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EMOA-TO\data_files\import_data\6_Net-zero_2040_PureOpt\1_Building\2_Commercial_building\2_New_technology\"/>
    </mc:Choice>
  </mc:AlternateContent>
  <xr:revisionPtr revIDLastSave="0" documentId="13_ncr:1_{2B837D96-01E9-4565-B498-BD4BC93D4408}" xr6:coauthVersionLast="47" xr6:coauthVersionMax="47" xr10:uidLastSave="{00000000-0000-0000-0000-000000000000}"/>
  <bookViews>
    <workbookView xWindow="28680" yWindow="-120" windowWidth="29040" windowHeight="15840" firstSheet="1" activeTab="3" xr2:uid="{00000000-000D-0000-FFFF-FFFF00000000}"/>
  </bookViews>
  <sheets>
    <sheet name="Parameters" sheetId="6" r:id="rId1"/>
    <sheet name="COMBDG_CapacityToActivity" sheetId="5" r:id="rId2"/>
    <sheet name="COMBDG_Activity" sheetId="4" r:id="rId3"/>
    <sheet name="Calculation" sheetId="3" r:id="rId4"/>
    <sheet name="NZ50-BDG_GrowthRateMax" sheetId="2" r:id="rId5"/>
    <sheet name="NZ50-BDG_GrowthRateSeed" sheetId="1" r:id="rId6"/>
  </sheets>
  <definedNames>
    <definedName name="_xlnm._FilterDatabase" localSheetId="3" hidden="1">Calculation!$A$1:$T$1481</definedName>
    <definedName name="_xlnm._FilterDatabase" localSheetId="2" hidden="1">COMBDG_Activity!$A$1:$M$1</definedName>
    <definedName name="_xlnm._FilterDatabase" localSheetId="4" hidden="1">'NZ50-BDG_GrowthRateMax'!$A$1:$D$1641</definedName>
    <definedName name="_xlnm._FilterDatabase" localSheetId="5" hidden="1">'NZ50-BDG_GrowthRateSeed'!$A$1:$E$1641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2" i="2" l="1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L1462" i="3"/>
  <c r="M1462" i="3"/>
  <c r="N1462" i="3"/>
  <c r="O1462" i="3"/>
  <c r="L1463" i="3"/>
  <c r="M1463" i="3"/>
  <c r="N1463" i="3"/>
  <c r="O1463" i="3"/>
  <c r="L1464" i="3"/>
  <c r="M1464" i="3"/>
  <c r="N1464" i="3"/>
  <c r="O1464" i="3"/>
  <c r="L1465" i="3"/>
  <c r="M1465" i="3"/>
  <c r="N1465" i="3"/>
  <c r="O1465" i="3"/>
  <c r="L1466" i="3"/>
  <c r="M1466" i="3"/>
  <c r="N1466" i="3"/>
  <c r="O1466" i="3"/>
  <c r="L1467" i="3"/>
  <c r="M1467" i="3"/>
  <c r="N1467" i="3"/>
  <c r="O1467" i="3"/>
  <c r="L1468" i="3"/>
  <c r="M1468" i="3"/>
  <c r="N1468" i="3"/>
  <c r="O1468" i="3"/>
  <c r="L1469" i="3"/>
  <c r="M1469" i="3"/>
  <c r="N1469" i="3"/>
  <c r="O1469" i="3"/>
  <c r="L1470" i="3"/>
  <c r="M1470" i="3"/>
  <c r="N1470" i="3"/>
  <c r="O1470" i="3"/>
  <c r="L1471" i="3"/>
  <c r="M1471" i="3"/>
  <c r="N1471" i="3"/>
  <c r="O1471" i="3"/>
  <c r="L1472" i="3"/>
  <c r="M1472" i="3"/>
  <c r="N1472" i="3"/>
  <c r="O1472" i="3"/>
  <c r="L1473" i="3"/>
  <c r="M1473" i="3"/>
  <c r="N1473" i="3"/>
  <c r="O1473" i="3"/>
  <c r="L1474" i="3"/>
  <c r="M1474" i="3"/>
  <c r="N1474" i="3"/>
  <c r="O1474" i="3"/>
  <c r="L1475" i="3"/>
  <c r="M1475" i="3"/>
  <c r="N1475" i="3"/>
  <c r="O1475" i="3"/>
  <c r="L1476" i="3"/>
  <c r="M1476" i="3"/>
  <c r="N1476" i="3"/>
  <c r="O1476" i="3"/>
  <c r="L1477" i="3"/>
  <c r="M1477" i="3"/>
  <c r="N1477" i="3"/>
  <c r="O1477" i="3"/>
  <c r="L1478" i="3"/>
  <c r="M1478" i="3"/>
  <c r="N1478" i="3"/>
  <c r="O1478" i="3"/>
  <c r="L1479" i="3"/>
  <c r="M1479" i="3"/>
  <c r="N1479" i="3"/>
  <c r="O1479" i="3"/>
  <c r="L1480" i="3"/>
  <c r="M1480" i="3"/>
  <c r="N1480" i="3"/>
  <c r="O1480" i="3"/>
  <c r="L1481" i="3"/>
  <c r="M1481" i="3"/>
  <c r="N1481" i="3"/>
  <c r="O1481" i="3"/>
  <c r="S1473" i="3" l="1"/>
  <c r="S1479" i="3"/>
  <c r="S1476" i="3"/>
  <c r="S1470" i="3"/>
  <c r="S1467" i="3"/>
  <c r="S1464" i="3"/>
  <c r="S1475" i="3"/>
  <c r="S1471" i="3"/>
  <c r="S1462" i="3"/>
  <c r="S1474" i="3"/>
  <c r="S1477" i="3"/>
  <c r="S1480" i="3"/>
  <c r="S1463" i="3"/>
  <c r="S1481" i="3"/>
  <c r="S1472" i="3"/>
  <c r="S1469" i="3"/>
  <c r="S1466" i="3"/>
  <c r="S1478" i="3"/>
  <c r="S1468" i="3"/>
  <c r="S1465" i="3"/>
  <c r="O74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2" i="3"/>
  <c r="L178" i="3" l="1"/>
  <c r="L278" i="3"/>
  <c r="L255" i="3"/>
  <c r="L214" i="3"/>
  <c r="L445" i="3"/>
  <c r="L579" i="3"/>
  <c r="L191" i="3"/>
  <c r="L506" i="3"/>
  <c r="L427" i="3"/>
  <c r="L628" i="3"/>
  <c r="L282" i="3"/>
  <c r="L504" i="3"/>
  <c r="L720" i="3"/>
  <c r="L858" i="3"/>
  <c r="L728" i="3"/>
  <c r="L568" i="3"/>
  <c r="L693" i="3"/>
  <c r="L663" i="3"/>
  <c r="L647" i="3"/>
  <c r="L668" i="3"/>
  <c r="L649" i="3"/>
  <c r="L641" i="3"/>
  <c r="L650" i="3"/>
  <c r="L604" i="3"/>
  <c r="L580" i="3"/>
  <c r="L307" i="3"/>
  <c r="L326" i="3"/>
  <c r="L312" i="3"/>
  <c r="L467" i="3"/>
  <c r="L1064" i="3"/>
  <c r="L1056" i="3"/>
  <c r="L1044" i="3"/>
  <c r="L722" i="3"/>
  <c r="L703" i="3"/>
  <c r="L714" i="3"/>
  <c r="L507" i="3"/>
  <c r="L448" i="3"/>
  <c r="L433" i="3"/>
  <c r="L517" i="3"/>
  <c r="L513" i="3"/>
  <c r="L1032" i="3"/>
  <c r="L1027" i="3"/>
  <c r="L1025" i="3"/>
  <c r="L512" i="3"/>
  <c r="L518" i="3"/>
  <c r="L514" i="3"/>
  <c r="L204" i="3"/>
  <c r="L335" i="3"/>
  <c r="L336" i="3"/>
  <c r="L758" i="3"/>
  <c r="L645" i="3"/>
  <c r="L639" i="3"/>
  <c r="L638" i="3"/>
  <c r="L123" i="3"/>
  <c r="L124" i="3"/>
  <c r="L125" i="3"/>
  <c r="L488" i="3"/>
  <c r="L666" i="3"/>
  <c r="L626" i="3"/>
  <c r="L634" i="3"/>
  <c r="L432" i="3"/>
  <c r="L398" i="3"/>
  <c r="L411" i="3"/>
  <c r="L410" i="3"/>
  <c r="L412" i="3"/>
  <c r="L355" i="3"/>
  <c r="L356" i="3"/>
  <c r="L359" i="3"/>
  <c r="L384" i="3"/>
  <c r="L383" i="3"/>
  <c r="L601" i="3"/>
  <c r="L385" i="3"/>
  <c r="L185" i="3"/>
  <c r="L180" i="3"/>
  <c r="L263" i="3"/>
  <c r="L268" i="3"/>
  <c r="L215" i="3"/>
  <c r="L695" i="3"/>
  <c r="L896" i="3"/>
  <c r="L197" i="3"/>
  <c r="L822" i="3"/>
  <c r="L662" i="3"/>
  <c r="L978" i="3"/>
  <c r="L275" i="3"/>
  <c r="L813" i="3"/>
  <c r="L1131" i="3"/>
  <c r="L1233" i="3"/>
  <c r="L1107" i="3"/>
  <c r="L875" i="3"/>
  <c r="L1006" i="3"/>
  <c r="L967" i="3"/>
  <c r="L945" i="3"/>
  <c r="L984" i="3"/>
  <c r="L957" i="3"/>
  <c r="L943" i="3"/>
  <c r="L958" i="3"/>
  <c r="L903" i="3"/>
  <c r="L872" i="3"/>
  <c r="L298" i="3"/>
  <c r="L317" i="3"/>
  <c r="L306" i="3"/>
  <c r="L718" i="3"/>
  <c r="L1305" i="3"/>
  <c r="L1303" i="3"/>
  <c r="L1291" i="3"/>
  <c r="L1031" i="3"/>
  <c r="L997" i="3"/>
  <c r="L1010" i="3"/>
  <c r="L797" i="3"/>
  <c r="L710" i="3"/>
  <c r="L674" i="3"/>
  <c r="L810" i="3"/>
  <c r="L804" i="3"/>
  <c r="L1301" i="3"/>
  <c r="L1297" i="3"/>
  <c r="L1296" i="3"/>
  <c r="L803" i="3"/>
  <c r="L811" i="3"/>
  <c r="L805" i="3"/>
  <c r="L209" i="3"/>
  <c r="L353" i="3"/>
  <c r="L375" i="3"/>
  <c r="L1047" i="3"/>
  <c r="L946" i="3"/>
  <c r="L939" i="3"/>
  <c r="L938" i="3"/>
  <c r="L105" i="3"/>
  <c r="L106" i="3"/>
  <c r="L107" i="3"/>
  <c r="L766" i="3"/>
  <c r="L1012" i="3"/>
  <c r="L959" i="3"/>
  <c r="L975" i="3"/>
  <c r="L697" i="3"/>
  <c r="L586" i="3"/>
  <c r="L632" i="3"/>
  <c r="L631" i="3"/>
  <c r="L633" i="3"/>
  <c r="L451" i="3"/>
  <c r="L453" i="3"/>
  <c r="L474" i="3"/>
  <c r="L550" i="3"/>
  <c r="L543" i="3"/>
  <c r="L933" i="3"/>
  <c r="L523" i="3"/>
  <c r="L188" i="3"/>
  <c r="L177" i="3"/>
  <c r="L274" i="3"/>
  <c r="L256" i="3"/>
  <c r="L219" i="3"/>
  <c r="L465" i="3"/>
  <c r="L640" i="3"/>
  <c r="L192" i="3"/>
  <c r="L563" i="3"/>
  <c r="L454" i="3"/>
  <c r="L696" i="3"/>
  <c r="L284" i="3"/>
  <c r="L552" i="3"/>
  <c r="L796" i="3"/>
  <c r="L928" i="3"/>
  <c r="L798" i="3"/>
  <c r="L624" i="3"/>
  <c r="L698" i="3"/>
  <c r="L669" i="3"/>
  <c r="L654" i="3"/>
  <c r="L672" i="3"/>
  <c r="L657" i="3"/>
  <c r="L644" i="3"/>
  <c r="L658" i="3"/>
  <c r="L610" i="3"/>
  <c r="L585" i="3"/>
  <c r="L303" i="3"/>
  <c r="L322" i="3"/>
  <c r="L305" i="3"/>
  <c r="L530" i="3"/>
  <c r="L1191" i="3"/>
  <c r="L1176" i="3"/>
  <c r="L1162" i="3"/>
  <c r="L831" i="3"/>
  <c r="L795" i="3"/>
  <c r="L809" i="3"/>
  <c r="L596" i="3"/>
  <c r="L520" i="3"/>
  <c r="L494" i="3"/>
  <c r="L614" i="3"/>
  <c r="L607" i="3"/>
  <c r="L1144" i="3"/>
  <c r="L1138" i="3"/>
  <c r="L1137" i="3"/>
  <c r="L606" i="3"/>
  <c r="L615" i="3"/>
  <c r="L608" i="3"/>
  <c r="L210" i="3"/>
  <c r="L337" i="3"/>
  <c r="L339" i="3"/>
  <c r="L862" i="3"/>
  <c r="L738" i="3"/>
  <c r="L729" i="3"/>
  <c r="L727" i="3"/>
  <c r="L115" i="3"/>
  <c r="L117" i="3"/>
  <c r="L119" i="3"/>
  <c r="L447" i="3"/>
  <c r="L603" i="3"/>
  <c r="L573" i="3"/>
  <c r="L576" i="3"/>
  <c r="L416" i="3"/>
  <c r="L380" i="3"/>
  <c r="L390" i="3"/>
  <c r="L389" i="3"/>
  <c r="L391" i="3"/>
  <c r="L346" i="3"/>
  <c r="L349" i="3"/>
  <c r="L351" i="3"/>
  <c r="L374" i="3"/>
  <c r="L364" i="3"/>
  <c r="L553" i="3"/>
  <c r="L373" i="3"/>
  <c r="L18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189" i="3"/>
  <c r="L286" i="3"/>
  <c r="L258" i="3"/>
  <c r="L221" i="3"/>
  <c r="L931" i="3"/>
  <c r="L1058" i="3"/>
  <c r="L198" i="3"/>
  <c r="L989" i="3"/>
  <c r="L784" i="3"/>
  <c r="L1130" i="3"/>
  <c r="L290" i="3"/>
  <c r="L950" i="3"/>
  <c r="L1273" i="3"/>
  <c r="L1352" i="3"/>
  <c r="L1242" i="3"/>
  <c r="L1039" i="3"/>
  <c r="L1142" i="3"/>
  <c r="L1106" i="3"/>
  <c r="L1092" i="3"/>
  <c r="L1118" i="3"/>
  <c r="L1100" i="3"/>
  <c r="L1086" i="3"/>
  <c r="L1102" i="3"/>
  <c r="L1055" i="3"/>
  <c r="L1033" i="3"/>
  <c r="L310" i="3"/>
  <c r="L329" i="3"/>
  <c r="L316" i="3"/>
  <c r="L881" i="3"/>
  <c r="L1402" i="3"/>
  <c r="L1397" i="3"/>
  <c r="L1388" i="3"/>
  <c r="L1206" i="3"/>
  <c r="L1168" i="3"/>
  <c r="L1193" i="3"/>
  <c r="L973" i="3"/>
  <c r="L868" i="3"/>
  <c r="L832" i="3"/>
  <c r="L1004" i="3"/>
  <c r="L1001" i="3"/>
  <c r="L1400" i="3"/>
  <c r="L1396" i="3"/>
  <c r="L1394" i="3"/>
  <c r="L1000" i="3"/>
  <c r="L1005" i="3"/>
  <c r="L1002" i="3"/>
  <c r="L222" i="3"/>
  <c r="L397" i="3"/>
  <c r="L424" i="3"/>
  <c r="L1217" i="3"/>
  <c r="L1128" i="3"/>
  <c r="L1122" i="3"/>
  <c r="L1119" i="3"/>
  <c r="L94" i="3"/>
  <c r="L98" i="3"/>
  <c r="L100" i="3"/>
  <c r="L783" i="3"/>
  <c r="L1018" i="3"/>
  <c r="L974" i="3"/>
  <c r="L988" i="3"/>
  <c r="L701" i="3"/>
  <c r="L590" i="3"/>
  <c r="L636" i="3"/>
  <c r="L635" i="3"/>
  <c r="L637" i="3"/>
  <c r="L460" i="3"/>
  <c r="L464" i="3"/>
  <c r="L477" i="3"/>
  <c r="L558" i="3"/>
  <c r="L548" i="3"/>
  <c r="L936" i="3"/>
  <c r="L528" i="3"/>
  <c r="L193" i="3"/>
  <c r="L203" i="3"/>
  <c r="L281" i="3"/>
  <c r="L283" i="3"/>
  <c r="L231" i="3"/>
  <c r="L734" i="3"/>
  <c r="L837" i="3"/>
  <c r="L212" i="3"/>
  <c r="L749" i="3"/>
  <c r="L597" i="3"/>
  <c r="L890" i="3"/>
  <c r="L289" i="3"/>
  <c r="L742" i="3"/>
  <c r="L1037" i="3"/>
  <c r="L1182" i="3"/>
  <c r="L1030" i="3"/>
  <c r="L816" i="3"/>
  <c r="L934" i="3"/>
  <c r="L904" i="3"/>
  <c r="L892" i="3"/>
  <c r="L918" i="3"/>
  <c r="L897" i="3"/>
  <c r="L883" i="3"/>
  <c r="L898" i="3"/>
  <c r="L857" i="3"/>
  <c r="L827" i="3"/>
  <c r="L308" i="3"/>
  <c r="L327" i="3"/>
  <c r="L320" i="3"/>
  <c r="L673" i="3"/>
  <c r="L1279" i="3"/>
  <c r="L1275" i="3"/>
  <c r="L1255" i="3"/>
  <c r="L985" i="3"/>
  <c r="L932" i="3"/>
  <c r="L947" i="3"/>
  <c r="L736" i="3"/>
  <c r="L652" i="3"/>
  <c r="L623" i="3"/>
  <c r="L753" i="3"/>
  <c r="L746" i="3"/>
  <c r="L1258" i="3"/>
  <c r="L1252" i="3"/>
  <c r="L1251" i="3"/>
  <c r="L745" i="3"/>
  <c r="L754" i="3"/>
  <c r="L747" i="3"/>
  <c r="L225" i="3"/>
  <c r="L344" i="3"/>
  <c r="L357" i="3"/>
  <c r="L1009" i="3"/>
  <c r="L887" i="3"/>
  <c r="L882" i="3"/>
  <c r="L880" i="3"/>
  <c r="L109" i="3"/>
  <c r="L112" i="3"/>
  <c r="L113" i="3"/>
  <c r="L721" i="3"/>
  <c r="L949" i="3"/>
  <c r="L905" i="3"/>
  <c r="L915" i="3"/>
  <c r="L642" i="3"/>
  <c r="L538" i="3"/>
  <c r="L583" i="3"/>
  <c r="L582" i="3"/>
  <c r="L584" i="3"/>
  <c r="L430" i="3"/>
  <c r="L434" i="3"/>
  <c r="L438" i="3"/>
  <c r="L509" i="3"/>
  <c r="L505" i="3"/>
  <c r="L878" i="3"/>
  <c r="L495" i="3"/>
  <c r="L208" i="3"/>
  <c r="L211" i="3"/>
  <c r="L285" i="3"/>
  <c r="L288" i="3"/>
  <c r="L237" i="3"/>
  <c r="L838" i="3"/>
  <c r="L889" i="3"/>
  <c r="L220" i="3"/>
  <c r="L812" i="3"/>
  <c r="L659" i="3"/>
  <c r="L956" i="3"/>
  <c r="L291" i="3"/>
  <c r="L802" i="3"/>
  <c r="L1097" i="3"/>
  <c r="L1223" i="3"/>
  <c r="L1081" i="3"/>
  <c r="L870" i="3"/>
  <c r="L952" i="3"/>
  <c r="L929" i="3"/>
  <c r="L912" i="3"/>
  <c r="L937" i="3"/>
  <c r="L920" i="3"/>
  <c r="L907" i="3"/>
  <c r="L921" i="3"/>
  <c r="L871" i="3"/>
  <c r="L846" i="3"/>
  <c r="L313" i="3"/>
  <c r="L330" i="3"/>
  <c r="L323" i="3"/>
  <c r="L700" i="3"/>
  <c r="L1292" i="3"/>
  <c r="L1289" i="3"/>
  <c r="L1281" i="3"/>
  <c r="L1011" i="3"/>
  <c r="L960" i="3"/>
  <c r="L993" i="3"/>
  <c r="L760" i="3"/>
  <c r="L680" i="3"/>
  <c r="L643" i="3"/>
  <c r="L777" i="3"/>
  <c r="L769" i="3"/>
  <c r="L1285" i="3"/>
  <c r="L1278" i="3"/>
  <c r="L1277" i="3"/>
  <c r="L768" i="3"/>
  <c r="L778" i="3"/>
  <c r="L770" i="3"/>
  <c r="L230" i="3"/>
  <c r="L345" i="3"/>
  <c r="L361" i="3"/>
  <c r="L1034" i="3"/>
  <c r="L917" i="3"/>
  <c r="L908" i="3"/>
  <c r="L906" i="3"/>
  <c r="L108" i="3"/>
  <c r="L110" i="3"/>
  <c r="L111" i="3"/>
  <c r="L849" i="3"/>
  <c r="L1077" i="3"/>
  <c r="L1045" i="3"/>
  <c r="L1049" i="3"/>
  <c r="L757" i="3"/>
  <c r="L660" i="3"/>
  <c r="L707" i="3"/>
  <c r="L706" i="3"/>
  <c r="L708" i="3"/>
  <c r="L496" i="3"/>
  <c r="L500" i="3"/>
  <c r="L510" i="3"/>
  <c r="L622" i="3"/>
  <c r="L618" i="3"/>
  <c r="L1022" i="3"/>
  <c r="L589" i="3"/>
  <c r="L213" i="3"/>
  <c r="L176" i="3"/>
  <c r="L272" i="3"/>
  <c r="L259" i="3"/>
  <c r="L217" i="3"/>
  <c r="L428" i="3"/>
  <c r="L519" i="3"/>
  <c r="L195" i="3"/>
  <c r="L471" i="3"/>
  <c r="L409" i="3"/>
  <c r="L566" i="3"/>
  <c r="L277" i="3"/>
  <c r="L466" i="3"/>
  <c r="L656" i="3"/>
  <c r="L776" i="3"/>
  <c r="L670" i="3"/>
  <c r="L503" i="3"/>
  <c r="L591" i="3"/>
  <c r="L570" i="3"/>
  <c r="L555" i="3"/>
  <c r="L571" i="3"/>
  <c r="L554" i="3"/>
  <c r="L540" i="3"/>
  <c r="L556" i="3"/>
  <c r="L516" i="3"/>
  <c r="L501" i="3"/>
  <c r="L299" i="3"/>
  <c r="L319" i="3"/>
  <c r="L309" i="3"/>
  <c r="L422" i="3"/>
  <c r="L977" i="3"/>
  <c r="L966" i="3"/>
  <c r="L944" i="3"/>
  <c r="L648" i="3"/>
  <c r="L621" i="3"/>
  <c r="L630" i="3"/>
  <c r="L450" i="3"/>
  <c r="L420" i="3"/>
  <c r="L400" i="3"/>
  <c r="L462" i="3"/>
  <c r="L457" i="3"/>
  <c r="L919" i="3"/>
  <c r="L913" i="3"/>
  <c r="L909" i="3"/>
  <c r="L456" i="3"/>
  <c r="L463" i="3"/>
  <c r="L458" i="3"/>
  <c r="L202" i="3"/>
  <c r="L332" i="3"/>
  <c r="L334" i="3"/>
  <c r="L681" i="3"/>
  <c r="L557" i="3"/>
  <c r="L547" i="3"/>
  <c r="L544" i="3"/>
  <c r="L126" i="3"/>
  <c r="L127" i="3"/>
  <c r="L128" i="3"/>
  <c r="L449" i="3"/>
  <c r="L609" i="3"/>
  <c r="L575" i="3"/>
  <c r="L581" i="3"/>
  <c r="L419" i="3"/>
  <c r="L382" i="3"/>
  <c r="L394" i="3"/>
  <c r="L393" i="3"/>
  <c r="L395" i="3"/>
  <c r="L347" i="3"/>
  <c r="L348" i="3"/>
  <c r="L352" i="3"/>
  <c r="L376" i="3"/>
  <c r="L366" i="3"/>
  <c r="L559" i="3"/>
  <c r="L377" i="3"/>
  <c r="L184" i="3"/>
  <c r="L175" i="3"/>
  <c r="L273" i="3"/>
  <c r="L257" i="3"/>
  <c r="L218" i="3"/>
  <c r="L392" i="3"/>
  <c r="L441" i="3"/>
  <c r="L194" i="3"/>
  <c r="L414" i="3"/>
  <c r="L372" i="3"/>
  <c r="L480" i="3"/>
  <c r="L279" i="3"/>
  <c r="L417" i="3"/>
  <c r="L531" i="3"/>
  <c r="L646" i="3"/>
  <c r="L549" i="3"/>
  <c r="L436" i="3"/>
  <c r="L489" i="3"/>
  <c r="L479" i="3"/>
  <c r="L472" i="3"/>
  <c r="L478" i="3"/>
  <c r="L469" i="3"/>
  <c r="L455" i="3"/>
  <c r="L470" i="3"/>
  <c r="L437" i="3"/>
  <c r="L426" i="3"/>
  <c r="L297" i="3"/>
  <c r="L304" i="3"/>
  <c r="L296" i="3"/>
  <c r="L381" i="3"/>
  <c r="L840" i="3"/>
  <c r="L833" i="3"/>
  <c r="L820" i="3"/>
  <c r="L539" i="3"/>
  <c r="L511" i="3"/>
  <c r="L524" i="3"/>
  <c r="L405" i="3"/>
  <c r="L379" i="3"/>
  <c r="L365" i="3"/>
  <c r="L407" i="3"/>
  <c r="L403" i="3"/>
  <c r="L781" i="3"/>
  <c r="L772" i="3"/>
  <c r="L767" i="3"/>
  <c r="L402" i="3"/>
  <c r="L408" i="3"/>
  <c r="L404" i="3"/>
  <c r="L207" i="3"/>
  <c r="L314" i="3"/>
  <c r="L324" i="3"/>
  <c r="L572" i="3"/>
  <c r="L468" i="3"/>
  <c r="L461" i="3"/>
  <c r="L459" i="3"/>
  <c r="L129" i="3"/>
  <c r="L130" i="3"/>
  <c r="L131" i="3"/>
  <c r="L423" i="3"/>
  <c r="L537" i="3"/>
  <c r="L508" i="3"/>
  <c r="L515" i="3"/>
  <c r="L388" i="3"/>
  <c r="L362" i="3"/>
  <c r="L369" i="3"/>
  <c r="L368" i="3"/>
  <c r="L370" i="3"/>
  <c r="L341" i="3"/>
  <c r="L342" i="3"/>
  <c r="L343" i="3"/>
  <c r="L358" i="3"/>
  <c r="L354" i="3"/>
  <c r="L502" i="3"/>
  <c r="L360" i="3"/>
  <c r="L183" i="3"/>
  <c r="L179" i="3"/>
  <c r="L269" i="3"/>
  <c r="L260" i="3"/>
  <c r="L216" i="3"/>
  <c r="L533" i="3"/>
  <c r="L683" i="3"/>
  <c r="L196" i="3"/>
  <c r="L595" i="3"/>
  <c r="L482" i="3"/>
  <c r="L723" i="3"/>
  <c r="L276" i="3"/>
  <c r="L592" i="3"/>
  <c r="L845" i="3"/>
  <c r="L999" i="3"/>
  <c r="L844" i="3"/>
  <c r="L664" i="3"/>
  <c r="L771" i="3"/>
  <c r="L744" i="3"/>
  <c r="L732" i="3"/>
  <c r="L755" i="3"/>
  <c r="L737" i="3"/>
  <c r="L724" i="3"/>
  <c r="L739" i="3"/>
  <c r="L705" i="3"/>
  <c r="L676" i="3"/>
  <c r="L301" i="3"/>
  <c r="L321" i="3"/>
  <c r="L311" i="3"/>
  <c r="L532" i="3"/>
  <c r="L1184" i="3"/>
  <c r="L1169" i="3"/>
  <c r="L1155" i="3"/>
  <c r="L825" i="3"/>
  <c r="L785" i="3"/>
  <c r="L801" i="3"/>
  <c r="L600" i="3"/>
  <c r="L521" i="3"/>
  <c r="L499" i="3"/>
  <c r="L619" i="3"/>
  <c r="L612" i="3"/>
  <c r="L1148" i="3"/>
  <c r="L1143" i="3"/>
  <c r="L1140" i="3"/>
  <c r="L611" i="3"/>
  <c r="L620" i="3"/>
  <c r="L613" i="3"/>
  <c r="L205" i="3"/>
  <c r="L338" i="3"/>
  <c r="L340" i="3"/>
  <c r="L855" i="3"/>
  <c r="L740" i="3"/>
  <c r="L735" i="3"/>
  <c r="L731" i="3"/>
  <c r="L114" i="3"/>
  <c r="L116" i="3"/>
  <c r="L118" i="3"/>
  <c r="L598" i="3"/>
  <c r="L814" i="3"/>
  <c r="L765" i="3"/>
  <c r="L782" i="3"/>
  <c r="L522" i="3"/>
  <c r="L452" i="3"/>
  <c r="L485" i="3"/>
  <c r="L484" i="3"/>
  <c r="L486" i="3"/>
  <c r="L386" i="3"/>
  <c r="L387" i="3"/>
  <c r="L396" i="3"/>
  <c r="L435" i="3"/>
  <c r="L431" i="3"/>
  <c r="L741" i="3"/>
  <c r="L429" i="3"/>
  <c r="L187" i="3"/>
  <c r="L138" i="3"/>
  <c r="L154" i="3"/>
  <c r="L856" i="3"/>
  <c r="L262" i="3"/>
  <c r="L1071" i="3"/>
  <c r="L1126" i="3"/>
  <c r="L240" i="3"/>
  <c r="L1043" i="3"/>
  <c r="L817" i="3"/>
  <c r="L1215" i="3"/>
  <c r="L159" i="3"/>
  <c r="L1042" i="3"/>
  <c r="L1320" i="3"/>
  <c r="L1401" i="3"/>
  <c r="L1307" i="3"/>
  <c r="L1104" i="3"/>
  <c r="L1294" i="3"/>
  <c r="L1283" i="3"/>
  <c r="L1272" i="3"/>
  <c r="L1284" i="3"/>
  <c r="L1268" i="3"/>
  <c r="L1256" i="3"/>
  <c r="L1274" i="3"/>
  <c r="L1232" i="3"/>
  <c r="L1222" i="3"/>
  <c r="L233" i="3"/>
  <c r="L300" i="3"/>
  <c r="L239" i="3"/>
  <c r="L1062" i="3"/>
  <c r="L1431" i="3"/>
  <c r="L1429" i="3"/>
  <c r="L1425" i="3"/>
  <c r="L1290" i="3"/>
  <c r="L1262" i="3"/>
  <c r="L1286" i="3"/>
  <c r="L1153" i="3"/>
  <c r="L1048" i="3"/>
  <c r="L1021" i="3"/>
  <c r="L1177" i="3"/>
  <c r="L1174" i="3"/>
  <c r="L1438" i="3"/>
  <c r="L1434" i="3"/>
  <c r="L1433" i="3"/>
  <c r="L1173" i="3"/>
  <c r="L1178" i="3"/>
  <c r="L1175" i="3"/>
  <c r="L164" i="3"/>
  <c r="L588" i="3"/>
  <c r="L678" i="3"/>
  <c r="L1306" i="3"/>
  <c r="L1265" i="3"/>
  <c r="L1257" i="3"/>
  <c r="L1254" i="3"/>
  <c r="L85" i="3"/>
  <c r="L87" i="3"/>
  <c r="L89" i="3"/>
  <c r="L1054" i="3"/>
  <c r="L1264" i="3"/>
  <c r="L1231" i="3"/>
  <c r="L1235" i="3"/>
  <c r="L980" i="3"/>
  <c r="L860" i="3"/>
  <c r="L924" i="3"/>
  <c r="L923" i="3"/>
  <c r="L925" i="3"/>
  <c r="L653" i="3"/>
  <c r="L655" i="3"/>
  <c r="L671" i="3"/>
  <c r="L818" i="3"/>
  <c r="L824" i="3"/>
  <c r="L1224" i="3"/>
  <c r="L730" i="3"/>
  <c r="L143" i="3"/>
  <c r="L139" i="3"/>
  <c r="L153" i="3"/>
  <c r="L969" i="3"/>
  <c r="L264" i="3"/>
  <c r="L1195" i="3"/>
  <c r="L1263" i="3"/>
  <c r="L242" i="3"/>
  <c r="L1208" i="3"/>
  <c r="L986" i="3"/>
  <c r="L1314" i="3"/>
  <c r="L160" i="3"/>
  <c r="L1209" i="3"/>
  <c r="L1410" i="3"/>
  <c r="L1440" i="3"/>
  <c r="L1404" i="3"/>
  <c r="L1244" i="3"/>
  <c r="L1359" i="3"/>
  <c r="L1337" i="3"/>
  <c r="L1326" i="3"/>
  <c r="L1338" i="3"/>
  <c r="L1325" i="3"/>
  <c r="L1316" i="3"/>
  <c r="L1328" i="3"/>
  <c r="L1304" i="3"/>
  <c r="L1288" i="3"/>
  <c r="L247" i="3"/>
  <c r="L315" i="3"/>
  <c r="L249" i="3"/>
  <c r="L1190" i="3"/>
  <c r="L1445" i="3"/>
  <c r="L1444" i="3"/>
  <c r="L1441" i="3"/>
  <c r="L1358" i="3"/>
  <c r="L1324" i="3"/>
  <c r="L1348" i="3"/>
  <c r="L1227" i="3"/>
  <c r="L1167" i="3"/>
  <c r="L1123" i="3"/>
  <c r="L1240" i="3"/>
  <c r="L1237" i="3"/>
  <c r="L1451" i="3"/>
  <c r="L1449" i="3"/>
  <c r="L1447" i="3"/>
  <c r="L1236" i="3"/>
  <c r="L1241" i="3"/>
  <c r="L1238" i="3"/>
  <c r="L165" i="3"/>
  <c r="L665" i="3"/>
  <c r="L752" i="3"/>
  <c r="L1368" i="3"/>
  <c r="L1327" i="3"/>
  <c r="L1319" i="3"/>
  <c r="L1318" i="3"/>
  <c r="L79" i="3"/>
  <c r="L82" i="3"/>
  <c r="L83" i="3"/>
  <c r="L1204" i="3"/>
  <c r="L1356" i="3"/>
  <c r="L1321" i="3"/>
  <c r="L1330" i="3"/>
  <c r="L1116" i="3"/>
  <c r="L1014" i="3"/>
  <c r="L1075" i="3"/>
  <c r="L1074" i="3"/>
  <c r="L1076" i="3"/>
  <c r="L762" i="3"/>
  <c r="L764" i="3"/>
  <c r="L790" i="3"/>
  <c r="L948" i="3"/>
  <c r="L976" i="3"/>
  <c r="L1311" i="3"/>
  <c r="L865" i="3"/>
  <c r="L145" i="3"/>
  <c r="L136" i="3"/>
  <c r="L155" i="3"/>
  <c r="L546" i="3"/>
  <c r="L266" i="3"/>
  <c r="L716" i="3"/>
  <c r="L853" i="3"/>
  <c r="L244" i="3"/>
  <c r="L763" i="3"/>
  <c r="L605" i="3"/>
  <c r="L922" i="3"/>
  <c r="L163" i="3"/>
  <c r="L779" i="3"/>
  <c r="L1082" i="3"/>
  <c r="L1218" i="3"/>
  <c r="L1070" i="3"/>
  <c r="L836" i="3"/>
  <c r="L979" i="3"/>
  <c r="L940" i="3"/>
  <c r="L927" i="3"/>
  <c r="L942" i="3"/>
  <c r="L926" i="3"/>
  <c r="L910" i="3"/>
  <c r="L930" i="3"/>
  <c r="L876" i="3"/>
  <c r="L854" i="3"/>
  <c r="L234" i="3"/>
  <c r="L292" i="3"/>
  <c r="L245" i="3"/>
  <c r="L800" i="3"/>
  <c r="L1346" i="3"/>
  <c r="L1339" i="3"/>
  <c r="L1323" i="3"/>
  <c r="L1080" i="3"/>
  <c r="L1046" i="3"/>
  <c r="L1069" i="3"/>
  <c r="L873" i="3"/>
  <c r="L789" i="3"/>
  <c r="L756" i="3"/>
  <c r="L893" i="3"/>
  <c r="L885" i="3"/>
  <c r="L1355" i="3"/>
  <c r="L1351" i="3"/>
  <c r="L1350" i="3"/>
  <c r="L884" i="3"/>
  <c r="L894" i="3"/>
  <c r="L886" i="3"/>
  <c r="L168" i="3"/>
  <c r="L439" i="3"/>
  <c r="L493" i="3"/>
  <c r="L1105" i="3"/>
  <c r="L1040" i="3"/>
  <c r="L1036" i="3"/>
  <c r="L1035" i="3"/>
  <c r="L102" i="3"/>
  <c r="L103" i="3"/>
  <c r="L104" i="3"/>
  <c r="L651" i="3"/>
  <c r="L866" i="3"/>
  <c r="L826" i="3"/>
  <c r="L835" i="3"/>
  <c r="L574" i="3"/>
  <c r="L492" i="3"/>
  <c r="L526" i="3"/>
  <c r="L525" i="3"/>
  <c r="L527" i="3"/>
  <c r="L401" i="3"/>
  <c r="L406" i="3"/>
  <c r="L413" i="3"/>
  <c r="L473" i="3"/>
  <c r="L475" i="3"/>
  <c r="L808" i="3"/>
  <c r="L446" i="3"/>
  <c r="L147" i="3"/>
  <c r="L137" i="3"/>
  <c r="L156" i="3"/>
  <c r="L421" i="3"/>
  <c r="L261" i="3"/>
  <c r="L491" i="3"/>
  <c r="L627" i="3"/>
  <c r="L241" i="3"/>
  <c r="L542" i="3"/>
  <c r="L440" i="3"/>
  <c r="L685" i="3"/>
  <c r="L162" i="3"/>
  <c r="L567" i="3"/>
  <c r="L792" i="3"/>
  <c r="L916" i="3"/>
  <c r="L791" i="3"/>
  <c r="L617" i="3"/>
  <c r="L711" i="3"/>
  <c r="L690" i="3"/>
  <c r="L679" i="3"/>
  <c r="L689" i="3"/>
  <c r="L675" i="3"/>
  <c r="L661" i="3"/>
  <c r="L677" i="3"/>
  <c r="L629" i="3"/>
  <c r="L599" i="3"/>
  <c r="L236" i="3"/>
  <c r="L271" i="3"/>
  <c r="L248" i="3"/>
  <c r="L497" i="3"/>
  <c r="L1072" i="3"/>
  <c r="L1066" i="3"/>
  <c r="L1050" i="3"/>
  <c r="L743" i="3"/>
  <c r="L715" i="3"/>
  <c r="L719" i="3"/>
  <c r="L551" i="3"/>
  <c r="L490" i="3"/>
  <c r="L476" i="3"/>
  <c r="L564" i="3"/>
  <c r="L561" i="3"/>
  <c r="L1065" i="3"/>
  <c r="L1061" i="3"/>
  <c r="L1059" i="3"/>
  <c r="L560" i="3"/>
  <c r="L565" i="3"/>
  <c r="L562" i="3"/>
  <c r="L172" i="3"/>
  <c r="L350" i="3"/>
  <c r="L363" i="3"/>
  <c r="L759" i="3"/>
  <c r="L692" i="3"/>
  <c r="L686" i="3"/>
  <c r="L682" i="3"/>
  <c r="L120" i="3"/>
  <c r="L121" i="3"/>
  <c r="L122" i="3"/>
  <c r="L534" i="3"/>
  <c r="L733" i="3"/>
  <c r="L709" i="3"/>
  <c r="L713" i="3"/>
  <c r="L483" i="3"/>
  <c r="L425" i="3"/>
  <c r="L443" i="3"/>
  <c r="L442" i="3"/>
  <c r="L444" i="3"/>
  <c r="L367" i="3"/>
  <c r="L371" i="3"/>
  <c r="L378" i="3"/>
  <c r="L418" i="3"/>
  <c r="L415" i="3"/>
  <c r="L691" i="3"/>
  <c r="L399" i="3"/>
  <c r="L141" i="3"/>
  <c r="L148" i="3"/>
  <c r="L157" i="3"/>
  <c r="L1250" i="3"/>
  <c r="L267" i="3"/>
  <c r="L1387" i="3"/>
  <c r="L1395" i="3"/>
  <c r="L246" i="3"/>
  <c r="L1345" i="3"/>
  <c r="L1205" i="3"/>
  <c r="L1416" i="3"/>
  <c r="L170" i="3"/>
  <c r="L1349" i="3"/>
  <c r="L1450" i="3"/>
  <c r="L1455" i="3"/>
  <c r="L1442" i="3"/>
  <c r="L1384" i="3"/>
  <c r="L1423" i="3"/>
  <c r="L1417" i="3"/>
  <c r="L1413" i="3"/>
  <c r="L1418" i="3"/>
  <c r="L1412" i="3"/>
  <c r="L1411" i="3"/>
  <c r="L1414" i="3"/>
  <c r="L1409" i="3"/>
  <c r="L1398" i="3"/>
  <c r="L270" i="3"/>
  <c r="L333" i="3"/>
  <c r="L280" i="3"/>
  <c r="L1322" i="3"/>
  <c r="L1458" i="3"/>
  <c r="L1457" i="3"/>
  <c r="L1456" i="3"/>
  <c r="L1427" i="3"/>
  <c r="L1421" i="3"/>
  <c r="L1424" i="3"/>
  <c r="L1369" i="3"/>
  <c r="L1313" i="3"/>
  <c r="L1302" i="3"/>
  <c r="L1382" i="3"/>
  <c r="L1380" i="3"/>
  <c r="L1461" i="3"/>
  <c r="L1460" i="3"/>
  <c r="L1459" i="3"/>
  <c r="L1379" i="3"/>
  <c r="L1383" i="3"/>
  <c r="L1381" i="3"/>
  <c r="L173" i="3"/>
  <c r="L847" i="3"/>
  <c r="L968" i="3"/>
  <c r="L1436" i="3"/>
  <c r="L1422" i="3"/>
  <c r="L1420" i="3"/>
  <c r="L1419" i="3"/>
  <c r="L75" i="3"/>
  <c r="L76" i="3"/>
  <c r="L77" i="3"/>
  <c r="L1226" i="3"/>
  <c r="L1375" i="3"/>
  <c r="L1361" i="3"/>
  <c r="L1365" i="3"/>
  <c r="L1186" i="3"/>
  <c r="L1057" i="3"/>
  <c r="L1135" i="3"/>
  <c r="L1134" i="3"/>
  <c r="L1136" i="3"/>
  <c r="L815" i="3"/>
  <c r="L821" i="3"/>
  <c r="L839" i="3"/>
  <c r="L1013" i="3"/>
  <c r="L1029" i="3"/>
  <c r="L1347" i="3"/>
  <c r="L911" i="3"/>
  <c r="L150" i="3"/>
  <c r="L171" i="3"/>
  <c r="L181" i="3"/>
  <c r="L1202" i="3"/>
  <c r="L238" i="3"/>
  <c r="L1276" i="3"/>
  <c r="L1239" i="3"/>
  <c r="L331" i="3"/>
  <c r="L1163" i="3"/>
  <c r="L951" i="3"/>
  <c r="L1299" i="3"/>
  <c r="L158" i="3"/>
  <c r="L1160" i="3"/>
  <c r="L1406" i="3"/>
  <c r="L1428" i="3"/>
  <c r="L1392" i="3"/>
  <c r="L1228" i="3"/>
  <c r="L1366" i="3"/>
  <c r="L1353" i="3"/>
  <c r="L1342" i="3"/>
  <c r="L1354" i="3"/>
  <c r="L1341" i="3"/>
  <c r="L1331" i="3"/>
  <c r="L1343" i="3"/>
  <c r="L1310" i="3"/>
  <c r="L1298" i="3"/>
  <c r="L250" i="3"/>
  <c r="L318" i="3"/>
  <c r="L251" i="3"/>
  <c r="L1196" i="3"/>
  <c r="L1448" i="3"/>
  <c r="L1446" i="3"/>
  <c r="L1443" i="3"/>
  <c r="L1363" i="3"/>
  <c r="L1334" i="3"/>
  <c r="L1357" i="3"/>
  <c r="L1234" i="3"/>
  <c r="L1183" i="3"/>
  <c r="L1139" i="3"/>
  <c r="L1248" i="3"/>
  <c r="L1246" i="3"/>
  <c r="L1454" i="3"/>
  <c r="L1453" i="3"/>
  <c r="L1452" i="3"/>
  <c r="L1245" i="3"/>
  <c r="L1249" i="3"/>
  <c r="L1247" i="3"/>
  <c r="L200" i="3"/>
  <c r="L699" i="3"/>
  <c r="L780" i="3"/>
  <c r="L1371" i="3"/>
  <c r="L1336" i="3"/>
  <c r="L1332" i="3"/>
  <c r="L1329" i="3"/>
  <c r="L78" i="3"/>
  <c r="L80" i="3"/>
  <c r="L81" i="3"/>
  <c r="L1212" i="3"/>
  <c r="L1364" i="3"/>
  <c r="L1335" i="3"/>
  <c r="L1344" i="3"/>
  <c r="L1141" i="3"/>
  <c r="L1028" i="3"/>
  <c r="L1090" i="3"/>
  <c r="L1089" i="3"/>
  <c r="L1091" i="3"/>
  <c r="L787" i="3"/>
  <c r="L793" i="3"/>
  <c r="L807" i="3"/>
  <c r="L983" i="3"/>
  <c r="L1003" i="3"/>
  <c r="L1317" i="3"/>
  <c r="L879" i="3"/>
  <c r="L174" i="3"/>
  <c r="L182" i="3"/>
  <c r="L199" i="3"/>
  <c r="L1060" i="3"/>
  <c r="L287" i="3"/>
  <c r="L1243" i="3"/>
  <c r="L1210" i="3"/>
  <c r="L254" i="3"/>
  <c r="L1124" i="3"/>
  <c r="L895" i="3"/>
  <c r="L1259" i="3"/>
  <c r="L201" i="3"/>
  <c r="L1121" i="3"/>
  <c r="L1370" i="3"/>
  <c r="L1415" i="3"/>
  <c r="L1360" i="3"/>
  <c r="L1199" i="3"/>
  <c r="L1293" i="3"/>
  <c r="L1280" i="3"/>
  <c r="L1267" i="3"/>
  <c r="L1282" i="3"/>
  <c r="L1266" i="3"/>
  <c r="L1253" i="3"/>
  <c r="L1271" i="3"/>
  <c r="L1230" i="3"/>
  <c r="L1221" i="3"/>
  <c r="L252" i="3"/>
  <c r="L302" i="3"/>
  <c r="L253" i="3"/>
  <c r="L1068" i="3"/>
  <c r="L1432" i="3"/>
  <c r="L1430" i="3"/>
  <c r="L1426" i="3"/>
  <c r="L1295" i="3"/>
  <c r="L1270" i="3"/>
  <c r="L1287" i="3"/>
  <c r="L1159" i="3"/>
  <c r="L1053" i="3"/>
  <c r="L1024" i="3"/>
  <c r="L1187" i="3"/>
  <c r="L1180" i="3"/>
  <c r="L1439" i="3"/>
  <c r="L1437" i="3"/>
  <c r="L1435" i="3"/>
  <c r="L1179" i="3"/>
  <c r="L1188" i="3"/>
  <c r="L1181" i="3"/>
  <c r="L206" i="3"/>
  <c r="L616" i="3"/>
  <c r="L702" i="3"/>
  <c r="L1308" i="3"/>
  <c r="L1269" i="3"/>
  <c r="L1261" i="3"/>
  <c r="L1260" i="3"/>
  <c r="L84" i="3"/>
  <c r="L86" i="3"/>
  <c r="L88" i="3"/>
  <c r="L1211" i="3"/>
  <c r="L1362" i="3"/>
  <c r="L1333" i="3"/>
  <c r="L1340" i="3"/>
  <c r="L1133" i="3"/>
  <c r="L1023" i="3"/>
  <c r="L1084" i="3"/>
  <c r="L1083" i="3"/>
  <c r="L1085" i="3"/>
  <c r="L788" i="3"/>
  <c r="L794" i="3"/>
  <c r="L806" i="3"/>
  <c r="L981" i="3"/>
  <c r="L996" i="3"/>
  <c r="L1315" i="3"/>
  <c r="L877" i="3"/>
  <c r="L190" i="3"/>
  <c r="L135" i="3"/>
  <c r="L149" i="3"/>
  <c r="L799" i="3"/>
  <c r="L223" i="3"/>
  <c r="L914" i="3"/>
  <c r="L953" i="3"/>
  <c r="L325" i="3"/>
  <c r="L841" i="3"/>
  <c r="L687" i="3"/>
  <c r="L1038" i="3"/>
  <c r="L133" i="3"/>
  <c r="L843" i="3"/>
  <c r="L1216" i="3"/>
  <c r="L1300" i="3"/>
  <c r="L1203" i="3"/>
  <c r="L935" i="3"/>
  <c r="L1145" i="3"/>
  <c r="L1109" i="3"/>
  <c r="L1095" i="3"/>
  <c r="L1111" i="3"/>
  <c r="L1094" i="3"/>
  <c r="L1078" i="3"/>
  <c r="L1096" i="3"/>
  <c r="L1051" i="3"/>
  <c r="L1026" i="3"/>
  <c r="L227" i="3"/>
  <c r="L293" i="3"/>
  <c r="L229" i="3"/>
  <c r="L864" i="3"/>
  <c r="L1374" i="3"/>
  <c r="L1373" i="3"/>
  <c r="L1367" i="3"/>
  <c r="L1154" i="3"/>
  <c r="L1101" i="3"/>
  <c r="L1132" i="3"/>
  <c r="L941" i="3"/>
  <c r="L848" i="3"/>
  <c r="L819" i="3"/>
  <c r="L970" i="3"/>
  <c r="L963" i="3"/>
  <c r="L1385" i="3"/>
  <c r="L1378" i="3"/>
  <c r="L1376" i="3"/>
  <c r="L962" i="3"/>
  <c r="L971" i="3"/>
  <c r="L964" i="3"/>
  <c r="L169" i="3"/>
  <c r="L481" i="3"/>
  <c r="L529" i="3"/>
  <c r="L1185" i="3"/>
  <c r="L1099" i="3"/>
  <c r="L1093" i="3"/>
  <c r="L1088" i="3"/>
  <c r="L95" i="3"/>
  <c r="L99" i="3"/>
  <c r="L101" i="3"/>
  <c r="L901" i="3"/>
  <c r="L1158" i="3"/>
  <c r="L1103" i="3"/>
  <c r="L1115" i="3"/>
  <c r="L823" i="3"/>
  <c r="L717" i="3"/>
  <c r="L774" i="3"/>
  <c r="L773" i="3"/>
  <c r="L775" i="3"/>
  <c r="L535" i="3"/>
  <c r="L536" i="3"/>
  <c r="L545" i="3"/>
  <c r="L694" i="3"/>
  <c r="L688" i="3"/>
  <c r="L1079" i="3"/>
  <c r="L625" i="3"/>
  <c r="L144" i="3"/>
  <c r="L134" i="3"/>
  <c r="L151" i="3"/>
  <c r="L842" i="3"/>
  <c r="L224" i="3"/>
  <c r="L972" i="3"/>
  <c r="L987" i="3"/>
  <c r="L328" i="3"/>
  <c r="L859" i="3"/>
  <c r="L704" i="3"/>
  <c r="L1052" i="3"/>
  <c r="L132" i="3"/>
  <c r="L863" i="3"/>
  <c r="L1225" i="3"/>
  <c r="L1309" i="3"/>
  <c r="L1214" i="3"/>
  <c r="L955" i="3"/>
  <c r="L1165" i="3"/>
  <c r="L1127" i="3"/>
  <c r="L1113" i="3"/>
  <c r="L1129" i="3"/>
  <c r="L1112" i="3"/>
  <c r="L1098" i="3"/>
  <c r="L1114" i="3"/>
  <c r="L1067" i="3"/>
  <c r="L1041" i="3"/>
  <c r="L226" i="3"/>
  <c r="L294" i="3"/>
  <c r="L228" i="3"/>
  <c r="L874" i="3"/>
  <c r="L1386" i="3"/>
  <c r="L1377" i="3"/>
  <c r="L1372" i="3"/>
  <c r="L1170" i="3"/>
  <c r="L1120" i="3"/>
  <c r="L1156" i="3"/>
  <c r="L961" i="3"/>
  <c r="L867" i="3"/>
  <c r="L834" i="3"/>
  <c r="L994" i="3"/>
  <c r="L991" i="3"/>
  <c r="L1393" i="3"/>
  <c r="L1391" i="3"/>
  <c r="L1390" i="3"/>
  <c r="L990" i="3"/>
  <c r="L995" i="3"/>
  <c r="L992" i="3"/>
  <c r="L167" i="3"/>
  <c r="L487" i="3"/>
  <c r="L541" i="3"/>
  <c r="L1198" i="3"/>
  <c r="L1117" i="3"/>
  <c r="L1110" i="3"/>
  <c r="L1108" i="3"/>
  <c r="L93" i="3"/>
  <c r="L96" i="3"/>
  <c r="L97" i="3"/>
  <c r="L998" i="3"/>
  <c r="L1219" i="3"/>
  <c r="L1197" i="3"/>
  <c r="L1201" i="3"/>
  <c r="L891" i="3"/>
  <c r="L786" i="3"/>
  <c r="L851" i="3"/>
  <c r="L850" i="3"/>
  <c r="L852" i="3"/>
  <c r="L593" i="3"/>
  <c r="L594" i="3"/>
  <c r="L602" i="3"/>
  <c r="L750" i="3"/>
  <c r="L748" i="3"/>
  <c r="L1172" i="3"/>
  <c r="L684" i="3"/>
  <c r="L142" i="3"/>
  <c r="L140" i="3"/>
  <c r="L152" i="3"/>
  <c r="L751" i="3"/>
  <c r="L265" i="3"/>
  <c r="L954" i="3"/>
  <c r="L1008" i="3"/>
  <c r="L243" i="3"/>
  <c r="L899" i="3"/>
  <c r="L712" i="3"/>
  <c r="L1073" i="3"/>
  <c r="L161" i="3"/>
  <c r="L900" i="3"/>
  <c r="L1229" i="3"/>
  <c r="L1312" i="3"/>
  <c r="L1220" i="3"/>
  <c r="L982" i="3"/>
  <c r="L1194" i="3"/>
  <c r="L1164" i="3"/>
  <c r="L1150" i="3"/>
  <c r="L1166" i="3"/>
  <c r="L1147" i="3"/>
  <c r="L1125" i="3"/>
  <c r="L1151" i="3"/>
  <c r="L1087" i="3"/>
  <c r="L1063" i="3"/>
  <c r="L232" i="3"/>
  <c r="L295" i="3"/>
  <c r="L235" i="3"/>
  <c r="L902" i="3"/>
  <c r="L1403" i="3"/>
  <c r="L1399" i="3"/>
  <c r="L1389" i="3"/>
  <c r="L1200" i="3"/>
  <c r="L1161" i="3"/>
  <c r="L1192" i="3"/>
  <c r="L1007" i="3"/>
  <c r="L888" i="3"/>
  <c r="L861" i="3"/>
  <c r="L1019" i="3"/>
  <c r="L1016" i="3"/>
  <c r="L1408" i="3"/>
  <c r="L1407" i="3"/>
  <c r="L1405" i="3"/>
  <c r="L1015" i="3"/>
  <c r="L1020" i="3"/>
  <c r="L1017" i="3"/>
  <c r="L166" i="3"/>
  <c r="L498" i="3"/>
  <c r="L569" i="3"/>
  <c r="L1213" i="3"/>
  <c r="L1157" i="3"/>
  <c r="L1152" i="3"/>
  <c r="L1146" i="3"/>
  <c r="L90" i="3"/>
  <c r="L91" i="3"/>
  <c r="L92" i="3"/>
  <c r="L965" i="3"/>
  <c r="L1207" i="3"/>
  <c r="L1171" i="3"/>
  <c r="L1189" i="3"/>
  <c r="L869" i="3"/>
  <c r="L761" i="3"/>
  <c r="L829" i="3"/>
  <c r="L828" i="3"/>
  <c r="L830" i="3"/>
  <c r="L577" i="3"/>
  <c r="L578" i="3"/>
  <c r="L587" i="3"/>
  <c r="L726" i="3"/>
  <c r="L725" i="3"/>
  <c r="L1149" i="3"/>
  <c r="L667" i="3"/>
  <c r="L146" i="3"/>
  <c r="O278" i="3" l="1"/>
  <c r="O255" i="3"/>
  <c r="O214" i="3"/>
  <c r="O445" i="3"/>
  <c r="O579" i="3"/>
  <c r="O191" i="3"/>
  <c r="O506" i="3"/>
  <c r="O427" i="3"/>
  <c r="O628" i="3"/>
  <c r="O282" i="3"/>
  <c r="O504" i="3"/>
  <c r="O720" i="3"/>
  <c r="O858" i="3"/>
  <c r="O728" i="3"/>
  <c r="O568" i="3"/>
  <c r="O693" i="3"/>
  <c r="O663" i="3"/>
  <c r="O647" i="3"/>
  <c r="O668" i="3"/>
  <c r="O649" i="3"/>
  <c r="O641" i="3"/>
  <c r="O650" i="3"/>
  <c r="O604" i="3"/>
  <c r="O580" i="3"/>
  <c r="O307" i="3"/>
  <c r="O326" i="3"/>
  <c r="O312" i="3"/>
  <c r="O467" i="3"/>
  <c r="O1064" i="3"/>
  <c r="O1056" i="3"/>
  <c r="O1044" i="3"/>
  <c r="O722" i="3"/>
  <c r="O703" i="3"/>
  <c r="O714" i="3"/>
  <c r="O507" i="3"/>
  <c r="O448" i="3"/>
  <c r="O433" i="3"/>
  <c r="O517" i="3"/>
  <c r="O513" i="3"/>
  <c r="O1032" i="3"/>
  <c r="O1027" i="3"/>
  <c r="O1025" i="3"/>
  <c r="O512" i="3"/>
  <c r="O518" i="3"/>
  <c r="O514" i="3"/>
  <c r="O204" i="3"/>
  <c r="O335" i="3"/>
  <c r="O336" i="3"/>
  <c r="O758" i="3"/>
  <c r="O645" i="3"/>
  <c r="O639" i="3"/>
  <c r="O638" i="3"/>
  <c r="O123" i="3"/>
  <c r="O124" i="3"/>
  <c r="O125" i="3"/>
  <c r="O488" i="3"/>
  <c r="O666" i="3"/>
  <c r="O626" i="3"/>
  <c r="O634" i="3"/>
  <c r="O432" i="3"/>
  <c r="O398" i="3"/>
  <c r="O411" i="3"/>
  <c r="O410" i="3"/>
  <c r="O412" i="3"/>
  <c r="O355" i="3"/>
  <c r="O356" i="3"/>
  <c r="O359" i="3"/>
  <c r="O384" i="3"/>
  <c r="O383" i="3"/>
  <c r="O601" i="3"/>
  <c r="O385" i="3"/>
  <c r="O185" i="3"/>
  <c r="O180" i="3"/>
  <c r="O263" i="3"/>
  <c r="O268" i="3"/>
  <c r="O215" i="3"/>
  <c r="O695" i="3"/>
  <c r="O896" i="3"/>
  <c r="O197" i="3"/>
  <c r="O822" i="3"/>
  <c r="O662" i="3"/>
  <c r="O978" i="3"/>
  <c r="O275" i="3"/>
  <c r="O813" i="3"/>
  <c r="O1131" i="3"/>
  <c r="O1233" i="3"/>
  <c r="O1107" i="3"/>
  <c r="O875" i="3"/>
  <c r="O1006" i="3"/>
  <c r="O967" i="3"/>
  <c r="O945" i="3"/>
  <c r="O984" i="3"/>
  <c r="O957" i="3"/>
  <c r="O943" i="3"/>
  <c r="O958" i="3"/>
  <c r="O903" i="3"/>
  <c r="O872" i="3"/>
  <c r="O298" i="3"/>
  <c r="O317" i="3"/>
  <c r="O306" i="3"/>
  <c r="O718" i="3"/>
  <c r="O1305" i="3"/>
  <c r="O1303" i="3"/>
  <c r="O1291" i="3"/>
  <c r="O1031" i="3"/>
  <c r="O997" i="3"/>
  <c r="O1010" i="3"/>
  <c r="O797" i="3"/>
  <c r="O710" i="3"/>
  <c r="O674" i="3"/>
  <c r="O810" i="3"/>
  <c r="O804" i="3"/>
  <c r="O1301" i="3"/>
  <c r="O1297" i="3"/>
  <c r="O1296" i="3"/>
  <c r="O803" i="3"/>
  <c r="O811" i="3"/>
  <c r="O805" i="3"/>
  <c r="O209" i="3"/>
  <c r="O353" i="3"/>
  <c r="O375" i="3"/>
  <c r="O1047" i="3"/>
  <c r="O946" i="3"/>
  <c r="O939" i="3"/>
  <c r="O938" i="3"/>
  <c r="O105" i="3"/>
  <c r="O106" i="3"/>
  <c r="O107" i="3"/>
  <c r="O766" i="3"/>
  <c r="O1012" i="3"/>
  <c r="O959" i="3"/>
  <c r="O975" i="3"/>
  <c r="O697" i="3"/>
  <c r="O586" i="3"/>
  <c r="O632" i="3"/>
  <c r="O631" i="3"/>
  <c r="O633" i="3"/>
  <c r="O451" i="3"/>
  <c r="O453" i="3"/>
  <c r="O474" i="3"/>
  <c r="O550" i="3"/>
  <c r="O543" i="3"/>
  <c r="O933" i="3"/>
  <c r="O523" i="3"/>
  <c r="O188" i="3"/>
  <c r="O177" i="3"/>
  <c r="O274" i="3"/>
  <c r="O256" i="3"/>
  <c r="O219" i="3"/>
  <c r="O465" i="3"/>
  <c r="O640" i="3"/>
  <c r="O192" i="3"/>
  <c r="O563" i="3"/>
  <c r="O454" i="3"/>
  <c r="O696" i="3"/>
  <c r="O284" i="3"/>
  <c r="O552" i="3"/>
  <c r="O796" i="3"/>
  <c r="O928" i="3"/>
  <c r="O798" i="3"/>
  <c r="O624" i="3"/>
  <c r="O698" i="3"/>
  <c r="O669" i="3"/>
  <c r="O654" i="3"/>
  <c r="O672" i="3"/>
  <c r="O657" i="3"/>
  <c r="O644" i="3"/>
  <c r="O658" i="3"/>
  <c r="O610" i="3"/>
  <c r="O585" i="3"/>
  <c r="O303" i="3"/>
  <c r="O322" i="3"/>
  <c r="O305" i="3"/>
  <c r="O530" i="3"/>
  <c r="O1191" i="3"/>
  <c r="O1176" i="3"/>
  <c r="O1162" i="3"/>
  <c r="O831" i="3"/>
  <c r="O795" i="3"/>
  <c r="O809" i="3"/>
  <c r="O596" i="3"/>
  <c r="O520" i="3"/>
  <c r="O494" i="3"/>
  <c r="O614" i="3"/>
  <c r="O607" i="3"/>
  <c r="O1144" i="3"/>
  <c r="O1138" i="3"/>
  <c r="O1137" i="3"/>
  <c r="O606" i="3"/>
  <c r="O615" i="3"/>
  <c r="O608" i="3"/>
  <c r="O210" i="3"/>
  <c r="O337" i="3"/>
  <c r="O339" i="3"/>
  <c r="O862" i="3"/>
  <c r="O738" i="3"/>
  <c r="O729" i="3"/>
  <c r="O727" i="3"/>
  <c r="O115" i="3"/>
  <c r="O117" i="3"/>
  <c r="O119" i="3"/>
  <c r="O447" i="3"/>
  <c r="O603" i="3"/>
  <c r="O573" i="3"/>
  <c r="O576" i="3"/>
  <c r="O416" i="3"/>
  <c r="O380" i="3"/>
  <c r="O390" i="3"/>
  <c r="O389" i="3"/>
  <c r="O391" i="3"/>
  <c r="O346" i="3"/>
  <c r="O349" i="3"/>
  <c r="O351" i="3"/>
  <c r="O374" i="3"/>
  <c r="O364" i="3"/>
  <c r="O553" i="3"/>
  <c r="O373" i="3"/>
  <c r="O18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189" i="3"/>
  <c r="O286" i="3"/>
  <c r="O258" i="3"/>
  <c r="O221" i="3"/>
  <c r="O931" i="3"/>
  <c r="O1058" i="3"/>
  <c r="O198" i="3"/>
  <c r="O989" i="3"/>
  <c r="O784" i="3"/>
  <c r="O1130" i="3"/>
  <c r="O290" i="3"/>
  <c r="O950" i="3"/>
  <c r="O1273" i="3"/>
  <c r="O1352" i="3"/>
  <c r="O1242" i="3"/>
  <c r="O1039" i="3"/>
  <c r="O1142" i="3"/>
  <c r="O1106" i="3"/>
  <c r="O1092" i="3"/>
  <c r="O1118" i="3"/>
  <c r="O1100" i="3"/>
  <c r="O1086" i="3"/>
  <c r="O1102" i="3"/>
  <c r="O1055" i="3"/>
  <c r="O1033" i="3"/>
  <c r="O310" i="3"/>
  <c r="O329" i="3"/>
  <c r="O316" i="3"/>
  <c r="O881" i="3"/>
  <c r="O1402" i="3"/>
  <c r="O1397" i="3"/>
  <c r="O1388" i="3"/>
  <c r="O1206" i="3"/>
  <c r="O1168" i="3"/>
  <c r="O1193" i="3"/>
  <c r="O973" i="3"/>
  <c r="O868" i="3"/>
  <c r="O832" i="3"/>
  <c r="O1004" i="3"/>
  <c r="O1001" i="3"/>
  <c r="O1400" i="3"/>
  <c r="O1396" i="3"/>
  <c r="O1394" i="3"/>
  <c r="O1000" i="3"/>
  <c r="O1005" i="3"/>
  <c r="O1002" i="3"/>
  <c r="O222" i="3"/>
  <c r="O397" i="3"/>
  <c r="O424" i="3"/>
  <c r="O1217" i="3"/>
  <c r="O1128" i="3"/>
  <c r="O1122" i="3"/>
  <c r="O1119" i="3"/>
  <c r="O94" i="3"/>
  <c r="O98" i="3"/>
  <c r="O100" i="3"/>
  <c r="O783" i="3"/>
  <c r="O1018" i="3"/>
  <c r="O974" i="3"/>
  <c r="O988" i="3"/>
  <c r="O701" i="3"/>
  <c r="O590" i="3"/>
  <c r="O636" i="3"/>
  <c r="O635" i="3"/>
  <c r="O637" i="3"/>
  <c r="O460" i="3"/>
  <c r="O464" i="3"/>
  <c r="O477" i="3"/>
  <c r="O558" i="3"/>
  <c r="O548" i="3"/>
  <c r="O936" i="3"/>
  <c r="O528" i="3"/>
  <c r="O193" i="3"/>
  <c r="O203" i="3"/>
  <c r="O281" i="3"/>
  <c r="O283" i="3"/>
  <c r="O231" i="3"/>
  <c r="O734" i="3"/>
  <c r="O837" i="3"/>
  <c r="O212" i="3"/>
  <c r="O749" i="3"/>
  <c r="O597" i="3"/>
  <c r="O890" i="3"/>
  <c r="O289" i="3"/>
  <c r="O742" i="3"/>
  <c r="O1037" i="3"/>
  <c r="O1182" i="3"/>
  <c r="O1030" i="3"/>
  <c r="O816" i="3"/>
  <c r="O934" i="3"/>
  <c r="O904" i="3"/>
  <c r="O892" i="3"/>
  <c r="O918" i="3"/>
  <c r="O897" i="3"/>
  <c r="O883" i="3"/>
  <c r="O898" i="3"/>
  <c r="O857" i="3"/>
  <c r="O827" i="3"/>
  <c r="O308" i="3"/>
  <c r="O327" i="3"/>
  <c r="O320" i="3"/>
  <c r="O673" i="3"/>
  <c r="O1279" i="3"/>
  <c r="O1275" i="3"/>
  <c r="O1255" i="3"/>
  <c r="O985" i="3"/>
  <c r="O932" i="3"/>
  <c r="O947" i="3"/>
  <c r="O736" i="3"/>
  <c r="O652" i="3"/>
  <c r="O623" i="3"/>
  <c r="O753" i="3"/>
  <c r="O746" i="3"/>
  <c r="O1258" i="3"/>
  <c r="O1252" i="3"/>
  <c r="O1251" i="3"/>
  <c r="O745" i="3"/>
  <c r="O754" i="3"/>
  <c r="O747" i="3"/>
  <c r="O225" i="3"/>
  <c r="O344" i="3"/>
  <c r="O357" i="3"/>
  <c r="O1009" i="3"/>
  <c r="O887" i="3"/>
  <c r="O882" i="3"/>
  <c r="O880" i="3"/>
  <c r="O109" i="3"/>
  <c r="O112" i="3"/>
  <c r="O113" i="3"/>
  <c r="O721" i="3"/>
  <c r="O949" i="3"/>
  <c r="O905" i="3"/>
  <c r="O915" i="3"/>
  <c r="O642" i="3"/>
  <c r="O538" i="3"/>
  <c r="O583" i="3"/>
  <c r="O582" i="3"/>
  <c r="O584" i="3"/>
  <c r="O430" i="3"/>
  <c r="O434" i="3"/>
  <c r="O438" i="3"/>
  <c r="O509" i="3"/>
  <c r="O505" i="3"/>
  <c r="O878" i="3"/>
  <c r="O495" i="3"/>
  <c r="O208" i="3"/>
  <c r="O211" i="3"/>
  <c r="O285" i="3"/>
  <c r="O288" i="3"/>
  <c r="O237" i="3"/>
  <c r="O838" i="3"/>
  <c r="O889" i="3"/>
  <c r="O220" i="3"/>
  <c r="O812" i="3"/>
  <c r="O659" i="3"/>
  <c r="O956" i="3"/>
  <c r="O291" i="3"/>
  <c r="O802" i="3"/>
  <c r="O1097" i="3"/>
  <c r="O1223" i="3"/>
  <c r="O1081" i="3"/>
  <c r="O870" i="3"/>
  <c r="O952" i="3"/>
  <c r="O929" i="3"/>
  <c r="O912" i="3"/>
  <c r="O937" i="3"/>
  <c r="O920" i="3"/>
  <c r="O907" i="3"/>
  <c r="O921" i="3"/>
  <c r="O871" i="3"/>
  <c r="O846" i="3"/>
  <c r="O313" i="3"/>
  <c r="O330" i="3"/>
  <c r="O323" i="3"/>
  <c r="O700" i="3"/>
  <c r="O1292" i="3"/>
  <c r="O1289" i="3"/>
  <c r="O1281" i="3"/>
  <c r="O1011" i="3"/>
  <c r="O960" i="3"/>
  <c r="O993" i="3"/>
  <c r="O760" i="3"/>
  <c r="O680" i="3"/>
  <c r="O643" i="3"/>
  <c r="O777" i="3"/>
  <c r="O769" i="3"/>
  <c r="O1285" i="3"/>
  <c r="O1278" i="3"/>
  <c r="O1277" i="3"/>
  <c r="O768" i="3"/>
  <c r="O778" i="3"/>
  <c r="O770" i="3"/>
  <c r="O230" i="3"/>
  <c r="O345" i="3"/>
  <c r="O361" i="3"/>
  <c r="O1034" i="3"/>
  <c r="O917" i="3"/>
  <c r="O908" i="3"/>
  <c r="O906" i="3"/>
  <c r="O108" i="3"/>
  <c r="O110" i="3"/>
  <c r="O111" i="3"/>
  <c r="O849" i="3"/>
  <c r="O1077" i="3"/>
  <c r="O1045" i="3"/>
  <c r="O1049" i="3"/>
  <c r="O757" i="3"/>
  <c r="O660" i="3"/>
  <c r="O707" i="3"/>
  <c r="O706" i="3"/>
  <c r="O708" i="3"/>
  <c r="O496" i="3"/>
  <c r="O500" i="3"/>
  <c r="O510" i="3"/>
  <c r="O622" i="3"/>
  <c r="O618" i="3"/>
  <c r="O1022" i="3"/>
  <c r="O589" i="3"/>
  <c r="O213" i="3"/>
  <c r="O176" i="3"/>
  <c r="O272" i="3"/>
  <c r="O259" i="3"/>
  <c r="O217" i="3"/>
  <c r="O428" i="3"/>
  <c r="O519" i="3"/>
  <c r="O195" i="3"/>
  <c r="O471" i="3"/>
  <c r="O409" i="3"/>
  <c r="O566" i="3"/>
  <c r="O277" i="3"/>
  <c r="O466" i="3"/>
  <c r="O656" i="3"/>
  <c r="O776" i="3"/>
  <c r="O670" i="3"/>
  <c r="O503" i="3"/>
  <c r="O591" i="3"/>
  <c r="O570" i="3"/>
  <c r="O555" i="3"/>
  <c r="O571" i="3"/>
  <c r="O554" i="3"/>
  <c r="O540" i="3"/>
  <c r="O556" i="3"/>
  <c r="O516" i="3"/>
  <c r="O501" i="3"/>
  <c r="O299" i="3"/>
  <c r="O319" i="3"/>
  <c r="O309" i="3"/>
  <c r="O422" i="3"/>
  <c r="O977" i="3"/>
  <c r="O966" i="3"/>
  <c r="O944" i="3"/>
  <c r="O648" i="3"/>
  <c r="O621" i="3"/>
  <c r="O630" i="3"/>
  <c r="O450" i="3"/>
  <c r="O420" i="3"/>
  <c r="O400" i="3"/>
  <c r="O462" i="3"/>
  <c r="O457" i="3"/>
  <c r="O919" i="3"/>
  <c r="O913" i="3"/>
  <c r="O909" i="3"/>
  <c r="O456" i="3"/>
  <c r="O463" i="3"/>
  <c r="O458" i="3"/>
  <c r="O202" i="3"/>
  <c r="O332" i="3"/>
  <c r="O334" i="3"/>
  <c r="O681" i="3"/>
  <c r="O557" i="3"/>
  <c r="O547" i="3"/>
  <c r="O544" i="3"/>
  <c r="O126" i="3"/>
  <c r="O127" i="3"/>
  <c r="O128" i="3"/>
  <c r="O449" i="3"/>
  <c r="O609" i="3"/>
  <c r="O575" i="3"/>
  <c r="O581" i="3"/>
  <c r="O419" i="3"/>
  <c r="O382" i="3"/>
  <c r="O394" i="3"/>
  <c r="O393" i="3"/>
  <c r="O395" i="3"/>
  <c r="O347" i="3"/>
  <c r="O348" i="3"/>
  <c r="O352" i="3"/>
  <c r="O376" i="3"/>
  <c r="O366" i="3"/>
  <c r="O559" i="3"/>
  <c r="O377" i="3"/>
  <c r="O184" i="3"/>
  <c r="O175" i="3"/>
  <c r="O273" i="3"/>
  <c r="O257" i="3"/>
  <c r="O218" i="3"/>
  <c r="O392" i="3"/>
  <c r="O441" i="3"/>
  <c r="O194" i="3"/>
  <c r="O414" i="3"/>
  <c r="O372" i="3"/>
  <c r="O480" i="3"/>
  <c r="O279" i="3"/>
  <c r="O417" i="3"/>
  <c r="O531" i="3"/>
  <c r="O646" i="3"/>
  <c r="O549" i="3"/>
  <c r="O436" i="3"/>
  <c r="O489" i="3"/>
  <c r="O479" i="3"/>
  <c r="O472" i="3"/>
  <c r="O478" i="3"/>
  <c r="O469" i="3"/>
  <c r="O455" i="3"/>
  <c r="O470" i="3"/>
  <c r="O437" i="3"/>
  <c r="O426" i="3"/>
  <c r="O297" i="3"/>
  <c r="O304" i="3"/>
  <c r="O296" i="3"/>
  <c r="O381" i="3"/>
  <c r="O840" i="3"/>
  <c r="O833" i="3"/>
  <c r="O820" i="3"/>
  <c r="O539" i="3"/>
  <c r="O511" i="3"/>
  <c r="O524" i="3"/>
  <c r="O405" i="3"/>
  <c r="O379" i="3"/>
  <c r="O365" i="3"/>
  <c r="O407" i="3"/>
  <c r="O403" i="3"/>
  <c r="O781" i="3"/>
  <c r="O772" i="3"/>
  <c r="O767" i="3"/>
  <c r="O402" i="3"/>
  <c r="O408" i="3"/>
  <c r="O404" i="3"/>
  <c r="O207" i="3"/>
  <c r="O314" i="3"/>
  <c r="O324" i="3"/>
  <c r="O572" i="3"/>
  <c r="O468" i="3"/>
  <c r="O461" i="3"/>
  <c r="O459" i="3"/>
  <c r="O129" i="3"/>
  <c r="O130" i="3"/>
  <c r="O131" i="3"/>
  <c r="O423" i="3"/>
  <c r="O537" i="3"/>
  <c r="O508" i="3"/>
  <c r="O515" i="3"/>
  <c r="O388" i="3"/>
  <c r="O362" i="3"/>
  <c r="O369" i="3"/>
  <c r="O368" i="3"/>
  <c r="O370" i="3"/>
  <c r="O341" i="3"/>
  <c r="O342" i="3"/>
  <c r="O343" i="3"/>
  <c r="O358" i="3"/>
  <c r="O354" i="3"/>
  <c r="O502" i="3"/>
  <c r="O360" i="3"/>
  <c r="O183" i="3"/>
  <c r="O179" i="3"/>
  <c r="O269" i="3"/>
  <c r="O260" i="3"/>
  <c r="O216" i="3"/>
  <c r="O533" i="3"/>
  <c r="O683" i="3"/>
  <c r="O196" i="3"/>
  <c r="O595" i="3"/>
  <c r="O482" i="3"/>
  <c r="O723" i="3"/>
  <c r="O276" i="3"/>
  <c r="O592" i="3"/>
  <c r="O845" i="3"/>
  <c r="O999" i="3"/>
  <c r="O844" i="3"/>
  <c r="O664" i="3"/>
  <c r="O771" i="3"/>
  <c r="O744" i="3"/>
  <c r="O732" i="3"/>
  <c r="O755" i="3"/>
  <c r="O737" i="3"/>
  <c r="O724" i="3"/>
  <c r="O739" i="3"/>
  <c r="O705" i="3"/>
  <c r="O676" i="3"/>
  <c r="O301" i="3"/>
  <c r="O321" i="3"/>
  <c r="O311" i="3"/>
  <c r="O532" i="3"/>
  <c r="O1184" i="3"/>
  <c r="O1169" i="3"/>
  <c r="O1155" i="3"/>
  <c r="O825" i="3"/>
  <c r="O785" i="3"/>
  <c r="O801" i="3"/>
  <c r="O600" i="3"/>
  <c r="O521" i="3"/>
  <c r="O499" i="3"/>
  <c r="O619" i="3"/>
  <c r="O612" i="3"/>
  <c r="O1148" i="3"/>
  <c r="O1143" i="3"/>
  <c r="O1140" i="3"/>
  <c r="O611" i="3"/>
  <c r="O620" i="3"/>
  <c r="O613" i="3"/>
  <c r="O205" i="3"/>
  <c r="O338" i="3"/>
  <c r="O340" i="3"/>
  <c r="O855" i="3"/>
  <c r="O740" i="3"/>
  <c r="O735" i="3"/>
  <c r="O731" i="3"/>
  <c r="O114" i="3"/>
  <c r="O116" i="3"/>
  <c r="O118" i="3"/>
  <c r="O598" i="3"/>
  <c r="O814" i="3"/>
  <c r="O765" i="3"/>
  <c r="O782" i="3"/>
  <c r="O522" i="3"/>
  <c r="O452" i="3"/>
  <c r="O485" i="3"/>
  <c r="O484" i="3"/>
  <c r="O486" i="3"/>
  <c r="O386" i="3"/>
  <c r="O387" i="3"/>
  <c r="O396" i="3"/>
  <c r="O435" i="3"/>
  <c r="O431" i="3"/>
  <c r="O741" i="3"/>
  <c r="O429" i="3"/>
  <c r="O187" i="3"/>
  <c r="O138" i="3"/>
  <c r="O154" i="3"/>
  <c r="O856" i="3"/>
  <c r="O262" i="3"/>
  <c r="O1071" i="3"/>
  <c r="O1126" i="3"/>
  <c r="O240" i="3"/>
  <c r="O1043" i="3"/>
  <c r="O817" i="3"/>
  <c r="O1215" i="3"/>
  <c r="O159" i="3"/>
  <c r="O1042" i="3"/>
  <c r="O1320" i="3"/>
  <c r="O1401" i="3"/>
  <c r="O1307" i="3"/>
  <c r="O1104" i="3"/>
  <c r="O1294" i="3"/>
  <c r="O1283" i="3"/>
  <c r="O1272" i="3"/>
  <c r="O1284" i="3"/>
  <c r="O1268" i="3"/>
  <c r="O1256" i="3"/>
  <c r="O1274" i="3"/>
  <c r="O1232" i="3"/>
  <c r="O1222" i="3"/>
  <c r="O233" i="3"/>
  <c r="O300" i="3"/>
  <c r="O239" i="3"/>
  <c r="O1062" i="3"/>
  <c r="O1431" i="3"/>
  <c r="O1429" i="3"/>
  <c r="O1425" i="3"/>
  <c r="O1290" i="3"/>
  <c r="O1262" i="3"/>
  <c r="O1286" i="3"/>
  <c r="O1153" i="3"/>
  <c r="O1048" i="3"/>
  <c r="O1021" i="3"/>
  <c r="O1177" i="3"/>
  <c r="O1174" i="3"/>
  <c r="O1438" i="3"/>
  <c r="O1434" i="3"/>
  <c r="O1433" i="3"/>
  <c r="O1173" i="3"/>
  <c r="O1178" i="3"/>
  <c r="O1175" i="3"/>
  <c r="O164" i="3"/>
  <c r="O588" i="3"/>
  <c r="O678" i="3"/>
  <c r="O1306" i="3"/>
  <c r="O1265" i="3"/>
  <c r="O1257" i="3"/>
  <c r="O1254" i="3"/>
  <c r="O85" i="3"/>
  <c r="O87" i="3"/>
  <c r="O89" i="3"/>
  <c r="O1054" i="3"/>
  <c r="O1264" i="3"/>
  <c r="O1231" i="3"/>
  <c r="O1235" i="3"/>
  <c r="O980" i="3"/>
  <c r="O860" i="3"/>
  <c r="O924" i="3"/>
  <c r="O923" i="3"/>
  <c r="O925" i="3"/>
  <c r="O653" i="3"/>
  <c r="O655" i="3"/>
  <c r="O671" i="3"/>
  <c r="O818" i="3"/>
  <c r="O824" i="3"/>
  <c r="O1224" i="3"/>
  <c r="O730" i="3"/>
  <c r="O143" i="3"/>
  <c r="O139" i="3"/>
  <c r="O153" i="3"/>
  <c r="O969" i="3"/>
  <c r="O264" i="3"/>
  <c r="O1195" i="3"/>
  <c r="O1263" i="3"/>
  <c r="O242" i="3"/>
  <c r="O1208" i="3"/>
  <c r="O986" i="3"/>
  <c r="O1314" i="3"/>
  <c r="O160" i="3"/>
  <c r="O1209" i="3"/>
  <c r="O1410" i="3"/>
  <c r="O1440" i="3"/>
  <c r="O1404" i="3"/>
  <c r="O1244" i="3"/>
  <c r="O1359" i="3"/>
  <c r="O1337" i="3"/>
  <c r="O1326" i="3"/>
  <c r="O1338" i="3"/>
  <c r="O1325" i="3"/>
  <c r="O1316" i="3"/>
  <c r="O1328" i="3"/>
  <c r="O1304" i="3"/>
  <c r="O1288" i="3"/>
  <c r="O247" i="3"/>
  <c r="O315" i="3"/>
  <c r="O249" i="3"/>
  <c r="O1190" i="3"/>
  <c r="O1445" i="3"/>
  <c r="O1444" i="3"/>
  <c r="O1441" i="3"/>
  <c r="O1358" i="3"/>
  <c r="O1324" i="3"/>
  <c r="O1348" i="3"/>
  <c r="O1227" i="3"/>
  <c r="O1167" i="3"/>
  <c r="O1123" i="3"/>
  <c r="O1240" i="3"/>
  <c r="O1237" i="3"/>
  <c r="O1451" i="3"/>
  <c r="O1449" i="3"/>
  <c r="O1447" i="3"/>
  <c r="O1236" i="3"/>
  <c r="O1241" i="3"/>
  <c r="O1238" i="3"/>
  <c r="O165" i="3"/>
  <c r="O665" i="3"/>
  <c r="O752" i="3"/>
  <c r="O1368" i="3"/>
  <c r="O1327" i="3"/>
  <c r="O1319" i="3"/>
  <c r="O1318" i="3"/>
  <c r="O79" i="3"/>
  <c r="O82" i="3"/>
  <c r="O83" i="3"/>
  <c r="O1204" i="3"/>
  <c r="O1356" i="3"/>
  <c r="O1321" i="3"/>
  <c r="O1330" i="3"/>
  <c r="O1116" i="3"/>
  <c r="O1014" i="3"/>
  <c r="O1075" i="3"/>
  <c r="O1074" i="3"/>
  <c r="O1076" i="3"/>
  <c r="O762" i="3"/>
  <c r="O764" i="3"/>
  <c r="O790" i="3"/>
  <c r="O948" i="3"/>
  <c r="O976" i="3"/>
  <c r="O1311" i="3"/>
  <c r="O865" i="3"/>
  <c r="O145" i="3"/>
  <c r="O136" i="3"/>
  <c r="O155" i="3"/>
  <c r="O546" i="3"/>
  <c r="O266" i="3"/>
  <c r="O716" i="3"/>
  <c r="O853" i="3"/>
  <c r="O244" i="3"/>
  <c r="O763" i="3"/>
  <c r="O605" i="3"/>
  <c r="O922" i="3"/>
  <c r="O163" i="3"/>
  <c r="O779" i="3"/>
  <c r="O1082" i="3"/>
  <c r="O1218" i="3"/>
  <c r="O1070" i="3"/>
  <c r="O836" i="3"/>
  <c r="O979" i="3"/>
  <c r="O940" i="3"/>
  <c r="O927" i="3"/>
  <c r="O942" i="3"/>
  <c r="O926" i="3"/>
  <c r="O910" i="3"/>
  <c r="O930" i="3"/>
  <c r="O876" i="3"/>
  <c r="O854" i="3"/>
  <c r="O234" i="3"/>
  <c r="O292" i="3"/>
  <c r="O245" i="3"/>
  <c r="O800" i="3"/>
  <c r="O1346" i="3"/>
  <c r="O1339" i="3"/>
  <c r="O1323" i="3"/>
  <c r="O1080" i="3"/>
  <c r="O1046" i="3"/>
  <c r="O1069" i="3"/>
  <c r="O873" i="3"/>
  <c r="O789" i="3"/>
  <c r="O756" i="3"/>
  <c r="O893" i="3"/>
  <c r="O885" i="3"/>
  <c r="O1355" i="3"/>
  <c r="O1351" i="3"/>
  <c r="O1350" i="3"/>
  <c r="O884" i="3"/>
  <c r="O894" i="3"/>
  <c r="O886" i="3"/>
  <c r="O168" i="3"/>
  <c r="O439" i="3"/>
  <c r="O493" i="3"/>
  <c r="O1105" i="3"/>
  <c r="O1040" i="3"/>
  <c r="O1036" i="3"/>
  <c r="O1035" i="3"/>
  <c r="O102" i="3"/>
  <c r="O103" i="3"/>
  <c r="O104" i="3"/>
  <c r="O651" i="3"/>
  <c r="O866" i="3"/>
  <c r="O826" i="3"/>
  <c r="O835" i="3"/>
  <c r="O574" i="3"/>
  <c r="O492" i="3"/>
  <c r="O526" i="3"/>
  <c r="O525" i="3"/>
  <c r="O527" i="3"/>
  <c r="O401" i="3"/>
  <c r="O406" i="3"/>
  <c r="O413" i="3"/>
  <c r="O473" i="3"/>
  <c r="O475" i="3"/>
  <c r="O808" i="3"/>
  <c r="O446" i="3"/>
  <c r="O147" i="3"/>
  <c r="O137" i="3"/>
  <c r="O156" i="3"/>
  <c r="O421" i="3"/>
  <c r="O261" i="3"/>
  <c r="O491" i="3"/>
  <c r="O627" i="3"/>
  <c r="O241" i="3"/>
  <c r="O542" i="3"/>
  <c r="O440" i="3"/>
  <c r="O685" i="3"/>
  <c r="O162" i="3"/>
  <c r="O567" i="3"/>
  <c r="O792" i="3"/>
  <c r="O916" i="3"/>
  <c r="O791" i="3"/>
  <c r="O617" i="3"/>
  <c r="O711" i="3"/>
  <c r="O690" i="3"/>
  <c r="O679" i="3"/>
  <c r="O689" i="3"/>
  <c r="O675" i="3"/>
  <c r="O661" i="3"/>
  <c r="O677" i="3"/>
  <c r="O629" i="3"/>
  <c r="O599" i="3"/>
  <c r="O236" i="3"/>
  <c r="O271" i="3"/>
  <c r="O248" i="3"/>
  <c r="O497" i="3"/>
  <c r="O1072" i="3"/>
  <c r="O1066" i="3"/>
  <c r="O1050" i="3"/>
  <c r="O743" i="3"/>
  <c r="O715" i="3"/>
  <c r="O719" i="3"/>
  <c r="O551" i="3"/>
  <c r="O490" i="3"/>
  <c r="O476" i="3"/>
  <c r="O564" i="3"/>
  <c r="O561" i="3"/>
  <c r="O1065" i="3"/>
  <c r="O1061" i="3"/>
  <c r="O1059" i="3"/>
  <c r="O560" i="3"/>
  <c r="O565" i="3"/>
  <c r="O562" i="3"/>
  <c r="O172" i="3"/>
  <c r="O350" i="3"/>
  <c r="O363" i="3"/>
  <c r="O759" i="3"/>
  <c r="O692" i="3"/>
  <c r="O686" i="3"/>
  <c r="O682" i="3"/>
  <c r="O120" i="3"/>
  <c r="O121" i="3"/>
  <c r="O122" i="3"/>
  <c r="O534" i="3"/>
  <c r="O733" i="3"/>
  <c r="O709" i="3"/>
  <c r="O713" i="3"/>
  <c r="O483" i="3"/>
  <c r="O425" i="3"/>
  <c r="O443" i="3"/>
  <c r="O442" i="3"/>
  <c r="O444" i="3"/>
  <c r="O367" i="3"/>
  <c r="O371" i="3"/>
  <c r="O378" i="3"/>
  <c r="O418" i="3"/>
  <c r="O415" i="3"/>
  <c r="O691" i="3"/>
  <c r="O399" i="3"/>
  <c r="O141" i="3"/>
  <c r="O148" i="3"/>
  <c r="O157" i="3"/>
  <c r="O1250" i="3"/>
  <c r="O267" i="3"/>
  <c r="O1387" i="3"/>
  <c r="O1395" i="3"/>
  <c r="O246" i="3"/>
  <c r="O1345" i="3"/>
  <c r="O1205" i="3"/>
  <c r="O1416" i="3"/>
  <c r="O170" i="3"/>
  <c r="O1349" i="3"/>
  <c r="O1450" i="3"/>
  <c r="O1455" i="3"/>
  <c r="O1442" i="3"/>
  <c r="O1384" i="3"/>
  <c r="O1423" i="3"/>
  <c r="O1417" i="3"/>
  <c r="O1413" i="3"/>
  <c r="O1418" i="3"/>
  <c r="O1412" i="3"/>
  <c r="O1411" i="3"/>
  <c r="O1414" i="3"/>
  <c r="O1409" i="3"/>
  <c r="O1398" i="3"/>
  <c r="O270" i="3"/>
  <c r="O333" i="3"/>
  <c r="O280" i="3"/>
  <c r="O1322" i="3"/>
  <c r="O1458" i="3"/>
  <c r="O1457" i="3"/>
  <c r="O1456" i="3"/>
  <c r="O1427" i="3"/>
  <c r="O1421" i="3"/>
  <c r="O1424" i="3"/>
  <c r="O1369" i="3"/>
  <c r="O1313" i="3"/>
  <c r="O1302" i="3"/>
  <c r="O1382" i="3"/>
  <c r="O1380" i="3"/>
  <c r="O1461" i="3"/>
  <c r="O1460" i="3"/>
  <c r="O1459" i="3"/>
  <c r="O1379" i="3"/>
  <c r="O1383" i="3"/>
  <c r="O1381" i="3"/>
  <c r="O173" i="3"/>
  <c r="O847" i="3"/>
  <c r="O968" i="3"/>
  <c r="O1436" i="3"/>
  <c r="O1422" i="3"/>
  <c r="O1420" i="3"/>
  <c r="O1419" i="3"/>
  <c r="O75" i="3"/>
  <c r="O76" i="3"/>
  <c r="O77" i="3"/>
  <c r="O1226" i="3"/>
  <c r="O1375" i="3"/>
  <c r="O1361" i="3"/>
  <c r="O1365" i="3"/>
  <c r="O1186" i="3"/>
  <c r="O1057" i="3"/>
  <c r="O1135" i="3"/>
  <c r="O1134" i="3"/>
  <c r="O1136" i="3"/>
  <c r="O815" i="3"/>
  <c r="O821" i="3"/>
  <c r="O839" i="3"/>
  <c r="O1013" i="3"/>
  <c r="O1029" i="3"/>
  <c r="O1347" i="3"/>
  <c r="O911" i="3"/>
  <c r="O150" i="3"/>
  <c r="O171" i="3"/>
  <c r="O181" i="3"/>
  <c r="O1202" i="3"/>
  <c r="O238" i="3"/>
  <c r="O1276" i="3"/>
  <c r="O1239" i="3"/>
  <c r="O331" i="3"/>
  <c r="O1163" i="3"/>
  <c r="O951" i="3"/>
  <c r="O1299" i="3"/>
  <c r="O158" i="3"/>
  <c r="O1160" i="3"/>
  <c r="O1406" i="3"/>
  <c r="O1428" i="3"/>
  <c r="O1392" i="3"/>
  <c r="O1228" i="3"/>
  <c r="O1366" i="3"/>
  <c r="O1353" i="3"/>
  <c r="O1342" i="3"/>
  <c r="O1354" i="3"/>
  <c r="O1341" i="3"/>
  <c r="O1331" i="3"/>
  <c r="O1343" i="3"/>
  <c r="O1310" i="3"/>
  <c r="O1298" i="3"/>
  <c r="O250" i="3"/>
  <c r="O318" i="3"/>
  <c r="O251" i="3"/>
  <c r="O1196" i="3"/>
  <c r="O1448" i="3"/>
  <c r="O1446" i="3"/>
  <c r="O1443" i="3"/>
  <c r="O1363" i="3"/>
  <c r="O1334" i="3"/>
  <c r="O1357" i="3"/>
  <c r="O1234" i="3"/>
  <c r="O1183" i="3"/>
  <c r="O1139" i="3"/>
  <c r="O1248" i="3"/>
  <c r="O1246" i="3"/>
  <c r="O1454" i="3"/>
  <c r="O1453" i="3"/>
  <c r="O1452" i="3"/>
  <c r="O1245" i="3"/>
  <c r="O1249" i="3"/>
  <c r="O1247" i="3"/>
  <c r="O200" i="3"/>
  <c r="O699" i="3"/>
  <c r="O780" i="3"/>
  <c r="O1371" i="3"/>
  <c r="O1336" i="3"/>
  <c r="O1332" i="3"/>
  <c r="O1329" i="3"/>
  <c r="O78" i="3"/>
  <c r="O80" i="3"/>
  <c r="O81" i="3"/>
  <c r="O1212" i="3"/>
  <c r="O1364" i="3"/>
  <c r="O1335" i="3"/>
  <c r="O1344" i="3"/>
  <c r="O1141" i="3"/>
  <c r="O1028" i="3"/>
  <c r="O1090" i="3"/>
  <c r="O1089" i="3"/>
  <c r="O1091" i="3"/>
  <c r="O787" i="3"/>
  <c r="O793" i="3"/>
  <c r="O807" i="3"/>
  <c r="O983" i="3"/>
  <c r="O1003" i="3"/>
  <c r="O1317" i="3"/>
  <c r="O879" i="3"/>
  <c r="O174" i="3"/>
  <c r="O182" i="3"/>
  <c r="O199" i="3"/>
  <c r="O1060" i="3"/>
  <c r="O287" i="3"/>
  <c r="O1243" i="3"/>
  <c r="O1210" i="3"/>
  <c r="O254" i="3"/>
  <c r="O1124" i="3"/>
  <c r="O895" i="3"/>
  <c r="O1259" i="3"/>
  <c r="O201" i="3"/>
  <c r="O1121" i="3"/>
  <c r="O1370" i="3"/>
  <c r="O1415" i="3"/>
  <c r="O1360" i="3"/>
  <c r="O1199" i="3"/>
  <c r="O1293" i="3"/>
  <c r="O1280" i="3"/>
  <c r="O1267" i="3"/>
  <c r="O1282" i="3"/>
  <c r="O1266" i="3"/>
  <c r="O1253" i="3"/>
  <c r="O1271" i="3"/>
  <c r="O1230" i="3"/>
  <c r="O1221" i="3"/>
  <c r="O252" i="3"/>
  <c r="O302" i="3"/>
  <c r="O253" i="3"/>
  <c r="O1068" i="3"/>
  <c r="O1432" i="3"/>
  <c r="O1430" i="3"/>
  <c r="O1426" i="3"/>
  <c r="O1295" i="3"/>
  <c r="O1270" i="3"/>
  <c r="O1287" i="3"/>
  <c r="O1159" i="3"/>
  <c r="O1053" i="3"/>
  <c r="O1024" i="3"/>
  <c r="O1187" i="3"/>
  <c r="O1180" i="3"/>
  <c r="O1439" i="3"/>
  <c r="O1437" i="3"/>
  <c r="O1435" i="3"/>
  <c r="O1179" i="3"/>
  <c r="O1188" i="3"/>
  <c r="O1181" i="3"/>
  <c r="O206" i="3"/>
  <c r="O616" i="3"/>
  <c r="O702" i="3"/>
  <c r="O1308" i="3"/>
  <c r="O1269" i="3"/>
  <c r="O1261" i="3"/>
  <c r="O1260" i="3"/>
  <c r="O84" i="3"/>
  <c r="O86" i="3"/>
  <c r="O88" i="3"/>
  <c r="O1211" i="3"/>
  <c r="O1362" i="3"/>
  <c r="O1333" i="3"/>
  <c r="O1340" i="3"/>
  <c r="O1133" i="3"/>
  <c r="O1023" i="3"/>
  <c r="O1084" i="3"/>
  <c r="O1083" i="3"/>
  <c r="O1085" i="3"/>
  <c r="O788" i="3"/>
  <c r="O794" i="3"/>
  <c r="O806" i="3"/>
  <c r="O981" i="3"/>
  <c r="O996" i="3"/>
  <c r="O1315" i="3"/>
  <c r="O877" i="3"/>
  <c r="O190" i="3"/>
  <c r="O135" i="3"/>
  <c r="O149" i="3"/>
  <c r="O799" i="3"/>
  <c r="O223" i="3"/>
  <c r="O914" i="3"/>
  <c r="O953" i="3"/>
  <c r="O325" i="3"/>
  <c r="O841" i="3"/>
  <c r="O687" i="3"/>
  <c r="O1038" i="3"/>
  <c r="O133" i="3"/>
  <c r="O843" i="3"/>
  <c r="O1216" i="3"/>
  <c r="O1300" i="3"/>
  <c r="O1203" i="3"/>
  <c r="O935" i="3"/>
  <c r="O1145" i="3"/>
  <c r="O1109" i="3"/>
  <c r="O1095" i="3"/>
  <c r="O1111" i="3"/>
  <c r="O1094" i="3"/>
  <c r="O1078" i="3"/>
  <c r="O1096" i="3"/>
  <c r="O1051" i="3"/>
  <c r="O1026" i="3"/>
  <c r="O227" i="3"/>
  <c r="O293" i="3"/>
  <c r="O229" i="3"/>
  <c r="O864" i="3"/>
  <c r="O1374" i="3"/>
  <c r="O1373" i="3"/>
  <c r="O1367" i="3"/>
  <c r="O1154" i="3"/>
  <c r="O1101" i="3"/>
  <c r="O1132" i="3"/>
  <c r="O941" i="3"/>
  <c r="O848" i="3"/>
  <c r="O819" i="3"/>
  <c r="O970" i="3"/>
  <c r="O963" i="3"/>
  <c r="O1385" i="3"/>
  <c r="O1378" i="3"/>
  <c r="O1376" i="3"/>
  <c r="O962" i="3"/>
  <c r="O971" i="3"/>
  <c r="O964" i="3"/>
  <c r="O169" i="3"/>
  <c r="O481" i="3"/>
  <c r="O529" i="3"/>
  <c r="O1185" i="3"/>
  <c r="O1099" i="3"/>
  <c r="O1093" i="3"/>
  <c r="O1088" i="3"/>
  <c r="O95" i="3"/>
  <c r="O99" i="3"/>
  <c r="O101" i="3"/>
  <c r="O901" i="3"/>
  <c r="O1158" i="3"/>
  <c r="O1103" i="3"/>
  <c r="O1115" i="3"/>
  <c r="O823" i="3"/>
  <c r="O717" i="3"/>
  <c r="O774" i="3"/>
  <c r="O773" i="3"/>
  <c r="O775" i="3"/>
  <c r="O535" i="3"/>
  <c r="O536" i="3"/>
  <c r="O545" i="3"/>
  <c r="O694" i="3"/>
  <c r="O688" i="3"/>
  <c r="O1079" i="3"/>
  <c r="O625" i="3"/>
  <c r="O144" i="3"/>
  <c r="O134" i="3"/>
  <c r="O151" i="3"/>
  <c r="O842" i="3"/>
  <c r="O224" i="3"/>
  <c r="O972" i="3"/>
  <c r="O987" i="3"/>
  <c r="O328" i="3"/>
  <c r="O859" i="3"/>
  <c r="O704" i="3"/>
  <c r="O1052" i="3"/>
  <c r="O132" i="3"/>
  <c r="O863" i="3"/>
  <c r="O1225" i="3"/>
  <c r="O1309" i="3"/>
  <c r="O1214" i="3"/>
  <c r="O955" i="3"/>
  <c r="O1165" i="3"/>
  <c r="O1127" i="3"/>
  <c r="O1113" i="3"/>
  <c r="O1129" i="3"/>
  <c r="O1112" i="3"/>
  <c r="O1098" i="3"/>
  <c r="O1114" i="3"/>
  <c r="O1067" i="3"/>
  <c r="O1041" i="3"/>
  <c r="O226" i="3"/>
  <c r="O294" i="3"/>
  <c r="O228" i="3"/>
  <c r="O874" i="3"/>
  <c r="O1386" i="3"/>
  <c r="O1377" i="3"/>
  <c r="O1372" i="3"/>
  <c r="O1170" i="3"/>
  <c r="O1120" i="3"/>
  <c r="O1156" i="3"/>
  <c r="O961" i="3"/>
  <c r="O867" i="3"/>
  <c r="O834" i="3"/>
  <c r="O994" i="3"/>
  <c r="O991" i="3"/>
  <c r="O1393" i="3"/>
  <c r="O1391" i="3"/>
  <c r="O1390" i="3"/>
  <c r="O990" i="3"/>
  <c r="O995" i="3"/>
  <c r="O992" i="3"/>
  <c r="O167" i="3"/>
  <c r="O487" i="3"/>
  <c r="O541" i="3"/>
  <c r="O1198" i="3"/>
  <c r="O1117" i="3"/>
  <c r="O1110" i="3"/>
  <c r="O1108" i="3"/>
  <c r="O93" i="3"/>
  <c r="O96" i="3"/>
  <c r="O97" i="3"/>
  <c r="O998" i="3"/>
  <c r="O1219" i="3"/>
  <c r="O1197" i="3"/>
  <c r="O1201" i="3"/>
  <c r="O891" i="3"/>
  <c r="O786" i="3"/>
  <c r="O851" i="3"/>
  <c r="O850" i="3"/>
  <c r="O852" i="3"/>
  <c r="O593" i="3"/>
  <c r="O594" i="3"/>
  <c r="O602" i="3"/>
  <c r="O750" i="3"/>
  <c r="O748" i="3"/>
  <c r="O1172" i="3"/>
  <c r="O684" i="3"/>
  <c r="O142" i="3"/>
  <c r="O140" i="3"/>
  <c r="O152" i="3"/>
  <c r="O751" i="3"/>
  <c r="O265" i="3"/>
  <c r="O954" i="3"/>
  <c r="O1008" i="3"/>
  <c r="O243" i="3"/>
  <c r="O899" i="3"/>
  <c r="O712" i="3"/>
  <c r="O1073" i="3"/>
  <c r="O161" i="3"/>
  <c r="O900" i="3"/>
  <c r="O1229" i="3"/>
  <c r="O1312" i="3"/>
  <c r="O1220" i="3"/>
  <c r="O982" i="3"/>
  <c r="O1194" i="3"/>
  <c r="O1164" i="3"/>
  <c r="O1150" i="3"/>
  <c r="O1166" i="3"/>
  <c r="O1147" i="3"/>
  <c r="O1125" i="3"/>
  <c r="O1151" i="3"/>
  <c r="O1087" i="3"/>
  <c r="O1063" i="3"/>
  <c r="O232" i="3"/>
  <c r="O295" i="3"/>
  <c r="O235" i="3"/>
  <c r="O902" i="3"/>
  <c r="O1403" i="3"/>
  <c r="O1399" i="3"/>
  <c r="O1389" i="3"/>
  <c r="O1200" i="3"/>
  <c r="O1161" i="3"/>
  <c r="O1192" i="3"/>
  <c r="O1007" i="3"/>
  <c r="O888" i="3"/>
  <c r="O861" i="3"/>
  <c r="O1019" i="3"/>
  <c r="O1016" i="3"/>
  <c r="O1408" i="3"/>
  <c r="O1407" i="3"/>
  <c r="O1405" i="3"/>
  <c r="O1015" i="3"/>
  <c r="O1020" i="3"/>
  <c r="O1017" i="3"/>
  <c r="O166" i="3"/>
  <c r="O498" i="3"/>
  <c r="O569" i="3"/>
  <c r="O1213" i="3"/>
  <c r="O1157" i="3"/>
  <c r="O1152" i="3"/>
  <c r="O1146" i="3"/>
  <c r="O90" i="3"/>
  <c r="O91" i="3"/>
  <c r="O92" i="3"/>
  <c r="O965" i="3"/>
  <c r="O1207" i="3"/>
  <c r="O1171" i="3"/>
  <c r="O1189" i="3"/>
  <c r="O869" i="3"/>
  <c r="O761" i="3"/>
  <c r="O829" i="3"/>
  <c r="O828" i="3"/>
  <c r="O830" i="3"/>
  <c r="O577" i="3"/>
  <c r="O578" i="3"/>
  <c r="O587" i="3"/>
  <c r="O726" i="3"/>
  <c r="O725" i="3"/>
  <c r="O1149" i="3"/>
  <c r="O667" i="3"/>
  <c r="O146" i="3"/>
  <c r="O178" i="3"/>
  <c r="N673" i="3"/>
  <c r="S673" i="3" s="1"/>
  <c r="N1279" i="3"/>
  <c r="S1279" i="3" s="1"/>
  <c r="N1275" i="3"/>
  <c r="S1275" i="3" s="1"/>
  <c r="N1255" i="3"/>
  <c r="S1255" i="3" s="1"/>
  <c r="N985" i="3"/>
  <c r="S985" i="3" s="1"/>
  <c r="N932" i="3"/>
  <c r="S932" i="3" s="1"/>
  <c r="N947" i="3"/>
  <c r="N736" i="3"/>
  <c r="S736" i="3" s="1"/>
  <c r="N652" i="3"/>
  <c r="S652" i="3" s="1"/>
  <c r="N623" i="3"/>
  <c r="S623" i="3" s="1"/>
  <c r="N753" i="3"/>
  <c r="N746" i="3"/>
  <c r="S746" i="3" s="1"/>
  <c r="N1258" i="3"/>
  <c r="S1258" i="3" s="1"/>
  <c r="N1252" i="3"/>
  <c r="S1252" i="3" s="1"/>
  <c r="N1251" i="3"/>
  <c r="S1251" i="3" s="1"/>
  <c r="N745" i="3"/>
  <c r="S745" i="3" s="1"/>
  <c r="N754" i="3"/>
  <c r="S754" i="3" s="1"/>
  <c r="N747" i="3"/>
  <c r="S747" i="3" s="1"/>
  <c r="N225" i="3"/>
  <c r="S225" i="3" s="1"/>
  <c r="N344" i="3"/>
  <c r="S344" i="3" s="1"/>
  <c r="N357" i="3"/>
  <c r="S357" i="3" s="1"/>
  <c r="N1009" i="3"/>
  <c r="S1009" i="3" s="1"/>
  <c r="N887" i="3"/>
  <c r="N882" i="3"/>
  <c r="S882" i="3" s="1"/>
  <c r="N880" i="3"/>
  <c r="S880" i="3" s="1"/>
  <c r="N109" i="3"/>
  <c r="S109" i="3" s="1"/>
  <c r="N112" i="3"/>
  <c r="S112" i="3" s="1"/>
  <c r="N113" i="3"/>
  <c r="S113" i="3" s="1"/>
  <c r="N721" i="3"/>
  <c r="S721" i="3" s="1"/>
  <c r="N949" i="3"/>
  <c r="S949" i="3" s="1"/>
  <c r="N905" i="3"/>
  <c r="S905" i="3" s="1"/>
  <c r="N915" i="3"/>
  <c r="S915" i="3" s="1"/>
  <c r="N642" i="3"/>
  <c r="S642" i="3" s="1"/>
  <c r="N538" i="3"/>
  <c r="S538" i="3" s="1"/>
  <c r="N583" i="3"/>
  <c r="S583" i="3" s="1"/>
  <c r="N582" i="3"/>
  <c r="S582" i="3" s="1"/>
  <c r="N584" i="3"/>
  <c r="S584" i="3" s="1"/>
  <c r="N430" i="3"/>
  <c r="N434" i="3"/>
  <c r="S434" i="3" s="1"/>
  <c r="N438" i="3"/>
  <c r="S438" i="3" s="1"/>
  <c r="N509" i="3"/>
  <c r="S509" i="3" s="1"/>
  <c r="N505" i="3"/>
  <c r="S505" i="3" s="1"/>
  <c r="N878" i="3"/>
  <c r="S878" i="3" s="1"/>
  <c r="N495" i="3"/>
  <c r="S495" i="3" s="1"/>
  <c r="N208" i="3"/>
  <c r="S208" i="3" s="1"/>
  <c r="N211" i="3"/>
  <c r="S211" i="3" s="1"/>
  <c r="N285" i="3"/>
  <c r="S285" i="3" s="1"/>
  <c r="N288" i="3"/>
  <c r="S288" i="3" s="1"/>
  <c r="N237" i="3"/>
  <c r="S237" i="3" s="1"/>
  <c r="N838" i="3"/>
  <c r="N889" i="3"/>
  <c r="S889" i="3" s="1"/>
  <c r="N220" i="3"/>
  <c r="S220" i="3" s="1"/>
  <c r="N812" i="3"/>
  <c r="S812" i="3" s="1"/>
  <c r="N659" i="3"/>
  <c r="S659" i="3" s="1"/>
  <c r="N956" i="3"/>
  <c r="S956" i="3" s="1"/>
  <c r="N291" i="3"/>
  <c r="S291" i="3" s="1"/>
  <c r="N802" i="3"/>
  <c r="S802" i="3" s="1"/>
  <c r="N1097" i="3"/>
  <c r="S1097" i="3" s="1"/>
  <c r="N1223" i="3"/>
  <c r="S1223" i="3" s="1"/>
  <c r="N1081" i="3"/>
  <c r="S1081" i="3" s="1"/>
  <c r="N870" i="3"/>
  <c r="S870" i="3" s="1"/>
  <c r="N952" i="3"/>
  <c r="N929" i="3"/>
  <c r="S929" i="3" s="1"/>
  <c r="N912" i="3"/>
  <c r="S912" i="3" s="1"/>
  <c r="N937" i="3"/>
  <c r="S937" i="3" s="1"/>
  <c r="N920" i="3"/>
  <c r="S920" i="3" s="1"/>
  <c r="N907" i="3"/>
  <c r="S907" i="3" s="1"/>
  <c r="N921" i="3"/>
  <c r="S921" i="3" s="1"/>
  <c r="N871" i="3"/>
  <c r="S871" i="3" s="1"/>
  <c r="N846" i="3"/>
  <c r="S846" i="3" s="1"/>
  <c r="N313" i="3"/>
  <c r="S313" i="3" s="1"/>
  <c r="N330" i="3"/>
  <c r="S330" i="3" s="1"/>
  <c r="N323" i="3"/>
  <c r="S323" i="3" s="1"/>
  <c r="N700" i="3"/>
  <c r="N1292" i="3"/>
  <c r="S1292" i="3" s="1"/>
  <c r="N1289" i="3"/>
  <c r="S1289" i="3" s="1"/>
  <c r="N1281" i="3"/>
  <c r="S1281" i="3" s="1"/>
  <c r="N1011" i="3"/>
  <c r="S1011" i="3" s="1"/>
  <c r="N960" i="3"/>
  <c r="S960" i="3" s="1"/>
  <c r="N993" i="3"/>
  <c r="S993" i="3" s="1"/>
  <c r="N760" i="3"/>
  <c r="S760" i="3" s="1"/>
  <c r="N680" i="3"/>
  <c r="S680" i="3" s="1"/>
  <c r="N643" i="3"/>
  <c r="S643" i="3" s="1"/>
  <c r="N777" i="3"/>
  <c r="S777" i="3" s="1"/>
  <c r="N769" i="3"/>
  <c r="S769" i="3" s="1"/>
  <c r="N1285" i="3"/>
  <c r="N1278" i="3"/>
  <c r="S1278" i="3" s="1"/>
  <c r="N1277" i="3"/>
  <c r="S1277" i="3" s="1"/>
  <c r="N768" i="3"/>
  <c r="S768" i="3" s="1"/>
  <c r="N778" i="3"/>
  <c r="S778" i="3" s="1"/>
  <c r="N770" i="3"/>
  <c r="S770" i="3" s="1"/>
  <c r="N230" i="3"/>
  <c r="S230" i="3" s="1"/>
  <c r="N345" i="3"/>
  <c r="S345" i="3" s="1"/>
  <c r="N361" i="3"/>
  <c r="S361" i="3" s="1"/>
  <c r="N1034" i="3"/>
  <c r="S1034" i="3" s="1"/>
  <c r="N917" i="3"/>
  <c r="S917" i="3" s="1"/>
  <c r="N908" i="3"/>
  <c r="S908" i="3" s="1"/>
  <c r="N906" i="3"/>
  <c r="N108" i="3"/>
  <c r="S108" i="3" s="1"/>
  <c r="N110" i="3"/>
  <c r="S110" i="3" s="1"/>
  <c r="N111" i="3"/>
  <c r="S111" i="3" s="1"/>
  <c r="N849" i="3"/>
  <c r="S849" i="3" s="1"/>
  <c r="N1077" i="3"/>
  <c r="S1077" i="3" s="1"/>
  <c r="N1045" i="3"/>
  <c r="S1045" i="3" s="1"/>
  <c r="N1049" i="3"/>
  <c r="S1049" i="3" s="1"/>
  <c r="N757" i="3"/>
  <c r="S757" i="3" s="1"/>
  <c r="N660" i="3"/>
  <c r="S660" i="3" s="1"/>
  <c r="N707" i="3"/>
  <c r="S707" i="3" s="1"/>
  <c r="N706" i="3"/>
  <c r="S706" i="3" s="1"/>
  <c r="N708" i="3"/>
  <c r="S708" i="3" s="1"/>
  <c r="N496" i="3"/>
  <c r="S496" i="3" s="1"/>
  <c r="N500" i="3"/>
  <c r="S500" i="3" s="1"/>
  <c r="N510" i="3"/>
  <c r="N622" i="3"/>
  <c r="S622" i="3" s="1"/>
  <c r="N618" i="3"/>
  <c r="S618" i="3" s="1"/>
  <c r="N1022" i="3"/>
  <c r="S1022" i="3" s="1"/>
  <c r="N589" i="3"/>
  <c r="S589" i="3" s="1"/>
  <c r="N213" i="3"/>
  <c r="S213" i="3" s="1"/>
  <c r="N176" i="3"/>
  <c r="S176" i="3" s="1"/>
  <c r="N272" i="3"/>
  <c r="S272" i="3" s="1"/>
  <c r="N259" i="3"/>
  <c r="S259" i="3" s="1"/>
  <c r="N217" i="3"/>
  <c r="S217" i="3" s="1"/>
  <c r="N428" i="3"/>
  <c r="S428" i="3" s="1"/>
  <c r="N519" i="3"/>
  <c r="S519" i="3" s="1"/>
  <c r="N195" i="3"/>
  <c r="S195" i="3" s="1"/>
  <c r="N471" i="3"/>
  <c r="S471" i="3" s="1"/>
  <c r="N409" i="3"/>
  <c r="S409" i="3" s="1"/>
  <c r="N566" i="3"/>
  <c r="S566" i="3" s="1"/>
  <c r="N277" i="3"/>
  <c r="S277" i="3" s="1"/>
  <c r="N466" i="3"/>
  <c r="S466" i="3" s="1"/>
  <c r="N656" i="3"/>
  <c r="S656" i="3" s="1"/>
  <c r="N776" i="3"/>
  <c r="S776" i="3" s="1"/>
  <c r="N670" i="3"/>
  <c r="S670" i="3" s="1"/>
  <c r="N503" i="3"/>
  <c r="S503" i="3" s="1"/>
  <c r="N591" i="3"/>
  <c r="S591" i="3" s="1"/>
  <c r="N570" i="3"/>
  <c r="S570" i="3" s="1"/>
  <c r="N555" i="3"/>
  <c r="S555" i="3" s="1"/>
  <c r="N571" i="3"/>
  <c r="S571" i="3" s="1"/>
  <c r="N554" i="3"/>
  <c r="S554" i="3" s="1"/>
  <c r="N540" i="3"/>
  <c r="S540" i="3" s="1"/>
  <c r="N556" i="3"/>
  <c r="S556" i="3" s="1"/>
  <c r="N516" i="3"/>
  <c r="S516" i="3" s="1"/>
  <c r="N501" i="3"/>
  <c r="S501" i="3" s="1"/>
  <c r="N299" i="3"/>
  <c r="S299" i="3" s="1"/>
  <c r="N319" i="3"/>
  <c r="S319" i="3" s="1"/>
  <c r="N309" i="3"/>
  <c r="S309" i="3" s="1"/>
  <c r="N422" i="3"/>
  <c r="S422" i="3" s="1"/>
  <c r="N977" i="3"/>
  <c r="S977" i="3" s="1"/>
  <c r="N966" i="3"/>
  <c r="S966" i="3" s="1"/>
  <c r="N944" i="3"/>
  <c r="S944" i="3" s="1"/>
  <c r="N648" i="3"/>
  <c r="S648" i="3" s="1"/>
  <c r="N621" i="3"/>
  <c r="S621" i="3" s="1"/>
  <c r="N630" i="3"/>
  <c r="S630" i="3" s="1"/>
  <c r="N450" i="3"/>
  <c r="S450" i="3" s="1"/>
  <c r="N420" i="3"/>
  <c r="S420" i="3" s="1"/>
  <c r="N400" i="3"/>
  <c r="S400" i="3" s="1"/>
  <c r="N462" i="3"/>
  <c r="S462" i="3" s="1"/>
  <c r="N457" i="3"/>
  <c r="S457" i="3" s="1"/>
  <c r="N919" i="3"/>
  <c r="S919" i="3" s="1"/>
  <c r="N913" i="3"/>
  <c r="S913" i="3" s="1"/>
  <c r="N909" i="3"/>
  <c r="S909" i="3" s="1"/>
  <c r="N456" i="3"/>
  <c r="S456" i="3" s="1"/>
  <c r="N463" i="3"/>
  <c r="S463" i="3" s="1"/>
  <c r="N458" i="3"/>
  <c r="S458" i="3" s="1"/>
  <c r="N202" i="3"/>
  <c r="S202" i="3" s="1"/>
  <c r="N332" i="3"/>
  <c r="S332" i="3" s="1"/>
  <c r="N334" i="3"/>
  <c r="S334" i="3" s="1"/>
  <c r="N681" i="3"/>
  <c r="S681" i="3" s="1"/>
  <c r="N557" i="3"/>
  <c r="S557" i="3" s="1"/>
  <c r="N547" i="3"/>
  <c r="S547" i="3" s="1"/>
  <c r="N544" i="3"/>
  <c r="S544" i="3" s="1"/>
  <c r="N126" i="3"/>
  <c r="S126" i="3" s="1"/>
  <c r="N127" i="3"/>
  <c r="S127" i="3" s="1"/>
  <c r="N128" i="3"/>
  <c r="S128" i="3" s="1"/>
  <c r="N449" i="3"/>
  <c r="S449" i="3" s="1"/>
  <c r="N609" i="3"/>
  <c r="S609" i="3" s="1"/>
  <c r="N575" i="3"/>
  <c r="S575" i="3" s="1"/>
  <c r="N581" i="3"/>
  <c r="S581" i="3" s="1"/>
  <c r="N419" i="3"/>
  <c r="S419" i="3" s="1"/>
  <c r="N382" i="3"/>
  <c r="S382" i="3" s="1"/>
  <c r="N394" i="3"/>
  <c r="S394" i="3" s="1"/>
  <c r="N393" i="3"/>
  <c r="S393" i="3" s="1"/>
  <c r="N395" i="3"/>
  <c r="S395" i="3" s="1"/>
  <c r="N347" i="3"/>
  <c r="S347" i="3" s="1"/>
  <c r="N348" i="3"/>
  <c r="S348" i="3" s="1"/>
  <c r="N352" i="3"/>
  <c r="S352" i="3" s="1"/>
  <c r="N376" i="3"/>
  <c r="S376" i="3" s="1"/>
  <c r="N366" i="3"/>
  <c r="S366" i="3" s="1"/>
  <c r="N559" i="3"/>
  <c r="S559" i="3" s="1"/>
  <c r="N377" i="3"/>
  <c r="S377" i="3" s="1"/>
  <c r="N184" i="3"/>
  <c r="S184" i="3" s="1"/>
  <c r="N175" i="3"/>
  <c r="S175" i="3" s="1"/>
  <c r="N273" i="3"/>
  <c r="S273" i="3" s="1"/>
  <c r="N257" i="3"/>
  <c r="S257" i="3" s="1"/>
  <c r="N218" i="3"/>
  <c r="S218" i="3" s="1"/>
  <c r="N392" i="3"/>
  <c r="S392" i="3" s="1"/>
  <c r="N441" i="3"/>
  <c r="S441" i="3" s="1"/>
  <c r="N194" i="3"/>
  <c r="S194" i="3" s="1"/>
  <c r="N414" i="3"/>
  <c r="S414" i="3" s="1"/>
  <c r="N372" i="3"/>
  <c r="S372" i="3" s="1"/>
  <c r="N480" i="3"/>
  <c r="S480" i="3" s="1"/>
  <c r="N279" i="3"/>
  <c r="S279" i="3" s="1"/>
  <c r="N417" i="3"/>
  <c r="S417" i="3" s="1"/>
  <c r="N531" i="3"/>
  <c r="S531" i="3" s="1"/>
  <c r="N646" i="3"/>
  <c r="S646" i="3" s="1"/>
  <c r="N549" i="3"/>
  <c r="S549" i="3" s="1"/>
  <c r="N436" i="3"/>
  <c r="S436" i="3" s="1"/>
  <c r="N489" i="3"/>
  <c r="S489" i="3" s="1"/>
  <c r="N479" i="3"/>
  <c r="S479" i="3" s="1"/>
  <c r="N472" i="3"/>
  <c r="S472" i="3" s="1"/>
  <c r="N478" i="3"/>
  <c r="S478" i="3" s="1"/>
  <c r="N469" i="3"/>
  <c r="S469" i="3" s="1"/>
  <c r="N455" i="3"/>
  <c r="S455" i="3" s="1"/>
  <c r="N470" i="3"/>
  <c r="S470" i="3" s="1"/>
  <c r="N437" i="3"/>
  <c r="S437" i="3" s="1"/>
  <c r="N426" i="3"/>
  <c r="S426" i="3" s="1"/>
  <c r="N297" i="3"/>
  <c r="S297" i="3" s="1"/>
  <c r="N304" i="3"/>
  <c r="S304" i="3" s="1"/>
  <c r="N296" i="3"/>
  <c r="S296" i="3" s="1"/>
  <c r="N381" i="3"/>
  <c r="S381" i="3" s="1"/>
  <c r="N840" i="3"/>
  <c r="S840" i="3" s="1"/>
  <c r="N833" i="3"/>
  <c r="S833" i="3" s="1"/>
  <c r="N820" i="3"/>
  <c r="S820" i="3" s="1"/>
  <c r="N539" i="3"/>
  <c r="S539" i="3" s="1"/>
  <c r="N511" i="3"/>
  <c r="S511" i="3" s="1"/>
  <c r="N524" i="3"/>
  <c r="S524" i="3" s="1"/>
  <c r="N405" i="3"/>
  <c r="S405" i="3" s="1"/>
  <c r="N379" i="3"/>
  <c r="S379" i="3" s="1"/>
  <c r="N365" i="3"/>
  <c r="S365" i="3" s="1"/>
  <c r="N407" i="3"/>
  <c r="S407" i="3" s="1"/>
  <c r="N403" i="3"/>
  <c r="S403" i="3" s="1"/>
  <c r="N781" i="3"/>
  <c r="S781" i="3" s="1"/>
  <c r="N772" i="3"/>
  <c r="S772" i="3" s="1"/>
  <c r="N767" i="3"/>
  <c r="S767" i="3" s="1"/>
  <c r="N402" i="3"/>
  <c r="S402" i="3" s="1"/>
  <c r="N408" i="3"/>
  <c r="S408" i="3" s="1"/>
  <c r="N404" i="3"/>
  <c r="S404" i="3" s="1"/>
  <c r="N207" i="3"/>
  <c r="S207" i="3" s="1"/>
  <c r="N314" i="3"/>
  <c r="S314" i="3" s="1"/>
  <c r="N324" i="3"/>
  <c r="S324" i="3" s="1"/>
  <c r="N572" i="3"/>
  <c r="S572" i="3" s="1"/>
  <c r="N468" i="3"/>
  <c r="S468" i="3" s="1"/>
  <c r="N461" i="3"/>
  <c r="S461" i="3" s="1"/>
  <c r="N459" i="3"/>
  <c r="S459" i="3" s="1"/>
  <c r="N129" i="3"/>
  <c r="S129" i="3" s="1"/>
  <c r="N130" i="3"/>
  <c r="S130" i="3" s="1"/>
  <c r="N131" i="3"/>
  <c r="S131" i="3" s="1"/>
  <c r="N423" i="3"/>
  <c r="S423" i="3" s="1"/>
  <c r="N537" i="3"/>
  <c r="S537" i="3" s="1"/>
  <c r="N508" i="3"/>
  <c r="S508" i="3" s="1"/>
  <c r="N515" i="3"/>
  <c r="S515" i="3" s="1"/>
  <c r="N388" i="3"/>
  <c r="S388" i="3" s="1"/>
  <c r="N362" i="3"/>
  <c r="S362" i="3" s="1"/>
  <c r="N369" i="3"/>
  <c r="S369" i="3" s="1"/>
  <c r="N368" i="3"/>
  <c r="S368" i="3" s="1"/>
  <c r="N370" i="3"/>
  <c r="S370" i="3" s="1"/>
  <c r="N341" i="3"/>
  <c r="S341" i="3" s="1"/>
  <c r="N342" i="3"/>
  <c r="S342" i="3" s="1"/>
  <c r="N343" i="3"/>
  <c r="S343" i="3" s="1"/>
  <c r="N358" i="3"/>
  <c r="S358" i="3" s="1"/>
  <c r="N354" i="3"/>
  <c r="S354" i="3" s="1"/>
  <c r="N502" i="3"/>
  <c r="S502" i="3" s="1"/>
  <c r="N360" i="3"/>
  <c r="S360" i="3" s="1"/>
  <c r="N183" i="3"/>
  <c r="S183" i="3" s="1"/>
  <c r="N179" i="3"/>
  <c r="S179" i="3" s="1"/>
  <c r="N269" i="3"/>
  <c r="S269" i="3" s="1"/>
  <c r="N260" i="3"/>
  <c r="S260" i="3" s="1"/>
  <c r="N216" i="3"/>
  <c r="S216" i="3" s="1"/>
  <c r="N533" i="3"/>
  <c r="S533" i="3" s="1"/>
  <c r="N683" i="3"/>
  <c r="S683" i="3" s="1"/>
  <c r="N196" i="3"/>
  <c r="S196" i="3" s="1"/>
  <c r="N595" i="3"/>
  <c r="S595" i="3" s="1"/>
  <c r="N482" i="3"/>
  <c r="S482" i="3" s="1"/>
  <c r="N723" i="3"/>
  <c r="S723" i="3" s="1"/>
  <c r="N276" i="3"/>
  <c r="S276" i="3" s="1"/>
  <c r="N592" i="3"/>
  <c r="S592" i="3" s="1"/>
  <c r="N845" i="3"/>
  <c r="S845" i="3" s="1"/>
  <c r="N999" i="3"/>
  <c r="S999" i="3" s="1"/>
  <c r="N844" i="3"/>
  <c r="S844" i="3" s="1"/>
  <c r="N664" i="3"/>
  <c r="S664" i="3" s="1"/>
  <c r="N771" i="3"/>
  <c r="S771" i="3" s="1"/>
  <c r="N744" i="3"/>
  <c r="S744" i="3" s="1"/>
  <c r="N732" i="3"/>
  <c r="S732" i="3" s="1"/>
  <c r="N755" i="3"/>
  <c r="S755" i="3" s="1"/>
  <c r="N737" i="3"/>
  <c r="S737" i="3" s="1"/>
  <c r="N724" i="3"/>
  <c r="S724" i="3" s="1"/>
  <c r="N739" i="3"/>
  <c r="S739" i="3" s="1"/>
  <c r="N705" i="3"/>
  <c r="S705" i="3" s="1"/>
  <c r="N676" i="3"/>
  <c r="S676" i="3" s="1"/>
  <c r="N301" i="3"/>
  <c r="S301" i="3" s="1"/>
  <c r="N321" i="3"/>
  <c r="S321" i="3" s="1"/>
  <c r="N311" i="3"/>
  <c r="S311" i="3" s="1"/>
  <c r="N532" i="3"/>
  <c r="S532" i="3" s="1"/>
  <c r="N1184" i="3"/>
  <c r="S1184" i="3" s="1"/>
  <c r="N1169" i="3"/>
  <c r="S1169" i="3" s="1"/>
  <c r="N1155" i="3"/>
  <c r="S1155" i="3" s="1"/>
  <c r="N825" i="3"/>
  <c r="S825" i="3" s="1"/>
  <c r="N785" i="3"/>
  <c r="S785" i="3" s="1"/>
  <c r="N801" i="3"/>
  <c r="S801" i="3" s="1"/>
  <c r="N600" i="3"/>
  <c r="S600" i="3" s="1"/>
  <c r="N521" i="3"/>
  <c r="S521" i="3" s="1"/>
  <c r="N499" i="3"/>
  <c r="S499" i="3" s="1"/>
  <c r="N619" i="3"/>
  <c r="S619" i="3" s="1"/>
  <c r="N612" i="3"/>
  <c r="S612" i="3" s="1"/>
  <c r="N1148" i="3"/>
  <c r="S1148" i="3" s="1"/>
  <c r="N1143" i="3"/>
  <c r="S1143" i="3" s="1"/>
  <c r="N1140" i="3"/>
  <c r="S1140" i="3" s="1"/>
  <c r="N611" i="3"/>
  <c r="S611" i="3" s="1"/>
  <c r="N620" i="3"/>
  <c r="S620" i="3" s="1"/>
  <c r="N613" i="3"/>
  <c r="S613" i="3" s="1"/>
  <c r="N205" i="3"/>
  <c r="S205" i="3" s="1"/>
  <c r="N338" i="3"/>
  <c r="S338" i="3" s="1"/>
  <c r="N340" i="3"/>
  <c r="S340" i="3" s="1"/>
  <c r="N855" i="3"/>
  <c r="S855" i="3" s="1"/>
  <c r="N740" i="3"/>
  <c r="S740" i="3" s="1"/>
  <c r="N735" i="3"/>
  <c r="S735" i="3" s="1"/>
  <c r="N731" i="3"/>
  <c r="S731" i="3" s="1"/>
  <c r="N114" i="3"/>
  <c r="S114" i="3" s="1"/>
  <c r="N116" i="3"/>
  <c r="S116" i="3" s="1"/>
  <c r="N118" i="3"/>
  <c r="S118" i="3" s="1"/>
  <c r="N598" i="3"/>
  <c r="S598" i="3" s="1"/>
  <c r="N814" i="3"/>
  <c r="S814" i="3" s="1"/>
  <c r="N765" i="3"/>
  <c r="S765" i="3" s="1"/>
  <c r="N782" i="3"/>
  <c r="S782" i="3" s="1"/>
  <c r="N522" i="3"/>
  <c r="S522" i="3" s="1"/>
  <c r="N452" i="3"/>
  <c r="S452" i="3" s="1"/>
  <c r="N485" i="3"/>
  <c r="S485" i="3" s="1"/>
  <c r="N484" i="3"/>
  <c r="S484" i="3" s="1"/>
  <c r="N486" i="3"/>
  <c r="S486" i="3" s="1"/>
  <c r="N386" i="3"/>
  <c r="S386" i="3" s="1"/>
  <c r="N387" i="3"/>
  <c r="S387" i="3" s="1"/>
  <c r="N396" i="3"/>
  <c r="S396" i="3" s="1"/>
  <c r="N435" i="3"/>
  <c r="S435" i="3" s="1"/>
  <c r="N431" i="3"/>
  <c r="S431" i="3" s="1"/>
  <c r="N741" i="3"/>
  <c r="S741" i="3" s="1"/>
  <c r="N429" i="3"/>
  <c r="S429" i="3" s="1"/>
  <c r="N187" i="3"/>
  <c r="S187" i="3" s="1"/>
  <c r="N138" i="3"/>
  <c r="S138" i="3" s="1"/>
  <c r="N154" i="3"/>
  <c r="S154" i="3" s="1"/>
  <c r="N856" i="3"/>
  <c r="S856" i="3" s="1"/>
  <c r="N262" i="3"/>
  <c r="S262" i="3" s="1"/>
  <c r="N1071" i="3"/>
  <c r="S1071" i="3" s="1"/>
  <c r="N1126" i="3"/>
  <c r="S1126" i="3" s="1"/>
  <c r="N240" i="3"/>
  <c r="S240" i="3" s="1"/>
  <c r="N1043" i="3"/>
  <c r="S1043" i="3" s="1"/>
  <c r="N817" i="3"/>
  <c r="S817" i="3" s="1"/>
  <c r="N1215" i="3"/>
  <c r="S1215" i="3" s="1"/>
  <c r="N159" i="3"/>
  <c r="S159" i="3" s="1"/>
  <c r="N1042" i="3"/>
  <c r="S1042" i="3" s="1"/>
  <c r="N1320" i="3"/>
  <c r="S1320" i="3" s="1"/>
  <c r="N1401" i="3"/>
  <c r="S1401" i="3" s="1"/>
  <c r="N1307" i="3"/>
  <c r="S1307" i="3" s="1"/>
  <c r="N1104" i="3"/>
  <c r="S1104" i="3" s="1"/>
  <c r="N1294" i="3"/>
  <c r="S1294" i="3" s="1"/>
  <c r="N1283" i="3"/>
  <c r="S1283" i="3" s="1"/>
  <c r="N1272" i="3"/>
  <c r="S1272" i="3" s="1"/>
  <c r="N1284" i="3"/>
  <c r="S1284" i="3" s="1"/>
  <c r="N1268" i="3"/>
  <c r="S1268" i="3" s="1"/>
  <c r="N1256" i="3"/>
  <c r="S1256" i="3" s="1"/>
  <c r="N1274" i="3"/>
  <c r="S1274" i="3" s="1"/>
  <c r="N1232" i="3"/>
  <c r="S1232" i="3" s="1"/>
  <c r="N1222" i="3"/>
  <c r="S1222" i="3" s="1"/>
  <c r="N233" i="3"/>
  <c r="S233" i="3" s="1"/>
  <c r="N300" i="3"/>
  <c r="S300" i="3" s="1"/>
  <c r="N239" i="3"/>
  <c r="S239" i="3" s="1"/>
  <c r="N1062" i="3"/>
  <c r="S1062" i="3" s="1"/>
  <c r="N1431" i="3"/>
  <c r="S1431" i="3" s="1"/>
  <c r="N1429" i="3"/>
  <c r="S1429" i="3" s="1"/>
  <c r="N1425" i="3"/>
  <c r="S1425" i="3" s="1"/>
  <c r="N1290" i="3"/>
  <c r="S1290" i="3" s="1"/>
  <c r="N1262" i="3"/>
  <c r="S1262" i="3" s="1"/>
  <c r="N1286" i="3"/>
  <c r="S1286" i="3" s="1"/>
  <c r="N1153" i="3"/>
  <c r="S1153" i="3" s="1"/>
  <c r="N1048" i="3"/>
  <c r="S1048" i="3" s="1"/>
  <c r="N1021" i="3"/>
  <c r="S1021" i="3" s="1"/>
  <c r="N1177" i="3"/>
  <c r="S1177" i="3" s="1"/>
  <c r="N1174" i="3"/>
  <c r="S1174" i="3" s="1"/>
  <c r="N1438" i="3"/>
  <c r="S1438" i="3" s="1"/>
  <c r="N1434" i="3"/>
  <c r="S1434" i="3" s="1"/>
  <c r="N1433" i="3"/>
  <c r="S1433" i="3" s="1"/>
  <c r="N1173" i="3"/>
  <c r="S1173" i="3" s="1"/>
  <c r="N1178" i="3"/>
  <c r="S1178" i="3" s="1"/>
  <c r="N1175" i="3"/>
  <c r="S1175" i="3" s="1"/>
  <c r="N164" i="3"/>
  <c r="S164" i="3" s="1"/>
  <c r="N588" i="3"/>
  <c r="S588" i="3" s="1"/>
  <c r="N678" i="3"/>
  <c r="S678" i="3" s="1"/>
  <c r="N1306" i="3"/>
  <c r="S1306" i="3" s="1"/>
  <c r="N1265" i="3"/>
  <c r="S1265" i="3" s="1"/>
  <c r="N1257" i="3"/>
  <c r="S1257" i="3" s="1"/>
  <c r="N1254" i="3"/>
  <c r="S1254" i="3" s="1"/>
  <c r="N85" i="3"/>
  <c r="S85" i="3" s="1"/>
  <c r="N87" i="3"/>
  <c r="S87" i="3" s="1"/>
  <c r="N89" i="3"/>
  <c r="S89" i="3" s="1"/>
  <c r="N1054" i="3"/>
  <c r="S1054" i="3" s="1"/>
  <c r="N1264" i="3"/>
  <c r="S1264" i="3" s="1"/>
  <c r="N1231" i="3"/>
  <c r="S1231" i="3" s="1"/>
  <c r="N1235" i="3"/>
  <c r="S1235" i="3" s="1"/>
  <c r="N980" i="3"/>
  <c r="S980" i="3" s="1"/>
  <c r="N860" i="3"/>
  <c r="S860" i="3" s="1"/>
  <c r="N924" i="3"/>
  <c r="S924" i="3" s="1"/>
  <c r="N923" i="3"/>
  <c r="S923" i="3" s="1"/>
  <c r="N925" i="3"/>
  <c r="S925" i="3" s="1"/>
  <c r="N653" i="3"/>
  <c r="S653" i="3" s="1"/>
  <c r="N655" i="3"/>
  <c r="S655" i="3" s="1"/>
  <c r="N671" i="3"/>
  <c r="S671" i="3" s="1"/>
  <c r="N818" i="3"/>
  <c r="S818" i="3" s="1"/>
  <c r="N824" i="3"/>
  <c r="S824" i="3" s="1"/>
  <c r="N1224" i="3"/>
  <c r="S1224" i="3" s="1"/>
  <c r="N730" i="3"/>
  <c r="S730" i="3" s="1"/>
  <c r="N143" i="3"/>
  <c r="S143" i="3" s="1"/>
  <c r="N139" i="3"/>
  <c r="S139" i="3" s="1"/>
  <c r="N153" i="3"/>
  <c r="S153" i="3" s="1"/>
  <c r="N969" i="3"/>
  <c r="S969" i="3" s="1"/>
  <c r="N264" i="3"/>
  <c r="S264" i="3" s="1"/>
  <c r="N1195" i="3"/>
  <c r="S1195" i="3" s="1"/>
  <c r="N1263" i="3"/>
  <c r="S1263" i="3" s="1"/>
  <c r="N242" i="3"/>
  <c r="S242" i="3" s="1"/>
  <c r="N1208" i="3"/>
  <c r="S1208" i="3" s="1"/>
  <c r="N986" i="3"/>
  <c r="S986" i="3" s="1"/>
  <c r="N1314" i="3"/>
  <c r="S1314" i="3" s="1"/>
  <c r="N160" i="3"/>
  <c r="S160" i="3" s="1"/>
  <c r="N1209" i="3"/>
  <c r="S1209" i="3" s="1"/>
  <c r="N1410" i="3"/>
  <c r="S1410" i="3" s="1"/>
  <c r="N1440" i="3"/>
  <c r="S1440" i="3" s="1"/>
  <c r="N1404" i="3"/>
  <c r="S1404" i="3" s="1"/>
  <c r="N1244" i="3"/>
  <c r="S1244" i="3" s="1"/>
  <c r="N1359" i="3"/>
  <c r="S1359" i="3" s="1"/>
  <c r="N1337" i="3"/>
  <c r="S1337" i="3" s="1"/>
  <c r="N1326" i="3"/>
  <c r="S1326" i="3" s="1"/>
  <c r="N1338" i="3"/>
  <c r="S1338" i="3" s="1"/>
  <c r="N1325" i="3"/>
  <c r="S1325" i="3" s="1"/>
  <c r="N1316" i="3"/>
  <c r="S1316" i="3" s="1"/>
  <c r="N1328" i="3"/>
  <c r="S1328" i="3" s="1"/>
  <c r="N1304" i="3"/>
  <c r="S1304" i="3" s="1"/>
  <c r="N1288" i="3"/>
  <c r="S1288" i="3" s="1"/>
  <c r="N247" i="3"/>
  <c r="S247" i="3" s="1"/>
  <c r="N315" i="3"/>
  <c r="S315" i="3" s="1"/>
  <c r="N249" i="3"/>
  <c r="S249" i="3" s="1"/>
  <c r="N1190" i="3"/>
  <c r="S1190" i="3" s="1"/>
  <c r="N1445" i="3"/>
  <c r="S1445" i="3" s="1"/>
  <c r="N1444" i="3"/>
  <c r="S1444" i="3" s="1"/>
  <c r="N1441" i="3"/>
  <c r="S1441" i="3" s="1"/>
  <c r="N1358" i="3"/>
  <c r="S1358" i="3" s="1"/>
  <c r="N1324" i="3"/>
  <c r="S1324" i="3" s="1"/>
  <c r="N1348" i="3"/>
  <c r="S1348" i="3" s="1"/>
  <c r="N1227" i="3"/>
  <c r="S1227" i="3" s="1"/>
  <c r="N1167" i="3"/>
  <c r="S1167" i="3" s="1"/>
  <c r="N1123" i="3"/>
  <c r="S1123" i="3" s="1"/>
  <c r="N1240" i="3"/>
  <c r="S1240" i="3" s="1"/>
  <c r="N1237" i="3"/>
  <c r="S1237" i="3" s="1"/>
  <c r="N1451" i="3"/>
  <c r="S1451" i="3" s="1"/>
  <c r="N1449" i="3"/>
  <c r="S1449" i="3" s="1"/>
  <c r="N1447" i="3"/>
  <c r="S1447" i="3" s="1"/>
  <c r="N1236" i="3"/>
  <c r="S1236" i="3" s="1"/>
  <c r="N1241" i="3"/>
  <c r="S1241" i="3" s="1"/>
  <c r="N1238" i="3"/>
  <c r="S1238" i="3" s="1"/>
  <c r="N165" i="3"/>
  <c r="S165" i="3" s="1"/>
  <c r="N665" i="3"/>
  <c r="S665" i="3" s="1"/>
  <c r="N752" i="3"/>
  <c r="S752" i="3" s="1"/>
  <c r="N1368" i="3"/>
  <c r="S1368" i="3" s="1"/>
  <c r="N1327" i="3"/>
  <c r="S1327" i="3" s="1"/>
  <c r="N1319" i="3"/>
  <c r="S1319" i="3" s="1"/>
  <c r="N1318" i="3"/>
  <c r="S1318" i="3" s="1"/>
  <c r="N79" i="3"/>
  <c r="S79" i="3" s="1"/>
  <c r="N82" i="3"/>
  <c r="S82" i="3" s="1"/>
  <c r="N83" i="3"/>
  <c r="S83" i="3" s="1"/>
  <c r="N1204" i="3"/>
  <c r="S1204" i="3" s="1"/>
  <c r="N1356" i="3"/>
  <c r="S1356" i="3" s="1"/>
  <c r="N1321" i="3"/>
  <c r="S1321" i="3" s="1"/>
  <c r="N1330" i="3"/>
  <c r="S1330" i="3" s="1"/>
  <c r="N1116" i="3"/>
  <c r="S1116" i="3" s="1"/>
  <c r="N1014" i="3"/>
  <c r="S1014" i="3" s="1"/>
  <c r="N1075" i="3"/>
  <c r="S1075" i="3" s="1"/>
  <c r="N1074" i="3"/>
  <c r="S1074" i="3" s="1"/>
  <c r="N1076" i="3"/>
  <c r="S1076" i="3" s="1"/>
  <c r="N762" i="3"/>
  <c r="S762" i="3" s="1"/>
  <c r="N764" i="3"/>
  <c r="S764" i="3" s="1"/>
  <c r="N790" i="3"/>
  <c r="S790" i="3" s="1"/>
  <c r="N948" i="3"/>
  <c r="S948" i="3" s="1"/>
  <c r="N976" i="3"/>
  <c r="S976" i="3" s="1"/>
  <c r="N1311" i="3"/>
  <c r="S1311" i="3" s="1"/>
  <c r="N865" i="3"/>
  <c r="S865" i="3" s="1"/>
  <c r="N145" i="3"/>
  <c r="S145" i="3" s="1"/>
  <c r="N136" i="3"/>
  <c r="S136" i="3" s="1"/>
  <c r="N155" i="3"/>
  <c r="S155" i="3" s="1"/>
  <c r="N546" i="3"/>
  <c r="S546" i="3" s="1"/>
  <c r="N266" i="3"/>
  <c r="S266" i="3" s="1"/>
  <c r="N716" i="3"/>
  <c r="S716" i="3" s="1"/>
  <c r="N853" i="3"/>
  <c r="S853" i="3" s="1"/>
  <c r="N244" i="3"/>
  <c r="S244" i="3" s="1"/>
  <c r="N763" i="3"/>
  <c r="S763" i="3" s="1"/>
  <c r="N605" i="3"/>
  <c r="S605" i="3" s="1"/>
  <c r="N922" i="3"/>
  <c r="S922" i="3" s="1"/>
  <c r="N163" i="3"/>
  <c r="S163" i="3" s="1"/>
  <c r="N779" i="3"/>
  <c r="S779" i="3" s="1"/>
  <c r="N1082" i="3"/>
  <c r="S1082" i="3" s="1"/>
  <c r="N1218" i="3"/>
  <c r="S1218" i="3" s="1"/>
  <c r="N1070" i="3"/>
  <c r="S1070" i="3" s="1"/>
  <c r="N836" i="3"/>
  <c r="S836" i="3" s="1"/>
  <c r="N979" i="3"/>
  <c r="S979" i="3" s="1"/>
  <c r="N940" i="3"/>
  <c r="S940" i="3" s="1"/>
  <c r="N927" i="3"/>
  <c r="S927" i="3" s="1"/>
  <c r="N942" i="3"/>
  <c r="S942" i="3" s="1"/>
  <c r="N926" i="3"/>
  <c r="S926" i="3" s="1"/>
  <c r="N910" i="3"/>
  <c r="S910" i="3" s="1"/>
  <c r="N930" i="3"/>
  <c r="S930" i="3" s="1"/>
  <c r="N876" i="3"/>
  <c r="S876" i="3" s="1"/>
  <c r="N854" i="3"/>
  <c r="S854" i="3" s="1"/>
  <c r="N234" i="3"/>
  <c r="S234" i="3" s="1"/>
  <c r="N292" i="3"/>
  <c r="S292" i="3" s="1"/>
  <c r="N245" i="3"/>
  <c r="S245" i="3" s="1"/>
  <c r="N800" i="3"/>
  <c r="S800" i="3" s="1"/>
  <c r="N1346" i="3"/>
  <c r="S1346" i="3" s="1"/>
  <c r="N1339" i="3"/>
  <c r="S1339" i="3" s="1"/>
  <c r="N1323" i="3"/>
  <c r="S1323" i="3" s="1"/>
  <c r="N1080" i="3"/>
  <c r="S1080" i="3" s="1"/>
  <c r="N1046" i="3"/>
  <c r="S1046" i="3" s="1"/>
  <c r="N1069" i="3"/>
  <c r="S1069" i="3" s="1"/>
  <c r="N873" i="3"/>
  <c r="S873" i="3" s="1"/>
  <c r="N789" i="3"/>
  <c r="S789" i="3" s="1"/>
  <c r="N756" i="3"/>
  <c r="S756" i="3" s="1"/>
  <c r="N893" i="3"/>
  <c r="S893" i="3" s="1"/>
  <c r="N885" i="3"/>
  <c r="S885" i="3" s="1"/>
  <c r="N1355" i="3"/>
  <c r="S1355" i="3" s="1"/>
  <c r="N1351" i="3"/>
  <c r="S1351" i="3" s="1"/>
  <c r="N1350" i="3"/>
  <c r="S1350" i="3" s="1"/>
  <c r="N884" i="3"/>
  <c r="S884" i="3" s="1"/>
  <c r="N894" i="3"/>
  <c r="S894" i="3" s="1"/>
  <c r="N886" i="3"/>
  <c r="S886" i="3" s="1"/>
  <c r="N168" i="3"/>
  <c r="S168" i="3" s="1"/>
  <c r="N439" i="3"/>
  <c r="S439" i="3" s="1"/>
  <c r="N493" i="3"/>
  <c r="S493" i="3" s="1"/>
  <c r="N1105" i="3"/>
  <c r="S1105" i="3" s="1"/>
  <c r="N1040" i="3"/>
  <c r="S1040" i="3" s="1"/>
  <c r="N1036" i="3"/>
  <c r="S1036" i="3" s="1"/>
  <c r="N1035" i="3"/>
  <c r="S1035" i="3" s="1"/>
  <c r="N102" i="3"/>
  <c r="S102" i="3" s="1"/>
  <c r="N103" i="3"/>
  <c r="S103" i="3" s="1"/>
  <c r="N104" i="3"/>
  <c r="S104" i="3" s="1"/>
  <c r="N651" i="3"/>
  <c r="S651" i="3" s="1"/>
  <c r="N866" i="3"/>
  <c r="S866" i="3" s="1"/>
  <c r="N826" i="3"/>
  <c r="S826" i="3" s="1"/>
  <c r="N835" i="3"/>
  <c r="S835" i="3" s="1"/>
  <c r="N574" i="3"/>
  <c r="S574" i="3" s="1"/>
  <c r="N492" i="3"/>
  <c r="S492" i="3" s="1"/>
  <c r="N526" i="3"/>
  <c r="S526" i="3" s="1"/>
  <c r="N525" i="3"/>
  <c r="S525" i="3" s="1"/>
  <c r="N527" i="3"/>
  <c r="S527" i="3" s="1"/>
  <c r="N401" i="3"/>
  <c r="S401" i="3" s="1"/>
  <c r="N406" i="3"/>
  <c r="S406" i="3" s="1"/>
  <c r="N413" i="3"/>
  <c r="S413" i="3" s="1"/>
  <c r="N473" i="3"/>
  <c r="S473" i="3" s="1"/>
  <c r="N475" i="3"/>
  <c r="S475" i="3" s="1"/>
  <c r="N808" i="3"/>
  <c r="S808" i="3" s="1"/>
  <c r="N446" i="3"/>
  <c r="S446" i="3" s="1"/>
  <c r="N147" i="3"/>
  <c r="S147" i="3" s="1"/>
  <c r="N137" i="3"/>
  <c r="S137" i="3" s="1"/>
  <c r="N156" i="3"/>
  <c r="S156" i="3" s="1"/>
  <c r="N421" i="3"/>
  <c r="S421" i="3" s="1"/>
  <c r="N261" i="3"/>
  <c r="S261" i="3" s="1"/>
  <c r="N491" i="3"/>
  <c r="S491" i="3" s="1"/>
  <c r="N627" i="3"/>
  <c r="S627" i="3" s="1"/>
  <c r="N241" i="3"/>
  <c r="S241" i="3" s="1"/>
  <c r="N542" i="3"/>
  <c r="S542" i="3" s="1"/>
  <c r="N440" i="3"/>
  <c r="S440" i="3" s="1"/>
  <c r="N685" i="3"/>
  <c r="S685" i="3" s="1"/>
  <c r="N162" i="3"/>
  <c r="S162" i="3" s="1"/>
  <c r="N567" i="3"/>
  <c r="S567" i="3" s="1"/>
  <c r="N792" i="3"/>
  <c r="S792" i="3" s="1"/>
  <c r="N916" i="3"/>
  <c r="S916" i="3" s="1"/>
  <c r="N791" i="3"/>
  <c r="S791" i="3" s="1"/>
  <c r="N617" i="3"/>
  <c r="S617" i="3" s="1"/>
  <c r="N711" i="3"/>
  <c r="S711" i="3" s="1"/>
  <c r="N690" i="3"/>
  <c r="S690" i="3" s="1"/>
  <c r="N679" i="3"/>
  <c r="S679" i="3" s="1"/>
  <c r="N689" i="3"/>
  <c r="S689" i="3" s="1"/>
  <c r="N675" i="3"/>
  <c r="S675" i="3" s="1"/>
  <c r="N661" i="3"/>
  <c r="S661" i="3" s="1"/>
  <c r="N677" i="3"/>
  <c r="S677" i="3" s="1"/>
  <c r="N629" i="3"/>
  <c r="S629" i="3" s="1"/>
  <c r="N599" i="3"/>
  <c r="S599" i="3" s="1"/>
  <c r="N236" i="3"/>
  <c r="S236" i="3" s="1"/>
  <c r="N271" i="3"/>
  <c r="S271" i="3" s="1"/>
  <c r="N248" i="3"/>
  <c r="S248" i="3" s="1"/>
  <c r="N497" i="3"/>
  <c r="S497" i="3" s="1"/>
  <c r="N1072" i="3"/>
  <c r="S1072" i="3" s="1"/>
  <c r="N1066" i="3"/>
  <c r="S1066" i="3" s="1"/>
  <c r="N1050" i="3"/>
  <c r="S1050" i="3" s="1"/>
  <c r="N743" i="3"/>
  <c r="S743" i="3" s="1"/>
  <c r="N715" i="3"/>
  <c r="S715" i="3" s="1"/>
  <c r="N719" i="3"/>
  <c r="S719" i="3" s="1"/>
  <c r="N551" i="3"/>
  <c r="S551" i="3" s="1"/>
  <c r="N490" i="3"/>
  <c r="S490" i="3" s="1"/>
  <c r="N476" i="3"/>
  <c r="S476" i="3" s="1"/>
  <c r="N564" i="3"/>
  <c r="S564" i="3" s="1"/>
  <c r="N561" i="3"/>
  <c r="S561" i="3" s="1"/>
  <c r="N1065" i="3"/>
  <c r="S1065" i="3" s="1"/>
  <c r="N1061" i="3"/>
  <c r="S1061" i="3" s="1"/>
  <c r="N1059" i="3"/>
  <c r="S1059" i="3" s="1"/>
  <c r="N560" i="3"/>
  <c r="S560" i="3" s="1"/>
  <c r="N565" i="3"/>
  <c r="S565" i="3" s="1"/>
  <c r="N562" i="3"/>
  <c r="S562" i="3" s="1"/>
  <c r="N172" i="3"/>
  <c r="S172" i="3" s="1"/>
  <c r="N350" i="3"/>
  <c r="S350" i="3" s="1"/>
  <c r="N363" i="3"/>
  <c r="S363" i="3" s="1"/>
  <c r="N759" i="3"/>
  <c r="S759" i="3" s="1"/>
  <c r="N692" i="3"/>
  <c r="S692" i="3" s="1"/>
  <c r="N686" i="3"/>
  <c r="S686" i="3" s="1"/>
  <c r="N682" i="3"/>
  <c r="S682" i="3" s="1"/>
  <c r="N120" i="3"/>
  <c r="S120" i="3" s="1"/>
  <c r="N121" i="3"/>
  <c r="S121" i="3" s="1"/>
  <c r="N122" i="3"/>
  <c r="S122" i="3" s="1"/>
  <c r="N534" i="3"/>
  <c r="S534" i="3" s="1"/>
  <c r="N733" i="3"/>
  <c r="S733" i="3" s="1"/>
  <c r="N709" i="3"/>
  <c r="S709" i="3" s="1"/>
  <c r="N713" i="3"/>
  <c r="S713" i="3" s="1"/>
  <c r="N483" i="3"/>
  <c r="S483" i="3" s="1"/>
  <c r="N425" i="3"/>
  <c r="S425" i="3" s="1"/>
  <c r="N443" i="3"/>
  <c r="S443" i="3" s="1"/>
  <c r="N442" i="3"/>
  <c r="S442" i="3" s="1"/>
  <c r="N444" i="3"/>
  <c r="S444" i="3" s="1"/>
  <c r="N367" i="3"/>
  <c r="S367" i="3" s="1"/>
  <c r="N371" i="3"/>
  <c r="S371" i="3" s="1"/>
  <c r="N378" i="3"/>
  <c r="S378" i="3" s="1"/>
  <c r="N418" i="3"/>
  <c r="S418" i="3" s="1"/>
  <c r="N415" i="3"/>
  <c r="S415" i="3" s="1"/>
  <c r="N691" i="3"/>
  <c r="S691" i="3" s="1"/>
  <c r="N399" i="3"/>
  <c r="S399" i="3" s="1"/>
  <c r="N141" i="3"/>
  <c r="S141" i="3" s="1"/>
  <c r="N148" i="3"/>
  <c r="S148" i="3" s="1"/>
  <c r="N157" i="3"/>
  <c r="S157" i="3" s="1"/>
  <c r="N1250" i="3"/>
  <c r="S1250" i="3" s="1"/>
  <c r="N267" i="3"/>
  <c r="S267" i="3" s="1"/>
  <c r="N1387" i="3"/>
  <c r="S1387" i="3" s="1"/>
  <c r="N1395" i="3"/>
  <c r="S1395" i="3" s="1"/>
  <c r="N246" i="3"/>
  <c r="S246" i="3" s="1"/>
  <c r="N1345" i="3"/>
  <c r="S1345" i="3" s="1"/>
  <c r="N1205" i="3"/>
  <c r="S1205" i="3" s="1"/>
  <c r="N1416" i="3"/>
  <c r="S1416" i="3" s="1"/>
  <c r="N170" i="3"/>
  <c r="S170" i="3" s="1"/>
  <c r="N1349" i="3"/>
  <c r="S1349" i="3" s="1"/>
  <c r="N1450" i="3"/>
  <c r="S1450" i="3" s="1"/>
  <c r="N1455" i="3"/>
  <c r="S1455" i="3" s="1"/>
  <c r="N1442" i="3"/>
  <c r="S1442" i="3" s="1"/>
  <c r="N1384" i="3"/>
  <c r="S1384" i="3" s="1"/>
  <c r="N1423" i="3"/>
  <c r="S1423" i="3" s="1"/>
  <c r="N1417" i="3"/>
  <c r="S1417" i="3" s="1"/>
  <c r="N1413" i="3"/>
  <c r="S1413" i="3" s="1"/>
  <c r="N1418" i="3"/>
  <c r="S1418" i="3" s="1"/>
  <c r="N1412" i="3"/>
  <c r="S1412" i="3" s="1"/>
  <c r="N1411" i="3"/>
  <c r="S1411" i="3" s="1"/>
  <c r="N1414" i="3"/>
  <c r="S1414" i="3" s="1"/>
  <c r="N1409" i="3"/>
  <c r="S1409" i="3" s="1"/>
  <c r="N1398" i="3"/>
  <c r="S1398" i="3" s="1"/>
  <c r="N270" i="3"/>
  <c r="S270" i="3" s="1"/>
  <c r="N333" i="3"/>
  <c r="S333" i="3" s="1"/>
  <c r="N280" i="3"/>
  <c r="S280" i="3" s="1"/>
  <c r="N1322" i="3"/>
  <c r="S1322" i="3" s="1"/>
  <c r="N1458" i="3"/>
  <c r="S1458" i="3" s="1"/>
  <c r="N1457" i="3"/>
  <c r="S1457" i="3" s="1"/>
  <c r="N1456" i="3"/>
  <c r="S1456" i="3" s="1"/>
  <c r="N1427" i="3"/>
  <c r="S1427" i="3" s="1"/>
  <c r="N1421" i="3"/>
  <c r="S1421" i="3" s="1"/>
  <c r="N1424" i="3"/>
  <c r="S1424" i="3" s="1"/>
  <c r="N1369" i="3"/>
  <c r="S1369" i="3" s="1"/>
  <c r="N1313" i="3"/>
  <c r="S1313" i="3" s="1"/>
  <c r="N1302" i="3"/>
  <c r="S1302" i="3" s="1"/>
  <c r="N1382" i="3"/>
  <c r="S1382" i="3" s="1"/>
  <c r="N1380" i="3"/>
  <c r="S1380" i="3" s="1"/>
  <c r="N1461" i="3"/>
  <c r="S1461" i="3" s="1"/>
  <c r="N1460" i="3"/>
  <c r="S1460" i="3" s="1"/>
  <c r="N1459" i="3"/>
  <c r="S1459" i="3" s="1"/>
  <c r="N1379" i="3"/>
  <c r="S1379" i="3" s="1"/>
  <c r="N1383" i="3"/>
  <c r="S1383" i="3" s="1"/>
  <c r="N1381" i="3"/>
  <c r="S1381" i="3" s="1"/>
  <c r="N173" i="3"/>
  <c r="S173" i="3" s="1"/>
  <c r="N847" i="3"/>
  <c r="S847" i="3" s="1"/>
  <c r="N968" i="3"/>
  <c r="S968" i="3" s="1"/>
  <c r="N1436" i="3"/>
  <c r="S1436" i="3" s="1"/>
  <c r="N1422" i="3"/>
  <c r="S1422" i="3" s="1"/>
  <c r="N1420" i="3"/>
  <c r="S1420" i="3" s="1"/>
  <c r="N1419" i="3"/>
  <c r="S1419" i="3" s="1"/>
  <c r="N75" i="3"/>
  <c r="S75" i="3" s="1"/>
  <c r="N76" i="3"/>
  <c r="S76" i="3" s="1"/>
  <c r="N77" i="3"/>
  <c r="S77" i="3" s="1"/>
  <c r="N1226" i="3"/>
  <c r="S1226" i="3" s="1"/>
  <c r="N1375" i="3"/>
  <c r="S1375" i="3" s="1"/>
  <c r="N1361" i="3"/>
  <c r="S1361" i="3" s="1"/>
  <c r="N1365" i="3"/>
  <c r="S1365" i="3" s="1"/>
  <c r="N1186" i="3"/>
  <c r="S1186" i="3" s="1"/>
  <c r="N1057" i="3"/>
  <c r="S1057" i="3" s="1"/>
  <c r="N1135" i="3"/>
  <c r="S1135" i="3" s="1"/>
  <c r="N1134" i="3"/>
  <c r="S1134" i="3" s="1"/>
  <c r="N1136" i="3"/>
  <c r="S1136" i="3" s="1"/>
  <c r="N815" i="3"/>
  <c r="S815" i="3" s="1"/>
  <c r="N821" i="3"/>
  <c r="S821" i="3" s="1"/>
  <c r="N839" i="3"/>
  <c r="S839" i="3" s="1"/>
  <c r="N1013" i="3"/>
  <c r="S1013" i="3" s="1"/>
  <c r="N1029" i="3"/>
  <c r="S1029" i="3" s="1"/>
  <c r="N1347" i="3"/>
  <c r="S1347" i="3" s="1"/>
  <c r="N911" i="3"/>
  <c r="S911" i="3" s="1"/>
  <c r="N150" i="3"/>
  <c r="S150" i="3" s="1"/>
  <c r="N171" i="3"/>
  <c r="S171" i="3" s="1"/>
  <c r="N181" i="3"/>
  <c r="S181" i="3" s="1"/>
  <c r="N1202" i="3"/>
  <c r="S1202" i="3" s="1"/>
  <c r="N238" i="3"/>
  <c r="S238" i="3" s="1"/>
  <c r="N1276" i="3"/>
  <c r="S1276" i="3" s="1"/>
  <c r="N1239" i="3"/>
  <c r="S1239" i="3" s="1"/>
  <c r="N331" i="3"/>
  <c r="S331" i="3" s="1"/>
  <c r="N1163" i="3"/>
  <c r="S1163" i="3" s="1"/>
  <c r="N951" i="3"/>
  <c r="S951" i="3" s="1"/>
  <c r="N1299" i="3"/>
  <c r="S1299" i="3" s="1"/>
  <c r="N158" i="3"/>
  <c r="S158" i="3" s="1"/>
  <c r="N1160" i="3"/>
  <c r="S1160" i="3" s="1"/>
  <c r="N1406" i="3"/>
  <c r="S1406" i="3" s="1"/>
  <c r="N1428" i="3"/>
  <c r="S1428" i="3" s="1"/>
  <c r="N1392" i="3"/>
  <c r="S1392" i="3" s="1"/>
  <c r="N1228" i="3"/>
  <c r="S1228" i="3" s="1"/>
  <c r="N1366" i="3"/>
  <c r="S1366" i="3" s="1"/>
  <c r="N1353" i="3"/>
  <c r="S1353" i="3" s="1"/>
  <c r="N1342" i="3"/>
  <c r="S1342" i="3" s="1"/>
  <c r="N1354" i="3"/>
  <c r="S1354" i="3" s="1"/>
  <c r="N1341" i="3"/>
  <c r="S1341" i="3" s="1"/>
  <c r="N1331" i="3"/>
  <c r="S1331" i="3" s="1"/>
  <c r="N1343" i="3"/>
  <c r="S1343" i="3" s="1"/>
  <c r="N1310" i="3"/>
  <c r="S1310" i="3" s="1"/>
  <c r="N1298" i="3"/>
  <c r="S1298" i="3" s="1"/>
  <c r="N250" i="3"/>
  <c r="S250" i="3" s="1"/>
  <c r="N318" i="3"/>
  <c r="S318" i="3" s="1"/>
  <c r="N251" i="3"/>
  <c r="S251" i="3" s="1"/>
  <c r="N1196" i="3"/>
  <c r="S1196" i="3" s="1"/>
  <c r="N1448" i="3"/>
  <c r="S1448" i="3" s="1"/>
  <c r="N1446" i="3"/>
  <c r="S1446" i="3" s="1"/>
  <c r="N1443" i="3"/>
  <c r="S1443" i="3" s="1"/>
  <c r="N1363" i="3"/>
  <c r="S1363" i="3" s="1"/>
  <c r="N1334" i="3"/>
  <c r="S1334" i="3" s="1"/>
  <c r="N1357" i="3"/>
  <c r="S1357" i="3" s="1"/>
  <c r="N1234" i="3"/>
  <c r="S1234" i="3" s="1"/>
  <c r="N1183" i="3"/>
  <c r="S1183" i="3" s="1"/>
  <c r="N1139" i="3"/>
  <c r="S1139" i="3" s="1"/>
  <c r="N1248" i="3"/>
  <c r="S1248" i="3" s="1"/>
  <c r="N1246" i="3"/>
  <c r="S1246" i="3" s="1"/>
  <c r="N1454" i="3"/>
  <c r="S1454" i="3" s="1"/>
  <c r="N1453" i="3"/>
  <c r="S1453" i="3" s="1"/>
  <c r="N1452" i="3"/>
  <c r="S1452" i="3" s="1"/>
  <c r="N1245" i="3"/>
  <c r="S1245" i="3" s="1"/>
  <c r="N1249" i="3"/>
  <c r="S1249" i="3" s="1"/>
  <c r="N1247" i="3"/>
  <c r="S1247" i="3" s="1"/>
  <c r="N200" i="3"/>
  <c r="S200" i="3" s="1"/>
  <c r="N699" i="3"/>
  <c r="S699" i="3" s="1"/>
  <c r="N780" i="3"/>
  <c r="S780" i="3" s="1"/>
  <c r="N1371" i="3"/>
  <c r="S1371" i="3" s="1"/>
  <c r="N1336" i="3"/>
  <c r="S1336" i="3" s="1"/>
  <c r="N1332" i="3"/>
  <c r="S1332" i="3" s="1"/>
  <c r="N1329" i="3"/>
  <c r="S1329" i="3" s="1"/>
  <c r="N78" i="3"/>
  <c r="S78" i="3" s="1"/>
  <c r="N80" i="3"/>
  <c r="S80" i="3" s="1"/>
  <c r="N81" i="3"/>
  <c r="S81" i="3" s="1"/>
  <c r="N1212" i="3"/>
  <c r="S1212" i="3" s="1"/>
  <c r="N1364" i="3"/>
  <c r="S1364" i="3" s="1"/>
  <c r="N1335" i="3"/>
  <c r="S1335" i="3" s="1"/>
  <c r="N1344" i="3"/>
  <c r="S1344" i="3" s="1"/>
  <c r="N1141" i="3"/>
  <c r="S1141" i="3" s="1"/>
  <c r="N1028" i="3"/>
  <c r="S1028" i="3" s="1"/>
  <c r="N1090" i="3"/>
  <c r="S1090" i="3" s="1"/>
  <c r="N1089" i="3"/>
  <c r="S1089" i="3" s="1"/>
  <c r="N1091" i="3"/>
  <c r="S1091" i="3" s="1"/>
  <c r="N787" i="3"/>
  <c r="S787" i="3" s="1"/>
  <c r="N793" i="3"/>
  <c r="S793" i="3" s="1"/>
  <c r="N807" i="3"/>
  <c r="S807" i="3" s="1"/>
  <c r="N983" i="3"/>
  <c r="S983" i="3" s="1"/>
  <c r="N1003" i="3"/>
  <c r="S1003" i="3" s="1"/>
  <c r="N1317" i="3"/>
  <c r="S1317" i="3" s="1"/>
  <c r="N879" i="3"/>
  <c r="S879" i="3" s="1"/>
  <c r="N174" i="3"/>
  <c r="S174" i="3" s="1"/>
  <c r="N182" i="3"/>
  <c r="S182" i="3" s="1"/>
  <c r="N199" i="3"/>
  <c r="S199" i="3" s="1"/>
  <c r="N1060" i="3"/>
  <c r="S1060" i="3" s="1"/>
  <c r="N287" i="3"/>
  <c r="S287" i="3" s="1"/>
  <c r="N1243" i="3"/>
  <c r="S1243" i="3" s="1"/>
  <c r="N1210" i="3"/>
  <c r="S1210" i="3" s="1"/>
  <c r="N254" i="3"/>
  <c r="S254" i="3" s="1"/>
  <c r="N1124" i="3"/>
  <c r="S1124" i="3" s="1"/>
  <c r="N895" i="3"/>
  <c r="S895" i="3" s="1"/>
  <c r="N1259" i="3"/>
  <c r="S1259" i="3" s="1"/>
  <c r="N201" i="3"/>
  <c r="S201" i="3" s="1"/>
  <c r="N1121" i="3"/>
  <c r="S1121" i="3" s="1"/>
  <c r="N1370" i="3"/>
  <c r="S1370" i="3" s="1"/>
  <c r="N1415" i="3"/>
  <c r="S1415" i="3" s="1"/>
  <c r="N1360" i="3"/>
  <c r="S1360" i="3" s="1"/>
  <c r="N1199" i="3"/>
  <c r="S1199" i="3" s="1"/>
  <c r="N1293" i="3"/>
  <c r="S1293" i="3" s="1"/>
  <c r="N1280" i="3"/>
  <c r="S1280" i="3" s="1"/>
  <c r="N1267" i="3"/>
  <c r="S1267" i="3" s="1"/>
  <c r="N1282" i="3"/>
  <c r="S1282" i="3" s="1"/>
  <c r="N1266" i="3"/>
  <c r="S1266" i="3" s="1"/>
  <c r="N1253" i="3"/>
  <c r="S1253" i="3" s="1"/>
  <c r="N1271" i="3"/>
  <c r="S1271" i="3" s="1"/>
  <c r="N1230" i="3"/>
  <c r="S1230" i="3" s="1"/>
  <c r="N1221" i="3"/>
  <c r="S1221" i="3" s="1"/>
  <c r="N252" i="3"/>
  <c r="S252" i="3" s="1"/>
  <c r="N302" i="3"/>
  <c r="S302" i="3" s="1"/>
  <c r="N253" i="3"/>
  <c r="S253" i="3" s="1"/>
  <c r="N1068" i="3"/>
  <c r="S1068" i="3" s="1"/>
  <c r="N1432" i="3"/>
  <c r="S1432" i="3" s="1"/>
  <c r="N1430" i="3"/>
  <c r="S1430" i="3" s="1"/>
  <c r="N1426" i="3"/>
  <c r="S1426" i="3" s="1"/>
  <c r="N1295" i="3"/>
  <c r="S1295" i="3" s="1"/>
  <c r="N1270" i="3"/>
  <c r="S1270" i="3" s="1"/>
  <c r="N1287" i="3"/>
  <c r="S1287" i="3" s="1"/>
  <c r="N1159" i="3"/>
  <c r="S1159" i="3" s="1"/>
  <c r="N1053" i="3"/>
  <c r="S1053" i="3" s="1"/>
  <c r="N1024" i="3"/>
  <c r="S1024" i="3" s="1"/>
  <c r="N1187" i="3"/>
  <c r="S1187" i="3" s="1"/>
  <c r="N1180" i="3"/>
  <c r="S1180" i="3" s="1"/>
  <c r="N1439" i="3"/>
  <c r="S1439" i="3" s="1"/>
  <c r="N1437" i="3"/>
  <c r="S1437" i="3" s="1"/>
  <c r="N1435" i="3"/>
  <c r="S1435" i="3" s="1"/>
  <c r="N1179" i="3"/>
  <c r="S1179" i="3" s="1"/>
  <c r="N1188" i="3"/>
  <c r="S1188" i="3" s="1"/>
  <c r="N1181" i="3"/>
  <c r="S1181" i="3" s="1"/>
  <c r="N206" i="3"/>
  <c r="S206" i="3" s="1"/>
  <c r="N616" i="3"/>
  <c r="S616" i="3" s="1"/>
  <c r="N702" i="3"/>
  <c r="S702" i="3" s="1"/>
  <c r="N1308" i="3"/>
  <c r="S1308" i="3" s="1"/>
  <c r="N1269" i="3"/>
  <c r="S1269" i="3" s="1"/>
  <c r="N1261" i="3"/>
  <c r="S1261" i="3" s="1"/>
  <c r="N1260" i="3"/>
  <c r="S1260" i="3" s="1"/>
  <c r="N84" i="3"/>
  <c r="S84" i="3" s="1"/>
  <c r="N86" i="3"/>
  <c r="S86" i="3" s="1"/>
  <c r="N88" i="3"/>
  <c r="S88" i="3" s="1"/>
  <c r="N1211" i="3"/>
  <c r="S1211" i="3" s="1"/>
  <c r="N1362" i="3"/>
  <c r="S1362" i="3" s="1"/>
  <c r="N1333" i="3"/>
  <c r="S1333" i="3" s="1"/>
  <c r="N1340" i="3"/>
  <c r="S1340" i="3" s="1"/>
  <c r="N1133" i="3"/>
  <c r="S1133" i="3" s="1"/>
  <c r="N1023" i="3"/>
  <c r="S1023" i="3" s="1"/>
  <c r="N1084" i="3"/>
  <c r="S1084" i="3" s="1"/>
  <c r="N1083" i="3"/>
  <c r="S1083" i="3" s="1"/>
  <c r="N1085" i="3"/>
  <c r="S1085" i="3" s="1"/>
  <c r="N788" i="3"/>
  <c r="S788" i="3" s="1"/>
  <c r="N794" i="3"/>
  <c r="S794" i="3" s="1"/>
  <c r="N806" i="3"/>
  <c r="S806" i="3" s="1"/>
  <c r="N981" i="3"/>
  <c r="S981" i="3" s="1"/>
  <c r="N996" i="3"/>
  <c r="S996" i="3" s="1"/>
  <c r="N1315" i="3"/>
  <c r="S1315" i="3" s="1"/>
  <c r="N877" i="3"/>
  <c r="S877" i="3" s="1"/>
  <c r="N190" i="3"/>
  <c r="S190" i="3" s="1"/>
  <c r="N135" i="3"/>
  <c r="S135" i="3" s="1"/>
  <c r="N149" i="3"/>
  <c r="S149" i="3" s="1"/>
  <c r="N799" i="3"/>
  <c r="S799" i="3" s="1"/>
  <c r="N223" i="3"/>
  <c r="S223" i="3" s="1"/>
  <c r="N914" i="3"/>
  <c r="S914" i="3" s="1"/>
  <c r="N953" i="3"/>
  <c r="S953" i="3" s="1"/>
  <c r="N325" i="3"/>
  <c r="S325" i="3" s="1"/>
  <c r="N841" i="3"/>
  <c r="S841" i="3" s="1"/>
  <c r="N687" i="3"/>
  <c r="S687" i="3" s="1"/>
  <c r="N1038" i="3"/>
  <c r="S1038" i="3" s="1"/>
  <c r="N133" i="3"/>
  <c r="S133" i="3" s="1"/>
  <c r="N843" i="3"/>
  <c r="S843" i="3" s="1"/>
  <c r="N1216" i="3"/>
  <c r="S1216" i="3" s="1"/>
  <c r="N1300" i="3"/>
  <c r="S1300" i="3" s="1"/>
  <c r="N1203" i="3"/>
  <c r="S1203" i="3" s="1"/>
  <c r="N935" i="3"/>
  <c r="S935" i="3" s="1"/>
  <c r="N1145" i="3"/>
  <c r="S1145" i="3" s="1"/>
  <c r="N1109" i="3"/>
  <c r="S1109" i="3" s="1"/>
  <c r="N1095" i="3"/>
  <c r="S1095" i="3" s="1"/>
  <c r="N1111" i="3"/>
  <c r="S1111" i="3" s="1"/>
  <c r="N1094" i="3"/>
  <c r="S1094" i="3" s="1"/>
  <c r="N1078" i="3"/>
  <c r="S1078" i="3" s="1"/>
  <c r="N1096" i="3"/>
  <c r="S1096" i="3" s="1"/>
  <c r="N1051" i="3"/>
  <c r="S1051" i="3" s="1"/>
  <c r="N1026" i="3"/>
  <c r="S1026" i="3" s="1"/>
  <c r="N227" i="3"/>
  <c r="S227" i="3" s="1"/>
  <c r="N293" i="3"/>
  <c r="S293" i="3" s="1"/>
  <c r="N229" i="3"/>
  <c r="S229" i="3" s="1"/>
  <c r="N864" i="3"/>
  <c r="S864" i="3" s="1"/>
  <c r="N1374" i="3"/>
  <c r="S1374" i="3" s="1"/>
  <c r="N1373" i="3"/>
  <c r="S1373" i="3" s="1"/>
  <c r="N1367" i="3"/>
  <c r="S1367" i="3" s="1"/>
  <c r="N1154" i="3"/>
  <c r="S1154" i="3" s="1"/>
  <c r="N1101" i="3"/>
  <c r="S1101" i="3" s="1"/>
  <c r="N1132" i="3"/>
  <c r="S1132" i="3" s="1"/>
  <c r="N941" i="3"/>
  <c r="S941" i="3" s="1"/>
  <c r="N848" i="3"/>
  <c r="S848" i="3" s="1"/>
  <c r="N819" i="3"/>
  <c r="S819" i="3" s="1"/>
  <c r="N970" i="3"/>
  <c r="S970" i="3" s="1"/>
  <c r="N963" i="3"/>
  <c r="S963" i="3" s="1"/>
  <c r="N1385" i="3"/>
  <c r="S1385" i="3" s="1"/>
  <c r="N1378" i="3"/>
  <c r="S1378" i="3" s="1"/>
  <c r="N1376" i="3"/>
  <c r="S1376" i="3" s="1"/>
  <c r="N962" i="3"/>
  <c r="S962" i="3" s="1"/>
  <c r="N971" i="3"/>
  <c r="S971" i="3" s="1"/>
  <c r="N964" i="3"/>
  <c r="S964" i="3" s="1"/>
  <c r="N169" i="3"/>
  <c r="S169" i="3" s="1"/>
  <c r="N481" i="3"/>
  <c r="S481" i="3" s="1"/>
  <c r="N529" i="3"/>
  <c r="S529" i="3" s="1"/>
  <c r="N1185" i="3"/>
  <c r="S1185" i="3" s="1"/>
  <c r="N1099" i="3"/>
  <c r="S1099" i="3" s="1"/>
  <c r="N1093" i="3"/>
  <c r="S1093" i="3" s="1"/>
  <c r="N1088" i="3"/>
  <c r="S1088" i="3" s="1"/>
  <c r="N95" i="3"/>
  <c r="S95" i="3" s="1"/>
  <c r="N99" i="3"/>
  <c r="S99" i="3" s="1"/>
  <c r="N101" i="3"/>
  <c r="S101" i="3" s="1"/>
  <c r="N901" i="3"/>
  <c r="S901" i="3" s="1"/>
  <c r="N1158" i="3"/>
  <c r="S1158" i="3" s="1"/>
  <c r="N1103" i="3"/>
  <c r="S1103" i="3" s="1"/>
  <c r="N1115" i="3"/>
  <c r="S1115" i="3" s="1"/>
  <c r="N823" i="3"/>
  <c r="S823" i="3" s="1"/>
  <c r="N717" i="3"/>
  <c r="S717" i="3" s="1"/>
  <c r="N774" i="3"/>
  <c r="S774" i="3" s="1"/>
  <c r="N773" i="3"/>
  <c r="S773" i="3" s="1"/>
  <c r="N775" i="3"/>
  <c r="S775" i="3" s="1"/>
  <c r="N535" i="3"/>
  <c r="S535" i="3" s="1"/>
  <c r="N536" i="3"/>
  <c r="S536" i="3" s="1"/>
  <c r="N545" i="3"/>
  <c r="S545" i="3" s="1"/>
  <c r="N694" i="3"/>
  <c r="S694" i="3" s="1"/>
  <c r="N688" i="3"/>
  <c r="S688" i="3" s="1"/>
  <c r="N1079" i="3"/>
  <c r="S1079" i="3" s="1"/>
  <c r="N625" i="3"/>
  <c r="S625" i="3" s="1"/>
  <c r="N144" i="3"/>
  <c r="S144" i="3" s="1"/>
  <c r="N134" i="3"/>
  <c r="S134" i="3" s="1"/>
  <c r="N151" i="3"/>
  <c r="S151" i="3" s="1"/>
  <c r="N842" i="3"/>
  <c r="S842" i="3" s="1"/>
  <c r="N224" i="3"/>
  <c r="S224" i="3" s="1"/>
  <c r="N972" i="3"/>
  <c r="S972" i="3" s="1"/>
  <c r="N987" i="3"/>
  <c r="S987" i="3" s="1"/>
  <c r="N328" i="3"/>
  <c r="S328" i="3" s="1"/>
  <c r="N859" i="3"/>
  <c r="S859" i="3" s="1"/>
  <c r="N704" i="3"/>
  <c r="S704" i="3" s="1"/>
  <c r="N1052" i="3"/>
  <c r="S1052" i="3" s="1"/>
  <c r="N132" i="3"/>
  <c r="S132" i="3" s="1"/>
  <c r="N863" i="3"/>
  <c r="S863" i="3" s="1"/>
  <c r="N1225" i="3"/>
  <c r="S1225" i="3" s="1"/>
  <c r="N1309" i="3"/>
  <c r="S1309" i="3" s="1"/>
  <c r="N1214" i="3"/>
  <c r="S1214" i="3" s="1"/>
  <c r="N955" i="3"/>
  <c r="S955" i="3" s="1"/>
  <c r="N1165" i="3"/>
  <c r="S1165" i="3" s="1"/>
  <c r="N1127" i="3"/>
  <c r="S1127" i="3" s="1"/>
  <c r="N1113" i="3"/>
  <c r="S1113" i="3" s="1"/>
  <c r="N1129" i="3"/>
  <c r="S1129" i="3" s="1"/>
  <c r="N1112" i="3"/>
  <c r="S1112" i="3" s="1"/>
  <c r="N1098" i="3"/>
  <c r="S1098" i="3" s="1"/>
  <c r="N1114" i="3"/>
  <c r="S1114" i="3" s="1"/>
  <c r="N1067" i="3"/>
  <c r="S1067" i="3" s="1"/>
  <c r="N1041" i="3"/>
  <c r="S1041" i="3" s="1"/>
  <c r="N226" i="3"/>
  <c r="S226" i="3" s="1"/>
  <c r="N294" i="3"/>
  <c r="S294" i="3" s="1"/>
  <c r="N228" i="3"/>
  <c r="S228" i="3" s="1"/>
  <c r="N874" i="3"/>
  <c r="S874" i="3" s="1"/>
  <c r="N1386" i="3"/>
  <c r="S1386" i="3" s="1"/>
  <c r="N1377" i="3"/>
  <c r="S1377" i="3" s="1"/>
  <c r="N1372" i="3"/>
  <c r="S1372" i="3" s="1"/>
  <c r="N1170" i="3"/>
  <c r="S1170" i="3" s="1"/>
  <c r="N1120" i="3"/>
  <c r="S1120" i="3" s="1"/>
  <c r="N1156" i="3"/>
  <c r="S1156" i="3" s="1"/>
  <c r="N961" i="3"/>
  <c r="S961" i="3" s="1"/>
  <c r="N867" i="3"/>
  <c r="S867" i="3" s="1"/>
  <c r="N834" i="3"/>
  <c r="S834" i="3" s="1"/>
  <c r="N994" i="3"/>
  <c r="S994" i="3" s="1"/>
  <c r="N991" i="3"/>
  <c r="S991" i="3" s="1"/>
  <c r="N1393" i="3"/>
  <c r="S1393" i="3" s="1"/>
  <c r="N1391" i="3"/>
  <c r="S1391" i="3" s="1"/>
  <c r="N1390" i="3"/>
  <c r="S1390" i="3" s="1"/>
  <c r="N990" i="3"/>
  <c r="S990" i="3" s="1"/>
  <c r="N995" i="3"/>
  <c r="S995" i="3" s="1"/>
  <c r="N992" i="3"/>
  <c r="S992" i="3" s="1"/>
  <c r="N167" i="3"/>
  <c r="S167" i="3" s="1"/>
  <c r="N487" i="3"/>
  <c r="S487" i="3" s="1"/>
  <c r="N541" i="3"/>
  <c r="S541" i="3" s="1"/>
  <c r="N1198" i="3"/>
  <c r="S1198" i="3" s="1"/>
  <c r="N1117" i="3"/>
  <c r="S1117" i="3" s="1"/>
  <c r="N1110" i="3"/>
  <c r="S1110" i="3" s="1"/>
  <c r="N1108" i="3"/>
  <c r="S1108" i="3" s="1"/>
  <c r="N93" i="3"/>
  <c r="S93" i="3" s="1"/>
  <c r="N96" i="3"/>
  <c r="S96" i="3" s="1"/>
  <c r="N97" i="3"/>
  <c r="S97" i="3" s="1"/>
  <c r="N998" i="3"/>
  <c r="S998" i="3" s="1"/>
  <c r="N1219" i="3"/>
  <c r="S1219" i="3" s="1"/>
  <c r="N1197" i="3"/>
  <c r="S1197" i="3" s="1"/>
  <c r="N1201" i="3"/>
  <c r="S1201" i="3" s="1"/>
  <c r="N891" i="3"/>
  <c r="S891" i="3" s="1"/>
  <c r="N786" i="3"/>
  <c r="S786" i="3" s="1"/>
  <c r="N851" i="3"/>
  <c r="S851" i="3" s="1"/>
  <c r="N850" i="3"/>
  <c r="S850" i="3" s="1"/>
  <c r="N852" i="3"/>
  <c r="S852" i="3" s="1"/>
  <c r="N593" i="3"/>
  <c r="S593" i="3" s="1"/>
  <c r="N594" i="3"/>
  <c r="S594" i="3" s="1"/>
  <c r="N602" i="3"/>
  <c r="S602" i="3" s="1"/>
  <c r="N750" i="3"/>
  <c r="S750" i="3" s="1"/>
  <c r="N748" i="3"/>
  <c r="S748" i="3" s="1"/>
  <c r="N1172" i="3"/>
  <c r="S1172" i="3" s="1"/>
  <c r="N684" i="3"/>
  <c r="S684" i="3" s="1"/>
  <c r="N142" i="3"/>
  <c r="S142" i="3" s="1"/>
  <c r="N140" i="3"/>
  <c r="S140" i="3" s="1"/>
  <c r="N152" i="3"/>
  <c r="S152" i="3" s="1"/>
  <c r="N751" i="3"/>
  <c r="S751" i="3" s="1"/>
  <c r="N265" i="3"/>
  <c r="S265" i="3" s="1"/>
  <c r="N954" i="3"/>
  <c r="S954" i="3" s="1"/>
  <c r="N1008" i="3"/>
  <c r="S1008" i="3" s="1"/>
  <c r="N243" i="3"/>
  <c r="S243" i="3" s="1"/>
  <c r="N899" i="3"/>
  <c r="S899" i="3" s="1"/>
  <c r="N712" i="3"/>
  <c r="S712" i="3" s="1"/>
  <c r="N1073" i="3"/>
  <c r="S1073" i="3" s="1"/>
  <c r="N161" i="3"/>
  <c r="S161" i="3" s="1"/>
  <c r="N900" i="3"/>
  <c r="S900" i="3" s="1"/>
  <c r="N1229" i="3"/>
  <c r="S1229" i="3" s="1"/>
  <c r="N1312" i="3"/>
  <c r="S1312" i="3" s="1"/>
  <c r="N1220" i="3"/>
  <c r="S1220" i="3" s="1"/>
  <c r="N982" i="3"/>
  <c r="S982" i="3" s="1"/>
  <c r="N1194" i="3"/>
  <c r="S1194" i="3" s="1"/>
  <c r="N1164" i="3"/>
  <c r="S1164" i="3" s="1"/>
  <c r="N1150" i="3"/>
  <c r="S1150" i="3" s="1"/>
  <c r="N1166" i="3"/>
  <c r="S1166" i="3" s="1"/>
  <c r="N1147" i="3"/>
  <c r="S1147" i="3" s="1"/>
  <c r="N1125" i="3"/>
  <c r="S1125" i="3" s="1"/>
  <c r="N1151" i="3"/>
  <c r="S1151" i="3" s="1"/>
  <c r="N1087" i="3"/>
  <c r="S1087" i="3" s="1"/>
  <c r="N1063" i="3"/>
  <c r="S1063" i="3" s="1"/>
  <c r="N232" i="3"/>
  <c r="S232" i="3" s="1"/>
  <c r="N295" i="3"/>
  <c r="S295" i="3" s="1"/>
  <c r="N235" i="3"/>
  <c r="S235" i="3" s="1"/>
  <c r="N902" i="3"/>
  <c r="S902" i="3" s="1"/>
  <c r="N1403" i="3"/>
  <c r="S1403" i="3" s="1"/>
  <c r="N1399" i="3"/>
  <c r="S1399" i="3" s="1"/>
  <c r="N1389" i="3"/>
  <c r="S1389" i="3" s="1"/>
  <c r="N1200" i="3"/>
  <c r="S1200" i="3" s="1"/>
  <c r="N1161" i="3"/>
  <c r="S1161" i="3" s="1"/>
  <c r="N1192" i="3"/>
  <c r="S1192" i="3" s="1"/>
  <c r="N1007" i="3"/>
  <c r="S1007" i="3" s="1"/>
  <c r="N888" i="3"/>
  <c r="S888" i="3" s="1"/>
  <c r="N861" i="3"/>
  <c r="S861" i="3" s="1"/>
  <c r="N1019" i="3"/>
  <c r="S1019" i="3" s="1"/>
  <c r="N1016" i="3"/>
  <c r="S1016" i="3" s="1"/>
  <c r="N1408" i="3"/>
  <c r="S1408" i="3" s="1"/>
  <c r="N1407" i="3"/>
  <c r="S1407" i="3" s="1"/>
  <c r="N1405" i="3"/>
  <c r="S1405" i="3" s="1"/>
  <c r="N1015" i="3"/>
  <c r="S1015" i="3" s="1"/>
  <c r="N1020" i="3"/>
  <c r="S1020" i="3" s="1"/>
  <c r="N1017" i="3"/>
  <c r="S1017" i="3" s="1"/>
  <c r="N166" i="3"/>
  <c r="S166" i="3" s="1"/>
  <c r="N498" i="3"/>
  <c r="S498" i="3" s="1"/>
  <c r="N569" i="3"/>
  <c r="S569" i="3" s="1"/>
  <c r="N1213" i="3"/>
  <c r="S1213" i="3" s="1"/>
  <c r="N1157" i="3"/>
  <c r="S1157" i="3" s="1"/>
  <c r="N1152" i="3"/>
  <c r="S1152" i="3" s="1"/>
  <c r="N1146" i="3"/>
  <c r="S1146" i="3" s="1"/>
  <c r="N90" i="3"/>
  <c r="S90" i="3" s="1"/>
  <c r="N91" i="3"/>
  <c r="S91" i="3" s="1"/>
  <c r="N92" i="3"/>
  <c r="S92" i="3" s="1"/>
  <c r="N965" i="3"/>
  <c r="S965" i="3" s="1"/>
  <c r="N1207" i="3"/>
  <c r="S1207" i="3" s="1"/>
  <c r="N1171" i="3"/>
  <c r="S1171" i="3" s="1"/>
  <c r="N1189" i="3"/>
  <c r="S1189" i="3" s="1"/>
  <c r="N869" i="3"/>
  <c r="S869" i="3" s="1"/>
  <c r="N761" i="3"/>
  <c r="S761" i="3" s="1"/>
  <c r="N829" i="3"/>
  <c r="S829" i="3" s="1"/>
  <c r="N828" i="3"/>
  <c r="S828" i="3" s="1"/>
  <c r="N830" i="3"/>
  <c r="S830" i="3" s="1"/>
  <c r="N577" i="3"/>
  <c r="S577" i="3" s="1"/>
  <c r="N578" i="3"/>
  <c r="S578" i="3" s="1"/>
  <c r="N587" i="3"/>
  <c r="S587" i="3" s="1"/>
  <c r="N726" i="3"/>
  <c r="S726" i="3" s="1"/>
  <c r="N725" i="3"/>
  <c r="S725" i="3" s="1"/>
  <c r="N1149" i="3"/>
  <c r="S1149" i="3" s="1"/>
  <c r="N667" i="3"/>
  <c r="S667" i="3" s="1"/>
  <c r="N146" i="3"/>
  <c r="S146" i="3" s="1"/>
  <c r="A673" i="3"/>
  <c r="A1279" i="3"/>
  <c r="A1275" i="3"/>
  <c r="A1255" i="3"/>
  <c r="A985" i="3"/>
  <c r="A932" i="3"/>
  <c r="A947" i="3"/>
  <c r="A736" i="3"/>
  <c r="A652" i="3"/>
  <c r="A623" i="3"/>
  <c r="A753" i="3"/>
  <c r="A746" i="3"/>
  <c r="A1258" i="3"/>
  <c r="A1252" i="3"/>
  <c r="A1251" i="3"/>
  <c r="A745" i="3"/>
  <c r="A754" i="3"/>
  <c r="A747" i="3"/>
  <c r="A225" i="3"/>
  <c r="A344" i="3"/>
  <c r="A357" i="3"/>
  <c r="A1009" i="3"/>
  <c r="A887" i="3"/>
  <c r="A882" i="3"/>
  <c r="A880" i="3"/>
  <c r="A109" i="3"/>
  <c r="A112" i="3"/>
  <c r="A113" i="3"/>
  <c r="A721" i="3"/>
  <c r="A949" i="3"/>
  <c r="A905" i="3"/>
  <c r="A915" i="3"/>
  <c r="A642" i="3"/>
  <c r="A538" i="3"/>
  <c r="A583" i="3"/>
  <c r="A582" i="3"/>
  <c r="A584" i="3"/>
  <c r="A430" i="3"/>
  <c r="A434" i="3"/>
  <c r="A438" i="3"/>
  <c r="A509" i="3"/>
  <c r="A505" i="3"/>
  <c r="A878" i="3"/>
  <c r="A495" i="3"/>
  <c r="A208" i="3"/>
  <c r="A211" i="3"/>
  <c r="A285" i="3"/>
  <c r="A288" i="3"/>
  <c r="A237" i="3"/>
  <c r="A838" i="3"/>
  <c r="A889" i="3"/>
  <c r="A220" i="3"/>
  <c r="A812" i="3"/>
  <c r="A659" i="3"/>
  <c r="A956" i="3"/>
  <c r="A291" i="3"/>
  <c r="A802" i="3"/>
  <c r="A1097" i="3"/>
  <c r="A1223" i="3"/>
  <c r="A1081" i="3"/>
  <c r="A870" i="3"/>
  <c r="A952" i="3"/>
  <c r="A929" i="3"/>
  <c r="A912" i="3"/>
  <c r="A937" i="3"/>
  <c r="A920" i="3"/>
  <c r="A907" i="3"/>
  <c r="A921" i="3"/>
  <c r="A871" i="3"/>
  <c r="A846" i="3"/>
  <c r="A313" i="3"/>
  <c r="A330" i="3"/>
  <c r="A323" i="3"/>
  <c r="A700" i="3"/>
  <c r="A1292" i="3"/>
  <c r="A1289" i="3"/>
  <c r="A1281" i="3"/>
  <c r="A1011" i="3"/>
  <c r="A960" i="3"/>
  <c r="A993" i="3"/>
  <c r="A760" i="3"/>
  <c r="A680" i="3"/>
  <c r="A643" i="3"/>
  <c r="A777" i="3"/>
  <c r="A769" i="3"/>
  <c r="A1285" i="3"/>
  <c r="A1278" i="3"/>
  <c r="A1277" i="3"/>
  <c r="A768" i="3"/>
  <c r="A778" i="3"/>
  <c r="A770" i="3"/>
  <c r="A230" i="3"/>
  <c r="A345" i="3"/>
  <c r="A361" i="3"/>
  <c r="A1034" i="3"/>
  <c r="A917" i="3"/>
  <c r="A908" i="3"/>
  <c r="A906" i="3"/>
  <c r="A108" i="3"/>
  <c r="A110" i="3"/>
  <c r="A111" i="3"/>
  <c r="A849" i="3"/>
  <c r="A1077" i="3"/>
  <c r="A1045" i="3"/>
  <c r="A1049" i="3"/>
  <c r="A757" i="3"/>
  <c r="A660" i="3"/>
  <c r="A707" i="3"/>
  <c r="A706" i="3"/>
  <c r="A708" i="3"/>
  <c r="A496" i="3"/>
  <c r="A500" i="3"/>
  <c r="A510" i="3"/>
  <c r="A622" i="3"/>
  <c r="A618" i="3"/>
  <c r="A1022" i="3"/>
  <c r="A589" i="3"/>
  <c r="A213" i="3"/>
  <c r="A176" i="3"/>
  <c r="A272" i="3"/>
  <c r="A259" i="3"/>
  <c r="A217" i="3"/>
  <c r="A428" i="3"/>
  <c r="A519" i="3"/>
  <c r="A195" i="3"/>
  <c r="A471" i="3"/>
  <c r="A409" i="3"/>
  <c r="A566" i="3"/>
  <c r="A277" i="3"/>
  <c r="A466" i="3"/>
  <c r="A656" i="3"/>
  <c r="A776" i="3"/>
  <c r="A670" i="3"/>
  <c r="A503" i="3"/>
  <c r="A591" i="3"/>
  <c r="A570" i="3"/>
  <c r="A555" i="3"/>
  <c r="A571" i="3"/>
  <c r="A554" i="3"/>
  <c r="A540" i="3"/>
  <c r="A556" i="3"/>
  <c r="A516" i="3"/>
  <c r="A501" i="3"/>
  <c r="A299" i="3"/>
  <c r="A319" i="3"/>
  <c r="A309" i="3"/>
  <c r="A422" i="3"/>
  <c r="A977" i="3"/>
  <c r="A966" i="3"/>
  <c r="A944" i="3"/>
  <c r="A648" i="3"/>
  <c r="A621" i="3"/>
  <c r="A630" i="3"/>
  <c r="A450" i="3"/>
  <c r="A420" i="3"/>
  <c r="A400" i="3"/>
  <c r="A462" i="3"/>
  <c r="A457" i="3"/>
  <c r="A919" i="3"/>
  <c r="A913" i="3"/>
  <c r="A909" i="3"/>
  <c r="A456" i="3"/>
  <c r="A463" i="3"/>
  <c r="A458" i="3"/>
  <c r="A202" i="3"/>
  <c r="A332" i="3"/>
  <c r="A334" i="3"/>
  <c r="A681" i="3"/>
  <c r="A557" i="3"/>
  <c r="A547" i="3"/>
  <c r="A544" i="3"/>
  <c r="A126" i="3"/>
  <c r="A127" i="3"/>
  <c r="A128" i="3"/>
  <c r="A449" i="3"/>
  <c r="A609" i="3"/>
  <c r="A575" i="3"/>
  <c r="A581" i="3"/>
  <c r="A419" i="3"/>
  <c r="A382" i="3"/>
  <c r="A394" i="3"/>
  <c r="A393" i="3"/>
  <c r="A395" i="3"/>
  <c r="A347" i="3"/>
  <c r="A348" i="3"/>
  <c r="A352" i="3"/>
  <c r="A376" i="3"/>
  <c r="A366" i="3"/>
  <c r="A559" i="3"/>
  <c r="A377" i="3"/>
  <c r="A184" i="3"/>
  <c r="A175" i="3"/>
  <c r="A273" i="3"/>
  <c r="A257" i="3"/>
  <c r="A218" i="3"/>
  <c r="A392" i="3"/>
  <c r="A441" i="3"/>
  <c r="A194" i="3"/>
  <c r="A414" i="3"/>
  <c r="A372" i="3"/>
  <c r="A480" i="3"/>
  <c r="A279" i="3"/>
  <c r="A417" i="3"/>
  <c r="A531" i="3"/>
  <c r="A646" i="3"/>
  <c r="A549" i="3"/>
  <c r="A436" i="3"/>
  <c r="A489" i="3"/>
  <c r="A479" i="3"/>
  <c r="A472" i="3"/>
  <c r="A478" i="3"/>
  <c r="A469" i="3"/>
  <c r="A455" i="3"/>
  <c r="A470" i="3"/>
  <c r="A437" i="3"/>
  <c r="A426" i="3"/>
  <c r="A297" i="3"/>
  <c r="A304" i="3"/>
  <c r="A296" i="3"/>
  <c r="A381" i="3"/>
  <c r="A840" i="3"/>
  <c r="A833" i="3"/>
  <c r="A820" i="3"/>
  <c r="A539" i="3"/>
  <c r="A511" i="3"/>
  <c r="A524" i="3"/>
  <c r="A405" i="3"/>
  <c r="A379" i="3"/>
  <c r="A365" i="3"/>
  <c r="A407" i="3"/>
  <c r="A403" i="3"/>
  <c r="A781" i="3"/>
  <c r="A772" i="3"/>
  <c r="A767" i="3"/>
  <c r="A402" i="3"/>
  <c r="A408" i="3"/>
  <c r="A404" i="3"/>
  <c r="A207" i="3"/>
  <c r="A314" i="3"/>
  <c r="A324" i="3"/>
  <c r="A572" i="3"/>
  <c r="A468" i="3"/>
  <c r="A461" i="3"/>
  <c r="A459" i="3"/>
  <c r="A129" i="3"/>
  <c r="A130" i="3"/>
  <c r="A131" i="3"/>
  <c r="A423" i="3"/>
  <c r="A537" i="3"/>
  <c r="A508" i="3"/>
  <c r="A515" i="3"/>
  <c r="A388" i="3"/>
  <c r="A362" i="3"/>
  <c r="A369" i="3"/>
  <c r="A368" i="3"/>
  <c r="A370" i="3"/>
  <c r="A341" i="3"/>
  <c r="A342" i="3"/>
  <c r="A343" i="3"/>
  <c r="A358" i="3"/>
  <c r="A354" i="3"/>
  <c r="A502" i="3"/>
  <c r="A360" i="3"/>
  <c r="A183" i="3"/>
  <c r="A179" i="3"/>
  <c r="A269" i="3"/>
  <c r="A260" i="3"/>
  <c r="A216" i="3"/>
  <c r="A533" i="3"/>
  <c r="A683" i="3"/>
  <c r="A196" i="3"/>
  <c r="A595" i="3"/>
  <c r="A482" i="3"/>
  <c r="A723" i="3"/>
  <c r="A276" i="3"/>
  <c r="A592" i="3"/>
  <c r="A845" i="3"/>
  <c r="A999" i="3"/>
  <c r="A844" i="3"/>
  <c r="A664" i="3"/>
  <c r="A771" i="3"/>
  <c r="A744" i="3"/>
  <c r="A732" i="3"/>
  <c r="A755" i="3"/>
  <c r="A737" i="3"/>
  <c r="A724" i="3"/>
  <c r="A739" i="3"/>
  <c r="A705" i="3"/>
  <c r="A676" i="3"/>
  <c r="A301" i="3"/>
  <c r="A321" i="3"/>
  <c r="A311" i="3"/>
  <c r="A532" i="3"/>
  <c r="A1184" i="3"/>
  <c r="A1169" i="3"/>
  <c r="A1155" i="3"/>
  <c r="A825" i="3"/>
  <c r="A785" i="3"/>
  <c r="A801" i="3"/>
  <c r="A600" i="3"/>
  <c r="A521" i="3"/>
  <c r="A499" i="3"/>
  <c r="A619" i="3"/>
  <c r="A612" i="3"/>
  <c r="A1148" i="3"/>
  <c r="A1143" i="3"/>
  <c r="A1140" i="3"/>
  <c r="A611" i="3"/>
  <c r="A620" i="3"/>
  <c r="A613" i="3"/>
  <c r="A205" i="3"/>
  <c r="A338" i="3"/>
  <c r="A340" i="3"/>
  <c r="A855" i="3"/>
  <c r="A740" i="3"/>
  <c r="A735" i="3"/>
  <c r="A731" i="3"/>
  <c r="A114" i="3"/>
  <c r="A116" i="3"/>
  <c r="A118" i="3"/>
  <c r="A598" i="3"/>
  <c r="A814" i="3"/>
  <c r="A765" i="3"/>
  <c r="A782" i="3"/>
  <c r="A522" i="3"/>
  <c r="A452" i="3"/>
  <c r="A485" i="3"/>
  <c r="A484" i="3"/>
  <c r="A486" i="3"/>
  <c r="A386" i="3"/>
  <c r="A387" i="3"/>
  <c r="A396" i="3"/>
  <c r="A435" i="3"/>
  <c r="A431" i="3"/>
  <c r="A741" i="3"/>
  <c r="A429" i="3"/>
  <c r="A187" i="3"/>
  <c r="A138" i="3"/>
  <c r="A154" i="3"/>
  <c r="A856" i="3"/>
  <c r="A262" i="3"/>
  <c r="A1071" i="3"/>
  <c r="A1126" i="3"/>
  <c r="A240" i="3"/>
  <c r="A1043" i="3"/>
  <c r="A817" i="3"/>
  <c r="A1215" i="3"/>
  <c r="A159" i="3"/>
  <c r="A1042" i="3"/>
  <c r="A1320" i="3"/>
  <c r="B1320" i="2" s="1"/>
  <c r="A1401" i="3"/>
  <c r="B1401" i="2" s="1"/>
  <c r="A1307" i="3"/>
  <c r="B1307" i="2" s="1"/>
  <c r="A1104" i="3"/>
  <c r="A1294" i="3"/>
  <c r="A1283" i="3"/>
  <c r="A1272" i="3"/>
  <c r="A1284" i="3"/>
  <c r="A1268" i="3"/>
  <c r="A1256" i="3"/>
  <c r="A1274" i="3"/>
  <c r="A1232" i="3"/>
  <c r="A1222" i="3"/>
  <c r="A233" i="3"/>
  <c r="A300" i="3"/>
  <c r="A239" i="3"/>
  <c r="A1062" i="3"/>
  <c r="A1431" i="3"/>
  <c r="B1431" i="2" s="1"/>
  <c r="A1429" i="3"/>
  <c r="B1429" i="2" s="1"/>
  <c r="A1425" i="3"/>
  <c r="B1425" i="2" s="1"/>
  <c r="A1290" i="3"/>
  <c r="A1262" i="3"/>
  <c r="A1286" i="3"/>
  <c r="A1153" i="3"/>
  <c r="A1048" i="3"/>
  <c r="A1021" i="3"/>
  <c r="A1177" i="3"/>
  <c r="A1174" i="3"/>
  <c r="A1438" i="3"/>
  <c r="B1438" i="2" s="1"/>
  <c r="A1434" i="3"/>
  <c r="B1434" i="2" s="1"/>
  <c r="A1433" i="3"/>
  <c r="B1433" i="2" s="1"/>
  <c r="A1173" i="3"/>
  <c r="A1178" i="3"/>
  <c r="A1175" i="3"/>
  <c r="A164" i="3"/>
  <c r="A588" i="3"/>
  <c r="A678" i="3"/>
  <c r="A1306" i="3"/>
  <c r="B1306" i="2" s="1"/>
  <c r="A1265" i="3"/>
  <c r="A1257" i="3"/>
  <c r="A1254" i="3"/>
  <c r="A85" i="3"/>
  <c r="A87" i="3"/>
  <c r="A89" i="3"/>
  <c r="A1054" i="3"/>
  <c r="A1264" i="3"/>
  <c r="A1231" i="3"/>
  <c r="A1235" i="3"/>
  <c r="A980" i="3"/>
  <c r="A860" i="3"/>
  <c r="A924" i="3"/>
  <c r="A923" i="3"/>
  <c r="A925" i="3"/>
  <c r="A653" i="3"/>
  <c r="A655" i="3"/>
  <c r="A671" i="3"/>
  <c r="A818" i="3"/>
  <c r="A824" i="3"/>
  <c r="A1224" i="3"/>
  <c r="A730" i="3"/>
  <c r="A143" i="3"/>
  <c r="A139" i="3"/>
  <c r="A153" i="3"/>
  <c r="A969" i="3"/>
  <c r="A264" i="3"/>
  <c r="A1195" i="3"/>
  <c r="A1263" i="3"/>
  <c r="A242" i="3"/>
  <c r="A1208" i="3"/>
  <c r="A986" i="3"/>
  <c r="A1314" i="3"/>
  <c r="B1314" i="2" s="1"/>
  <c r="A160" i="3"/>
  <c r="A1209" i="3"/>
  <c r="A1410" i="3"/>
  <c r="B1410" i="2" s="1"/>
  <c r="A1440" i="3"/>
  <c r="B1440" i="2" s="1"/>
  <c r="A1404" i="3"/>
  <c r="B1404" i="2" s="1"/>
  <c r="A1244" i="3"/>
  <c r="A1359" i="3"/>
  <c r="B1359" i="2" s="1"/>
  <c r="A1337" i="3"/>
  <c r="B1337" i="2" s="1"/>
  <c r="A1326" i="3"/>
  <c r="B1326" i="2" s="1"/>
  <c r="A1338" i="3"/>
  <c r="B1338" i="2" s="1"/>
  <c r="A1325" i="3"/>
  <c r="B1325" i="2" s="1"/>
  <c r="A1316" i="3"/>
  <c r="B1316" i="2" s="1"/>
  <c r="A1328" i="3"/>
  <c r="B1328" i="2" s="1"/>
  <c r="A1304" i="3"/>
  <c r="B1304" i="2" s="1"/>
  <c r="A1288" i="3"/>
  <c r="A247" i="3"/>
  <c r="A315" i="3"/>
  <c r="A249" i="3"/>
  <c r="A1190" i="3"/>
  <c r="A1445" i="3"/>
  <c r="B1445" i="2" s="1"/>
  <c r="A1444" i="3"/>
  <c r="B1444" i="2" s="1"/>
  <c r="A1441" i="3"/>
  <c r="B1441" i="2" s="1"/>
  <c r="A1358" i="3"/>
  <c r="B1358" i="2" s="1"/>
  <c r="A1324" i="3"/>
  <c r="B1324" i="2" s="1"/>
  <c r="A1348" i="3"/>
  <c r="B1348" i="2" s="1"/>
  <c r="A1227" i="3"/>
  <c r="A1167" i="3"/>
  <c r="A1123" i="3"/>
  <c r="A1240" i="3"/>
  <c r="A1237" i="3"/>
  <c r="A1451" i="3"/>
  <c r="B1451" i="2" s="1"/>
  <c r="A1449" i="3"/>
  <c r="B1449" i="2" s="1"/>
  <c r="A1447" i="3"/>
  <c r="B1447" i="2" s="1"/>
  <c r="A1236" i="3"/>
  <c r="A1241" i="3"/>
  <c r="A1238" i="3"/>
  <c r="A165" i="3"/>
  <c r="A665" i="3"/>
  <c r="A752" i="3"/>
  <c r="A1368" i="3"/>
  <c r="B1368" i="2" s="1"/>
  <c r="A1327" i="3"/>
  <c r="B1327" i="2" s="1"/>
  <c r="A1319" i="3"/>
  <c r="B1319" i="2" s="1"/>
  <c r="A1318" i="3"/>
  <c r="B1318" i="2" s="1"/>
  <c r="A79" i="3"/>
  <c r="A82" i="3"/>
  <c r="A83" i="3"/>
  <c r="A1204" i="3"/>
  <c r="A1356" i="3"/>
  <c r="B1356" i="2" s="1"/>
  <c r="A1321" i="3"/>
  <c r="B1321" i="2" s="1"/>
  <c r="A1330" i="3"/>
  <c r="B1330" i="2" s="1"/>
  <c r="A1116" i="3"/>
  <c r="A1014" i="3"/>
  <c r="A1075" i="3"/>
  <c r="A1074" i="3"/>
  <c r="A1076" i="3"/>
  <c r="A762" i="3"/>
  <c r="A764" i="3"/>
  <c r="A790" i="3"/>
  <c r="A948" i="3"/>
  <c r="A976" i="3"/>
  <c r="A1311" i="3"/>
  <c r="B1311" i="2" s="1"/>
  <c r="A865" i="3"/>
  <c r="A145" i="3"/>
  <c r="A136" i="3"/>
  <c r="A155" i="3"/>
  <c r="A546" i="3"/>
  <c r="A266" i="3"/>
  <c r="A716" i="3"/>
  <c r="A853" i="3"/>
  <c r="A244" i="3"/>
  <c r="A763" i="3"/>
  <c r="A605" i="3"/>
  <c r="A922" i="3"/>
  <c r="A163" i="3"/>
  <c r="A779" i="3"/>
  <c r="A1082" i="3"/>
  <c r="A1218" i="3"/>
  <c r="A1070" i="3"/>
  <c r="A836" i="3"/>
  <c r="A979" i="3"/>
  <c r="A940" i="3"/>
  <c r="A927" i="3"/>
  <c r="A942" i="3"/>
  <c r="A926" i="3"/>
  <c r="A910" i="3"/>
  <c r="A930" i="3"/>
  <c r="A876" i="3"/>
  <c r="A854" i="3"/>
  <c r="A234" i="3"/>
  <c r="A292" i="3"/>
  <c r="A245" i="3"/>
  <c r="A800" i="3"/>
  <c r="A1346" i="3"/>
  <c r="B1346" i="2" s="1"/>
  <c r="A1339" i="3"/>
  <c r="B1339" i="2" s="1"/>
  <c r="A1323" i="3"/>
  <c r="B1323" i="2" s="1"/>
  <c r="A1080" i="3"/>
  <c r="A1046" i="3"/>
  <c r="A1069" i="3"/>
  <c r="A873" i="3"/>
  <c r="A789" i="3"/>
  <c r="A756" i="3"/>
  <c r="A893" i="3"/>
  <c r="A885" i="3"/>
  <c r="A1355" i="3"/>
  <c r="B1355" i="2" s="1"/>
  <c r="A1351" i="3"/>
  <c r="B1351" i="2" s="1"/>
  <c r="A1350" i="3"/>
  <c r="B1350" i="2" s="1"/>
  <c r="A884" i="3"/>
  <c r="A894" i="3"/>
  <c r="A886" i="3"/>
  <c r="A168" i="3"/>
  <c r="A439" i="3"/>
  <c r="A493" i="3"/>
  <c r="A1105" i="3"/>
  <c r="A1040" i="3"/>
  <c r="A1036" i="3"/>
  <c r="A1035" i="3"/>
  <c r="A102" i="3"/>
  <c r="A103" i="3"/>
  <c r="A104" i="3"/>
  <c r="A651" i="3"/>
  <c r="A866" i="3"/>
  <c r="A826" i="3"/>
  <c r="A835" i="3"/>
  <c r="A574" i="3"/>
  <c r="A492" i="3"/>
  <c r="A526" i="3"/>
  <c r="A525" i="3"/>
  <c r="A527" i="3"/>
  <c r="A401" i="3"/>
  <c r="A406" i="3"/>
  <c r="A413" i="3"/>
  <c r="A473" i="3"/>
  <c r="A475" i="3"/>
  <c r="A808" i="3"/>
  <c r="A446" i="3"/>
  <c r="A147" i="3"/>
  <c r="A137" i="3"/>
  <c r="A156" i="3"/>
  <c r="A421" i="3"/>
  <c r="A261" i="3"/>
  <c r="A491" i="3"/>
  <c r="A627" i="3"/>
  <c r="A241" i="3"/>
  <c r="A542" i="3"/>
  <c r="A440" i="3"/>
  <c r="A685" i="3"/>
  <c r="A162" i="3"/>
  <c r="A567" i="3"/>
  <c r="A792" i="3"/>
  <c r="A916" i="3"/>
  <c r="A791" i="3"/>
  <c r="A617" i="3"/>
  <c r="A711" i="3"/>
  <c r="A690" i="3"/>
  <c r="A679" i="3"/>
  <c r="A689" i="3"/>
  <c r="A675" i="3"/>
  <c r="A661" i="3"/>
  <c r="A677" i="3"/>
  <c r="A629" i="3"/>
  <c r="A599" i="3"/>
  <c r="A236" i="3"/>
  <c r="A271" i="3"/>
  <c r="A248" i="3"/>
  <c r="A497" i="3"/>
  <c r="A1072" i="3"/>
  <c r="A1066" i="3"/>
  <c r="A1050" i="3"/>
  <c r="A743" i="3"/>
  <c r="A715" i="3"/>
  <c r="A719" i="3"/>
  <c r="A551" i="3"/>
  <c r="A490" i="3"/>
  <c r="A476" i="3"/>
  <c r="A564" i="3"/>
  <c r="A561" i="3"/>
  <c r="A1065" i="3"/>
  <c r="A1061" i="3"/>
  <c r="A1059" i="3"/>
  <c r="A560" i="3"/>
  <c r="A565" i="3"/>
  <c r="A562" i="3"/>
  <c r="A172" i="3"/>
  <c r="A350" i="3"/>
  <c r="A363" i="3"/>
  <c r="A759" i="3"/>
  <c r="A692" i="3"/>
  <c r="A686" i="3"/>
  <c r="A682" i="3"/>
  <c r="A120" i="3"/>
  <c r="A121" i="3"/>
  <c r="A122" i="3"/>
  <c r="A534" i="3"/>
  <c r="A733" i="3"/>
  <c r="A709" i="3"/>
  <c r="A713" i="3"/>
  <c r="A483" i="3"/>
  <c r="A425" i="3"/>
  <c r="A443" i="3"/>
  <c r="A442" i="3"/>
  <c r="A444" i="3"/>
  <c r="A367" i="3"/>
  <c r="A371" i="3"/>
  <c r="A378" i="3"/>
  <c r="A418" i="3"/>
  <c r="A415" i="3"/>
  <c r="A691" i="3"/>
  <c r="A399" i="3"/>
  <c r="A141" i="3"/>
  <c r="A148" i="3"/>
  <c r="A157" i="3"/>
  <c r="A1250" i="3"/>
  <c r="A267" i="3"/>
  <c r="A1387" i="3"/>
  <c r="B1387" i="2" s="1"/>
  <c r="A1395" i="3"/>
  <c r="B1395" i="2" s="1"/>
  <c r="A246" i="3"/>
  <c r="A1345" i="3"/>
  <c r="B1345" i="2" s="1"/>
  <c r="A1205" i="3"/>
  <c r="A1416" i="3"/>
  <c r="B1416" i="2" s="1"/>
  <c r="A170" i="3"/>
  <c r="A1349" i="3"/>
  <c r="B1349" i="2" s="1"/>
  <c r="A1450" i="3"/>
  <c r="B1450" i="2" s="1"/>
  <c r="A1455" i="3"/>
  <c r="B1455" i="2" s="1"/>
  <c r="A1442" i="3"/>
  <c r="B1442" i="2" s="1"/>
  <c r="A1384" i="3"/>
  <c r="B1384" i="2" s="1"/>
  <c r="A1423" i="3"/>
  <c r="B1423" i="2" s="1"/>
  <c r="A1417" i="3"/>
  <c r="B1417" i="2" s="1"/>
  <c r="A1413" i="3"/>
  <c r="B1413" i="2" s="1"/>
  <c r="A1418" i="3"/>
  <c r="B1418" i="2" s="1"/>
  <c r="A1412" i="3"/>
  <c r="B1412" i="2" s="1"/>
  <c r="A1411" i="3"/>
  <c r="B1411" i="2" s="1"/>
  <c r="A1414" i="3"/>
  <c r="B1414" i="2" s="1"/>
  <c r="A1409" i="3"/>
  <c r="B1409" i="2" s="1"/>
  <c r="A1398" i="3"/>
  <c r="B1398" i="2" s="1"/>
  <c r="A270" i="3"/>
  <c r="A333" i="3"/>
  <c r="A280" i="3"/>
  <c r="A1322" i="3"/>
  <c r="B1322" i="2" s="1"/>
  <c r="A1458" i="3"/>
  <c r="B1458" i="2" s="1"/>
  <c r="A1457" i="3"/>
  <c r="B1457" i="2" s="1"/>
  <c r="A1456" i="3"/>
  <c r="B1456" i="2" s="1"/>
  <c r="A1427" i="3"/>
  <c r="B1427" i="2" s="1"/>
  <c r="A1421" i="3"/>
  <c r="B1421" i="2" s="1"/>
  <c r="A1424" i="3"/>
  <c r="B1424" i="2" s="1"/>
  <c r="A1369" i="3"/>
  <c r="B1369" i="2" s="1"/>
  <c r="A1313" i="3"/>
  <c r="B1313" i="2" s="1"/>
  <c r="A1302" i="3"/>
  <c r="B1302" i="2" s="1"/>
  <c r="A1382" i="3"/>
  <c r="B1382" i="2" s="1"/>
  <c r="A1380" i="3"/>
  <c r="B1380" i="2" s="1"/>
  <c r="A1461" i="3"/>
  <c r="B1461" i="2" s="1"/>
  <c r="A1460" i="3"/>
  <c r="B1460" i="2" s="1"/>
  <c r="A1459" i="3"/>
  <c r="B1459" i="2" s="1"/>
  <c r="A1379" i="3"/>
  <c r="B1379" i="2" s="1"/>
  <c r="A1383" i="3"/>
  <c r="B1383" i="2" s="1"/>
  <c r="A1381" i="3"/>
  <c r="B1381" i="2" s="1"/>
  <c r="A173" i="3"/>
  <c r="A847" i="3"/>
  <c r="A968" i="3"/>
  <c r="A1436" i="3"/>
  <c r="B1436" i="2" s="1"/>
  <c r="A1422" i="3"/>
  <c r="B1422" i="2" s="1"/>
  <c r="A1420" i="3"/>
  <c r="B1420" i="2" s="1"/>
  <c r="A1419" i="3"/>
  <c r="B1419" i="2" s="1"/>
  <c r="A75" i="3"/>
  <c r="A76" i="3"/>
  <c r="A77" i="3"/>
  <c r="A1226" i="3"/>
  <c r="A1375" i="3"/>
  <c r="B1375" i="2" s="1"/>
  <c r="A1361" i="3"/>
  <c r="B1361" i="2" s="1"/>
  <c r="A1365" i="3"/>
  <c r="B1365" i="2" s="1"/>
  <c r="A1186" i="3"/>
  <c r="A1057" i="3"/>
  <c r="A1135" i="3"/>
  <c r="A1134" i="3"/>
  <c r="A1136" i="3"/>
  <c r="A815" i="3"/>
  <c r="A821" i="3"/>
  <c r="A839" i="3"/>
  <c r="A1013" i="3"/>
  <c r="A1029" i="3"/>
  <c r="A1347" i="3"/>
  <c r="B1347" i="2" s="1"/>
  <c r="A911" i="3"/>
  <c r="A150" i="3"/>
  <c r="A171" i="3"/>
  <c r="A181" i="3"/>
  <c r="A1202" i="3"/>
  <c r="A238" i="3"/>
  <c r="A1276" i="3"/>
  <c r="A1239" i="3"/>
  <c r="A331" i="3"/>
  <c r="A1163" i="3"/>
  <c r="A951" i="3"/>
  <c r="A1299" i="3"/>
  <c r="A158" i="3"/>
  <c r="A1160" i="3"/>
  <c r="A1406" i="3"/>
  <c r="B1406" i="2" s="1"/>
  <c r="A1428" i="3"/>
  <c r="B1428" i="2" s="1"/>
  <c r="A1392" i="3"/>
  <c r="B1392" i="2" s="1"/>
  <c r="A1228" i="3"/>
  <c r="A1366" i="3"/>
  <c r="B1366" i="2" s="1"/>
  <c r="A1353" i="3"/>
  <c r="B1353" i="2" s="1"/>
  <c r="A1342" i="3"/>
  <c r="B1342" i="2" s="1"/>
  <c r="A1354" i="3"/>
  <c r="B1354" i="2" s="1"/>
  <c r="A1341" i="3"/>
  <c r="B1341" i="2" s="1"/>
  <c r="A1331" i="3"/>
  <c r="B1331" i="2" s="1"/>
  <c r="A1343" i="3"/>
  <c r="B1343" i="2" s="1"/>
  <c r="A1310" i="3"/>
  <c r="B1310" i="2" s="1"/>
  <c r="A1298" i="3"/>
  <c r="A250" i="3"/>
  <c r="A318" i="3"/>
  <c r="A251" i="3"/>
  <c r="A1196" i="3"/>
  <c r="A1448" i="3"/>
  <c r="B1448" i="2" s="1"/>
  <c r="A1446" i="3"/>
  <c r="B1446" i="2" s="1"/>
  <c r="A1443" i="3"/>
  <c r="B1443" i="2" s="1"/>
  <c r="A1363" i="3"/>
  <c r="B1363" i="2" s="1"/>
  <c r="A1334" i="3"/>
  <c r="B1334" i="2" s="1"/>
  <c r="A1357" i="3"/>
  <c r="B1357" i="2" s="1"/>
  <c r="A1234" i="3"/>
  <c r="A1183" i="3"/>
  <c r="A1139" i="3"/>
  <c r="A1248" i="3"/>
  <c r="A1246" i="3"/>
  <c r="A1454" i="3"/>
  <c r="B1454" i="2" s="1"/>
  <c r="A1453" i="3"/>
  <c r="B1453" i="2" s="1"/>
  <c r="A1452" i="3"/>
  <c r="B1452" i="2" s="1"/>
  <c r="A1245" i="3"/>
  <c r="A1249" i="3"/>
  <c r="A1247" i="3"/>
  <c r="A200" i="3"/>
  <c r="A699" i="3"/>
  <c r="A780" i="3"/>
  <c r="A1371" i="3"/>
  <c r="B1371" i="2" s="1"/>
  <c r="A1336" i="3"/>
  <c r="B1336" i="2" s="1"/>
  <c r="A1332" i="3"/>
  <c r="B1332" i="2" s="1"/>
  <c r="A1329" i="3"/>
  <c r="B1329" i="2" s="1"/>
  <c r="A78" i="3"/>
  <c r="A80" i="3"/>
  <c r="A81" i="3"/>
  <c r="A1212" i="3"/>
  <c r="A1364" i="3"/>
  <c r="B1364" i="2" s="1"/>
  <c r="A1335" i="3"/>
  <c r="B1335" i="2" s="1"/>
  <c r="A1344" i="3"/>
  <c r="B1344" i="2" s="1"/>
  <c r="A1141" i="3"/>
  <c r="A1028" i="3"/>
  <c r="A1090" i="3"/>
  <c r="A1089" i="3"/>
  <c r="A1091" i="3"/>
  <c r="A787" i="3"/>
  <c r="A793" i="3"/>
  <c r="A807" i="3"/>
  <c r="A983" i="3"/>
  <c r="A1003" i="3"/>
  <c r="A1317" i="3"/>
  <c r="B1317" i="2" s="1"/>
  <c r="A879" i="3"/>
  <c r="A174" i="3"/>
  <c r="A182" i="3"/>
  <c r="A199" i="3"/>
  <c r="A1060" i="3"/>
  <c r="A287" i="3"/>
  <c r="A1243" i="3"/>
  <c r="A1210" i="3"/>
  <c r="A254" i="3"/>
  <c r="A1124" i="3"/>
  <c r="A895" i="3"/>
  <c r="A1259" i="3"/>
  <c r="A201" i="3"/>
  <c r="A1121" i="3"/>
  <c r="A1370" i="3"/>
  <c r="B1370" i="2" s="1"/>
  <c r="A1415" i="3"/>
  <c r="B1415" i="2" s="1"/>
  <c r="A1360" i="3"/>
  <c r="B1360" i="2" s="1"/>
  <c r="A1199" i="3"/>
  <c r="A1293" i="3"/>
  <c r="A1280" i="3"/>
  <c r="A1267" i="3"/>
  <c r="A1282" i="3"/>
  <c r="A1266" i="3"/>
  <c r="A1253" i="3"/>
  <c r="A1271" i="3"/>
  <c r="A1230" i="3"/>
  <c r="A1221" i="3"/>
  <c r="A252" i="3"/>
  <c r="A302" i="3"/>
  <c r="A253" i="3"/>
  <c r="A1068" i="3"/>
  <c r="A1432" i="3"/>
  <c r="B1432" i="2" s="1"/>
  <c r="A1430" i="3"/>
  <c r="B1430" i="2" s="1"/>
  <c r="A1426" i="3"/>
  <c r="B1426" i="2" s="1"/>
  <c r="A1295" i="3"/>
  <c r="A1270" i="3"/>
  <c r="A1287" i="3"/>
  <c r="A1159" i="3"/>
  <c r="A1053" i="3"/>
  <c r="A1024" i="3"/>
  <c r="A1187" i="3"/>
  <c r="A1180" i="3"/>
  <c r="A1439" i="3"/>
  <c r="B1439" i="2" s="1"/>
  <c r="A1437" i="3"/>
  <c r="B1437" i="2" s="1"/>
  <c r="A1435" i="3"/>
  <c r="B1435" i="2" s="1"/>
  <c r="A1179" i="3"/>
  <c r="A1188" i="3"/>
  <c r="A1181" i="3"/>
  <c r="A206" i="3"/>
  <c r="A616" i="3"/>
  <c r="A702" i="3"/>
  <c r="A1308" i="3"/>
  <c r="B1308" i="2" s="1"/>
  <c r="A1269" i="3"/>
  <c r="A1261" i="3"/>
  <c r="A1260" i="3"/>
  <c r="A84" i="3"/>
  <c r="A86" i="3"/>
  <c r="A88" i="3"/>
  <c r="A1211" i="3"/>
  <c r="A1362" i="3"/>
  <c r="B1362" i="2" s="1"/>
  <c r="A1333" i="3"/>
  <c r="B1333" i="2" s="1"/>
  <c r="A1340" i="3"/>
  <c r="B1340" i="2" s="1"/>
  <c r="A1133" i="3"/>
  <c r="A1023" i="3"/>
  <c r="A1084" i="3"/>
  <c r="A1083" i="3"/>
  <c r="A1085" i="3"/>
  <c r="A788" i="3"/>
  <c r="A794" i="3"/>
  <c r="A806" i="3"/>
  <c r="A981" i="3"/>
  <c r="A996" i="3"/>
  <c r="A1315" i="3"/>
  <c r="B1315" i="2" s="1"/>
  <c r="A877" i="3"/>
  <c r="A190" i="3"/>
  <c r="A135" i="3"/>
  <c r="A149" i="3"/>
  <c r="A799" i="3"/>
  <c r="A223" i="3"/>
  <c r="A914" i="3"/>
  <c r="A953" i="3"/>
  <c r="A325" i="3"/>
  <c r="A841" i="3"/>
  <c r="A687" i="3"/>
  <c r="A1038" i="3"/>
  <c r="A133" i="3"/>
  <c r="A843" i="3"/>
  <c r="A1216" i="3"/>
  <c r="A1300" i="3"/>
  <c r="A1203" i="3"/>
  <c r="A935" i="3"/>
  <c r="A1145" i="3"/>
  <c r="A1109" i="3"/>
  <c r="A1095" i="3"/>
  <c r="A1111" i="3"/>
  <c r="A1094" i="3"/>
  <c r="A1078" i="3"/>
  <c r="A1096" i="3"/>
  <c r="A1051" i="3"/>
  <c r="A1026" i="3"/>
  <c r="A227" i="3"/>
  <c r="A293" i="3"/>
  <c r="A229" i="3"/>
  <c r="A864" i="3"/>
  <c r="A1374" i="3"/>
  <c r="B1374" i="2" s="1"/>
  <c r="A1373" i="3"/>
  <c r="B1373" i="2" s="1"/>
  <c r="A1367" i="3"/>
  <c r="B1367" i="2" s="1"/>
  <c r="A1154" i="3"/>
  <c r="A1101" i="3"/>
  <c r="A1132" i="3"/>
  <c r="A941" i="3"/>
  <c r="A848" i="3"/>
  <c r="A819" i="3"/>
  <c r="A970" i="3"/>
  <c r="A963" i="3"/>
  <c r="A1385" i="3"/>
  <c r="B1385" i="2" s="1"/>
  <c r="A1378" i="3"/>
  <c r="B1378" i="2" s="1"/>
  <c r="A1376" i="3"/>
  <c r="B1376" i="2" s="1"/>
  <c r="A962" i="3"/>
  <c r="A971" i="3"/>
  <c r="A964" i="3"/>
  <c r="A169" i="3"/>
  <c r="A481" i="3"/>
  <c r="A529" i="3"/>
  <c r="A1185" i="3"/>
  <c r="A1099" i="3"/>
  <c r="A1093" i="3"/>
  <c r="A1088" i="3"/>
  <c r="A95" i="3"/>
  <c r="A99" i="3"/>
  <c r="A101" i="3"/>
  <c r="A901" i="3"/>
  <c r="A1158" i="3"/>
  <c r="A1103" i="3"/>
  <c r="A1115" i="3"/>
  <c r="A823" i="3"/>
  <c r="A717" i="3"/>
  <c r="A774" i="3"/>
  <c r="A773" i="3"/>
  <c r="A775" i="3"/>
  <c r="A535" i="3"/>
  <c r="A536" i="3"/>
  <c r="A545" i="3"/>
  <c r="A694" i="3"/>
  <c r="A688" i="3"/>
  <c r="A1079" i="3"/>
  <c r="A625" i="3"/>
  <c r="A144" i="3"/>
  <c r="A134" i="3"/>
  <c r="A151" i="3"/>
  <c r="A842" i="3"/>
  <c r="A224" i="3"/>
  <c r="A972" i="3"/>
  <c r="A987" i="3"/>
  <c r="A328" i="3"/>
  <c r="A859" i="3"/>
  <c r="A704" i="3"/>
  <c r="A1052" i="3"/>
  <c r="A132" i="3"/>
  <c r="A863" i="3"/>
  <c r="A1225" i="3"/>
  <c r="A1309" i="3"/>
  <c r="B1309" i="2" s="1"/>
  <c r="A1214" i="3"/>
  <c r="A955" i="3"/>
  <c r="A1165" i="3"/>
  <c r="A1127" i="3"/>
  <c r="A1113" i="3"/>
  <c r="A1129" i="3"/>
  <c r="A1112" i="3"/>
  <c r="A1098" i="3"/>
  <c r="A1114" i="3"/>
  <c r="A1067" i="3"/>
  <c r="A1041" i="3"/>
  <c r="A226" i="3"/>
  <c r="A294" i="3"/>
  <c r="A228" i="3"/>
  <c r="A874" i="3"/>
  <c r="A1386" i="3"/>
  <c r="B1386" i="2" s="1"/>
  <c r="A1377" i="3"/>
  <c r="B1377" i="2" s="1"/>
  <c r="A1372" i="3"/>
  <c r="B1372" i="2" s="1"/>
  <c r="A1170" i="3"/>
  <c r="A1120" i="3"/>
  <c r="A1156" i="3"/>
  <c r="A961" i="3"/>
  <c r="A867" i="3"/>
  <c r="A834" i="3"/>
  <c r="A994" i="3"/>
  <c r="A991" i="3"/>
  <c r="A1393" i="3"/>
  <c r="B1393" i="2" s="1"/>
  <c r="A1391" i="3"/>
  <c r="B1391" i="2" s="1"/>
  <c r="A1390" i="3"/>
  <c r="B1390" i="2" s="1"/>
  <c r="A990" i="3"/>
  <c r="A995" i="3"/>
  <c r="A992" i="3"/>
  <c r="A167" i="3"/>
  <c r="A487" i="3"/>
  <c r="A541" i="3"/>
  <c r="A1198" i="3"/>
  <c r="A1117" i="3"/>
  <c r="A1110" i="3"/>
  <c r="A1108" i="3"/>
  <c r="A93" i="3"/>
  <c r="A96" i="3"/>
  <c r="A97" i="3"/>
  <c r="A998" i="3"/>
  <c r="A1219" i="3"/>
  <c r="A1197" i="3"/>
  <c r="A1201" i="3"/>
  <c r="A891" i="3"/>
  <c r="A786" i="3"/>
  <c r="A851" i="3"/>
  <c r="A850" i="3"/>
  <c r="A852" i="3"/>
  <c r="A593" i="3"/>
  <c r="A594" i="3"/>
  <c r="A602" i="3"/>
  <c r="A750" i="3"/>
  <c r="A748" i="3"/>
  <c r="A1172" i="3"/>
  <c r="A684" i="3"/>
  <c r="A142" i="3"/>
  <c r="A140" i="3"/>
  <c r="A152" i="3"/>
  <c r="A751" i="3"/>
  <c r="A265" i="3"/>
  <c r="A954" i="3"/>
  <c r="A1008" i="3"/>
  <c r="A243" i="3"/>
  <c r="A899" i="3"/>
  <c r="A712" i="3"/>
  <c r="A1073" i="3"/>
  <c r="A161" i="3"/>
  <c r="A900" i="3"/>
  <c r="A1229" i="3"/>
  <c r="A1312" i="3"/>
  <c r="B1312" i="2" s="1"/>
  <c r="A1220" i="3"/>
  <c r="A982" i="3"/>
  <c r="A1194" i="3"/>
  <c r="A1164" i="3"/>
  <c r="A1150" i="3"/>
  <c r="A1166" i="3"/>
  <c r="A1147" i="3"/>
  <c r="A1125" i="3"/>
  <c r="A1151" i="3"/>
  <c r="A1087" i="3"/>
  <c r="A1063" i="3"/>
  <c r="A232" i="3"/>
  <c r="A295" i="3"/>
  <c r="A235" i="3"/>
  <c r="A902" i="3"/>
  <c r="A1403" i="3"/>
  <c r="B1403" i="2" s="1"/>
  <c r="A1399" i="3"/>
  <c r="B1399" i="2" s="1"/>
  <c r="A1389" i="3"/>
  <c r="B1389" i="2" s="1"/>
  <c r="A1200" i="3"/>
  <c r="A1161" i="3"/>
  <c r="A1192" i="3"/>
  <c r="A1007" i="3"/>
  <c r="A888" i="3"/>
  <c r="A861" i="3"/>
  <c r="A1019" i="3"/>
  <c r="A1016" i="3"/>
  <c r="A1408" i="3"/>
  <c r="B1408" i="2" s="1"/>
  <c r="A1407" i="3"/>
  <c r="B1407" i="2" s="1"/>
  <c r="A1405" i="3"/>
  <c r="B1405" i="2" s="1"/>
  <c r="A1015" i="3"/>
  <c r="A1020" i="3"/>
  <c r="A1017" i="3"/>
  <c r="A166" i="3"/>
  <c r="A498" i="3"/>
  <c r="A569" i="3"/>
  <c r="A1213" i="3"/>
  <c r="A1157" i="3"/>
  <c r="A1152" i="3"/>
  <c r="A1146" i="3"/>
  <c r="A90" i="3"/>
  <c r="A91" i="3"/>
  <c r="A92" i="3"/>
  <c r="A965" i="3"/>
  <c r="A1207" i="3"/>
  <c r="A1171" i="3"/>
  <c r="A1189" i="3"/>
  <c r="A869" i="3"/>
  <c r="A761" i="3"/>
  <c r="A829" i="3"/>
  <c r="A828" i="3"/>
  <c r="A830" i="3"/>
  <c r="A577" i="3"/>
  <c r="A578" i="3"/>
  <c r="A587" i="3"/>
  <c r="A726" i="3"/>
  <c r="A725" i="3"/>
  <c r="A1149" i="3"/>
  <c r="A667" i="3"/>
  <c r="A146" i="3"/>
  <c r="B1374" i="1" l="1"/>
  <c r="B1194" i="2"/>
  <c r="B725" i="2"/>
  <c r="B1345" i="1"/>
  <c r="B1165" i="2"/>
  <c r="B1165" i="1" s="1"/>
  <c r="B965" i="2"/>
  <c r="B587" i="2"/>
  <c r="B842" i="2"/>
  <c r="B616" i="2"/>
  <c r="B174" i="2"/>
  <c r="B174" i="1" s="1"/>
  <c r="B1467" i="1"/>
  <c r="B1287" i="2"/>
  <c r="B879" i="2"/>
  <c r="B90" i="2"/>
  <c r="B90" i="1" s="1"/>
  <c r="B1344" i="1"/>
  <c r="B1164" i="2"/>
  <c r="B1008" i="2"/>
  <c r="B594" i="2"/>
  <c r="B594" i="1" s="1"/>
  <c r="B88" i="2"/>
  <c r="B88" i="1" s="1"/>
  <c r="B1359" i="1"/>
  <c r="B1179" i="2"/>
  <c r="B1462" i="1"/>
  <c r="B1282" i="2"/>
  <c r="B1304" i="1"/>
  <c r="B1124" i="2"/>
  <c r="B983" i="2"/>
  <c r="B1392" i="1"/>
  <c r="B1212" i="2"/>
  <c r="B682" i="2"/>
  <c r="B1065" i="2"/>
  <c r="B497" i="2"/>
  <c r="B497" i="1" s="1"/>
  <c r="B711" i="2"/>
  <c r="B711" i="1" s="1"/>
  <c r="B491" i="2"/>
  <c r="B491" i="1" s="1"/>
  <c r="B401" i="2"/>
  <c r="B591" i="2"/>
  <c r="B902" i="2"/>
  <c r="B970" i="2"/>
  <c r="B1083" i="2"/>
  <c r="B911" i="2"/>
  <c r="B919" i="2"/>
  <c r="B496" i="2"/>
  <c r="B1365" i="1"/>
  <c r="B1185" i="2"/>
  <c r="B819" i="2"/>
  <c r="B227" i="2"/>
  <c r="B227" i="1" s="1"/>
  <c r="B1480" i="1"/>
  <c r="B1300" i="2"/>
  <c r="B149" i="2"/>
  <c r="B1084" i="2"/>
  <c r="B1427" i="1"/>
  <c r="B1247" i="2"/>
  <c r="B1479" i="1"/>
  <c r="B1299" i="2"/>
  <c r="B164" i="2"/>
  <c r="B1466" i="1"/>
  <c r="B1286" i="2"/>
  <c r="B1454" i="1"/>
  <c r="B1274" i="2"/>
  <c r="B1274" i="1" s="1"/>
  <c r="B159" i="2"/>
  <c r="B159" i="1" s="1"/>
  <c r="B429" i="2"/>
  <c r="B782" i="2"/>
  <c r="B782" i="1" s="1"/>
  <c r="B158" i="2"/>
  <c r="B158" i="1" s="1"/>
  <c r="B529" i="2"/>
  <c r="B1028" i="1"/>
  <c r="B848" i="2"/>
  <c r="B1026" i="2"/>
  <c r="B1216" i="2"/>
  <c r="B1216" i="1" s="1"/>
  <c r="B135" i="2"/>
  <c r="B1023" i="2"/>
  <c r="B1429" i="1"/>
  <c r="B1249" i="2"/>
  <c r="B951" i="2"/>
  <c r="B951" i="1" s="1"/>
  <c r="B1029" i="2"/>
  <c r="B861" i="2"/>
  <c r="B152" i="2"/>
  <c r="B1065" i="1"/>
  <c r="B885" i="2"/>
  <c r="B266" i="2"/>
  <c r="B593" i="2"/>
  <c r="B1383" i="1"/>
  <c r="B1203" i="2"/>
  <c r="B1203" i="1" s="1"/>
  <c r="B544" i="2"/>
  <c r="B422" i="2"/>
  <c r="B428" i="2"/>
  <c r="B1393" i="1"/>
  <c r="B1213" i="2"/>
  <c r="B232" i="2"/>
  <c r="B851" i="2"/>
  <c r="B851" i="1" s="1"/>
  <c r="B1036" i="2"/>
  <c r="B330" i="1"/>
  <c r="B245" i="2"/>
  <c r="B836" i="2"/>
  <c r="B836" i="1" s="1"/>
  <c r="B1076" i="2"/>
  <c r="B1040" i="2"/>
  <c r="B1040" i="1" s="1"/>
  <c r="B893" i="2"/>
  <c r="B292" i="2"/>
  <c r="B1070" i="2"/>
  <c r="B546" i="2"/>
  <c r="B546" i="1" s="1"/>
  <c r="B1074" i="2"/>
  <c r="B917" i="2"/>
  <c r="B917" i="1" s="1"/>
  <c r="B777" i="2"/>
  <c r="B330" i="2"/>
  <c r="B1081" i="2"/>
  <c r="B288" i="2"/>
  <c r="B582" i="2"/>
  <c r="B582" i="1" s="1"/>
  <c r="B954" i="2"/>
  <c r="B972" i="2"/>
  <c r="B972" i="1" s="1"/>
  <c r="B78" i="2"/>
  <c r="B1385" i="1"/>
  <c r="B1205" i="2"/>
  <c r="B415" i="2"/>
  <c r="B415" i="1" s="1"/>
  <c r="B733" i="2"/>
  <c r="B620" i="2"/>
  <c r="B620" i="1" s="1"/>
  <c r="B825" i="2"/>
  <c r="B737" i="2"/>
  <c r="B482" i="2"/>
  <c r="B482" i="1" s="1"/>
  <c r="B354" i="2"/>
  <c r="B537" i="2"/>
  <c r="B1101" i="2"/>
  <c r="B1101" i="1" s="1"/>
  <c r="B726" i="2"/>
  <c r="B726" i="1" s="1"/>
  <c r="B955" i="2"/>
  <c r="B224" i="2"/>
  <c r="B955" i="1"/>
  <c r="B775" i="2"/>
  <c r="B775" i="1" s="1"/>
  <c r="B702" i="2"/>
  <c r="B1053" i="2"/>
  <c r="B1401" i="1"/>
  <c r="B1221" i="2"/>
  <c r="B182" i="2"/>
  <c r="B182" i="1" s="1"/>
  <c r="B1028" i="2"/>
  <c r="B77" i="2"/>
  <c r="B418" i="2"/>
  <c r="B534" i="2"/>
  <c r="B1326" i="1"/>
  <c r="B1146" i="2"/>
  <c r="B1146" i="1" s="1"/>
  <c r="B799" i="2"/>
  <c r="B535" i="2"/>
  <c r="B994" i="2"/>
  <c r="B1121" i="2"/>
  <c r="B76" i="2"/>
  <c r="B246" i="2"/>
  <c r="B246" i="1" s="1"/>
  <c r="B378" i="2"/>
  <c r="B378" i="1" s="1"/>
  <c r="B293" i="2"/>
  <c r="B874" i="2"/>
  <c r="B874" i="1" s="1"/>
  <c r="B1038" i="2"/>
  <c r="B821" i="2"/>
  <c r="B991" i="2"/>
  <c r="B294" i="2"/>
  <c r="B1339" i="1"/>
  <c r="B1159" i="2"/>
  <c r="B206" i="2"/>
  <c r="B206" i="1" s="1"/>
  <c r="B1123" i="2"/>
  <c r="B130" i="2"/>
  <c r="B767" i="2"/>
  <c r="B767" i="1" s="1"/>
  <c r="B833" i="2"/>
  <c r="B472" i="2"/>
  <c r="B472" i="1" s="1"/>
  <c r="B194" i="2"/>
  <c r="B194" i="1" s="1"/>
  <c r="B352" i="2"/>
  <c r="B357" i="2"/>
  <c r="B357" i="1" s="1"/>
  <c r="B652" i="2"/>
  <c r="B652" i="1" s="1"/>
  <c r="B1108" i="2"/>
  <c r="B1078" i="2"/>
  <c r="B1419" i="1"/>
  <c r="B1239" i="2"/>
  <c r="B1239" i="1" s="1"/>
  <c r="B1110" i="2"/>
  <c r="B1110" i="1" s="1"/>
  <c r="B1117" i="2"/>
  <c r="B773" i="2"/>
  <c r="B773" i="1" s="1"/>
  <c r="B201" i="2"/>
  <c r="B201" i="1" s="1"/>
  <c r="B121" i="2"/>
  <c r="B752" i="2"/>
  <c r="B752" i="1" s="1"/>
  <c r="B1347" i="1"/>
  <c r="B1167" i="2"/>
  <c r="B1468" i="1"/>
  <c r="B1288" i="2"/>
  <c r="B1288" i="1" s="1"/>
  <c r="B224" i="1"/>
  <c r="B139" i="2"/>
  <c r="B139" i="1" s="1"/>
  <c r="B860" i="2"/>
  <c r="B1099" i="2"/>
  <c r="B1099" i="1" s="1"/>
  <c r="B200" i="2"/>
  <c r="B200" i="1" s="1"/>
  <c r="B1387" i="1"/>
  <c r="B1207" i="2"/>
  <c r="B964" i="2"/>
  <c r="B228" i="2"/>
  <c r="B1214" i="2"/>
  <c r="B1410" i="1"/>
  <c r="B1230" i="2"/>
  <c r="B1321" i="1"/>
  <c r="B1141" i="2"/>
  <c r="B1141" i="1" s="1"/>
  <c r="B1451" i="1"/>
  <c r="B1271" i="2"/>
  <c r="B830" i="2"/>
  <c r="B91" i="2"/>
  <c r="B1330" i="1"/>
  <c r="B1150" i="2"/>
  <c r="B1150" i="1" s="1"/>
  <c r="B243" i="2"/>
  <c r="B243" i="1" s="1"/>
  <c r="B602" i="2"/>
  <c r="B602" i="1" s="1"/>
  <c r="B487" i="2"/>
  <c r="B961" i="2"/>
  <c r="B1247" i="1"/>
  <c r="B1067" i="2"/>
  <c r="B863" i="2"/>
  <c r="B863" i="1" s="1"/>
  <c r="B144" i="2"/>
  <c r="B823" i="2"/>
  <c r="B823" i="1" s="1"/>
  <c r="B120" i="2"/>
  <c r="B1061" i="2"/>
  <c r="B1072" i="2"/>
  <c r="B690" i="2"/>
  <c r="B627" i="2"/>
  <c r="B406" i="2"/>
  <c r="B406" i="1" s="1"/>
  <c r="B280" i="2"/>
  <c r="B526" i="2"/>
  <c r="B526" i="1" s="1"/>
  <c r="B779" i="2"/>
  <c r="B779" i="1" s="1"/>
  <c r="B435" i="2"/>
  <c r="B744" i="2"/>
  <c r="B461" i="2"/>
  <c r="B461" i="1" s="1"/>
  <c r="B218" i="2"/>
  <c r="B707" i="2"/>
  <c r="B707" i="1" s="1"/>
  <c r="B759" i="2"/>
  <c r="B439" i="2"/>
  <c r="B1116" i="2"/>
  <c r="B89" i="2"/>
  <c r="B89" i="1" s="1"/>
  <c r="B1464" i="1"/>
  <c r="B1284" i="2"/>
  <c r="B778" i="1"/>
  <c r="B598" i="2"/>
  <c r="B598" i="1" s="1"/>
  <c r="B1364" i="1"/>
  <c r="B1184" i="2"/>
  <c r="B342" i="2"/>
  <c r="B403" i="2"/>
  <c r="B403" i="1" s="1"/>
  <c r="B616" i="1"/>
  <c r="B436" i="2"/>
  <c r="B436" i="1" s="1"/>
  <c r="B861" i="1"/>
  <c r="B681" i="2"/>
  <c r="B681" i="1" s="1"/>
  <c r="B299" i="2"/>
  <c r="B272" i="2"/>
  <c r="B760" i="2"/>
  <c r="B802" i="2"/>
  <c r="B747" i="2"/>
  <c r="B747" i="1" s="1"/>
  <c r="B569" i="2"/>
  <c r="B1409" i="1"/>
  <c r="B1229" i="2"/>
  <c r="B1229" i="1" s="1"/>
  <c r="B167" i="2"/>
  <c r="B167" i="1" s="1"/>
  <c r="B1114" i="2"/>
  <c r="B1115" i="2"/>
  <c r="B1094" i="2"/>
  <c r="B996" i="2"/>
  <c r="B86" i="2"/>
  <c r="B86" i="1" s="1"/>
  <c r="B254" i="2"/>
  <c r="B1376" i="1"/>
  <c r="B1196" i="2"/>
  <c r="B1456" i="1"/>
  <c r="B1276" i="2"/>
  <c r="B333" i="2"/>
  <c r="B333" i="1" s="1"/>
  <c r="B1430" i="1"/>
  <c r="B1250" i="2"/>
  <c r="B1250" i="1" s="1"/>
  <c r="B363" i="2"/>
  <c r="B599" i="2"/>
  <c r="B599" i="1" s="1"/>
  <c r="B137" i="2"/>
  <c r="B137" i="1" s="1"/>
  <c r="B168" i="2"/>
  <c r="B930" i="2"/>
  <c r="B930" i="1" s="1"/>
  <c r="B865" i="2"/>
  <c r="B865" i="1" s="1"/>
  <c r="B986" i="2"/>
  <c r="B986" i="1" s="1"/>
  <c r="B1444" i="1"/>
  <c r="B1264" i="2"/>
  <c r="B1264" i="1" s="1"/>
  <c r="B240" i="2"/>
  <c r="B911" i="1"/>
  <c r="B731" i="2"/>
  <c r="B532" i="2"/>
  <c r="B533" i="2"/>
  <c r="B407" i="2"/>
  <c r="B549" i="2"/>
  <c r="B501" i="2"/>
  <c r="B501" i="1" s="1"/>
  <c r="B993" i="2"/>
  <c r="B444" i="2"/>
  <c r="B444" i="1" s="1"/>
  <c r="B156" i="2"/>
  <c r="B156" i="1" s="1"/>
  <c r="B876" i="2"/>
  <c r="B1411" i="1"/>
  <c r="B1231" i="2"/>
  <c r="B900" i="2"/>
  <c r="B1300" i="1"/>
  <c r="B1120" i="2"/>
  <c r="B1120" i="1" s="1"/>
  <c r="B1103" i="2"/>
  <c r="B1111" i="2"/>
  <c r="B238" i="2"/>
  <c r="B270" i="2"/>
  <c r="B476" i="2"/>
  <c r="B476" i="1" s="1"/>
  <c r="B1418" i="1"/>
  <c r="B1238" i="2"/>
  <c r="B1007" i="2"/>
  <c r="B891" i="2"/>
  <c r="B891" i="1" s="1"/>
  <c r="B1098" i="2"/>
  <c r="B101" i="2"/>
  <c r="B101" i="1" s="1"/>
  <c r="B981" i="2"/>
  <c r="B793" i="2"/>
  <c r="B251" i="2"/>
  <c r="B251" i="1" s="1"/>
  <c r="B157" i="2"/>
  <c r="B350" i="2"/>
  <c r="B350" i="1" s="1"/>
  <c r="B567" i="2"/>
  <c r="B886" i="2"/>
  <c r="B818" i="2"/>
  <c r="B387" i="2"/>
  <c r="B387" i="1" s="1"/>
  <c r="B612" i="2"/>
  <c r="B216" i="2"/>
  <c r="B216" i="1" s="1"/>
  <c r="B297" i="2"/>
  <c r="B394" i="2"/>
  <c r="B516" i="2"/>
  <c r="B757" i="2"/>
  <c r="B907" i="2"/>
  <c r="B905" i="2"/>
  <c r="B905" i="1" s="1"/>
  <c r="B113" i="2"/>
  <c r="B113" i="1" s="1"/>
  <c r="B761" i="2"/>
  <c r="B166" i="2"/>
  <c r="B161" i="2"/>
  <c r="B161" i="1" s="1"/>
  <c r="B1350" i="1"/>
  <c r="B1170" i="2"/>
  <c r="B1170" i="1" s="1"/>
  <c r="B688" i="2"/>
  <c r="B325" i="2"/>
  <c r="B325" i="1" s="1"/>
  <c r="B1440" i="1"/>
  <c r="B1260" i="2"/>
  <c r="B1260" i="1" s="1"/>
  <c r="B1068" i="2"/>
  <c r="B1068" i="1" s="1"/>
  <c r="B1423" i="1"/>
  <c r="B1243" i="2"/>
  <c r="B1243" i="1" s="1"/>
  <c r="B787" i="2"/>
  <c r="B1428" i="1"/>
  <c r="B1248" i="2"/>
  <c r="B1248" i="1" s="1"/>
  <c r="B429" i="1"/>
  <c r="B318" i="2"/>
  <c r="B318" i="1" s="1"/>
  <c r="B1382" i="1"/>
  <c r="B1202" i="2"/>
  <c r="B1314" i="1"/>
  <c r="B1134" i="2"/>
  <c r="B1134" i="1" s="1"/>
  <c r="B968" i="2"/>
  <c r="B968" i="1" s="1"/>
  <c r="B148" i="2"/>
  <c r="B148" i="1" s="1"/>
  <c r="B425" i="2"/>
  <c r="B425" i="1" s="1"/>
  <c r="B172" i="2"/>
  <c r="B172" i="1" s="1"/>
  <c r="B719" i="2"/>
  <c r="B677" i="2"/>
  <c r="B677" i="1" s="1"/>
  <c r="B162" i="2"/>
  <c r="B162" i="1" s="1"/>
  <c r="B446" i="2"/>
  <c r="B835" i="2"/>
  <c r="B835" i="1" s="1"/>
  <c r="B1074" i="1"/>
  <c r="B894" i="2"/>
  <c r="B1080" i="2"/>
  <c r="B1080" i="1" s="1"/>
  <c r="B926" i="2"/>
  <c r="B605" i="2"/>
  <c r="B605" i="1" s="1"/>
  <c r="B976" i="2"/>
  <c r="B82" i="2"/>
  <c r="B242" i="2"/>
  <c r="B242" i="1" s="1"/>
  <c r="B671" i="2"/>
  <c r="B671" i="1" s="1"/>
  <c r="B1434" i="1"/>
  <c r="B1254" i="2"/>
  <c r="B1254" i="1" s="1"/>
  <c r="B1062" i="2"/>
  <c r="B1474" i="1"/>
  <c r="B1294" i="2"/>
  <c r="B1294" i="1" s="1"/>
  <c r="B1071" i="2"/>
  <c r="B1071" i="1" s="1"/>
  <c r="B386" i="2"/>
  <c r="B386" i="1" s="1"/>
  <c r="B740" i="2"/>
  <c r="B799" i="1"/>
  <c r="B619" i="2"/>
  <c r="B619" i="1" s="1"/>
  <c r="B321" i="2"/>
  <c r="B321" i="1" s="1"/>
  <c r="B844" i="2"/>
  <c r="B844" i="1" s="1"/>
  <c r="B260" i="2"/>
  <c r="B260" i="1" s="1"/>
  <c r="B368" i="2"/>
  <c r="B324" i="2"/>
  <c r="B324" i="1" s="1"/>
  <c r="B379" i="2"/>
  <c r="B379" i="1" s="1"/>
  <c r="B426" i="2"/>
  <c r="B531" i="2"/>
  <c r="B531" i="1" s="1"/>
  <c r="B175" i="2"/>
  <c r="B175" i="1" s="1"/>
  <c r="B382" i="2"/>
  <c r="B382" i="1" s="1"/>
  <c r="B202" i="2"/>
  <c r="B202" i="1" s="1"/>
  <c r="B630" i="2"/>
  <c r="B630" i="1" s="1"/>
  <c r="B556" i="2"/>
  <c r="B556" i="1" s="1"/>
  <c r="B277" i="2"/>
  <c r="B589" i="2"/>
  <c r="B1049" i="2"/>
  <c r="B1049" i="1" s="1"/>
  <c r="B778" i="2"/>
  <c r="B1011" i="2"/>
  <c r="B920" i="2"/>
  <c r="B920" i="1" s="1"/>
  <c r="B659" i="2"/>
  <c r="B505" i="2"/>
  <c r="B505" i="1" s="1"/>
  <c r="B949" i="2"/>
  <c r="B112" i="2"/>
  <c r="B112" i="1" s="1"/>
  <c r="B1431" i="1"/>
  <c r="B1251" i="2"/>
  <c r="B1251" i="1" s="1"/>
  <c r="B1455" i="1"/>
  <c r="B1275" i="2"/>
  <c r="B1275" i="1" s="1"/>
  <c r="B236" i="2"/>
  <c r="B230" i="1"/>
  <c r="B145" i="2"/>
  <c r="B1353" i="1"/>
  <c r="B1173" i="2"/>
  <c r="B1173" i="1" s="1"/>
  <c r="B1043" i="2"/>
  <c r="B1043" i="1" s="1"/>
  <c r="B114" i="2"/>
  <c r="B114" i="1" s="1"/>
  <c r="B1323" i="1"/>
  <c r="B1143" i="2"/>
  <c r="B1143" i="1" s="1"/>
  <c r="B683" i="2"/>
  <c r="B296" i="2"/>
  <c r="B296" i="1" s="1"/>
  <c r="B574" i="1"/>
  <c r="B395" i="2"/>
  <c r="B395" i="1" s="1"/>
  <c r="B400" i="2"/>
  <c r="B400" i="1" s="1"/>
  <c r="B776" i="2"/>
  <c r="B345" i="2"/>
  <c r="B345" i="1" s="1"/>
  <c r="B871" i="2"/>
  <c r="B293" i="1"/>
  <c r="B208" i="2"/>
  <c r="B642" i="2"/>
  <c r="B642" i="1" s="1"/>
  <c r="B932" i="2"/>
  <c r="B932" i="1" s="1"/>
  <c r="B1008" i="1"/>
  <c r="B828" i="2"/>
  <c r="B1063" i="2"/>
  <c r="B140" i="2"/>
  <c r="B1336" i="1"/>
  <c r="B1156" i="2"/>
  <c r="B1156" i="1" s="1"/>
  <c r="B132" i="2"/>
  <c r="B132" i="1" s="1"/>
  <c r="B625" i="2"/>
  <c r="B971" i="2"/>
  <c r="B1334" i="1"/>
  <c r="B1154" i="2"/>
  <c r="B687" i="2"/>
  <c r="B1447" i="1"/>
  <c r="B1267" i="2"/>
  <c r="B1267" i="1" s="1"/>
  <c r="B807" i="2"/>
  <c r="B807" i="1" s="1"/>
  <c r="B815" i="2"/>
  <c r="B442" i="2"/>
  <c r="B442" i="1" s="1"/>
  <c r="B490" i="2"/>
  <c r="B490" i="1" s="1"/>
  <c r="B792" i="2"/>
  <c r="B792" i="1" s="1"/>
  <c r="B492" i="2"/>
  <c r="B492" i="1" s="1"/>
  <c r="B1249" i="1"/>
  <c r="B1069" i="2"/>
  <c r="B1069" i="1" s="1"/>
  <c r="B163" i="2"/>
  <c r="B163" i="1" s="1"/>
  <c r="B1421" i="1"/>
  <c r="B1241" i="2"/>
  <c r="B1241" i="1" s="1"/>
  <c r="B824" i="2"/>
  <c r="B87" i="2"/>
  <c r="B87" i="1" s="1"/>
  <c r="B1452" i="1"/>
  <c r="B1272" i="2"/>
  <c r="B396" i="2"/>
  <c r="B396" i="1" s="1"/>
  <c r="B1328" i="1"/>
  <c r="B1148" i="2"/>
  <c r="B1148" i="1" s="1"/>
  <c r="B771" i="2"/>
  <c r="B771" i="1" s="1"/>
  <c r="B341" i="2"/>
  <c r="B468" i="2"/>
  <c r="B468" i="1" s="1"/>
  <c r="B304" i="2"/>
  <c r="B342" i="1"/>
  <c r="B257" i="2"/>
  <c r="B257" i="1" s="1"/>
  <c r="B393" i="2"/>
  <c r="B334" i="2"/>
  <c r="B334" i="1" s="1"/>
  <c r="B420" i="2"/>
  <c r="B420" i="1" s="1"/>
  <c r="B656" i="2"/>
  <c r="B656" i="1" s="1"/>
  <c r="B176" i="2"/>
  <c r="B176" i="1" s="1"/>
  <c r="B660" i="2"/>
  <c r="B660" i="1" s="1"/>
  <c r="B230" i="2"/>
  <c r="B921" i="2"/>
  <c r="B291" i="2"/>
  <c r="B291" i="1" s="1"/>
  <c r="B495" i="2"/>
  <c r="B495" i="1" s="1"/>
  <c r="B915" i="2"/>
  <c r="B915" i="1" s="1"/>
  <c r="B754" i="2"/>
  <c r="B754" i="1" s="1"/>
  <c r="B985" i="2"/>
  <c r="B829" i="2"/>
  <c r="B1087" i="2"/>
  <c r="B1087" i="1" s="1"/>
  <c r="B992" i="2"/>
  <c r="B1079" i="2"/>
  <c r="B1079" i="1" s="1"/>
  <c r="B962" i="2"/>
  <c r="B962" i="1" s="1"/>
  <c r="B841" i="2"/>
  <c r="B841" i="1" s="1"/>
  <c r="B84" i="2"/>
  <c r="B1390" i="1"/>
  <c r="B1210" i="2"/>
  <c r="B1426" i="1"/>
  <c r="B1246" i="2"/>
  <c r="B1246" i="1" s="1"/>
  <c r="B1316" i="1"/>
  <c r="B1136" i="2"/>
  <c r="B1136" i="1" s="1"/>
  <c r="B629" i="2"/>
  <c r="B629" i="1" s="1"/>
  <c r="B574" i="2"/>
  <c r="B910" i="2"/>
  <c r="B910" i="1" s="1"/>
  <c r="B83" i="2"/>
  <c r="B1054" i="2"/>
  <c r="B1054" i="1" s="1"/>
  <c r="B85" i="2"/>
  <c r="B85" i="1" s="1"/>
  <c r="B1463" i="1"/>
  <c r="B1283" i="2"/>
  <c r="B1283" i="1" s="1"/>
  <c r="B735" i="2"/>
  <c r="B664" i="2"/>
  <c r="B664" i="1" s="1"/>
  <c r="B572" i="2"/>
  <c r="B572" i="1" s="1"/>
  <c r="B646" i="2"/>
  <c r="B646" i="1" s="1"/>
  <c r="B332" i="2"/>
  <c r="B332" i="1" s="1"/>
  <c r="B466" i="2"/>
  <c r="B770" i="2"/>
  <c r="B956" i="2"/>
  <c r="B956" i="1" s="1"/>
  <c r="B745" i="2"/>
  <c r="B745" i="1" s="1"/>
  <c r="B1372" i="1"/>
  <c r="B1192" i="2"/>
  <c r="B684" i="2"/>
  <c r="B1112" i="2"/>
  <c r="B1112" i="1" s="1"/>
  <c r="B1338" i="1"/>
  <c r="B1158" i="2"/>
  <c r="B806" i="2"/>
  <c r="B1473" i="1"/>
  <c r="B1293" i="2"/>
  <c r="B1293" i="1" s="1"/>
  <c r="B146" i="2"/>
  <c r="B146" i="1" s="1"/>
  <c r="B869" i="2"/>
  <c r="B1017" i="2"/>
  <c r="B1341" i="1"/>
  <c r="B1161" i="2"/>
  <c r="B1161" i="1" s="1"/>
  <c r="B1125" i="2"/>
  <c r="B1073" i="2"/>
  <c r="B1073" i="1" s="1"/>
  <c r="B1172" i="2"/>
  <c r="B1172" i="1" s="1"/>
  <c r="B1377" i="1"/>
  <c r="B1197" i="2"/>
  <c r="B1197" i="1" s="1"/>
  <c r="B121" i="1"/>
  <c r="B97" i="2"/>
  <c r="B97" i="1" s="1"/>
  <c r="B990" i="2"/>
  <c r="B1309" i="1"/>
  <c r="B1129" i="2"/>
  <c r="B1129" i="1" s="1"/>
  <c r="B859" i="2"/>
  <c r="B859" i="1" s="1"/>
  <c r="B694" i="2"/>
  <c r="B1081" i="1"/>
  <c r="B901" i="2"/>
  <c r="B901" i="1" s="1"/>
  <c r="B95" i="2"/>
  <c r="B95" i="1" s="1"/>
  <c r="B1109" i="2"/>
  <c r="B953" i="2"/>
  <c r="B953" i="1" s="1"/>
  <c r="B794" i="2"/>
  <c r="B1441" i="1"/>
  <c r="B1261" i="2"/>
  <c r="B1261" i="1" s="1"/>
  <c r="B1360" i="1"/>
  <c r="B1180" i="2"/>
  <c r="B253" i="2"/>
  <c r="B253" i="1" s="1"/>
  <c r="B1379" i="1"/>
  <c r="B1199" i="2"/>
  <c r="B1199" i="1" s="1"/>
  <c r="B287" i="2"/>
  <c r="B287" i="1" s="1"/>
  <c r="B1271" i="1"/>
  <c r="B1091" i="2"/>
  <c r="B1091" i="1" s="1"/>
  <c r="B1319" i="1"/>
  <c r="B1139" i="2"/>
  <c r="B250" i="2"/>
  <c r="B266" i="1"/>
  <c r="B181" i="2"/>
  <c r="B181" i="1" s="1"/>
  <c r="B1315" i="1"/>
  <c r="B1135" i="2"/>
  <c r="B1135" i="1" s="1"/>
  <c r="B847" i="2"/>
  <c r="B847" i="1" s="1"/>
  <c r="B141" i="2"/>
  <c r="B141" i="1" s="1"/>
  <c r="B483" i="2"/>
  <c r="B483" i="1" s="1"/>
  <c r="B562" i="2"/>
  <c r="B715" i="2"/>
  <c r="B715" i="1" s="1"/>
  <c r="B661" i="2"/>
  <c r="B661" i="1" s="1"/>
  <c r="B685" i="2"/>
  <c r="B685" i="1" s="1"/>
  <c r="B808" i="2"/>
  <c r="B826" i="2"/>
  <c r="B826" i="1" s="1"/>
  <c r="B135" i="1"/>
  <c r="B104" i="2"/>
  <c r="B104" i="1" s="1"/>
  <c r="B884" i="2"/>
  <c r="B942" i="2"/>
  <c r="B942" i="1" s="1"/>
  <c r="B763" i="2"/>
  <c r="B763" i="1" s="1"/>
  <c r="B948" i="2"/>
  <c r="B948" i="1" s="1"/>
  <c r="B1384" i="1"/>
  <c r="B1204" i="2"/>
  <c r="B1204" i="1" s="1"/>
  <c r="B91" i="1"/>
  <c r="B79" i="2"/>
  <c r="B1443" i="1"/>
  <c r="B1263" i="2"/>
  <c r="B1263" i="1" s="1"/>
  <c r="B655" i="2"/>
  <c r="B655" i="1" s="1"/>
  <c r="B1437" i="1"/>
  <c r="B1257" i="2"/>
  <c r="B1257" i="1" s="1"/>
  <c r="B1354" i="1"/>
  <c r="B1174" i="2"/>
  <c r="B1174" i="1" s="1"/>
  <c r="B239" i="2"/>
  <c r="B239" i="1" s="1"/>
  <c r="B1284" i="1"/>
  <c r="B1104" i="2"/>
  <c r="B262" i="2"/>
  <c r="B486" i="2"/>
  <c r="B486" i="1" s="1"/>
  <c r="B855" i="2"/>
  <c r="B499" i="2"/>
  <c r="B499" i="1" s="1"/>
  <c r="B301" i="2"/>
  <c r="B301" i="1" s="1"/>
  <c r="B1179" i="1"/>
  <c r="B999" i="2"/>
  <c r="B999" i="1" s="1"/>
  <c r="B354" i="1"/>
  <c r="B269" i="2"/>
  <c r="B269" i="1" s="1"/>
  <c r="B369" i="2"/>
  <c r="B314" i="2"/>
  <c r="B405" i="2"/>
  <c r="B405" i="1" s="1"/>
  <c r="B437" i="2"/>
  <c r="B437" i="1" s="1"/>
  <c r="B417" i="2"/>
  <c r="B184" i="2"/>
  <c r="B419" i="2"/>
  <c r="B419" i="1" s="1"/>
  <c r="B458" i="2"/>
  <c r="B458" i="1" s="1"/>
  <c r="B621" i="2"/>
  <c r="B621" i="1" s="1"/>
  <c r="B540" i="2"/>
  <c r="B540" i="1" s="1"/>
  <c r="B566" i="2"/>
  <c r="B566" i="1" s="1"/>
  <c r="B1202" i="1"/>
  <c r="B1022" i="2"/>
  <c r="B1022" i="1" s="1"/>
  <c r="B1045" i="2"/>
  <c r="B1045" i="1" s="1"/>
  <c r="B152" i="1"/>
  <c r="B111" i="2"/>
  <c r="B111" i="1" s="1"/>
  <c r="B768" i="2"/>
  <c r="B768" i="1" s="1"/>
  <c r="B1461" i="1"/>
  <c r="B1281" i="2"/>
  <c r="B1281" i="1" s="1"/>
  <c r="B1117" i="1"/>
  <c r="B937" i="2"/>
  <c r="B937" i="1" s="1"/>
  <c r="B992" i="1"/>
  <c r="B812" i="2"/>
  <c r="B509" i="2"/>
  <c r="B721" i="2"/>
  <c r="B721" i="1" s="1"/>
  <c r="B109" i="2"/>
  <c r="B109" i="1" s="1"/>
  <c r="B1432" i="1"/>
  <c r="B1252" i="2"/>
  <c r="B1252" i="1" s="1"/>
  <c r="B1459" i="1"/>
  <c r="B1279" i="2"/>
  <c r="B1279" i="1" s="1"/>
  <c r="B352" i="1"/>
  <c r="B267" i="2"/>
  <c r="B267" i="1" s="1"/>
  <c r="B916" i="2"/>
  <c r="B1053" i="1"/>
  <c r="B873" i="2"/>
  <c r="B1404" i="1"/>
  <c r="B1224" i="2"/>
  <c r="B498" i="2"/>
  <c r="B498" i="1" s="1"/>
  <c r="B142" i="2"/>
  <c r="B142" i="1" s="1"/>
  <c r="B1232" i="1"/>
  <c r="B1052" i="2"/>
  <c r="B1391" i="1"/>
  <c r="B1211" i="2"/>
  <c r="B1460" i="1"/>
  <c r="B1280" i="2"/>
  <c r="B1408" i="1"/>
  <c r="B1228" i="2"/>
  <c r="B1228" i="1" s="1"/>
  <c r="B443" i="2"/>
  <c r="B443" i="1" s="1"/>
  <c r="B731" i="1"/>
  <c r="B551" i="2"/>
  <c r="B232" i="1"/>
  <c r="B147" i="2"/>
  <c r="B1046" i="2"/>
  <c r="B1046" i="1" s="1"/>
  <c r="B922" i="2"/>
  <c r="B1416" i="1"/>
  <c r="B1236" i="2"/>
  <c r="B1208" i="2"/>
  <c r="B1208" i="1" s="1"/>
  <c r="B1306" i="1"/>
  <c r="B1126" i="2"/>
  <c r="B417" i="1"/>
  <c r="B311" i="2"/>
  <c r="B311" i="1" s="1"/>
  <c r="B370" i="2"/>
  <c r="B365" i="2"/>
  <c r="B365" i="1" s="1"/>
  <c r="B273" i="2"/>
  <c r="B450" i="2"/>
  <c r="B213" i="2"/>
  <c r="B960" i="2"/>
  <c r="B960" i="1" s="1"/>
  <c r="B878" i="2"/>
  <c r="B1435" i="1"/>
  <c r="B1255" i="2"/>
  <c r="B1255" i="1" s="1"/>
  <c r="B1331" i="1"/>
  <c r="B1151" i="2"/>
  <c r="B1151" i="1" s="1"/>
  <c r="B1381" i="1"/>
  <c r="B1201" i="2"/>
  <c r="B1201" i="1" s="1"/>
  <c r="B1175" i="1"/>
  <c r="B995" i="2"/>
  <c r="B995" i="1" s="1"/>
  <c r="B884" i="1"/>
  <c r="B704" i="2"/>
  <c r="B99" i="2"/>
  <c r="B99" i="1" s="1"/>
  <c r="B1095" i="2"/>
  <c r="B1095" i="1" s="1"/>
  <c r="B667" i="2"/>
  <c r="B667" i="1" s="1"/>
  <c r="B1369" i="1"/>
  <c r="B1189" i="2"/>
  <c r="B1189" i="1" s="1"/>
  <c r="B1020" i="2"/>
  <c r="B1020" i="1" s="1"/>
  <c r="B1380" i="1"/>
  <c r="B1200" i="2"/>
  <c r="B1200" i="1" s="1"/>
  <c r="B1327" i="1"/>
  <c r="B1147" i="2"/>
  <c r="B712" i="2"/>
  <c r="B712" i="1" s="1"/>
  <c r="B748" i="2"/>
  <c r="B1399" i="1"/>
  <c r="B1219" i="2"/>
  <c r="B120" i="1"/>
  <c r="B96" i="2"/>
  <c r="B96" i="1" s="1"/>
  <c r="B1113" i="2"/>
  <c r="B328" i="2"/>
  <c r="B328" i="1" s="1"/>
  <c r="B725" i="1"/>
  <c r="B545" i="2"/>
  <c r="B545" i="1" s="1"/>
  <c r="B1088" i="2"/>
  <c r="B864" i="2"/>
  <c r="B864" i="1" s="1"/>
  <c r="B1325" i="1"/>
  <c r="B1145" i="2"/>
  <c r="B1145" i="1" s="1"/>
  <c r="B1094" i="1"/>
  <c r="B914" i="2"/>
  <c r="B788" i="2"/>
  <c r="B1449" i="1"/>
  <c r="B1269" i="2"/>
  <c r="B1269" i="1" s="1"/>
  <c r="B1367" i="1"/>
  <c r="B1187" i="2"/>
  <c r="B1187" i="1" s="1"/>
  <c r="B302" i="2"/>
  <c r="B1060" i="2"/>
  <c r="B1060" i="1" s="1"/>
  <c r="B1089" i="2"/>
  <c r="B780" i="2"/>
  <c r="B1363" i="1"/>
  <c r="B1183" i="2"/>
  <c r="B1183" i="1" s="1"/>
  <c r="B1478" i="1"/>
  <c r="B1298" i="2"/>
  <c r="B171" i="2"/>
  <c r="B171" i="1" s="1"/>
  <c r="B1057" i="2"/>
  <c r="B1057" i="1" s="1"/>
  <c r="B173" i="2"/>
  <c r="B170" i="2"/>
  <c r="B170" i="1" s="1"/>
  <c r="B399" i="2"/>
  <c r="B893" i="1"/>
  <c r="B713" i="2"/>
  <c r="B713" i="1" s="1"/>
  <c r="B565" i="2"/>
  <c r="B565" i="1" s="1"/>
  <c r="B743" i="2"/>
  <c r="B855" i="1"/>
  <c r="B675" i="2"/>
  <c r="B675" i="1" s="1"/>
  <c r="B440" i="2"/>
  <c r="B440" i="1" s="1"/>
  <c r="B475" i="2"/>
  <c r="B475" i="1" s="1"/>
  <c r="B866" i="2"/>
  <c r="B103" i="2"/>
  <c r="B103" i="1" s="1"/>
  <c r="B927" i="2"/>
  <c r="B927" i="1" s="1"/>
  <c r="B244" i="2"/>
  <c r="B244" i="1" s="1"/>
  <c r="B970" i="1"/>
  <c r="B790" i="2"/>
  <c r="B1370" i="1"/>
  <c r="B1190" i="2"/>
  <c r="B1375" i="1"/>
  <c r="B1195" i="2"/>
  <c r="B833" i="1"/>
  <c r="B653" i="2"/>
  <c r="B653" i="1" s="1"/>
  <c r="B1445" i="1"/>
  <c r="B1265" i="2"/>
  <c r="B1265" i="1" s="1"/>
  <c r="B1357" i="1"/>
  <c r="B1177" i="2"/>
  <c r="B300" i="2"/>
  <c r="B1036" i="1"/>
  <c r="B856" i="2"/>
  <c r="B856" i="1" s="1"/>
  <c r="B484" i="2"/>
  <c r="B484" i="1" s="1"/>
  <c r="B340" i="2"/>
  <c r="B521" i="2"/>
  <c r="B521" i="1" s="1"/>
  <c r="B676" i="2"/>
  <c r="B676" i="1" s="1"/>
  <c r="B845" i="2"/>
  <c r="B179" i="2"/>
  <c r="B179" i="1" s="1"/>
  <c r="B537" i="1"/>
  <c r="B362" i="2"/>
  <c r="B362" i="1" s="1"/>
  <c r="B292" i="1"/>
  <c r="B207" i="2"/>
  <c r="B704" i="1"/>
  <c r="B524" i="2"/>
  <c r="B524" i="1" s="1"/>
  <c r="B470" i="2"/>
  <c r="B470" i="1" s="1"/>
  <c r="B279" i="2"/>
  <c r="B279" i="1" s="1"/>
  <c r="B377" i="2"/>
  <c r="B377" i="1" s="1"/>
  <c r="B761" i="1"/>
  <c r="B581" i="2"/>
  <c r="B581" i="1" s="1"/>
  <c r="B463" i="2"/>
  <c r="B463" i="1" s="1"/>
  <c r="B828" i="1"/>
  <c r="B648" i="2"/>
  <c r="B648" i="1" s="1"/>
  <c r="B554" i="2"/>
  <c r="B554" i="1" s="1"/>
  <c r="B409" i="2"/>
  <c r="B409" i="1" s="1"/>
  <c r="B618" i="2"/>
  <c r="B618" i="1" s="1"/>
  <c r="B1077" i="2"/>
  <c r="B110" i="2"/>
  <c r="B110" i="1" s="1"/>
  <c r="B1457" i="1"/>
  <c r="B1277" i="2"/>
  <c r="B1277" i="1" s="1"/>
  <c r="B1469" i="1"/>
  <c r="B1289" i="2"/>
  <c r="B1289" i="1" s="1"/>
  <c r="B912" i="2"/>
  <c r="B220" i="2"/>
  <c r="B220" i="1" s="1"/>
  <c r="B438" i="2"/>
  <c r="B880" i="2"/>
  <c r="B880" i="1" s="1"/>
  <c r="B1438" i="1"/>
  <c r="B1258" i="2"/>
  <c r="B1258" i="1" s="1"/>
  <c r="B673" i="2"/>
  <c r="B888" i="2"/>
  <c r="B888" i="1" s="1"/>
  <c r="B786" i="2"/>
  <c r="B1329" i="1"/>
  <c r="B1149" i="2"/>
  <c r="B1149" i="1" s="1"/>
  <c r="B1351" i="1"/>
  <c r="B1171" i="2"/>
  <c r="B1171" i="1" s="1"/>
  <c r="B92" i="2"/>
  <c r="B92" i="1" s="1"/>
  <c r="B1195" i="1"/>
  <c r="B1015" i="2"/>
  <c r="B1015" i="1" s="1"/>
  <c r="B1346" i="1"/>
  <c r="B1166" i="2"/>
  <c r="B1166" i="1" s="1"/>
  <c r="B899" i="2"/>
  <c r="B899" i="1" s="1"/>
  <c r="B750" i="2"/>
  <c r="B998" i="2"/>
  <c r="B998" i="1" s="1"/>
  <c r="B93" i="2"/>
  <c r="B1307" i="1"/>
  <c r="B1127" i="2"/>
  <c r="B1127" i="1" s="1"/>
  <c r="B1167" i="1"/>
  <c r="B987" i="2"/>
  <c r="B987" i="1" s="1"/>
  <c r="B536" i="2"/>
  <c r="B536" i="1" s="1"/>
  <c r="B1093" i="2"/>
  <c r="B1093" i="1" s="1"/>
  <c r="B963" i="2"/>
  <c r="B314" i="1"/>
  <c r="B229" i="2"/>
  <c r="B229" i="1" s="1"/>
  <c r="B1115" i="1"/>
  <c r="B935" i="2"/>
  <c r="B935" i="1" s="1"/>
  <c r="B223" i="2"/>
  <c r="B1085" i="2"/>
  <c r="B1085" i="1" s="1"/>
  <c r="B1024" i="2"/>
  <c r="B1024" i="1" s="1"/>
  <c r="B252" i="2"/>
  <c r="B252" i="1" s="1"/>
  <c r="B199" i="2"/>
  <c r="B199" i="1" s="1"/>
  <c r="B1090" i="2"/>
  <c r="B1090" i="1" s="1"/>
  <c r="B879" i="1"/>
  <c r="B699" i="2"/>
  <c r="B1414" i="1"/>
  <c r="B1234" i="2"/>
  <c r="B1234" i="1" s="1"/>
  <c r="B1340" i="1"/>
  <c r="B1160" i="2"/>
  <c r="B150" i="2"/>
  <c r="B150" i="1" s="1"/>
  <c r="B1366" i="1"/>
  <c r="B1186" i="2"/>
  <c r="B871" i="1"/>
  <c r="B691" i="2"/>
  <c r="B691" i="1" s="1"/>
  <c r="B709" i="2"/>
  <c r="B709" i="1" s="1"/>
  <c r="B122" i="2"/>
  <c r="B740" i="1"/>
  <c r="B560" i="2"/>
  <c r="B560" i="1" s="1"/>
  <c r="B1230" i="1"/>
  <c r="B1050" i="2"/>
  <c r="B869" i="1"/>
  <c r="B689" i="2"/>
  <c r="B689" i="1" s="1"/>
  <c r="B542" i="2"/>
  <c r="B542" i="1" s="1"/>
  <c r="B473" i="2"/>
  <c r="B473" i="1" s="1"/>
  <c r="B651" i="2"/>
  <c r="B651" i="1" s="1"/>
  <c r="B102" i="2"/>
  <c r="B102" i="1" s="1"/>
  <c r="B940" i="2"/>
  <c r="B940" i="1" s="1"/>
  <c r="B853" i="2"/>
  <c r="B853" i="1" s="1"/>
  <c r="B764" i="2"/>
  <c r="B764" i="1" s="1"/>
  <c r="B1417" i="1"/>
  <c r="B1237" i="2"/>
  <c r="B1237" i="1" s="1"/>
  <c r="B249" i="2"/>
  <c r="B249" i="1" s="1"/>
  <c r="B1424" i="1"/>
  <c r="B1244" i="2"/>
  <c r="B264" i="2"/>
  <c r="B264" i="1" s="1"/>
  <c r="B925" i="2"/>
  <c r="B925" i="1" s="1"/>
  <c r="B1021" i="2"/>
  <c r="B1021" i="1" s="1"/>
  <c r="B233" i="2"/>
  <c r="B233" i="1" s="1"/>
  <c r="B154" i="2"/>
  <c r="B154" i="1" s="1"/>
  <c r="B485" i="2"/>
  <c r="B496" i="1"/>
  <c r="B338" i="2"/>
  <c r="B338" i="1" s="1"/>
  <c r="B780" i="1"/>
  <c r="B600" i="2"/>
  <c r="B885" i="1"/>
  <c r="B705" i="2"/>
  <c r="B705" i="1" s="1"/>
  <c r="B592" i="2"/>
  <c r="B592" i="1" s="1"/>
  <c r="B183" i="2"/>
  <c r="B388" i="2"/>
  <c r="B388" i="1" s="1"/>
  <c r="B404" i="2"/>
  <c r="B404" i="1" s="1"/>
  <c r="B511" i="2"/>
  <c r="B511" i="1" s="1"/>
  <c r="B455" i="2"/>
  <c r="B455" i="1" s="1"/>
  <c r="B480" i="2"/>
  <c r="B480" i="1" s="1"/>
  <c r="B559" i="2"/>
  <c r="B575" i="2"/>
  <c r="B575" i="1" s="1"/>
  <c r="B128" i="2"/>
  <c r="B128" i="1" s="1"/>
  <c r="B456" i="2"/>
  <c r="B1124" i="1"/>
  <c r="B944" i="2"/>
  <c r="B944" i="1" s="1"/>
  <c r="B571" i="2"/>
  <c r="B571" i="1" s="1"/>
  <c r="B471" i="2"/>
  <c r="B471" i="1" s="1"/>
  <c r="B802" i="1"/>
  <c r="B622" i="2"/>
  <c r="B622" i="1" s="1"/>
  <c r="B1029" i="1"/>
  <c r="B849" i="2"/>
  <c r="B147" i="1"/>
  <c r="B108" i="2"/>
  <c r="B108" i="1" s="1"/>
  <c r="B1458" i="1"/>
  <c r="B1278" i="2"/>
  <c r="B1278" i="1" s="1"/>
  <c r="B1472" i="1"/>
  <c r="B1292" i="2"/>
  <c r="B1292" i="1" s="1"/>
  <c r="B1109" i="1"/>
  <c r="B929" i="2"/>
  <c r="B889" i="2"/>
  <c r="B889" i="1" s="1"/>
  <c r="B434" i="2"/>
  <c r="B434" i="1" s="1"/>
  <c r="B1062" i="1"/>
  <c r="B882" i="2"/>
  <c r="B882" i="1" s="1"/>
  <c r="B926" i="1"/>
  <c r="B746" i="2"/>
  <c r="B746" i="1" s="1"/>
  <c r="B1059" i="2"/>
  <c r="B1059" i="1" s="1"/>
  <c r="B1066" i="2"/>
  <c r="B1066" i="1" s="1"/>
  <c r="B679" i="2"/>
  <c r="B679" i="1" s="1"/>
  <c r="B241" i="2"/>
  <c r="B241" i="1" s="1"/>
  <c r="B413" i="2"/>
  <c r="B1215" i="1"/>
  <c r="B1035" i="2"/>
  <c r="B1035" i="1" s="1"/>
  <c r="B800" i="2"/>
  <c r="B800" i="1" s="1"/>
  <c r="B1159" i="1"/>
  <c r="B979" i="2"/>
  <c r="B979" i="1" s="1"/>
  <c r="B716" i="2"/>
  <c r="B716" i="1" s="1"/>
  <c r="B762" i="2"/>
  <c r="B762" i="1" s="1"/>
  <c r="B1420" i="1"/>
  <c r="B1240" i="2"/>
  <c r="B1240" i="1" s="1"/>
  <c r="B422" i="1"/>
  <c r="B315" i="2"/>
  <c r="B315" i="1" s="1"/>
  <c r="B969" i="2"/>
  <c r="B969" i="1" s="1"/>
  <c r="B1103" i="1"/>
  <c r="B923" i="2"/>
  <c r="B923" i="1" s="1"/>
  <c r="B678" i="2"/>
  <c r="B678" i="1" s="1"/>
  <c r="B1048" i="2"/>
  <c r="B1222" i="2"/>
  <c r="B1222" i="1" s="1"/>
  <c r="B223" i="1"/>
  <c r="B138" i="2"/>
  <c r="B138" i="1" s="1"/>
  <c r="B452" i="2"/>
  <c r="B452" i="1" s="1"/>
  <c r="B205" i="2"/>
  <c r="B205" i="1" s="1"/>
  <c r="B981" i="1"/>
  <c r="B801" i="2"/>
  <c r="B801" i="1" s="1"/>
  <c r="B919" i="1"/>
  <c r="B739" i="2"/>
  <c r="B739" i="1" s="1"/>
  <c r="B361" i="1"/>
  <c r="B276" i="2"/>
  <c r="B534" i="1"/>
  <c r="B360" i="2"/>
  <c r="B515" i="2"/>
  <c r="B515" i="1" s="1"/>
  <c r="B587" i="1"/>
  <c r="B408" i="2"/>
  <c r="B408" i="1" s="1"/>
  <c r="B719" i="1"/>
  <c r="B539" i="2"/>
  <c r="B539" i="1" s="1"/>
  <c r="B469" i="2"/>
  <c r="B469" i="1" s="1"/>
  <c r="B549" i="1"/>
  <c r="B372" i="2"/>
  <c r="B372" i="1" s="1"/>
  <c r="B366" i="2"/>
  <c r="B609" i="2"/>
  <c r="B609" i="1" s="1"/>
  <c r="B127" i="2"/>
  <c r="B127" i="1" s="1"/>
  <c r="B1089" i="1"/>
  <c r="B909" i="2"/>
  <c r="B966" i="2"/>
  <c r="B966" i="1" s="1"/>
  <c r="B735" i="1"/>
  <c r="B555" i="2"/>
  <c r="B555" i="1" s="1"/>
  <c r="B280" i="1"/>
  <c r="B195" i="2"/>
  <c r="B195" i="1" s="1"/>
  <c r="B690" i="1"/>
  <c r="B510" i="2"/>
  <c r="B510" i="1" s="1"/>
  <c r="B906" i="2"/>
  <c r="B906" i="1" s="1"/>
  <c r="B1465" i="1"/>
  <c r="B1285" i="2"/>
  <c r="B1285" i="1" s="1"/>
  <c r="B700" i="2"/>
  <c r="B952" i="2"/>
  <c r="B952" i="1" s="1"/>
  <c r="B838" i="2"/>
  <c r="B430" i="2"/>
  <c r="B1067" i="1"/>
  <c r="B887" i="2"/>
  <c r="B887" i="1" s="1"/>
  <c r="B753" i="2"/>
  <c r="B247" i="2"/>
  <c r="B247" i="1" s="1"/>
  <c r="B238" i="1"/>
  <c r="B153" i="2"/>
  <c r="B153" i="1" s="1"/>
  <c r="B1104" i="1"/>
  <c r="B924" i="2"/>
  <c r="B924" i="1" s="1"/>
  <c r="B588" i="2"/>
  <c r="B588" i="1" s="1"/>
  <c r="B1333" i="1"/>
  <c r="B1153" i="2"/>
  <c r="B1412" i="1"/>
  <c r="B1232" i="2"/>
  <c r="B1042" i="2"/>
  <c r="B272" i="1"/>
  <c r="B187" i="2"/>
  <c r="B702" i="1"/>
  <c r="B522" i="2"/>
  <c r="B793" i="1"/>
  <c r="B613" i="2"/>
  <c r="B965" i="1"/>
  <c r="B785" i="2"/>
  <c r="B785" i="1" s="1"/>
  <c r="B724" i="2"/>
  <c r="B724" i="1" s="1"/>
  <c r="B723" i="2"/>
  <c r="B682" i="1"/>
  <c r="B502" i="2"/>
  <c r="B502" i="1" s="1"/>
  <c r="B688" i="1"/>
  <c r="B508" i="2"/>
  <c r="B508" i="1" s="1"/>
  <c r="B131" i="2"/>
  <c r="B131" i="1" s="1"/>
  <c r="B402" i="2"/>
  <c r="B402" i="1" s="1"/>
  <c r="B820" i="2"/>
  <c r="B478" i="2"/>
  <c r="B593" i="1"/>
  <c r="B414" i="2"/>
  <c r="B376" i="2"/>
  <c r="B376" i="1" s="1"/>
  <c r="B449" i="2"/>
  <c r="B449" i="1" s="1"/>
  <c r="B187" i="1"/>
  <c r="B126" i="2"/>
  <c r="B126" i="1" s="1"/>
  <c r="B913" i="2"/>
  <c r="B913" i="1" s="1"/>
  <c r="B977" i="2"/>
  <c r="B750" i="1"/>
  <c r="B570" i="2"/>
  <c r="B570" i="1" s="1"/>
  <c r="B699" i="1"/>
  <c r="B519" i="2"/>
  <c r="B519" i="1" s="1"/>
  <c r="B500" i="2"/>
  <c r="B500" i="1" s="1"/>
  <c r="B1088" i="1"/>
  <c r="B908" i="2"/>
  <c r="B949" i="1"/>
  <c r="B769" i="2"/>
  <c r="B769" i="1" s="1"/>
  <c r="B323" i="2"/>
  <c r="B323" i="1" s="1"/>
  <c r="B1050" i="1"/>
  <c r="B870" i="2"/>
  <c r="B870" i="1" s="1"/>
  <c r="B237" i="2"/>
  <c r="B237" i="1" s="1"/>
  <c r="B584" i="2"/>
  <c r="B584" i="1" s="1"/>
  <c r="B1009" i="2"/>
  <c r="B1009" i="1" s="1"/>
  <c r="B623" i="2"/>
  <c r="B623" i="1" s="1"/>
  <c r="B1332" i="1"/>
  <c r="B1152" i="2"/>
  <c r="B1152" i="1" s="1"/>
  <c r="B235" i="2"/>
  <c r="B235" i="1" s="1"/>
  <c r="B852" i="2"/>
  <c r="B834" i="2"/>
  <c r="B226" i="2"/>
  <c r="B226" i="1" s="1"/>
  <c r="B236" i="1"/>
  <c r="B151" i="2"/>
  <c r="B151" i="1" s="1"/>
  <c r="B1121" i="1"/>
  <c r="B941" i="2"/>
  <c r="B941" i="1" s="1"/>
  <c r="B1023" i="1"/>
  <c r="B843" i="2"/>
  <c r="B1313" i="1"/>
  <c r="B1133" i="2"/>
  <c r="B1133" i="1" s="1"/>
  <c r="B1433" i="1"/>
  <c r="B1253" i="2"/>
  <c r="B1253" i="1" s="1"/>
  <c r="B93" i="1"/>
  <c r="B81" i="2"/>
  <c r="B1343" i="1"/>
  <c r="B1163" i="2"/>
  <c r="B1163" i="1" s="1"/>
  <c r="B1406" i="1"/>
  <c r="B1226" i="2"/>
  <c r="B1226" i="1" s="1"/>
  <c r="B371" i="2"/>
  <c r="B866" i="1"/>
  <c r="B686" i="2"/>
  <c r="B248" i="2"/>
  <c r="B248" i="1" s="1"/>
  <c r="B617" i="2"/>
  <c r="B617" i="1" s="1"/>
  <c r="B261" i="2"/>
  <c r="B261" i="1" s="1"/>
  <c r="B527" i="2"/>
  <c r="B1105" i="2"/>
  <c r="B1105" i="1" s="1"/>
  <c r="B756" i="2"/>
  <c r="B234" i="2"/>
  <c r="B234" i="1" s="1"/>
  <c r="B1398" i="1"/>
  <c r="B1218" i="2"/>
  <c r="B1218" i="1" s="1"/>
  <c r="B240" i="1"/>
  <c r="B155" i="2"/>
  <c r="B1075" i="2"/>
  <c r="B845" i="1"/>
  <c r="B665" i="2"/>
  <c r="B665" i="1" s="1"/>
  <c r="B1407" i="1"/>
  <c r="B1227" i="2"/>
  <c r="B1389" i="1"/>
  <c r="B1209" i="2"/>
  <c r="B1209" i="1" s="1"/>
  <c r="B228" i="1"/>
  <c r="B143" i="2"/>
  <c r="B1160" i="1"/>
  <c r="B980" i="2"/>
  <c r="B980" i="1" s="1"/>
  <c r="B1355" i="1"/>
  <c r="B1175" i="2"/>
  <c r="B1442" i="1"/>
  <c r="B1262" i="2"/>
  <c r="B1436" i="1"/>
  <c r="B1256" i="2"/>
  <c r="B1256" i="1" s="1"/>
  <c r="B1395" i="1"/>
  <c r="B1215" i="2"/>
  <c r="B921" i="1"/>
  <c r="B741" i="2"/>
  <c r="B741" i="1" s="1"/>
  <c r="B765" i="2"/>
  <c r="B118" i="2"/>
  <c r="B611" i="2"/>
  <c r="B611" i="1" s="1"/>
  <c r="B1335" i="1"/>
  <c r="B1155" i="2"/>
  <c r="B755" i="2"/>
  <c r="B755" i="1" s="1"/>
  <c r="B595" i="2"/>
  <c r="B532" i="1"/>
  <c r="B358" i="2"/>
  <c r="B358" i="1" s="1"/>
  <c r="B423" i="2"/>
  <c r="B423" i="1" s="1"/>
  <c r="B129" i="2"/>
  <c r="B129" i="1" s="1"/>
  <c r="B772" i="2"/>
  <c r="B772" i="1" s="1"/>
  <c r="B840" i="2"/>
  <c r="B840" i="1" s="1"/>
  <c r="B659" i="1"/>
  <c r="B479" i="2"/>
  <c r="B479" i="1" s="1"/>
  <c r="B441" i="2"/>
  <c r="B441" i="1" s="1"/>
  <c r="B348" i="2"/>
  <c r="B547" i="2"/>
  <c r="B547" i="1" s="1"/>
  <c r="B457" i="2"/>
  <c r="B309" i="2"/>
  <c r="B309" i="1" s="1"/>
  <c r="B683" i="1"/>
  <c r="B503" i="2"/>
  <c r="B302" i="1"/>
  <c r="B217" i="2"/>
  <c r="B217" i="1" s="1"/>
  <c r="B708" i="2"/>
  <c r="B1214" i="1"/>
  <c r="B1034" i="2"/>
  <c r="B1034" i="1" s="1"/>
  <c r="B643" i="2"/>
  <c r="B643" i="1" s="1"/>
  <c r="B313" i="2"/>
  <c r="B313" i="1" s="1"/>
  <c r="B1403" i="1"/>
  <c r="B1223" i="2"/>
  <c r="B1223" i="1" s="1"/>
  <c r="B370" i="1"/>
  <c r="B285" i="2"/>
  <c r="B285" i="1" s="1"/>
  <c r="B583" i="2"/>
  <c r="B583" i="1" s="1"/>
  <c r="B509" i="1"/>
  <c r="B344" i="2"/>
  <c r="B344" i="1" s="1"/>
  <c r="B916" i="1"/>
  <c r="B736" i="2"/>
  <c r="B736" i="1" s="1"/>
  <c r="B578" i="2"/>
  <c r="B578" i="1" s="1"/>
  <c r="B1196" i="1"/>
  <c r="B1016" i="2"/>
  <c r="B1016" i="1" s="1"/>
  <c r="B982" i="2"/>
  <c r="B982" i="1" s="1"/>
  <c r="B265" i="2"/>
  <c r="B1378" i="1"/>
  <c r="B1198" i="2"/>
  <c r="B954" i="1"/>
  <c r="B774" i="2"/>
  <c r="B774" i="1" s="1"/>
  <c r="B481" i="2"/>
  <c r="B481" i="1" s="1"/>
  <c r="B1231" i="1"/>
  <c r="B1051" i="2"/>
  <c r="B1051" i="1" s="1"/>
  <c r="B190" i="2"/>
  <c r="B190" i="1" s="1"/>
  <c r="B1361" i="1"/>
  <c r="B1181" i="2"/>
  <c r="B1450" i="1"/>
  <c r="B1270" i="2"/>
  <c r="B1270" i="1" s="1"/>
  <c r="B1439" i="1"/>
  <c r="B1259" i="2"/>
  <c r="B1259" i="1" s="1"/>
  <c r="B1425" i="1"/>
  <c r="B1245" i="2"/>
  <c r="B1245" i="1" s="1"/>
  <c r="B1013" i="2"/>
  <c r="B1013" i="1" s="1"/>
  <c r="B84" i="1"/>
  <c r="B75" i="2"/>
  <c r="B561" i="2"/>
  <c r="B757" i="1"/>
  <c r="B577" i="2"/>
  <c r="B1337" i="1"/>
  <c r="B1157" i="2"/>
  <c r="B1157" i="1" s="1"/>
  <c r="B1019" i="2"/>
  <c r="B1019" i="1" s="1"/>
  <c r="B295" i="2"/>
  <c r="B1220" i="2"/>
  <c r="B1220" i="1" s="1"/>
  <c r="B751" i="2"/>
  <c r="B751" i="1" s="1"/>
  <c r="B850" i="2"/>
  <c r="B850" i="1" s="1"/>
  <c r="B541" i="2"/>
  <c r="B867" i="2"/>
  <c r="B867" i="1" s="1"/>
  <c r="B1221" i="1"/>
  <c r="B1041" i="2"/>
  <c r="B1041" i="1" s="1"/>
  <c r="B1405" i="1"/>
  <c r="B1225" i="2"/>
  <c r="B1225" i="1" s="1"/>
  <c r="B134" i="2"/>
  <c r="B134" i="1" s="1"/>
  <c r="B717" i="2"/>
  <c r="B717" i="1" s="1"/>
  <c r="B254" i="1"/>
  <c r="B169" i="2"/>
  <c r="B169" i="1" s="1"/>
  <c r="B1312" i="1"/>
  <c r="B1132" i="2"/>
  <c r="B1132" i="1" s="1"/>
  <c r="B1276" i="1"/>
  <c r="B1096" i="2"/>
  <c r="B1096" i="1" s="1"/>
  <c r="B218" i="1"/>
  <c r="B133" i="2"/>
  <c r="B133" i="1" s="1"/>
  <c r="B877" i="2"/>
  <c r="B1368" i="1"/>
  <c r="B1188" i="2"/>
  <c r="B1188" i="1" s="1"/>
  <c r="B1475" i="1"/>
  <c r="B1295" i="2"/>
  <c r="B1295" i="1" s="1"/>
  <c r="B1446" i="1"/>
  <c r="B1266" i="2"/>
  <c r="B1075" i="1"/>
  <c r="B895" i="2"/>
  <c r="B895" i="1" s="1"/>
  <c r="B1003" i="2"/>
  <c r="B1003" i="1" s="1"/>
  <c r="B80" i="2"/>
  <c r="B331" i="2"/>
  <c r="B331" i="1" s="1"/>
  <c r="B839" i="2"/>
  <c r="B839" i="1" s="1"/>
  <c r="B544" i="1"/>
  <c r="B367" i="2"/>
  <c r="B692" i="2"/>
  <c r="B744" i="1"/>
  <c r="B564" i="2"/>
  <c r="B564" i="1" s="1"/>
  <c r="B271" i="2"/>
  <c r="B971" i="1"/>
  <c r="B791" i="2"/>
  <c r="B791" i="1" s="1"/>
  <c r="B600" i="1"/>
  <c r="B421" i="2"/>
  <c r="B525" i="2"/>
  <c r="B525" i="1" s="1"/>
  <c r="B673" i="1"/>
  <c r="B493" i="2"/>
  <c r="B789" i="2"/>
  <c r="B789" i="1" s="1"/>
  <c r="B854" i="2"/>
  <c r="B1262" i="1"/>
  <c r="B1082" i="2"/>
  <c r="B1082" i="1" s="1"/>
  <c r="B136" i="2"/>
  <c r="B1194" i="1"/>
  <c r="B1014" i="2"/>
  <c r="B1014" i="1" s="1"/>
  <c r="B250" i="1"/>
  <c r="B165" i="2"/>
  <c r="B165" i="1" s="1"/>
  <c r="B245" i="1"/>
  <c r="B160" i="2"/>
  <c r="B160" i="1" s="1"/>
  <c r="B730" i="2"/>
  <c r="B1415" i="1"/>
  <c r="B1235" i="2"/>
  <c r="B1358" i="1"/>
  <c r="B1178" i="2"/>
  <c r="B1178" i="1" s="1"/>
  <c r="B1470" i="1"/>
  <c r="B1290" i="2"/>
  <c r="B1290" i="1" s="1"/>
  <c r="B1448" i="1"/>
  <c r="B1268" i="2"/>
  <c r="B1268" i="1" s="1"/>
  <c r="B817" i="2"/>
  <c r="B431" i="2"/>
  <c r="B431" i="1" s="1"/>
  <c r="B994" i="1"/>
  <c r="B814" i="2"/>
  <c r="B116" i="2"/>
  <c r="B116" i="1" s="1"/>
  <c r="B1320" i="1"/>
  <c r="B1140" i="2"/>
  <c r="B1140" i="1" s="1"/>
  <c r="B1349" i="1"/>
  <c r="B1169" i="2"/>
  <c r="B912" i="1"/>
  <c r="B732" i="2"/>
  <c r="B196" i="2"/>
  <c r="B196" i="1" s="1"/>
  <c r="B343" i="2"/>
  <c r="B459" i="2"/>
  <c r="B459" i="1" s="1"/>
  <c r="B961" i="1"/>
  <c r="B781" i="2"/>
  <c r="B559" i="1"/>
  <c r="B381" i="2"/>
  <c r="B381" i="1" s="1"/>
  <c r="B489" i="2"/>
  <c r="B489" i="1" s="1"/>
  <c r="B392" i="2"/>
  <c r="B392" i="1" s="1"/>
  <c r="B347" i="2"/>
  <c r="B347" i="1" s="1"/>
  <c r="B737" i="1"/>
  <c r="B557" i="2"/>
  <c r="B557" i="1" s="1"/>
  <c r="B462" i="2"/>
  <c r="B462" i="1" s="1"/>
  <c r="B319" i="2"/>
  <c r="B319" i="1" s="1"/>
  <c r="B670" i="2"/>
  <c r="B670" i="1" s="1"/>
  <c r="B259" i="2"/>
  <c r="B259" i="1" s="1"/>
  <c r="B886" i="1"/>
  <c r="B706" i="2"/>
  <c r="B706" i="1" s="1"/>
  <c r="B535" i="1"/>
  <c r="B361" i="2"/>
  <c r="B860" i="1"/>
  <c r="B680" i="2"/>
  <c r="B680" i="1" s="1"/>
  <c r="B1026" i="1"/>
  <c r="B846" i="2"/>
  <c r="B1097" i="2"/>
  <c r="B1097" i="1" s="1"/>
  <c r="B211" i="2"/>
  <c r="B211" i="1" s="1"/>
  <c r="B538" i="2"/>
  <c r="B538" i="1" s="1"/>
  <c r="B225" i="2"/>
  <c r="B225" i="1" s="1"/>
  <c r="B947" i="2"/>
  <c r="B947" i="1" s="1"/>
  <c r="S947" i="3"/>
  <c r="S510" i="3"/>
  <c r="S906" i="3"/>
  <c r="S1285" i="3"/>
  <c r="S700" i="3"/>
  <c r="S952" i="3"/>
  <c r="S838" i="3"/>
  <c r="S430" i="3"/>
  <c r="S887" i="3"/>
  <c r="S753" i="3"/>
  <c r="A278" i="3"/>
  <c r="A255" i="3"/>
  <c r="A214" i="3"/>
  <c r="A445" i="3"/>
  <c r="A579" i="3"/>
  <c r="A191" i="3"/>
  <c r="A506" i="3"/>
  <c r="A427" i="3"/>
  <c r="A628" i="3"/>
  <c r="A282" i="3"/>
  <c r="A504" i="3"/>
  <c r="A720" i="3"/>
  <c r="A858" i="3"/>
  <c r="A728" i="3"/>
  <c r="A568" i="3"/>
  <c r="A693" i="3"/>
  <c r="A663" i="3"/>
  <c r="A647" i="3"/>
  <c r="A668" i="3"/>
  <c r="A649" i="3"/>
  <c r="A641" i="3"/>
  <c r="A650" i="3"/>
  <c r="A604" i="3"/>
  <c r="A580" i="3"/>
  <c r="A307" i="3"/>
  <c r="A326" i="3"/>
  <c r="A312" i="3"/>
  <c r="A467" i="3"/>
  <c r="A1064" i="3"/>
  <c r="A1056" i="3"/>
  <c r="A1044" i="3"/>
  <c r="A722" i="3"/>
  <c r="A703" i="3"/>
  <c r="A714" i="3"/>
  <c r="A507" i="3"/>
  <c r="A448" i="3"/>
  <c r="A433" i="3"/>
  <c r="A517" i="3"/>
  <c r="A513" i="3"/>
  <c r="A1032" i="3"/>
  <c r="A1027" i="3"/>
  <c r="A1025" i="3"/>
  <c r="A512" i="3"/>
  <c r="A518" i="3"/>
  <c r="A514" i="3"/>
  <c r="A204" i="3"/>
  <c r="A335" i="3"/>
  <c r="A336" i="3"/>
  <c r="A758" i="3"/>
  <c r="A645" i="3"/>
  <c r="A639" i="3"/>
  <c r="A638" i="3"/>
  <c r="A123" i="3"/>
  <c r="A124" i="3"/>
  <c r="A125" i="3"/>
  <c r="B213" i="1"/>
  <c r="B393" i="1"/>
  <c r="B421" i="1"/>
  <c r="A488" i="3"/>
  <c r="A666" i="3"/>
  <c r="A626" i="3"/>
  <c r="A634" i="3"/>
  <c r="A432" i="3"/>
  <c r="A398" i="3"/>
  <c r="A411" i="3"/>
  <c r="A410" i="3"/>
  <c r="A412" i="3"/>
  <c r="A355" i="3"/>
  <c r="A356" i="3"/>
  <c r="A359" i="3"/>
  <c r="A384" i="3"/>
  <c r="A383" i="3"/>
  <c r="A601" i="3"/>
  <c r="A385" i="3"/>
  <c r="A185" i="3"/>
  <c r="A180" i="3"/>
  <c r="A263" i="3"/>
  <c r="A268" i="3"/>
  <c r="A215" i="3"/>
  <c r="A695" i="3"/>
  <c r="A896" i="3"/>
  <c r="A197" i="3"/>
  <c r="A822" i="3"/>
  <c r="A662" i="3"/>
  <c r="A978" i="3"/>
  <c r="A275" i="3"/>
  <c r="A813" i="3"/>
  <c r="A1131" i="3"/>
  <c r="A1233" i="3"/>
  <c r="A1107" i="3"/>
  <c r="A875" i="3"/>
  <c r="A1006" i="3"/>
  <c r="A967" i="3"/>
  <c r="A945" i="3"/>
  <c r="A984" i="3"/>
  <c r="A957" i="3"/>
  <c r="A943" i="3"/>
  <c r="A958" i="3"/>
  <c r="A903" i="3"/>
  <c r="A872" i="3"/>
  <c r="A298" i="3"/>
  <c r="A317" i="3"/>
  <c r="A306" i="3"/>
  <c r="A718" i="3"/>
  <c r="A1305" i="3"/>
  <c r="B1305" i="2" s="1"/>
  <c r="B1305" i="1" s="1"/>
  <c r="A1303" i="3"/>
  <c r="B1303" i="2" s="1"/>
  <c r="B1303" i="1" s="1"/>
  <c r="A1291" i="3"/>
  <c r="A1031" i="3"/>
  <c r="A997" i="3"/>
  <c r="A1010" i="3"/>
  <c r="A797" i="3"/>
  <c r="A710" i="3"/>
  <c r="A674" i="3"/>
  <c r="A810" i="3"/>
  <c r="A804" i="3"/>
  <c r="A1301" i="3"/>
  <c r="A1297" i="3"/>
  <c r="A1296" i="3"/>
  <c r="A803" i="3"/>
  <c r="A811" i="3"/>
  <c r="A805" i="3"/>
  <c r="A209" i="3"/>
  <c r="A353" i="3"/>
  <c r="A375" i="3"/>
  <c r="A1047" i="3"/>
  <c r="A946" i="3"/>
  <c r="A939" i="3"/>
  <c r="A938" i="3"/>
  <c r="A105" i="3"/>
  <c r="A106" i="3"/>
  <c r="A107" i="3"/>
  <c r="B208" i="1"/>
  <c r="B457" i="1"/>
  <c r="B466" i="1"/>
  <c r="B149" i="1"/>
  <c r="B155" i="1"/>
  <c r="B157" i="1"/>
  <c r="A766" i="3"/>
  <c r="A1012" i="3"/>
  <c r="A959" i="3"/>
  <c r="A975" i="3"/>
  <c r="A697" i="3"/>
  <c r="A586" i="3"/>
  <c r="A632" i="3"/>
  <c r="A631" i="3"/>
  <c r="A633" i="3"/>
  <c r="A451" i="3"/>
  <c r="A453" i="3"/>
  <c r="A474" i="3"/>
  <c r="A550" i="3"/>
  <c r="A543" i="3"/>
  <c r="A933" i="3"/>
  <c r="A523" i="3"/>
  <c r="A188" i="3"/>
  <c r="A177" i="3"/>
  <c r="A274" i="3"/>
  <c r="A256" i="3"/>
  <c r="A219" i="3"/>
  <c r="A465" i="3"/>
  <c r="A640" i="3"/>
  <c r="A192" i="3"/>
  <c r="A563" i="3"/>
  <c r="A454" i="3"/>
  <c r="A696" i="3"/>
  <c r="A284" i="3"/>
  <c r="A552" i="3"/>
  <c r="A796" i="3"/>
  <c r="A928" i="3"/>
  <c r="A798" i="3"/>
  <c r="A624" i="3"/>
  <c r="A698" i="3"/>
  <c r="A669" i="3"/>
  <c r="A654" i="3"/>
  <c r="A672" i="3"/>
  <c r="A657" i="3"/>
  <c r="A644" i="3"/>
  <c r="A658" i="3"/>
  <c r="A610" i="3"/>
  <c r="A585" i="3"/>
  <c r="A303" i="3"/>
  <c r="A322" i="3"/>
  <c r="A305" i="3"/>
  <c r="A530" i="3"/>
  <c r="A1191" i="3"/>
  <c r="A1176" i="3"/>
  <c r="A1162" i="3"/>
  <c r="A831" i="3"/>
  <c r="A795" i="3"/>
  <c r="A809" i="3"/>
  <c r="A596" i="3"/>
  <c r="A520" i="3"/>
  <c r="A494" i="3"/>
  <c r="A614" i="3"/>
  <c r="A607" i="3"/>
  <c r="A1144" i="3"/>
  <c r="A1138" i="3"/>
  <c r="A1137" i="3"/>
  <c r="A606" i="3"/>
  <c r="A615" i="3"/>
  <c r="A608" i="3"/>
  <c r="A210" i="3"/>
  <c r="A337" i="3"/>
  <c r="A339" i="3"/>
  <c r="A862" i="3"/>
  <c r="A738" i="3"/>
  <c r="A729" i="3"/>
  <c r="A727" i="3"/>
  <c r="A115" i="3"/>
  <c r="A117" i="3"/>
  <c r="A119" i="3"/>
  <c r="B394" i="1"/>
  <c r="B439" i="1"/>
  <c r="B399" i="1"/>
  <c r="B430" i="1"/>
  <c r="B173" i="1"/>
  <c r="B184" i="1"/>
  <c r="A447" i="3"/>
  <c r="A603" i="3"/>
  <c r="A573" i="3"/>
  <c r="A576" i="3"/>
  <c r="A416" i="3"/>
  <c r="A380" i="3"/>
  <c r="A390" i="3"/>
  <c r="A389" i="3"/>
  <c r="A391" i="3"/>
  <c r="A346" i="3"/>
  <c r="A349" i="3"/>
  <c r="A351" i="3"/>
  <c r="A374" i="3"/>
  <c r="A364" i="3"/>
  <c r="A553" i="3"/>
  <c r="A373" i="3"/>
  <c r="A18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189" i="3"/>
  <c r="A286" i="3"/>
  <c r="A258" i="3"/>
  <c r="A221" i="3"/>
  <c r="A931" i="3"/>
  <c r="A1058" i="3"/>
  <c r="A198" i="3"/>
  <c r="A989" i="3"/>
  <c r="A784" i="3"/>
  <c r="A1130" i="3"/>
  <c r="A290" i="3"/>
  <c r="A950" i="3"/>
  <c r="A1273" i="3"/>
  <c r="A1352" i="3"/>
  <c r="B1352" i="2" s="1"/>
  <c r="B1352" i="1" s="1"/>
  <c r="A1242" i="3"/>
  <c r="A1039" i="3"/>
  <c r="A1142" i="3"/>
  <c r="A1106" i="3"/>
  <c r="A1092" i="3"/>
  <c r="A1118" i="3"/>
  <c r="A1100" i="3"/>
  <c r="A1086" i="3"/>
  <c r="A1102" i="3"/>
  <c r="A1055" i="3"/>
  <c r="A1033" i="3"/>
  <c r="A310" i="3"/>
  <c r="A329" i="3"/>
  <c r="A316" i="3"/>
  <c r="A881" i="3"/>
  <c r="A1402" i="3"/>
  <c r="B1402" i="2" s="1"/>
  <c r="B1402" i="1" s="1"/>
  <c r="A1397" i="3"/>
  <c r="B1397" i="2" s="1"/>
  <c r="A1388" i="3"/>
  <c r="B1388" i="2" s="1"/>
  <c r="B1388" i="1" s="1"/>
  <c r="A1206" i="3"/>
  <c r="A1168" i="3"/>
  <c r="A1193" i="3"/>
  <c r="A973" i="3"/>
  <c r="A868" i="3"/>
  <c r="A832" i="3"/>
  <c r="A1004" i="3"/>
  <c r="A1001" i="3"/>
  <c r="A1400" i="3"/>
  <c r="B1400" i="2" s="1"/>
  <c r="B1400" i="1" s="1"/>
  <c r="A1396" i="3"/>
  <c r="B1396" i="2" s="1"/>
  <c r="B1396" i="1" s="1"/>
  <c r="A1394" i="3"/>
  <c r="B1394" i="2" s="1"/>
  <c r="B1394" i="1" s="1"/>
  <c r="A1000" i="3"/>
  <c r="A1005" i="3"/>
  <c r="A1002" i="3"/>
  <c r="A222" i="3"/>
  <c r="A397" i="3"/>
  <c r="A424" i="3"/>
  <c r="A1217" i="3"/>
  <c r="A1128" i="3"/>
  <c r="A1122" i="3"/>
  <c r="A1119" i="3"/>
  <c r="A94" i="3"/>
  <c r="A98" i="3"/>
  <c r="A100" i="3"/>
  <c r="B207" i="1"/>
  <c r="B456" i="1"/>
  <c r="B487" i="1"/>
  <c r="B130" i="1"/>
  <c r="B136" i="1"/>
  <c r="B140" i="1"/>
  <c r="A783" i="3"/>
  <c r="A1018" i="3"/>
  <c r="A974" i="3"/>
  <c r="A988" i="3"/>
  <c r="A701" i="3"/>
  <c r="A590" i="3"/>
  <c r="A636" i="3"/>
  <c r="A635" i="3"/>
  <c r="A637" i="3"/>
  <c r="A460" i="3"/>
  <c r="A464" i="3"/>
  <c r="A477" i="3"/>
  <c r="A558" i="3"/>
  <c r="A548" i="3"/>
  <c r="A936" i="3"/>
  <c r="A528" i="3"/>
  <c r="A193" i="3"/>
  <c r="A203" i="3"/>
  <c r="A281" i="3"/>
  <c r="A283" i="3"/>
  <c r="A231" i="3"/>
  <c r="A734" i="3"/>
  <c r="A837" i="3"/>
  <c r="A212" i="3"/>
  <c r="A749" i="3"/>
  <c r="A597" i="3"/>
  <c r="A890" i="3"/>
  <c r="A289" i="3"/>
  <c r="A742" i="3"/>
  <c r="A1037" i="3"/>
  <c r="A1182" i="3"/>
  <c r="A1030" i="3"/>
  <c r="A816" i="3"/>
  <c r="A934" i="3"/>
  <c r="A904" i="3"/>
  <c r="A892" i="3"/>
  <c r="A918" i="3"/>
  <c r="A897" i="3"/>
  <c r="A883" i="3"/>
  <c r="A898" i="3"/>
  <c r="A857" i="3"/>
  <c r="A827" i="3"/>
  <c r="A308" i="3"/>
  <c r="A327" i="3"/>
  <c r="A320" i="3"/>
  <c r="A178" i="3"/>
  <c r="B914" i="1" l="1"/>
  <c r="B734" i="2"/>
  <c r="B734" i="1" s="1"/>
  <c r="B50" i="2"/>
  <c r="B50" i="1" s="1"/>
  <c r="B295" i="1"/>
  <c r="B210" i="2"/>
  <c r="B210" i="1" s="1"/>
  <c r="B561" i="1"/>
  <c r="B383" i="2"/>
  <c r="B383" i="1" s="1"/>
  <c r="B289" i="2"/>
  <c r="B289" i="1" s="1"/>
  <c r="B1386" i="1"/>
  <c r="B1206" i="2"/>
  <c r="B1206" i="1" s="1"/>
  <c r="B1116" i="1"/>
  <c r="B936" i="2"/>
  <c r="B936" i="1" s="1"/>
  <c r="B100" i="2"/>
  <c r="B100" i="1" s="1"/>
  <c r="B777" i="1"/>
  <c r="B597" i="2"/>
  <c r="B597" i="1" s="1"/>
  <c r="B198" i="2"/>
  <c r="B198" i="1" s="1"/>
  <c r="B30" i="2"/>
  <c r="B30" i="1" s="1"/>
  <c r="B558" i="2"/>
  <c r="B558" i="1" s="1"/>
  <c r="B1238" i="1"/>
  <c r="B1058" i="2"/>
  <c r="B1058" i="1" s="1"/>
  <c r="B29" i="2"/>
  <c r="B29" i="1" s="1"/>
  <c r="B569" i="1"/>
  <c r="B391" i="2"/>
  <c r="B391" i="1" s="1"/>
  <c r="B1042" i="1"/>
  <c r="B862" i="2"/>
  <c r="B862" i="1" s="1"/>
  <c r="B1108" i="1"/>
  <c r="B928" i="2"/>
  <c r="B928" i="1" s="1"/>
  <c r="B1083" i="1"/>
  <c r="B903" i="2"/>
  <c r="B903" i="1" s="1"/>
  <c r="B1072" i="1"/>
  <c r="B892" i="2"/>
  <c r="B892" i="1" s="1"/>
  <c r="B657" i="1"/>
  <c r="B477" i="2"/>
  <c r="B477" i="1" s="1"/>
  <c r="B1322" i="1"/>
  <c r="B1142" i="2"/>
  <c r="B1142" i="1" s="1"/>
  <c r="B76" i="1"/>
  <c r="B67" i="2"/>
  <c r="B40" i="2"/>
  <c r="B40" i="1" s="1"/>
  <c r="B16" i="2"/>
  <c r="B16" i="1" s="1"/>
  <c r="B567" i="1"/>
  <c r="B389" i="2"/>
  <c r="B389" i="1" s="1"/>
  <c r="B700" i="1"/>
  <c r="B520" i="2"/>
  <c r="B520" i="1" s="1"/>
  <c r="B976" i="1"/>
  <c r="B796" i="2"/>
  <c r="B796" i="1" s="1"/>
  <c r="B262" i="1"/>
  <c r="B177" i="2"/>
  <c r="B958" i="2"/>
  <c r="B958" i="1" s="1"/>
  <c r="B1084" i="1"/>
  <c r="B904" i="2"/>
  <c r="B904" i="1" s="1"/>
  <c r="B1017" i="1"/>
  <c r="B837" i="2"/>
  <c r="B837" i="1" s="1"/>
  <c r="B464" i="2"/>
  <c r="B464" i="1" s="1"/>
  <c r="B1302" i="1"/>
  <c r="B1122" i="2"/>
  <c r="B1122" i="1" s="1"/>
  <c r="B1181" i="1"/>
  <c r="B1001" i="2"/>
  <c r="B1001" i="1" s="1"/>
  <c r="B426" i="1"/>
  <c r="B316" i="2"/>
  <c r="B1219" i="1"/>
  <c r="B1039" i="2"/>
  <c r="B1039" i="1" s="1"/>
  <c r="B221" i="2"/>
  <c r="B221" i="1" s="1"/>
  <c r="B75" i="1"/>
  <c r="B66" i="2"/>
  <c r="B66" i="1" s="1"/>
  <c r="B51" i="2"/>
  <c r="B51" i="1" s="1"/>
  <c r="B39" i="2"/>
  <c r="B39" i="1" s="1"/>
  <c r="B27" i="2"/>
  <c r="B27" i="1" s="1"/>
  <c r="B15" i="2"/>
  <c r="B15" i="1" s="1"/>
  <c r="B3" i="2"/>
  <c r="B3" i="1" s="1"/>
  <c r="B390" i="2"/>
  <c r="B390" i="1" s="1"/>
  <c r="B493" i="1"/>
  <c r="B337" i="2"/>
  <c r="B337" i="1" s="1"/>
  <c r="B776" i="1"/>
  <c r="B596" i="2"/>
  <c r="B596" i="1" s="1"/>
  <c r="B790" i="1"/>
  <c r="B610" i="2"/>
  <c r="B610" i="1" s="1"/>
  <c r="B732" i="1"/>
  <c r="B552" i="2"/>
  <c r="B552" i="1" s="1"/>
  <c r="B273" i="1"/>
  <c r="B188" i="2"/>
  <c r="B188" i="1" s="1"/>
  <c r="B877" i="1"/>
  <c r="B697" i="2"/>
  <c r="B697" i="1" s="1"/>
  <c r="B985" i="1"/>
  <c r="B805" i="2"/>
  <c r="B805" i="1" s="1"/>
  <c r="B1177" i="1"/>
  <c r="B997" i="2"/>
  <c r="B997" i="1" s="1"/>
  <c r="B1123" i="1"/>
  <c r="B943" i="2"/>
  <c r="B943" i="1" s="1"/>
  <c r="B1158" i="1"/>
  <c r="B978" i="2"/>
  <c r="B978" i="1" s="1"/>
  <c r="B781" i="1"/>
  <c r="B601" i="2"/>
  <c r="B601" i="1" s="1"/>
  <c r="B806" i="1"/>
  <c r="B626" i="2"/>
  <c r="B626" i="1" s="1"/>
  <c r="B183" i="1"/>
  <c r="B125" i="2"/>
  <c r="B125" i="1" s="1"/>
  <c r="B692" i="1"/>
  <c r="B512" i="2"/>
  <c r="B512" i="1" s="1"/>
  <c r="B1224" i="1"/>
  <c r="B1044" i="2"/>
  <c r="B1044" i="1" s="1"/>
  <c r="B848" i="1"/>
  <c r="B668" i="2"/>
  <c r="B668" i="1" s="1"/>
  <c r="B343" i="1"/>
  <c r="B258" i="2"/>
  <c r="B258" i="1" s="1"/>
  <c r="B369" i="1"/>
  <c r="B284" i="2"/>
  <c r="B284" i="1" s="1"/>
  <c r="B1236" i="1"/>
  <c r="B1056" i="2"/>
  <c r="B1056" i="1" s="1"/>
  <c r="B996" i="1"/>
  <c r="B816" i="2"/>
  <c r="B816" i="1" s="1"/>
  <c r="B37" i="2"/>
  <c r="B37" i="1" s="1"/>
  <c r="B595" i="1"/>
  <c r="B416" i="2"/>
  <c r="B416" i="1" s="1"/>
  <c r="B788" i="1"/>
  <c r="B608" i="2"/>
  <c r="B608" i="1" s="1"/>
  <c r="B1113" i="1"/>
  <c r="B933" i="2"/>
  <c r="B933" i="1" s="1"/>
  <c r="B1139" i="1"/>
  <c r="B959" i="2"/>
  <c r="B959" i="1" s="1"/>
  <c r="B145" i="1"/>
  <c r="B107" i="2"/>
  <c r="B107" i="1" s="1"/>
  <c r="B983" i="1"/>
  <c r="B803" i="2"/>
  <c r="B803" i="1" s="1"/>
  <c r="B1471" i="1"/>
  <c r="B1291" i="2"/>
  <c r="B1291" i="1" s="1"/>
  <c r="B1164" i="1"/>
  <c r="B984" i="2"/>
  <c r="B984" i="1" s="1"/>
  <c r="B822" i="2"/>
  <c r="B822" i="1" s="1"/>
  <c r="B562" i="1"/>
  <c r="B384" i="2"/>
  <c r="B384" i="1" s="1"/>
  <c r="B488" i="2"/>
  <c r="B488" i="1" s="1"/>
  <c r="B177" i="1"/>
  <c r="B123" i="2"/>
  <c r="B123" i="1" s="1"/>
  <c r="B1207" i="1"/>
  <c r="B1027" i="2"/>
  <c r="B1027" i="1" s="1"/>
  <c r="B1244" i="1"/>
  <c r="B1064" i="2"/>
  <c r="B1064" i="1" s="1"/>
  <c r="B843" i="1"/>
  <c r="B663" i="2"/>
  <c r="B663" i="1" s="1"/>
  <c r="B759" i="1"/>
  <c r="B579" i="2"/>
  <c r="B579" i="1" s="1"/>
  <c r="B460" i="2"/>
  <c r="B460" i="1" s="1"/>
  <c r="B38" i="2"/>
  <c r="B38" i="1" s="1"/>
  <c r="B842" i="1"/>
  <c r="B662" i="2"/>
  <c r="B662" i="1" s="1"/>
  <c r="B817" i="1"/>
  <c r="B637" i="2"/>
  <c r="B637" i="1" s="1"/>
  <c r="B1012" i="1"/>
  <c r="B832" i="2"/>
  <c r="B832" i="1" s="1"/>
  <c r="B371" i="1"/>
  <c r="B286" i="2"/>
  <c r="B286" i="1" s="1"/>
  <c r="B25" i="2"/>
  <c r="B25" i="1" s="1"/>
  <c r="B876" i="1"/>
  <c r="B696" i="2"/>
  <c r="B696" i="1" s="1"/>
  <c r="B1210" i="1"/>
  <c r="B1030" i="2"/>
  <c r="B1030" i="1" s="1"/>
  <c r="B424" i="2"/>
  <c r="B424" i="1" s="1"/>
  <c r="B1213" i="1"/>
  <c r="B1033" i="2"/>
  <c r="B1033" i="1" s="1"/>
  <c r="B189" i="2"/>
  <c r="B189" i="1" s="1"/>
  <c r="B63" i="2"/>
  <c r="B63" i="1" s="1"/>
  <c r="B48" i="2"/>
  <c r="B48" i="1" s="1"/>
  <c r="B36" i="2"/>
  <c r="B36" i="1" s="1"/>
  <c r="B24" i="2"/>
  <c r="B24" i="1" s="1"/>
  <c r="B12" i="2"/>
  <c r="B12" i="1" s="1"/>
  <c r="B550" i="1"/>
  <c r="B373" i="2"/>
  <c r="B373" i="1" s="1"/>
  <c r="B756" i="1"/>
  <c r="B576" i="2"/>
  <c r="B576" i="1" s="1"/>
  <c r="B615" i="2"/>
  <c r="B615" i="1" s="1"/>
  <c r="B1011" i="1"/>
  <c r="B831" i="2"/>
  <c r="B831" i="1" s="1"/>
  <c r="B657" i="2"/>
  <c r="B454" i="2"/>
  <c r="B454" i="1" s="1"/>
  <c r="B723" i="1"/>
  <c r="B543" i="2"/>
  <c r="B543" i="1" s="1"/>
  <c r="B1192" i="1"/>
  <c r="B1012" i="2"/>
  <c r="B144" i="1"/>
  <c r="B106" i="2"/>
  <c r="B106" i="1" s="1"/>
  <c r="B1476" i="1"/>
  <c r="B1296" i="2"/>
  <c r="B1296" i="1" s="1"/>
  <c r="B1125" i="1"/>
  <c r="B945" i="2"/>
  <c r="B945" i="1" s="1"/>
  <c r="B197" i="2"/>
  <c r="B197" i="1" s="1"/>
  <c r="B533" i="1"/>
  <c r="B359" i="2"/>
  <c r="B359" i="1" s="1"/>
  <c r="B818" i="1"/>
  <c r="B638" i="2"/>
  <c r="B638" i="1" s="1"/>
  <c r="B1212" i="1"/>
  <c r="B1032" i="2"/>
  <c r="B1032" i="1" s="1"/>
  <c r="B467" i="2"/>
  <c r="B467" i="1" s="1"/>
  <c r="B873" i="1"/>
  <c r="B693" i="2"/>
  <c r="B693" i="1" s="1"/>
  <c r="B625" i="1"/>
  <c r="B445" i="2"/>
  <c r="B445" i="1" s="1"/>
  <c r="B1137" i="1"/>
  <c r="B957" i="2"/>
  <c r="B957" i="1" s="1"/>
  <c r="B435" i="1"/>
  <c r="B320" i="2"/>
  <c r="B320" i="1" s="1"/>
  <c r="B1397" i="1"/>
  <c r="B1217" i="2"/>
  <c r="B64" i="2"/>
  <c r="B64" i="1" s="1"/>
  <c r="B13" i="2"/>
  <c r="B13" i="1" s="1"/>
  <c r="B824" i="1"/>
  <c r="B644" i="2"/>
  <c r="B644" i="1" s="1"/>
  <c r="B368" i="1"/>
  <c r="B283" i="2"/>
  <c r="B283" i="1" s="1"/>
  <c r="B1453" i="1"/>
  <c r="B1273" i="2"/>
  <c r="B1273" i="1" s="1"/>
  <c r="B366" i="1"/>
  <c r="B281" i="2"/>
  <c r="B281" i="1" s="1"/>
  <c r="B397" i="2"/>
  <c r="B397" i="1" s="1"/>
  <c r="B1235" i="1"/>
  <c r="B1055" i="2"/>
  <c r="B83" i="1"/>
  <c r="B74" i="2"/>
  <c r="B74" i="1" s="1"/>
  <c r="B23" i="2"/>
  <c r="B23" i="1" s="1"/>
  <c r="B733" i="1"/>
  <c r="B553" i="2"/>
  <c r="B553" i="1" s="1"/>
  <c r="B168" i="1"/>
  <c r="B119" i="2"/>
  <c r="B119" i="1" s="1"/>
  <c r="B852" i="1"/>
  <c r="B672" i="2"/>
  <c r="B672" i="1" s="1"/>
  <c r="B730" i="1"/>
  <c r="B550" i="2"/>
  <c r="B143" i="1"/>
  <c r="B105" i="2"/>
  <c r="B105" i="1" s="1"/>
  <c r="B1477" i="1"/>
  <c r="B1297" i="2"/>
  <c r="B1297" i="1" s="1"/>
  <c r="B1147" i="1"/>
  <c r="B967" i="2"/>
  <c r="B967" i="1" s="1"/>
  <c r="B529" i="1"/>
  <c r="B356" i="2"/>
  <c r="B356" i="1" s="1"/>
  <c r="B819" i="1"/>
  <c r="B639" i="2"/>
  <c r="B639" i="1" s="1"/>
  <c r="B513" i="2"/>
  <c r="B418" i="1"/>
  <c r="B312" i="2"/>
  <c r="B312" i="1" s="1"/>
  <c r="B748" i="1"/>
  <c r="B568" i="2"/>
  <c r="B568" i="1" s="1"/>
  <c r="B299" i="1"/>
  <c r="B214" i="2"/>
  <c r="B214" i="1" s="1"/>
  <c r="B1114" i="1"/>
  <c r="B934" i="2"/>
  <c r="B934" i="1" s="1"/>
  <c r="B26" i="2"/>
  <c r="B26" i="1" s="1"/>
  <c r="B1155" i="1"/>
  <c r="B975" i="2"/>
  <c r="B975" i="1" s="1"/>
  <c r="B1205" i="1"/>
  <c r="B1025" i="2"/>
  <c r="B1025" i="1" s="1"/>
  <c r="B316" i="1"/>
  <c r="B231" i="2"/>
  <c r="B231" i="1" s="1"/>
  <c r="B310" i="2"/>
  <c r="B310" i="1" s="1"/>
  <c r="B49" i="2"/>
  <c r="B49" i="1" s="1"/>
  <c r="B271" i="1"/>
  <c r="B186" i="2"/>
  <c r="B186" i="1" s="1"/>
  <c r="B795" i="2"/>
  <c r="B795" i="1" s="1"/>
  <c r="B446" i="1"/>
  <c r="B327" i="2"/>
  <c r="B327" i="1" s="1"/>
  <c r="B815" i="1"/>
  <c r="B635" i="2"/>
  <c r="B635" i="1" s="1"/>
  <c r="B1048" i="1"/>
  <c r="B868" i="2"/>
  <c r="B868" i="1" s="1"/>
  <c r="B414" i="1"/>
  <c r="B308" i="2"/>
  <c r="B308" i="1" s="1"/>
  <c r="B1362" i="1"/>
  <c r="B1182" i="2"/>
  <c r="B1182" i="1" s="1"/>
  <c r="B636" i="2"/>
  <c r="B636" i="1" s="1"/>
  <c r="B1153" i="1"/>
  <c r="B973" i="2"/>
  <c r="B973" i="1" s="1"/>
  <c r="B950" i="2"/>
  <c r="B950" i="1" s="1"/>
  <c r="B62" i="2"/>
  <c r="B62" i="1" s="1"/>
  <c r="B47" i="2"/>
  <c r="B47" i="1" s="1"/>
  <c r="B35" i="2"/>
  <c r="B35" i="1" s="1"/>
  <c r="B11" i="2"/>
  <c r="B11" i="1" s="1"/>
  <c r="B753" i="1"/>
  <c r="B573" i="2"/>
  <c r="B573" i="1" s="1"/>
  <c r="B786" i="1"/>
  <c r="B606" i="2"/>
  <c r="B606" i="1" s="1"/>
  <c r="B1342" i="1"/>
  <c r="B1162" i="2"/>
  <c r="B1162" i="1" s="1"/>
  <c r="B743" i="1"/>
  <c r="B563" i="2"/>
  <c r="B563" i="1" s="1"/>
  <c r="B766" i="2"/>
  <c r="B766" i="1" s="1"/>
  <c r="B1076" i="1"/>
  <c r="B896" i="2"/>
  <c r="B896" i="1" s="1"/>
  <c r="B1007" i="1"/>
  <c r="B827" i="2"/>
  <c r="B827" i="1" s="1"/>
  <c r="B1217" i="1"/>
  <c r="B1037" i="2"/>
  <c r="B1037" i="1" s="1"/>
  <c r="B288" i="1"/>
  <c r="B203" i="2"/>
  <c r="B203" i="1" s="1"/>
  <c r="B770" i="1"/>
  <c r="B590" i="2"/>
  <c r="B222" i="2"/>
  <c r="B222" i="1" s="1"/>
  <c r="C222" i="1" s="1"/>
  <c r="B1373" i="1"/>
  <c r="B1193" i="2"/>
  <c r="B1193" i="1" s="1"/>
  <c r="B1282" i="1"/>
  <c r="B1102" i="2"/>
  <c r="B1102" i="1" s="1"/>
  <c r="B375" i="1"/>
  <c r="B290" i="2"/>
  <c r="B290" i="1" s="1"/>
  <c r="B82" i="1"/>
  <c r="B73" i="2"/>
  <c r="B73" i="1" s="1"/>
  <c r="B61" i="2"/>
  <c r="B61" i="1" s="1"/>
  <c r="B46" i="2"/>
  <c r="B46" i="1" s="1"/>
  <c r="B34" i="2"/>
  <c r="B34" i="1" s="1"/>
  <c r="B22" i="2"/>
  <c r="B22" i="1" s="1"/>
  <c r="B10" i="2"/>
  <c r="B10" i="1" s="1"/>
  <c r="B541" i="1"/>
  <c r="B364" i="2"/>
  <c r="B364" i="1" s="1"/>
  <c r="B603" i="2"/>
  <c r="B603" i="1" s="1"/>
  <c r="B166" i="1"/>
  <c r="B117" i="2"/>
  <c r="B117" i="1" s="1"/>
  <c r="B1317" i="1"/>
  <c r="B1137" i="2"/>
  <c r="B1356" i="1"/>
  <c r="B1176" i="2"/>
  <c r="B1176" i="1" s="1"/>
  <c r="B834" i="1"/>
  <c r="B654" i="2"/>
  <c r="B654" i="1" s="1"/>
  <c r="B277" i="1"/>
  <c r="B192" i="2"/>
  <c r="B192" i="1" s="1"/>
  <c r="B474" i="2"/>
  <c r="B474" i="1" s="1"/>
  <c r="B938" i="2"/>
  <c r="B938" i="1" s="1"/>
  <c r="B1481" i="1"/>
  <c r="B1301" i="2"/>
  <c r="B1301" i="1" s="1"/>
  <c r="B898" i="1"/>
  <c r="B718" i="2"/>
  <c r="B718" i="1" s="1"/>
  <c r="B1186" i="1"/>
  <c r="B1006" i="2"/>
  <c r="B1006" i="1" s="1"/>
  <c r="B695" i="2"/>
  <c r="B695" i="1" s="1"/>
  <c r="B527" i="1"/>
  <c r="B355" i="2"/>
  <c r="B355" i="1" s="1"/>
  <c r="B825" i="1"/>
  <c r="B645" i="2"/>
  <c r="B645" i="1" s="1"/>
  <c r="B517" i="2"/>
  <c r="B517" i="1" s="1"/>
  <c r="B326" i="2"/>
  <c r="B326" i="1" s="1"/>
  <c r="B908" i="1"/>
  <c r="B728" i="2"/>
  <c r="B728" i="1" s="1"/>
  <c r="B340" i="1"/>
  <c r="B255" i="2"/>
  <c r="B255" i="1" s="1"/>
  <c r="B178" i="2"/>
  <c r="B178" i="1" s="1"/>
  <c r="B14" i="2"/>
  <c r="B14" i="1" s="1"/>
  <c r="B991" i="1"/>
  <c r="B811" i="2"/>
  <c r="B922" i="1"/>
  <c r="B742" i="2"/>
  <c r="B742" i="1" s="1"/>
  <c r="B193" i="2"/>
  <c r="B193" i="1" s="1"/>
  <c r="B701" i="2"/>
  <c r="B701" i="1" s="1"/>
  <c r="B1002" i="2"/>
  <c r="B1002" i="1" s="1"/>
  <c r="B1348" i="1"/>
  <c r="B1168" i="2"/>
  <c r="B1168" i="1" s="1"/>
  <c r="B1266" i="1"/>
  <c r="B1086" i="2"/>
  <c r="B1086" i="1" s="1"/>
  <c r="B1310" i="1"/>
  <c r="B1130" i="2"/>
  <c r="B1130" i="1" s="1"/>
  <c r="B81" i="1"/>
  <c r="B72" i="2"/>
  <c r="B72" i="1" s="1"/>
  <c r="B60" i="2"/>
  <c r="B60" i="1" s="1"/>
  <c r="B57" i="2"/>
  <c r="B57" i="1" s="1"/>
  <c r="B45" i="2"/>
  <c r="B45" i="1" s="1"/>
  <c r="B33" i="2"/>
  <c r="B33" i="1" s="1"/>
  <c r="B21" i="2"/>
  <c r="B21" i="1" s="1"/>
  <c r="B9" i="2"/>
  <c r="B9" i="1" s="1"/>
  <c r="B551" i="1"/>
  <c r="B374" i="2"/>
  <c r="B374" i="1" s="1"/>
  <c r="B627" i="1"/>
  <c r="B447" i="2"/>
  <c r="B447" i="1" s="1"/>
  <c r="B164" i="1"/>
  <c r="B115" i="2"/>
  <c r="B115" i="1" s="1"/>
  <c r="B1318" i="1"/>
  <c r="B1138" i="2"/>
  <c r="B1138" i="1" s="1"/>
  <c r="B1371" i="1"/>
  <c r="B1191" i="2"/>
  <c r="B1191" i="1" s="1"/>
  <c r="B849" i="1"/>
  <c r="B669" i="2"/>
  <c r="B669" i="1" s="1"/>
  <c r="B820" i="1"/>
  <c r="B640" i="2"/>
  <c r="B640" i="1" s="1"/>
  <c r="B453" i="2"/>
  <c r="B453" i="1" s="1"/>
  <c r="B939" i="2"/>
  <c r="B939" i="1" s="1"/>
  <c r="B804" i="2"/>
  <c r="B804" i="1" s="1"/>
  <c r="B412" i="1"/>
  <c r="B306" i="2"/>
  <c r="B306" i="1" s="1"/>
  <c r="B1055" i="1"/>
  <c r="B875" i="2"/>
  <c r="B875" i="1" s="1"/>
  <c r="B300" i="1"/>
  <c r="B215" i="2"/>
  <c r="B215" i="1" s="1"/>
  <c r="B591" i="1"/>
  <c r="B412" i="2"/>
  <c r="B758" i="2"/>
  <c r="B758" i="1" s="1"/>
  <c r="B613" i="1"/>
  <c r="B433" i="2"/>
  <c r="B433" i="1" s="1"/>
  <c r="B413" i="1"/>
  <c r="B307" i="2"/>
  <c r="B307" i="1" s="1"/>
  <c r="B1038" i="1"/>
  <c r="B858" i="2"/>
  <c r="B858" i="1" s="1"/>
  <c r="B1422" i="1"/>
  <c r="B1242" i="2"/>
  <c r="B1242" i="1" s="1"/>
  <c r="B523" i="2"/>
  <c r="B523" i="1" s="1"/>
  <c r="B124" i="2"/>
  <c r="B124" i="1" s="1"/>
  <c r="B1078" i="1"/>
  <c r="B898" i="2"/>
  <c r="B1185" i="1"/>
  <c r="B1005" i="2"/>
  <c r="B1005" i="1" s="1"/>
  <c r="B80" i="1"/>
  <c r="B71" i="2"/>
  <c r="B71" i="1" s="1"/>
  <c r="B56" i="2"/>
  <c r="B56" i="1" s="1"/>
  <c r="B44" i="2"/>
  <c r="B44" i="1" s="1"/>
  <c r="B32" i="2"/>
  <c r="B32" i="1" s="1"/>
  <c r="B20" i="2"/>
  <c r="B20" i="1" s="1"/>
  <c r="B8" i="2"/>
  <c r="B8" i="1" s="1"/>
  <c r="B351" i="2"/>
  <c r="B351" i="1" s="1"/>
  <c r="B907" i="1"/>
  <c r="B727" i="2"/>
  <c r="B727" i="1" s="1"/>
  <c r="B1324" i="1"/>
  <c r="B1144" i="2"/>
  <c r="B1144" i="1" s="1"/>
  <c r="B530" i="2"/>
  <c r="B530" i="1" s="1"/>
  <c r="B878" i="1"/>
  <c r="B698" i="2"/>
  <c r="B698" i="1" s="1"/>
  <c r="B465" i="2"/>
  <c r="B465" i="1" s="1"/>
  <c r="B451" i="2"/>
  <c r="B451" i="1" s="1"/>
  <c r="B1126" i="1"/>
  <c r="B946" i="2"/>
  <c r="B946" i="1" s="1"/>
  <c r="B990" i="1"/>
  <c r="B810" i="2"/>
  <c r="B810" i="1" s="1"/>
  <c r="B428" i="1"/>
  <c r="B317" i="2"/>
  <c r="B317" i="1" s="1"/>
  <c r="B1287" i="1"/>
  <c r="B1107" i="2"/>
  <c r="B1107" i="1" s="1"/>
  <c r="B268" i="2"/>
  <c r="B268" i="1" s="1"/>
  <c r="B589" i="1"/>
  <c r="B410" i="2"/>
  <c r="B410" i="1" s="1"/>
  <c r="B485" i="1"/>
  <c r="B336" i="2"/>
  <c r="B336" i="1" s="1"/>
  <c r="B448" i="2"/>
  <c r="B448" i="1" s="1"/>
  <c r="B760" i="1"/>
  <c r="B580" i="2"/>
  <c r="B580" i="1" s="1"/>
  <c r="B900" i="1"/>
  <c r="B720" i="2"/>
  <c r="B720" i="1" s="1"/>
  <c r="B1308" i="1"/>
  <c r="B1128" i="2"/>
  <c r="B1128" i="1" s="1"/>
  <c r="B857" i="2"/>
  <c r="B857" i="1" s="1"/>
  <c r="B964" i="1"/>
  <c r="B784" i="2"/>
  <c r="B784" i="1" s="1"/>
  <c r="B1298" i="1"/>
  <c r="B1118" i="2"/>
  <c r="B1118" i="1" s="1"/>
  <c r="B1169" i="1"/>
  <c r="B989" i="2"/>
  <c r="B989" i="1" s="1"/>
  <c r="B79" i="1"/>
  <c r="B70" i="2"/>
  <c r="B70" i="1" s="1"/>
  <c r="B67" i="1"/>
  <c r="B58" i="2"/>
  <c r="B58" i="1" s="1"/>
  <c r="B55" i="2"/>
  <c r="B55" i="1" s="1"/>
  <c r="B43" i="2"/>
  <c r="B43" i="1" s="1"/>
  <c r="B31" i="2"/>
  <c r="B31" i="1" s="1"/>
  <c r="B19" i="2"/>
  <c r="B19" i="1" s="1"/>
  <c r="B7" i="2"/>
  <c r="B7" i="1" s="1"/>
  <c r="B516" i="1"/>
  <c r="B349" i="2"/>
  <c r="B349" i="1" s="1"/>
  <c r="B909" i="1"/>
  <c r="B729" i="2"/>
  <c r="B729" i="1" s="1"/>
  <c r="B787" i="1"/>
  <c r="B607" i="2"/>
  <c r="B305" i="2"/>
  <c r="B305" i="1" s="1"/>
  <c r="B624" i="2"/>
  <c r="B624" i="1" s="1"/>
  <c r="B304" i="1"/>
  <c r="B219" i="2"/>
  <c r="B219" i="1" s="1"/>
  <c r="B633" i="2"/>
  <c r="B633" i="1" s="1"/>
  <c r="B1227" i="1"/>
  <c r="B1047" i="2"/>
  <c r="B1047" i="1" s="1"/>
  <c r="B854" i="1"/>
  <c r="B674" i="2"/>
  <c r="B674" i="1" s="1"/>
  <c r="B401" i="1"/>
  <c r="B298" i="2"/>
  <c r="B298" i="1" s="1"/>
  <c r="B1413" i="1"/>
  <c r="B1233" i="2"/>
  <c r="B1233" i="1" s="1"/>
  <c r="B348" i="1"/>
  <c r="B263" i="2"/>
  <c r="B263" i="1" s="1"/>
  <c r="B590" i="1"/>
  <c r="B411" i="2"/>
  <c r="B411" i="1" s="1"/>
  <c r="B478" i="1"/>
  <c r="B335" i="2"/>
  <c r="B335" i="1" s="1"/>
  <c r="B687" i="1"/>
  <c r="B507" i="2"/>
  <c r="B507" i="1" s="1"/>
  <c r="B604" i="2"/>
  <c r="B604" i="1" s="1"/>
  <c r="B684" i="1"/>
  <c r="B504" i="2"/>
  <c r="B504" i="1" s="1"/>
  <c r="B65" i="2"/>
  <c r="B65" i="1" s="1"/>
  <c r="B809" i="2"/>
  <c r="B809" i="1" s="1"/>
  <c r="B846" i="1"/>
  <c r="B666" i="2"/>
  <c r="B666" i="1" s="1"/>
  <c r="B988" i="2"/>
  <c r="B988" i="1" s="1"/>
  <c r="B59" i="2"/>
  <c r="B59" i="1" s="1"/>
  <c r="B1077" i="1"/>
  <c r="B897" i="2"/>
  <c r="B897" i="1" s="1"/>
  <c r="B1272" i="1"/>
  <c r="B1092" i="2"/>
  <c r="B1092" i="1" s="1"/>
  <c r="B42" i="2"/>
  <c r="B42" i="1" s="1"/>
  <c r="B513" i="1"/>
  <c r="B346" i="2"/>
  <c r="B346" i="1" s="1"/>
  <c r="B738" i="2"/>
  <c r="B738" i="1" s="1"/>
  <c r="B794" i="1"/>
  <c r="B614" i="2"/>
  <c r="B614" i="1" s="1"/>
  <c r="B438" i="1"/>
  <c r="B322" i="2"/>
  <c r="B322" i="1" s="1"/>
  <c r="B798" i="2"/>
  <c r="B798" i="1" s="1"/>
  <c r="B341" i="1"/>
  <c r="B256" i="2"/>
  <c r="B256" i="1" s="1"/>
  <c r="B811" i="1"/>
  <c r="B631" i="2"/>
  <c r="B631" i="1" s="1"/>
  <c r="B375" i="2"/>
  <c r="B710" i="2"/>
  <c r="B710" i="1" s="1"/>
  <c r="B1052" i="1"/>
  <c r="B872" i="2"/>
  <c r="B872" i="1" s="1"/>
  <c r="B1311" i="1"/>
  <c r="B1131" i="2"/>
  <c r="B1131" i="1" s="1"/>
  <c r="B265" i="1"/>
  <c r="B180" i="2"/>
  <c r="B180" i="1" s="1"/>
  <c r="B577" i="1"/>
  <c r="B398" i="2"/>
  <c r="B398" i="1" s="1"/>
  <c r="B204" i="2"/>
  <c r="B204" i="1" s="1"/>
  <c r="B894" i="1"/>
  <c r="B714" i="2"/>
  <c r="B714" i="1" s="1"/>
  <c r="B830" i="1"/>
  <c r="B650" i="2"/>
  <c r="B650" i="1" s="1"/>
  <c r="B367" i="1"/>
  <c r="B282" i="2"/>
  <c r="B282" i="1" s="1"/>
  <c r="B450" i="1"/>
  <c r="B329" i="2"/>
  <c r="B329" i="1" s="1"/>
  <c r="B838" i="1"/>
  <c r="B658" i="2"/>
  <c r="B658" i="1" s="1"/>
  <c r="B647" i="2"/>
  <c r="B647" i="1" s="1"/>
  <c r="B708" i="1"/>
  <c r="B528" i="2"/>
  <c r="B528" i="1" s="1"/>
  <c r="B1070" i="1"/>
  <c r="B890" i="2"/>
  <c r="B890" i="1" s="1"/>
  <c r="B1180" i="1"/>
  <c r="B1000" i="2"/>
  <c r="B1000" i="1" s="1"/>
  <c r="B1198" i="1"/>
  <c r="B1018" i="2"/>
  <c r="B1018" i="1" s="1"/>
  <c r="B122" i="1"/>
  <c r="B98" i="2"/>
  <c r="B98" i="1" s="1"/>
  <c r="B78" i="1"/>
  <c r="B69" i="2"/>
  <c r="B69" i="1" s="1"/>
  <c r="B18" i="2"/>
  <c r="B18" i="1" s="1"/>
  <c r="B929" i="1"/>
  <c r="B749" i="2"/>
  <c r="B749" i="1" s="1"/>
  <c r="B118" i="1"/>
  <c r="B94" i="2"/>
  <c r="B94" i="1" s="1"/>
  <c r="B1286" i="1"/>
  <c r="B1106" i="2"/>
  <c r="B1106" i="1" s="1"/>
  <c r="B53" i="2"/>
  <c r="B53" i="1" s="1"/>
  <c r="B17" i="2"/>
  <c r="B17" i="1" s="1"/>
  <c r="B494" i="2"/>
  <c r="B494" i="1" s="1"/>
  <c r="B274" i="2"/>
  <c r="B274" i="1" s="1"/>
  <c r="B522" i="1"/>
  <c r="B353" i="2"/>
  <c r="B353" i="1" s="1"/>
  <c r="B977" i="1"/>
  <c r="B797" i="2"/>
  <c r="B797" i="1" s="1"/>
  <c r="B270" i="1"/>
  <c r="B185" i="2"/>
  <c r="B185" i="1" s="1"/>
  <c r="B612" i="1"/>
  <c r="B432" i="2"/>
  <c r="B432" i="1" s="1"/>
  <c r="B694" i="1"/>
  <c r="B514" i="2"/>
  <c r="B514" i="1" s="1"/>
  <c r="B703" i="2"/>
  <c r="B703" i="1" s="1"/>
  <c r="B821" i="1"/>
  <c r="B641" i="2"/>
  <c r="B641" i="1" s="1"/>
  <c r="B808" i="1"/>
  <c r="B628" i="2"/>
  <c r="B628" i="1" s="1"/>
  <c r="B1184" i="1"/>
  <c r="B1004" i="2"/>
  <c r="B1004" i="1" s="1"/>
  <c r="B380" i="2"/>
  <c r="B380" i="1" s="1"/>
  <c r="B1211" i="1"/>
  <c r="B1031" i="2"/>
  <c r="B1031" i="1" s="1"/>
  <c r="B276" i="1"/>
  <c r="B191" i="2"/>
  <c r="B191" i="1" s="1"/>
  <c r="C191" i="1" s="1"/>
  <c r="B1280" i="1"/>
  <c r="B1100" i="2"/>
  <c r="B1100" i="1" s="1"/>
  <c r="B1063" i="1"/>
  <c r="B883" i="2"/>
  <c r="B883" i="1" s="1"/>
  <c r="B1154" i="1"/>
  <c r="B974" i="2"/>
  <c r="B974" i="1" s="1"/>
  <c r="B548" i="2"/>
  <c r="B548" i="1" s="1"/>
  <c r="B54" i="2"/>
  <c r="B54" i="1" s="1"/>
  <c r="B6" i="2"/>
  <c r="B6" i="1" s="1"/>
  <c r="B1098" i="1"/>
  <c r="B918" i="2"/>
  <c r="B918" i="1" s="1"/>
  <c r="B963" i="1"/>
  <c r="B783" i="2"/>
  <c r="B783" i="1" s="1"/>
  <c r="B77" i="1"/>
  <c r="B68" i="2"/>
  <c r="B68" i="1" s="1"/>
  <c r="B41" i="2"/>
  <c r="B41" i="1" s="1"/>
  <c r="B5" i="2"/>
  <c r="B5" i="1" s="1"/>
  <c r="B407" i="1"/>
  <c r="B303" i="2"/>
  <c r="B303" i="1" s="1"/>
  <c r="B812" i="1"/>
  <c r="B632" i="2"/>
  <c r="B632" i="1" s="1"/>
  <c r="B993" i="1"/>
  <c r="B813" i="2"/>
  <c r="B813" i="1" s="1"/>
  <c r="B297" i="1"/>
  <c r="B212" i="2"/>
  <c r="B212" i="1" s="1"/>
  <c r="B1299" i="1"/>
  <c r="B1119" i="2"/>
  <c r="B1119" i="1" s="1"/>
  <c r="B1061" i="1"/>
  <c r="B881" i="2"/>
  <c r="B881" i="1" s="1"/>
  <c r="B1111" i="1"/>
  <c r="B931" i="2"/>
  <c r="B931" i="1" s="1"/>
  <c r="B52" i="2"/>
  <c r="B52" i="1" s="1"/>
  <c r="B28" i="2"/>
  <c r="B28" i="1" s="1"/>
  <c r="B4" i="2"/>
  <c r="B4" i="1" s="1"/>
  <c r="B503" i="1"/>
  <c r="B339" i="2"/>
  <c r="B339" i="1" s="1"/>
  <c r="B765" i="1"/>
  <c r="B585" i="2"/>
  <c r="B585" i="1" s="1"/>
  <c r="B586" i="2"/>
  <c r="B586" i="1" s="1"/>
  <c r="B294" i="1"/>
  <c r="B209" i="2"/>
  <c r="B209" i="1" s="1"/>
  <c r="B1190" i="1"/>
  <c r="B1010" i="2"/>
  <c r="B1010" i="1" s="1"/>
  <c r="B360" i="1"/>
  <c r="B275" i="2"/>
  <c r="B275" i="1" s="1"/>
  <c r="B385" i="2"/>
  <c r="B385" i="1" s="1"/>
  <c r="B814" i="1"/>
  <c r="B634" i="2"/>
  <c r="B634" i="1" s="1"/>
  <c r="B518" i="2"/>
  <c r="B518" i="1" s="1"/>
  <c r="B902" i="1"/>
  <c r="B722" i="2"/>
  <c r="B722" i="1" s="1"/>
  <c r="B829" i="1"/>
  <c r="B649" i="2"/>
  <c r="B649" i="1" s="1"/>
  <c r="B607" i="1"/>
  <c r="B427" i="2"/>
  <c r="B427" i="1" s="1"/>
  <c r="B363" i="1"/>
  <c r="B278" i="2"/>
  <c r="B278" i="1" s="1"/>
  <c r="B686" i="1"/>
  <c r="B506" i="2"/>
  <c r="B506" i="1" s="1"/>
  <c r="C972" i="1"/>
  <c r="C1097" i="1"/>
  <c r="C979" i="1"/>
  <c r="C1336" i="1"/>
  <c r="C1136" i="1"/>
  <c r="C1066" i="1"/>
  <c r="C1300" i="1"/>
  <c r="C1274" i="1"/>
  <c r="C1320" i="1"/>
  <c r="C1034" i="1"/>
  <c r="C1405" i="1"/>
  <c r="C1157" i="1"/>
  <c r="C1041" i="1"/>
  <c r="C888" i="1"/>
  <c r="C1355" i="1"/>
  <c r="C1439" i="1"/>
  <c r="C1256" i="1"/>
  <c r="C924" i="1"/>
  <c r="C771" i="1"/>
  <c r="C1468" i="1"/>
  <c r="C999" i="1"/>
  <c r="C1281" i="1"/>
  <c r="C919" i="1"/>
  <c r="C1383" i="1"/>
  <c r="C1387" i="1"/>
  <c r="C772" i="1"/>
  <c r="C1120" i="1"/>
  <c r="C1366" i="1"/>
  <c r="C1167" i="1"/>
  <c r="C1068" i="1"/>
  <c r="C1457" i="1"/>
  <c r="C968" i="1"/>
  <c r="C839" i="1"/>
  <c r="C1461" i="1"/>
  <c r="C841" i="1"/>
  <c r="C1360" i="1"/>
  <c r="C1170" i="1"/>
  <c r="C1421" i="1"/>
  <c r="C982" i="1"/>
  <c r="C1104" i="1"/>
  <c r="C1469" i="1"/>
  <c r="C1379" i="1"/>
  <c r="C1087" i="1"/>
  <c r="C1234" i="1"/>
  <c r="C1172" i="1"/>
  <c r="C994" i="1"/>
  <c r="C969" i="1"/>
  <c r="C1221" i="1"/>
  <c r="C1020" i="1"/>
  <c r="C1160" i="1"/>
  <c r="C1433" i="1"/>
  <c r="C1065" i="1"/>
  <c r="C1099" i="1"/>
  <c r="C1347" i="1"/>
  <c r="C1326" i="1"/>
  <c r="C955" i="1"/>
  <c r="C1141" i="1"/>
  <c r="C981" i="1"/>
  <c r="C1159" i="1"/>
  <c r="C1150" i="1"/>
  <c r="C905" i="1"/>
  <c r="C1376" i="1"/>
  <c r="C1043" i="1"/>
  <c r="C885" i="1"/>
  <c r="C1340" i="1"/>
  <c r="C778" i="1"/>
  <c r="C1257" i="1"/>
  <c r="C1370" i="1"/>
  <c r="C1094" i="1"/>
  <c r="C884" i="1"/>
  <c r="C867" i="1"/>
  <c r="C948" i="1"/>
  <c r="C895" i="1"/>
  <c r="C1441" i="1"/>
  <c r="C1377" i="1"/>
  <c r="C1428" i="1"/>
  <c r="C1110" i="1"/>
  <c r="C1051" i="1"/>
  <c r="C1260" i="1"/>
  <c r="C1278" i="1"/>
  <c r="C866" i="1"/>
  <c r="C1410" i="1"/>
  <c r="C1140" i="1"/>
  <c r="C998" i="1"/>
  <c r="C1391" i="1"/>
  <c r="C1071" i="1"/>
  <c r="C971" i="1"/>
  <c r="C1183" i="1"/>
  <c r="C965" i="1"/>
  <c r="C952" i="1"/>
  <c r="C1389" i="1"/>
  <c r="C1450" i="1"/>
  <c r="C1196" i="1"/>
  <c r="C1252" i="1"/>
  <c r="C1053" i="1"/>
  <c r="C1013" i="1"/>
  <c r="C932" i="1"/>
  <c r="C1209" i="1"/>
  <c r="C1028" i="1"/>
  <c r="C767" i="1"/>
  <c r="C1171" i="1"/>
  <c r="C980" i="1"/>
  <c r="C1091" i="1"/>
  <c r="C1279" i="1"/>
  <c r="C1156" i="1"/>
  <c r="C1447" i="1"/>
  <c r="C1393" i="1"/>
  <c r="C780" i="1"/>
  <c r="C930" i="1"/>
  <c r="C1229" i="1"/>
  <c r="C1353" i="1"/>
  <c r="C1237" i="1"/>
  <c r="C1325" i="1"/>
  <c r="C769" i="1"/>
  <c r="C1381" i="1"/>
  <c r="C1295" i="1"/>
  <c r="C1225" i="1"/>
  <c r="C1473" i="1"/>
  <c r="C940" i="1"/>
  <c r="C1430" i="1"/>
  <c r="C949" i="1"/>
  <c r="C906" i="1"/>
  <c r="C942" i="1"/>
  <c r="C1143" i="1"/>
  <c r="C1166" i="1"/>
  <c r="C1161" i="1"/>
  <c r="C1080" i="1"/>
  <c r="C1127" i="1"/>
  <c r="C1448" i="1"/>
  <c r="C1075" i="1"/>
  <c r="C1412" i="1"/>
  <c r="C1480" i="1"/>
  <c r="C775" i="1"/>
  <c r="C1361" i="1"/>
  <c r="C1332" i="1"/>
  <c r="C947" i="1"/>
  <c r="C1254" i="1"/>
  <c r="C953" i="1"/>
  <c r="C774" i="1"/>
  <c r="C1067" i="1"/>
  <c r="C1152" i="1"/>
  <c r="C1307" i="1"/>
  <c r="C1148" i="1"/>
  <c r="C926" i="1"/>
  <c r="C1414" i="1"/>
  <c r="C1346" i="1"/>
  <c r="C1024" i="1"/>
  <c r="C1418" i="1"/>
  <c r="C828" i="1"/>
  <c r="C799" i="1"/>
  <c r="C1165" i="1"/>
  <c r="C1323" i="1"/>
  <c r="C1202" i="1"/>
  <c r="C1384" i="1"/>
  <c r="C1133" i="1"/>
  <c r="C1253" i="1"/>
  <c r="C986" i="1"/>
  <c r="C995" i="1"/>
  <c r="C887" i="1"/>
  <c r="C1456" i="1"/>
  <c r="C1258" i="1"/>
  <c r="C1129" i="1"/>
  <c r="C937" i="1"/>
  <c r="C1021" i="1"/>
  <c r="C1267" i="1"/>
  <c r="C1277" i="1"/>
  <c r="C1470" i="1"/>
  <c r="C1446" i="1"/>
  <c r="C768" i="1"/>
  <c r="C1290" i="1"/>
  <c r="C935" i="1"/>
  <c r="C1407" i="1"/>
  <c r="C1406" i="1"/>
  <c r="C1313" i="1"/>
  <c r="C1088" i="1"/>
  <c r="C1479" i="1"/>
  <c r="C917" i="1"/>
  <c r="C1250" i="1"/>
  <c r="C1022" i="1"/>
  <c r="C1016" i="1"/>
  <c r="C1228" i="1"/>
  <c r="C1215" i="1"/>
  <c r="C1345" i="1"/>
  <c r="C1062" i="1"/>
  <c r="C1201" i="1"/>
  <c r="C869" i="1"/>
  <c r="C879" i="1"/>
  <c r="C1195" i="1"/>
  <c r="C1251" i="1"/>
  <c r="C1392" i="1"/>
  <c r="C970" i="1"/>
  <c r="C1478" i="1"/>
  <c r="C1474" i="1"/>
  <c r="C1419" i="1"/>
  <c r="C801" i="1"/>
  <c r="C1289" i="1"/>
  <c r="C1338" i="1"/>
  <c r="C956" i="1"/>
  <c r="C1314" i="1"/>
  <c r="C987" i="1"/>
  <c r="C1349" i="1"/>
  <c r="C789" i="1"/>
  <c r="C1423" i="1"/>
  <c r="C826" i="1"/>
  <c r="C1316" i="1"/>
  <c r="C1187" i="1"/>
  <c r="C1026" i="1"/>
  <c r="C1358" i="1"/>
  <c r="C1475" i="1"/>
  <c r="C1344" i="1"/>
  <c r="C1335" i="1"/>
  <c r="C845" i="1"/>
  <c r="C1023" i="1"/>
  <c r="C1093" i="1"/>
  <c r="C1427" i="1"/>
  <c r="C1304" i="1"/>
  <c r="C1073" i="1"/>
  <c r="C1216" i="1"/>
  <c r="C1145" i="1"/>
  <c r="C1132" i="1"/>
  <c r="C859" i="1"/>
  <c r="C1208" i="1"/>
  <c r="C1054" i="1"/>
  <c r="C1178" i="1"/>
  <c r="C966" i="1"/>
  <c r="C1069" i="1"/>
  <c r="C1230" i="1"/>
  <c r="C1270" i="1"/>
  <c r="C1351" i="1"/>
  <c r="C785" i="1"/>
  <c r="C856" i="1"/>
  <c r="C1363" i="1"/>
  <c r="C1268" i="1"/>
  <c r="C851" i="1"/>
  <c r="C1095" i="1"/>
  <c r="C1003" i="1"/>
  <c r="C1179" i="1"/>
  <c r="C1341" i="1"/>
  <c r="C1175" i="1"/>
  <c r="C861" i="1"/>
  <c r="C1378" i="1"/>
  <c r="C1124" i="1"/>
  <c r="C1369" i="1"/>
  <c r="C844" i="1"/>
  <c r="C1416" i="1"/>
  <c r="C1408" i="1"/>
  <c r="C1009" i="1"/>
  <c r="C860" i="1"/>
  <c r="C1415" i="1"/>
  <c r="C1368" i="1"/>
  <c r="C1199" i="1"/>
  <c r="C791" i="1"/>
  <c r="C1255" i="1"/>
  <c r="C1343" i="1"/>
  <c r="C1231" i="1"/>
  <c r="C1339" i="1"/>
  <c r="C1218" i="1"/>
  <c r="C800" i="1"/>
  <c r="C1220" i="1"/>
  <c r="C1429" i="1"/>
  <c r="C1174" i="1"/>
  <c r="C870" i="1"/>
  <c r="C863" i="1"/>
  <c r="C880" i="1"/>
  <c r="C1103" i="1"/>
  <c r="C1246" i="1"/>
  <c r="C1079" i="1"/>
  <c r="C1275" i="1"/>
  <c r="C1008" i="1"/>
  <c r="C1109" i="1"/>
  <c r="C1105" i="1"/>
  <c r="C889" i="1"/>
  <c r="C1015" i="1"/>
  <c r="C1247" i="1"/>
  <c r="C1036" i="1"/>
  <c r="C960" i="1"/>
  <c r="C1293" i="1"/>
  <c r="C1173" i="1"/>
  <c r="C1035" i="1"/>
  <c r="C1315" i="1"/>
  <c r="C1197" i="1"/>
  <c r="C1372" i="1"/>
  <c r="C1334" i="1"/>
  <c r="C1364" i="1"/>
  <c r="C1440" i="1"/>
  <c r="C1151" i="1"/>
  <c r="C1262" i="1"/>
  <c r="C779" i="1"/>
  <c r="C792" i="1"/>
  <c r="C1426" i="1"/>
  <c r="C1444" i="1"/>
  <c r="C886" i="1"/>
  <c r="C910" i="1"/>
  <c r="C1337" i="1"/>
  <c r="C807" i="1"/>
  <c r="C1223" i="1"/>
  <c r="C1398" i="1"/>
  <c r="C1121" i="1"/>
  <c r="C1264" i="1"/>
  <c r="C962" i="1"/>
  <c r="C891" i="1"/>
  <c r="C1465" i="1"/>
  <c r="C1149" i="1"/>
  <c r="C1239" i="1"/>
  <c r="C1401" i="1"/>
  <c r="C1288" i="1"/>
  <c r="C1464" i="1"/>
  <c r="C1472" i="1"/>
  <c r="C1424" i="1"/>
  <c r="C871" i="1"/>
  <c r="C1204" i="1"/>
  <c r="C1200" i="1"/>
  <c r="C1382" i="1"/>
  <c r="C853" i="1"/>
  <c r="C1269" i="1"/>
  <c r="C1074" i="1"/>
  <c r="C951" i="1"/>
  <c r="C1459" i="1"/>
  <c r="C1284" i="1"/>
  <c r="C1081" i="1"/>
  <c r="C1049" i="1"/>
  <c r="C1101" i="1"/>
  <c r="C1294" i="1"/>
  <c r="C1243" i="1"/>
  <c r="C1226" i="1"/>
  <c r="C1214" i="1"/>
  <c r="C1203" i="1"/>
  <c r="C1045" i="1"/>
  <c r="C893" i="1"/>
  <c r="C1443" i="1"/>
  <c r="C1435" i="1"/>
  <c r="C915" i="1"/>
  <c r="C1283" i="1"/>
  <c r="C1249" i="1"/>
  <c r="C850" i="1"/>
  <c r="C1057" i="1"/>
  <c r="C1241" i="1"/>
  <c r="C1411" i="1"/>
  <c r="C916" i="1"/>
  <c r="C921" i="1"/>
  <c r="C954" i="1"/>
  <c r="C793" i="1"/>
  <c r="C1365" i="1"/>
  <c r="C1454" i="1"/>
  <c r="C1245" i="1"/>
  <c r="C1059" i="1"/>
  <c r="C773" i="1"/>
  <c r="C913" i="1"/>
  <c r="C782" i="1"/>
  <c r="C1329" i="1"/>
  <c r="C1331" i="1"/>
  <c r="C1404" i="1"/>
  <c r="C1458" i="1"/>
  <c r="C1417" i="1"/>
  <c r="C847" i="1"/>
  <c r="C1248" i="1"/>
  <c r="C1438" i="1"/>
  <c r="C1357" i="1"/>
  <c r="C1046" i="1"/>
  <c r="C1240" i="1"/>
  <c r="C899" i="1"/>
  <c r="C911" i="1"/>
  <c r="C1432" i="1"/>
  <c r="C1354" i="1"/>
  <c r="C1319" i="1"/>
  <c r="C874" i="1"/>
  <c r="C920" i="1"/>
  <c r="C840" i="1"/>
  <c r="C1409" i="1"/>
  <c r="C1096" i="1"/>
  <c r="C1350" i="1"/>
  <c r="C1460" i="1"/>
  <c r="C1442" i="1"/>
  <c r="C1082" i="1"/>
  <c r="C1163" i="1"/>
  <c r="C1449" i="1"/>
  <c r="C1117" i="1"/>
  <c r="C925" i="1"/>
  <c r="C1306" i="1"/>
  <c r="C1259" i="1"/>
  <c r="C961" i="1"/>
  <c r="C1019" i="1"/>
  <c r="C1276" i="1"/>
  <c r="C1189" i="1"/>
  <c r="C1403" i="1"/>
  <c r="C1395" i="1"/>
  <c r="C1285" i="1"/>
  <c r="C1425" i="1"/>
  <c r="C1222" i="1"/>
  <c r="C1135" i="1"/>
  <c r="C1261" i="1"/>
  <c r="C1466" i="1"/>
  <c r="C1451" i="1"/>
  <c r="C1134" i="1"/>
  <c r="C1146" i="1"/>
  <c r="C1420" i="1"/>
  <c r="C1385" i="1"/>
  <c r="C882" i="1"/>
  <c r="C1330" i="1"/>
  <c r="C1399" i="1"/>
  <c r="C1452" i="1"/>
  <c r="C1029" i="1"/>
  <c r="C1265" i="1"/>
  <c r="C1455" i="1"/>
  <c r="C1292" i="1"/>
  <c r="C1060" i="1"/>
  <c r="C1445" i="1"/>
  <c r="C855" i="1"/>
  <c r="C901" i="1"/>
  <c r="C1437" i="1"/>
  <c r="C1434" i="1"/>
  <c r="C836" i="1"/>
  <c r="C1112" i="1"/>
  <c r="C941" i="1"/>
  <c r="C1375" i="1"/>
  <c r="C865" i="1"/>
  <c r="C1085" i="1"/>
  <c r="C1463" i="1"/>
  <c r="C1090" i="1"/>
  <c r="C1390" i="1"/>
  <c r="C1232" i="1"/>
  <c r="C912" i="1"/>
  <c r="C1194" i="1"/>
  <c r="C1312" i="1"/>
  <c r="C1050" i="1"/>
  <c r="C1462" i="1"/>
  <c r="C823" i="1"/>
  <c r="C1436" i="1"/>
  <c r="C1014" i="1"/>
  <c r="C1333" i="1"/>
  <c r="C1188" i="1"/>
  <c r="C1040" i="1"/>
  <c r="C1467" i="1"/>
  <c r="C1374" i="1"/>
  <c r="C1321" i="1"/>
  <c r="C1089" i="1"/>
  <c r="C1263" i="1"/>
  <c r="C1327" i="1"/>
  <c r="C802" i="1"/>
  <c r="C944" i="1"/>
  <c r="C1115" i="1"/>
  <c r="C1431" i="1"/>
  <c r="C864" i="1"/>
  <c r="C833" i="1"/>
  <c r="C923" i="1"/>
  <c r="C1367" i="1"/>
  <c r="C1380" i="1"/>
  <c r="C992" i="1"/>
  <c r="C835" i="1"/>
  <c r="C1271" i="1"/>
  <c r="C1309" i="1"/>
  <c r="C1328" i="1"/>
  <c r="C927" i="1"/>
  <c r="C1359" i="1"/>
  <c r="C515" i="1"/>
  <c r="C354" i="1"/>
  <c r="C594" i="1"/>
  <c r="C501" i="1"/>
  <c r="C338" i="1"/>
  <c r="C556" i="1"/>
  <c r="C521" i="1"/>
  <c r="C667" i="1"/>
  <c r="C333" i="1"/>
  <c r="C238" i="1"/>
  <c r="C622" i="1"/>
  <c r="C404" i="1"/>
  <c r="C706" i="1"/>
  <c r="C709" i="1"/>
  <c r="C182" i="1"/>
  <c r="C347" i="1"/>
  <c r="C677" i="1"/>
  <c r="C505" i="1"/>
  <c r="C496" i="1"/>
  <c r="C221" i="1"/>
  <c r="C652" i="1"/>
  <c r="C497" i="1"/>
  <c r="C537" i="1"/>
  <c r="C617" i="1"/>
  <c r="C345" i="1"/>
  <c r="C598" i="1"/>
  <c r="C370" i="1"/>
  <c r="C517" i="1"/>
  <c r="C713" i="1"/>
  <c r="C731" i="1"/>
  <c r="C570" i="1"/>
  <c r="C670" i="1"/>
  <c r="C683" i="1"/>
  <c r="C176" i="1"/>
  <c r="C555" i="1"/>
  <c r="C344" i="1"/>
  <c r="C372" i="1"/>
  <c r="C656" i="1"/>
  <c r="C352" i="1"/>
  <c r="C224" i="1"/>
  <c r="C388" i="1"/>
  <c r="C387" i="1"/>
  <c r="C379" i="1"/>
  <c r="C646" i="1"/>
  <c r="C735" i="1"/>
  <c r="C240" i="1"/>
  <c r="C618" i="1"/>
  <c r="C526" i="1"/>
  <c r="C739" i="1"/>
  <c r="C648" i="1"/>
  <c r="C220" i="1"/>
  <c r="C500" i="1"/>
  <c r="C196" i="1"/>
  <c r="C205" i="1"/>
  <c r="C508" i="1"/>
  <c r="C711" i="1"/>
  <c r="C216" i="1"/>
  <c r="C623" i="1"/>
  <c r="C511" i="1"/>
  <c r="C682" i="1"/>
  <c r="C358" i="1"/>
  <c r="C536" i="1"/>
  <c r="C395" i="1"/>
  <c r="C599" i="1"/>
  <c r="C566" i="1"/>
  <c r="C381" i="1"/>
  <c r="C630" i="1"/>
  <c r="C664" i="1"/>
  <c r="C715" i="1"/>
  <c r="C671" i="1"/>
  <c r="C194" i="1"/>
  <c r="C702" i="1"/>
  <c r="C524" i="1"/>
  <c r="C653" i="1"/>
  <c r="C502" i="1"/>
  <c r="C167" i="1"/>
  <c r="C572" i="1"/>
  <c r="C192" i="1"/>
  <c r="C679" i="1"/>
  <c r="C593" i="1"/>
  <c r="C242" i="1"/>
  <c r="C246" i="1"/>
  <c r="C402" i="1"/>
  <c r="C236" i="1"/>
  <c r="C195" i="1"/>
  <c r="C405" i="1"/>
  <c r="C247" i="1"/>
  <c r="C189" i="1"/>
  <c r="C237" i="1"/>
  <c r="C400" i="1"/>
  <c r="C605" i="1"/>
  <c r="C225" i="1"/>
  <c r="C665" i="1"/>
  <c r="C564" i="1"/>
  <c r="C243" i="1"/>
  <c r="C721" i="1"/>
  <c r="C217" i="1"/>
  <c r="C535" i="1"/>
  <c r="C540" i="1"/>
  <c r="C378" i="1"/>
  <c r="C546" i="1"/>
  <c r="C534" i="1"/>
  <c r="C330" i="1"/>
  <c r="C547" i="1"/>
  <c r="C525" i="1"/>
  <c r="C704" i="1"/>
  <c r="C554" i="1"/>
  <c r="C175" i="1"/>
  <c r="C538" i="1"/>
  <c r="C181" i="1"/>
  <c r="C571" i="1"/>
  <c r="C172" i="1"/>
  <c r="C227" i="1"/>
  <c r="C542" i="1"/>
  <c r="C565" i="1"/>
  <c r="C361" i="1"/>
  <c r="C231" i="1"/>
  <c r="C688" i="1"/>
  <c r="C717" i="1"/>
  <c r="C575" i="1"/>
  <c r="C705" i="1"/>
  <c r="C406" i="1"/>
  <c r="C690" i="1"/>
  <c r="C382" i="1"/>
  <c r="C331" i="1"/>
  <c r="C544" i="1"/>
  <c r="C211" i="1"/>
  <c r="C226" i="1"/>
  <c r="C185" i="1"/>
  <c r="C600" i="1"/>
  <c r="C235" i="1"/>
  <c r="C376" i="1"/>
  <c r="C357" i="1"/>
  <c r="C377" i="1"/>
  <c r="C659" i="1"/>
  <c r="C685" i="1"/>
  <c r="C362" i="1"/>
  <c r="C545" i="1"/>
  <c r="C179" i="1"/>
  <c r="C539" i="1"/>
  <c r="C519" i="1"/>
  <c r="C171" i="1"/>
  <c r="C197" i="1"/>
  <c r="C386" i="1"/>
  <c r="C495" i="1"/>
  <c r="C651" i="1"/>
  <c r="C187" i="1"/>
  <c r="C510" i="1"/>
  <c r="C430" i="2"/>
  <c r="C438" i="2"/>
  <c r="C426" i="2"/>
  <c r="C428" i="2"/>
  <c r="C435" i="2"/>
  <c r="C424" i="2"/>
  <c r="C434" i="2"/>
  <c r="C439" i="2"/>
  <c r="C422" i="2"/>
  <c r="C436" i="2"/>
  <c r="C431" i="2"/>
  <c r="C419" i="2"/>
  <c r="C437" i="2"/>
  <c r="C425" i="2"/>
  <c r="C1320" i="2"/>
  <c r="C1029" i="2"/>
  <c r="C924" i="2"/>
  <c r="C711" i="2"/>
  <c r="C449" i="2"/>
  <c r="C520" i="2"/>
  <c r="C1089" i="2"/>
  <c r="C1160" i="2"/>
  <c r="C1231" i="2"/>
  <c r="C1444" i="2"/>
  <c r="C556" i="2"/>
  <c r="C841" i="2"/>
  <c r="C912" i="2"/>
  <c r="C1054" i="2"/>
  <c r="C1196" i="2"/>
  <c r="C1268" i="2"/>
  <c r="C1339" i="2"/>
  <c r="C1410" i="2"/>
  <c r="C463" i="2"/>
  <c r="C1080" i="2"/>
  <c r="C1167" i="2"/>
  <c r="C619" i="2"/>
  <c r="C887" i="2"/>
  <c r="C1456" i="2"/>
  <c r="C497" i="2"/>
  <c r="C853" i="2"/>
  <c r="C1351" i="2"/>
  <c r="C1092" i="2"/>
  <c r="C970" i="2"/>
  <c r="C1041" i="2"/>
  <c r="C641" i="2"/>
  <c r="C807" i="2"/>
  <c r="C1009" i="2"/>
  <c r="C879" i="2"/>
  <c r="C469" i="2"/>
  <c r="C951" i="2"/>
  <c r="C958" i="2"/>
  <c r="N178" i="3"/>
  <c r="S178" i="3" s="1"/>
  <c r="B2" i="2"/>
  <c r="C913" i="2"/>
  <c r="C1043" i="2"/>
  <c r="C1016" i="2"/>
  <c r="C506" i="2"/>
  <c r="C1110" i="2"/>
  <c r="C1406" i="2"/>
  <c r="C1335" i="2"/>
  <c r="C1264" i="2"/>
  <c r="C1109" i="2"/>
  <c r="C1091" i="2"/>
  <c r="C1301" i="2"/>
  <c r="C1005" i="2"/>
  <c r="C862" i="2"/>
  <c r="C578" i="2"/>
  <c r="C1360" i="2"/>
  <c r="C1265" i="2"/>
  <c r="C1197" i="2"/>
  <c r="C1193" i="2"/>
  <c r="C1470" i="2"/>
  <c r="C1455" i="2"/>
  <c r="C942" i="2"/>
  <c r="C800" i="2"/>
  <c r="C646" i="2"/>
  <c r="C1464" i="2"/>
  <c r="C1372" i="2"/>
  <c r="C1064" i="2"/>
  <c r="C791" i="2"/>
  <c r="C649" i="2"/>
  <c r="C495" i="2"/>
  <c r="C1407" i="2"/>
  <c r="C1146" i="2"/>
  <c r="C861" i="2"/>
  <c r="C778" i="2"/>
  <c r="C707" i="2"/>
  <c r="C636" i="2"/>
  <c r="C565" i="2"/>
  <c r="C968" i="2"/>
  <c r="C889" i="2"/>
  <c r="C1381" i="2"/>
  <c r="C1215" i="2"/>
  <c r="C1073" i="2"/>
  <c r="C622" i="2"/>
  <c r="C1423" i="2"/>
  <c r="C901" i="2"/>
  <c r="C992" i="2"/>
  <c r="C494" i="2"/>
  <c r="C1458" i="2"/>
  <c r="C1312" i="2"/>
  <c r="C1075" i="2"/>
  <c r="C1465" i="2"/>
  <c r="C1394" i="2"/>
  <c r="C1323" i="2"/>
  <c r="C1252" i="2"/>
  <c r="C1277" i="2"/>
  <c r="C981" i="2"/>
  <c r="C839" i="2"/>
  <c r="C685" i="2"/>
  <c r="C554" i="2"/>
  <c r="C1103" i="2"/>
  <c r="C1454" i="2"/>
  <c r="C1099" i="2"/>
  <c r="C1363" i="2"/>
  <c r="C1420" i="2"/>
  <c r="C919" i="2"/>
  <c r="C1405" i="2"/>
  <c r="C865" i="2"/>
  <c r="C1399" i="2"/>
  <c r="C1349" i="2"/>
  <c r="C1183" i="2"/>
  <c r="C1040" i="2"/>
  <c r="C768" i="2"/>
  <c r="C471" i="2"/>
  <c r="C1359" i="2"/>
  <c r="C1122" i="2"/>
  <c r="C850" i="2"/>
  <c r="C767" i="2"/>
  <c r="C553" i="2"/>
  <c r="C944" i="2"/>
  <c r="C1020" i="2"/>
  <c r="C782" i="2"/>
  <c r="C1357" i="2"/>
  <c r="C1191" i="2"/>
  <c r="C1411" i="2"/>
  <c r="C956" i="2"/>
  <c r="C482" i="2"/>
  <c r="C1375" i="2"/>
  <c r="C1276" i="2"/>
  <c r="C1051" i="2"/>
  <c r="C1382" i="2"/>
  <c r="C1240" i="2"/>
  <c r="C1434" i="2"/>
  <c r="C1467" i="2"/>
  <c r="C1242" i="2"/>
  <c r="C1100" i="2"/>
  <c r="C957" i="2"/>
  <c r="C803" i="2"/>
  <c r="C661" i="2"/>
  <c r="C531" i="2"/>
  <c r="C1395" i="2"/>
  <c r="C1431" i="2"/>
  <c r="C1221" i="2"/>
  <c r="C1396" i="2"/>
  <c r="C1049" i="2"/>
  <c r="C895" i="2"/>
  <c r="C587" i="2"/>
  <c r="C1263" i="2"/>
  <c r="C1427" i="2"/>
  <c r="C1355" i="2"/>
  <c r="C1284" i="2"/>
  <c r="C1142" i="2"/>
  <c r="C1071" i="2"/>
  <c r="C1000" i="2"/>
  <c r="C1304" i="2"/>
  <c r="C1313" i="2"/>
  <c r="C1159" i="2"/>
  <c r="C874" i="2"/>
  <c r="C744" i="2"/>
  <c r="C459" i="2"/>
  <c r="C1300" i="2"/>
  <c r="C1087" i="2"/>
  <c r="C755" i="2"/>
  <c r="C925" i="2"/>
  <c r="C921" i="2"/>
  <c r="C960" i="2"/>
  <c r="C1031" i="2"/>
  <c r="C948" i="2"/>
  <c r="C1334" i="2"/>
  <c r="C1368" i="2"/>
  <c r="C1226" i="2"/>
  <c r="C930" i="2"/>
  <c r="C1404" i="2"/>
  <c r="C1262" i="2"/>
  <c r="C859" i="2"/>
  <c r="C716" i="2"/>
  <c r="C491" i="2"/>
  <c r="C1174" i="2"/>
  <c r="C1257" i="2"/>
  <c r="C933" i="2"/>
  <c r="C470" i="2"/>
  <c r="C1316" i="2"/>
  <c r="C885" i="2"/>
  <c r="C1441" i="2"/>
  <c r="C1370" i="2"/>
  <c r="C1228" i="2"/>
  <c r="C1340" i="2"/>
  <c r="C1432" i="2"/>
  <c r="C1218" i="2"/>
  <c r="C934" i="2"/>
  <c r="C779" i="2"/>
  <c r="C637" i="2"/>
  <c r="C507" i="2"/>
  <c r="C1446" i="2"/>
  <c r="C1442" i="2"/>
  <c r="C1479" i="2"/>
  <c r="C1336" i="2"/>
  <c r="C1150" i="2"/>
  <c r="C1325" i="2"/>
  <c r="C1025" i="2"/>
  <c r="C871" i="2"/>
  <c r="C717" i="2"/>
  <c r="C539" i="2"/>
  <c r="C1415" i="2"/>
  <c r="C1344" i="2"/>
  <c r="C1209" i="2"/>
  <c r="C1289" i="2"/>
  <c r="C1135" i="2"/>
  <c r="C851" i="2"/>
  <c r="C720" i="2"/>
  <c r="C566" i="2"/>
  <c r="C1241" i="2"/>
  <c r="C601" i="2"/>
  <c r="C937" i="2"/>
  <c r="C1144" i="2"/>
  <c r="C1345" i="2"/>
  <c r="C1202" i="2"/>
  <c r="C1060" i="2"/>
  <c r="C752" i="2"/>
  <c r="C610" i="2"/>
  <c r="C1380" i="2"/>
  <c r="C1096" i="2"/>
  <c r="C965" i="2"/>
  <c r="C835" i="2"/>
  <c r="C1059" i="2"/>
  <c r="C988" i="2"/>
  <c r="C1079" i="2"/>
  <c r="C458" i="2"/>
  <c r="C1466" i="2"/>
  <c r="C826" i="2"/>
  <c r="C1430" i="2"/>
  <c r="C1358" i="2"/>
  <c r="C1216" i="2"/>
  <c r="C1245" i="2"/>
  <c r="C1384" i="2"/>
  <c r="C1194" i="2"/>
  <c r="C910" i="2"/>
  <c r="C483" i="2"/>
  <c r="C1383" i="2"/>
  <c r="C1387" i="2"/>
  <c r="C1288" i="2"/>
  <c r="C1328" i="2"/>
  <c r="C1253" i="2"/>
  <c r="C1067" i="2"/>
  <c r="C1474" i="2"/>
  <c r="C1403" i="2"/>
  <c r="C1332" i="2"/>
  <c r="C1261" i="2"/>
  <c r="C1189" i="2"/>
  <c r="C1408" i="2"/>
  <c r="C1230" i="2"/>
  <c r="C1088" i="2"/>
  <c r="C945" i="2"/>
  <c r="C673" i="2"/>
  <c r="C519" i="2"/>
  <c r="C1478" i="2"/>
  <c r="C1170" i="2"/>
  <c r="C719" i="2"/>
  <c r="C648" i="2"/>
  <c r="C980" i="2"/>
  <c r="C972" i="2"/>
  <c r="C1417" i="2"/>
  <c r="C1239" i="2"/>
  <c r="C1097" i="2"/>
  <c r="C1439" i="2"/>
  <c r="C1297" i="2"/>
  <c r="C1001" i="2"/>
  <c r="C847" i="2"/>
  <c r="C704" i="2"/>
  <c r="C1475" i="2"/>
  <c r="C1333" i="2"/>
  <c r="C538" i="2"/>
  <c r="C455" i="2"/>
  <c r="C1347" i="2"/>
  <c r="C1337" i="2"/>
  <c r="C1274" i="2"/>
  <c r="C1179" i="2"/>
  <c r="C574" i="2"/>
  <c r="C1143" i="2"/>
  <c r="C598" i="2"/>
  <c r="C1047" i="2"/>
  <c r="C1378" i="2"/>
  <c r="C1141" i="2"/>
  <c r="C916" i="2"/>
  <c r="C726" i="2"/>
  <c r="C608" i="2"/>
  <c r="C525" i="2"/>
  <c r="C453" i="2"/>
  <c r="C528" i="2"/>
  <c r="C456" i="2"/>
  <c r="C1057" i="2"/>
  <c r="C1133" i="2"/>
  <c r="C896" i="2"/>
  <c r="C683" i="2"/>
  <c r="C1390" i="2"/>
  <c r="C1472" i="2"/>
  <c r="C1330" i="2"/>
  <c r="C867" i="2"/>
  <c r="C796" i="2"/>
  <c r="C725" i="2"/>
  <c r="C583" i="2"/>
  <c r="C1004" i="2"/>
  <c r="C1269" i="2"/>
  <c r="C1229" i="2"/>
  <c r="C1309" i="2"/>
  <c r="C764" i="2"/>
  <c r="C1391" i="2"/>
  <c r="C810" i="2"/>
  <c r="C739" i="2"/>
  <c r="C597" i="2"/>
  <c r="C526" i="2"/>
  <c r="C454" i="2"/>
  <c r="C1440" i="2"/>
  <c r="C1156" i="2"/>
  <c r="C1473" i="2"/>
  <c r="C1271" i="2"/>
  <c r="C1082" i="2"/>
  <c r="C892" i="2"/>
  <c r="C714" i="2"/>
  <c r="C1460" i="2"/>
  <c r="C1176" i="2"/>
  <c r="C802" i="2"/>
  <c r="C447" i="2"/>
  <c r="C1204" i="2"/>
  <c r="C1028" i="2"/>
  <c r="C953" i="2"/>
  <c r="C1201" i="2"/>
  <c r="C1035" i="2"/>
  <c r="C952" i="2"/>
  <c r="C955" i="2"/>
  <c r="C1343" i="2"/>
  <c r="C868" i="2"/>
  <c r="C702" i="2"/>
  <c r="C584" i="2"/>
  <c r="C442" i="2"/>
  <c r="C1015" i="2"/>
  <c r="C801" i="2"/>
  <c r="C1014" i="2"/>
  <c r="C741" i="2"/>
  <c r="C611" i="2"/>
  <c r="C1010" i="2"/>
  <c r="C1086" i="2"/>
  <c r="C860" i="2"/>
  <c r="C635" i="2"/>
  <c r="C1354" i="2"/>
  <c r="C1129" i="2"/>
  <c r="C928" i="2"/>
  <c r="C1448" i="2"/>
  <c r="C1306" i="2"/>
  <c r="C856" i="2"/>
  <c r="C713" i="2"/>
  <c r="C642" i="2"/>
  <c r="C571" i="2"/>
  <c r="C542" i="2"/>
  <c r="C1321" i="2"/>
  <c r="C1131" i="2"/>
  <c r="C1285" i="2"/>
  <c r="C740" i="2"/>
  <c r="C1379" i="2"/>
  <c r="C1106" i="2"/>
  <c r="C869" i="2"/>
  <c r="C798" i="2"/>
  <c r="C727" i="2"/>
  <c r="C656" i="2"/>
  <c r="C585" i="2"/>
  <c r="C514" i="2"/>
  <c r="C443" i="2"/>
  <c r="C1429" i="2"/>
  <c r="C1132" i="2"/>
  <c r="C1437" i="2"/>
  <c r="C1248" i="2"/>
  <c r="C1046" i="2"/>
  <c r="C857" i="2"/>
  <c r="C691" i="2"/>
  <c r="C1436" i="2"/>
  <c r="C1294" i="2"/>
  <c r="C1152" i="2"/>
  <c r="C1033" i="2"/>
  <c r="C500" i="2"/>
  <c r="C1424" i="2"/>
  <c r="C1352" i="2"/>
  <c r="C1281" i="2"/>
  <c r="C1068" i="2"/>
  <c r="C997" i="2"/>
  <c r="C926" i="2"/>
  <c r="C855" i="2"/>
  <c r="C1254" i="2"/>
  <c r="C660" i="2"/>
  <c r="C1451" i="2"/>
  <c r="C906" i="2"/>
  <c r="C444" i="2"/>
  <c r="C1462" i="2"/>
  <c r="C941" i="2"/>
  <c r="C1157" i="2"/>
  <c r="C920" i="2"/>
  <c r="C695" i="2"/>
  <c r="C1307" i="2"/>
  <c r="C845" i="2"/>
  <c r="C679" i="2"/>
  <c r="C572" i="2"/>
  <c r="C501" i="2"/>
  <c r="C979" i="2"/>
  <c r="C729" i="2"/>
  <c r="C599" i="2"/>
  <c r="C986" i="2"/>
  <c r="C1050" i="2"/>
  <c r="C600" i="2"/>
  <c r="C1319" i="2"/>
  <c r="C1094" i="2"/>
  <c r="C880" i="2"/>
  <c r="C1425" i="2"/>
  <c r="C1140" i="2"/>
  <c r="C1022" i="2"/>
  <c r="C844" i="2"/>
  <c r="C773" i="2"/>
  <c r="C701" i="2"/>
  <c r="C630" i="2"/>
  <c r="C559" i="2"/>
  <c r="C1418" i="2"/>
  <c r="C1452" i="2"/>
  <c r="C670" i="2"/>
  <c r="C1107" i="2"/>
  <c r="C1367" i="2"/>
  <c r="C1178" i="2"/>
  <c r="C1095" i="2"/>
  <c r="C858" i="2"/>
  <c r="C715" i="2"/>
  <c r="C573" i="2"/>
  <c r="C502" i="2"/>
  <c r="C1393" i="2"/>
  <c r="C1251" i="2"/>
  <c r="C1402" i="2"/>
  <c r="C667" i="2"/>
  <c r="C1270" i="2"/>
  <c r="C1128" i="2"/>
  <c r="C915" i="2"/>
  <c r="C969" i="2"/>
  <c r="C1134" i="2"/>
  <c r="C1463" i="2"/>
  <c r="C1273" i="2"/>
  <c r="C870" i="2"/>
  <c r="C681" i="2"/>
  <c r="C1428" i="2"/>
  <c r="C882" i="2"/>
  <c r="C1450" i="2"/>
  <c r="C1121" i="2"/>
  <c r="C884" i="2"/>
  <c r="C659" i="2"/>
  <c r="C1260" i="2"/>
  <c r="C1034" i="2"/>
  <c r="C809" i="2"/>
  <c r="C655" i="2"/>
  <c r="C560" i="2"/>
  <c r="C489" i="2"/>
  <c r="C1145" i="2"/>
  <c r="C943" i="2"/>
  <c r="C742" i="2"/>
  <c r="C540" i="2"/>
  <c r="C966" i="2"/>
  <c r="C836" i="2"/>
  <c r="C705" i="2"/>
  <c r="C575" i="2"/>
  <c r="C492" i="2"/>
  <c r="C1003" i="2"/>
  <c r="C789" i="2"/>
  <c r="C564" i="2"/>
  <c r="C1283" i="2"/>
  <c r="C1058" i="2"/>
  <c r="C833" i="2"/>
  <c r="C1401" i="2"/>
  <c r="C1259" i="2"/>
  <c r="C832" i="2"/>
  <c r="C761" i="2"/>
  <c r="C690" i="2"/>
  <c r="C618" i="2"/>
  <c r="C547" i="2"/>
  <c r="C1008" i="2"/>
  <c r="C1275" i="2"/>
  <c r="C1171" i="2"/>
  <c r="C1120" i="2"/>
  <c r="C1214" i="2"/>
  <c r="C1036" i="2"/>
  <c r="C669" i="2"/>
  <c r="C515" i="2"/>
  <c r="C1249" i="2"/>
  <c r="C1166" i="2"/>
  <c r="C917" i="2"/>
  <c r="C775" i="2"/>
  <c r="C632" i="2"/>
  <c r="C490" i="2"/>
  <c r="C1369" i="2"/>
  <c r="C1085" i="2"/>
  <c r="C682" i="2"/>
  <c r="C1366" i="2"/>
  <c r="C1188" i="2"/>
  <c r="C797" i="2"/>
  <c r="C643" i="2"/>
  <c r="C1389" i="2"/>
  <c r="C1247" i="2"/>
  <c r="C1105" i="2"/>
  <c r="C998" i="2"/>
  <c r="C476" i="2"/>
  <c r="C1400" i="2"/>
  <c r="C1329" i="2"/>
  <c r="C1258" i="2"/>
  <c r="C1187" i="2"/>
  <c r="C1115" i="2"/>
  <c r="C1044" i="2"/>
  <c r="C973" i="2"/>
  <c r="C689" i="2"/>
  <c r="C617" i="2"/>
  <c r="C546" i="2"/>
  <c r="C475" i="2"/>
  <c r="C696" i="2"/>
  <c r="C1250" i="2"/>
  <c r="C1438" i="2"/>
  <c r="C1074" i="2"/>
  <c r="C623" i="2"/>
  <c r="C1449" i="2"/>
  <c r="C1200" i="2"/>
  <c r="C987" i="2"/>
  <c r="C785" i="2"/>
  <c r="C548" i="2"/>
  <c r="C706" i="2"/>
  <c r="C505" i="2"/>
  <c r="C954" i="2"/>
  <c r="C480" i="2"/>
  <c r="C967" i="2"/>
  <c r="C754" i="2"/>
  <c r="C517" i="2"/>
  <c r="C1461" i="2"/>
  <c r="C1023" i="2"/>
  <c r="C1377" i="2"/>
  <c r="C1093" i="2"/>
  <c r="C891" i="2"/>
  <c r="C678" i="2"/>
  <c r="C464" i="2"/>
  <c r="C1443" i="2"/>
  <c r="C731" i="2"/>
  <c r="C1162" i="2"/>
  <c r="C886" i="2"/>
  <c r="C1416" i="2"/>
  <c r="C1024" i="2"/>
  <c r="C823" i="2"/>
  <c r="C1013" i="2"/>
  <c r="C1237" i="2"/>
  <c r="C905" i="2"/>
  <c r="C763" i="2"/>
  <c r="C620" i="2"/>
  <c r="C549" i="2"/>
  <c r="C1346" i="2"/>
  <c r="C1203" i="2"/>
  <c r="C1331" i="2"/>
  <c r="C940" i="2"/>
  <c r="C774" i="2"/>
  <c r="C596" i="2"/>
  <c r="C1365" i="2"/>
  <c r="C1223" i="2"/>
  <c r="C1081" i="2"/>
  <c r="C974" i="2"/>
  <c r="C535" i="2"/>
  <c r="C1459" i="2"/>
  <c r="C1388" i="2"/>
  <c r="C1246" i="2"/>
  <c r="C1175" i="2"/>
  <c r="C1104" i="2"/>
  <c r="C1032" i="2"/>
  <c r="C961" i="2"/>
  <c r="C771" i="2"/>
  <c r="C1419" i="2"/>
  <c r="C602" i="2"/>
  <c r="C1292" i="2"/>
  <c r="C1392" i="2"/>
  <c r="C799" i="2"/>
  <c r="C1225" i="2"/>
  <c r="C893" i="2"/>
  <c r="C822" i="2"/>
  <c r="C751" i="2"/>
  <c r="C680" i="2"/>
  <c r="C609" i="2"/>
  <c r="C537" i="2"/>
  <c r="C1295" i="2"/>
  <c r="C1117" i="2"/>
  <c r="C750" i="2"/>
  <c r="C1199" i="2"/>
  <c r="C962" i="2"/>
  <c r="C524" i="2"/>
  <c r="C452" i="2"/>
  <c r="C1447" i="2"/>
  <c r="C1376" i="2"/>
  <c r="C1305" i="2"/>
  <c r="C1234" i="2"/>
  <c r="C1163" i="2"/>
  <c r="C652" i="2"/>
  <c r="C460" i="2"/>
  <c r="C1314" i="2"/>
  <c r="C1066" i="2"/>
  <c r="C1208" i="2"/>
  <c r="C1412" i="2"/>
  <c r="C671" i="2"/>
  <c r="C593" i="2"/>
  <c r="C664" i="2"/>
  <c r="C735" i="2"/>
  <c r="C472" i="2"/>
  <c r="C543" i="2"/>
  <c r="C614" i="2"/>
  <c r="C686" i="2"/>
  <c r="C757" i="2"/>
  <c r="C828" i="2"/>
  <c r="C899" i="2"/>
  <c r="C1112" i="2"/>
  <c r="C1255" i="2"/>
  <c r="C1326" i="2"/>
  <c r="C1468" i="2"/>
  <c r="C509" i="2"/>
  <c r="C651" i="2"/>
  <c r="C722" i="2"/>
  <c r="C793" i="2"/>
  <c r="C864" i="2"/>
  <c r="C936" i="2"/>
  <c r="C1149" i="2"/>
  <c r="C1220" i="2"/>
  <c r="C570" i="2"/>
  <c r="C724" i="2"/>
  <c r="C1045" i="2"/>
  <c r="C1062" i="2"/>
  <c r="C745" i="2"/>
  <c r="C995" i="2"/>
  <c r="C1279" i="2"/>
  <c r="C712" i="2"/>
  <c r="C512" i="2"/>
  <c r="C982" i="2"/>
  <c r="C1053" i="2"/>
  <c r="C1445" i="2"/>
  <c r="C499" i="2"/>
  <c r="C653" i="2"/>
  <c r="C1021" i="2"/>
  <c r="C1222" i="2"/>
  <c r="C1435" i="2"/>
  <c r="C932" i="2"/>
  <c r="C1414" i="2"/>
  <c r="C1243" i="2"/>
  <c r="C462" i="2"/>
  <c r="C605" i="2"/>
  <c r="C676" i="2"/>
  <c r="C747" i="2"/>
  <c r="C484" i="2"/>
  <c r="C555" i="2"/>
  <c r="C626" i="2"/>
  <c r="C769" i="2"/>
  <c r="C840" i="2"/>
  <c r="C911" i="2"/>
  <c r="C1124" i="2"/>
  <c r="C1195" i="2"/>
  <c r="C1267" i="2"/>
  <c r="C1338" i="2"/>
  <c r="C1409" i="2"/>
  <c r="C1480" i="2"/>
  <c r="C521" i="2"/>
  <c r="C592" i="2"/>
  <c r="C663" i="2"/>
  <c r="C734" i="2"/>
  <c r="C805" i="2"/>
  <c r="C947" i="2"/>
  <c r="C1019" i="2"/>
  <c r="C1090" i="2"/>
  <c r="C1161" i="2"/>
  <c r="C1232" i="2"/>
  <c r="C1303" i="2"/>
  <c r="C1374" i="2"/>
  <c r="C582" i="2"/>
  <c r="C736" i="2"/>
  <c r="C215" i="1"/>
  <c r="C1127" i="2"/>
  <c r="C1341" i="2"/>
  <c r="C441" i="2"/>
  <c r="C666" i="2"/>
  <c r="C927" i="2"/>
  <c r="C999" i="2"/>
  <c r="C536" i="2"/>
  <c r="C737" i="2"/>
  <c r="C581" i="2"/>
  <c r="C603" i="2"/>
  <c r="C1172" i="2"/>
  <c r="C994" i="2"/>
  <c r="C1457" i="2"/>
  <c r="C511" i="2"/>
  <c r="C665" i="2"/>
  <c r="C1069" i="2"/>
  <c r="C481" i="2"/>
  <c r="C588" i="2"/>
  <c r="C474" i="2"/>
  <c r="C545" i="2"/>
  <c r="C616" i="2"/>
  <c r="C688" i="2"/>
  <c r="C496" i="2"/>
  <c r="C638" i="2"/>
  <c r="C709" i="2"/>
  <c r="C780" i="2"/>
  <c r="C923" i="2"/>
  <c r="C1065" i="2"/>
  <c r="C1136" i="2"/>
  <c r="C1278" i="2"/>
  <c r="C1350" i="2"/>
  <c r="C1421" i="2"/>
  <c r="C461" i="2"/>
  <c r="C532" i="2"/>
  <c r="C675" i="2"/>
  <c r="C746" i="2"/>
  <c r="C888" i="2"/>
  <c r="C959" i="2"/>
  <c r="C1102" i="2"/>
  <c r="C1173" i="2"/>
  <c r="C1315" i="2"/>
  <c r="C440" i="2"/>
  <c r="C594" i="2"/>
  <c r="C949" i="2"/>
  <c r="C1426" i="2"/>
  <c r="C468" i="2"/>
  <c r="C762" i="2"/>
  <c r="C1101" i="2"/>
  <c r="C1006" i="2"/>
  <c r="C1469" i="2"/>
  <c r="C523" i="2"/>
  <c r="C677" i="2"/>
  <c r="C1056" i="2"/>
  <c r="C1151" i="2"/>
  <c r="C1364" i="2"/>
  <c r="C950" i="2"/>
  <c r="C1353" i="2"/>
  <c r="C1026" i="2"/>
  <c r="C510" i="2"/>
  <c r="C1385" i="2"/>
  <c r="C557" i="2"/>
  <c r="C699" i="2"/>
  <c r="C508" i="2"/>
  <c r="C579" i="2"/>
  <c r="C721" i="2"/>
  <c r="C792" i="2"/>
  <c r="C863" i="2"/>
  <c r="C935" i="2"/>
  <c r="C1148" i="2"/>
  <c r="C1290" i="2"/>
  <c r="C1361" i="2"/>
  <c r="C1433" i="2"/>
  <c r="C473" i="2"/>
  <c r="C544" i="2"/>
  <c r="C615" i="2"/>
  <c r="C971" i="2"/>
  <c r="C1256" i="2"/>
  <c r="C1327" i="2"/>
  <c r="C1398" i="2"/>
  <c r="C451" i="2"/>
  <c r="C606" i="2"/>
  <c r="C772" i="2"/>
  <c r="C866" i="2"/>
  <c r="C718" i="2"/>
  <c r="C658" i="2"/>
  <c r="C1165" i="2"/>
  <c r="C621" i="2"/>
  <c r="C629" i="2"/>
  <c r="C1293" i="2"/>
  <c r="C486" i="2"/>
  <c r="C1018" i="2"/>
  <c r="C707" i="1"/>
  <c r="C534" i="2"/>
  <c r="C488" i="2"/>
  <c r="C509" i="1"/>
  <c r="C620" i="1"/>
  <c r="C334" i="1"/>
  <c r="C384" i="1"/>
  <c r="C499" i="1"/>
  <c r="C574" i="1"/>
  <c r="C712" i="1"/>
  <c r="C206" i="1"/>
  <c r="N278" i="3"/>
  <c r="S278" i="3" s="1"/>
  <c r="N255" i="3"/>
  <c r="N214" i="3"/>
  <c r="S214" i="3" s="1"/>
  <c r="C214" i="1" s="1"/>
  <c r="N445" i="3"/>
  <c r="S445" i="3" s="1"/>
  <c r="N579" i="3"/>
  <c r="S579" i="3" s="1"/>
  <c r="C579" i="1" s="1"/>
  <c r="N191" i="3"/>
  <c r="S191" i="3" s="1"/>
  <c r="N506" i="3"/>
  <c r="S506" i="3" s="1"/>
  <c r="C506" i="1" s="1"/>
  <c r="N427" i="3"/>
  <c r="S427" i="3" s="1"/>
  <c r="N628" i="3"/>
  <c r="N282" i="3"/>
  <c r="S282" i="3" s="1"/>
  <c r="N504" i="3"/>
  <c r="N720" i="3"/>
  <c r="N858" i="3"/>
  <c r="N728" i="3"/>
  <c r="N568" i="3"/>
  <c r="S568" i="3" s="1"/>
  <c r="N693" i="3"/>
  <c r="N663" i="3"/>
  <c r="N647" i="3"/>
  <c r="N668" i="3"/>
  <c r="N649" i="3"/>
  <c r="N641" i="3"/>
  <c r="N650" i="3"/>
  <c r="N604" i="3"/>
  <c r="N580" i="3"/>
  <c r="S580" i="3" s="1"/>
  <c r="N307" i="3"/>
  <c r="S307" i="3" s="1"/>
  <c r="N326" i="3"/>
  <c r="S326" i="3" s="1"/>
  <c r="N312" i="3"/>
  <c r="S312" i="3" s="1"/>
  <c r="N467" i="3"/>
  <c r="N1064" i="3"/>
  <c r="N1056" i="3"/>
  <c r="N1044" i="3"/>
  <c r="N722" i="3"/>
  <c r="N703" i="3"/>
  <c r="N714" i="3"/>
  <c r="N507" i="3"/>
  <c r="S507" i="3" s="1"/>
  <c r="C507" i="1" s="1"/>
  <c r="N448" i="3"/>
  <c r="N433" i="3"/>
  <c r="S433" i="3" s="1"/>
  <c r="N517" i="3"/>
  <c r="S517" i="3" s="1"/>
  <c r="N513" i="3"/>
  <c r="S513" i="3" s="1"/>
  <c r="N1032" i="3"/>
  <c r="N1027" i="3"/>
  <c r="N1025" i="3"/>
  <c r="N512" i="3"/>
  <c r="S512" i="3" s="1"/>
  <c r="C512" i="1" s="1"/>
  <c r="N518" i="3"/>
  <c r="N514" i="3"/>
  <c r="S514" i="3" s="1"/>
  <c r="C514" i="1" s="1"/>
  <c r="N204" i="3"/>
  <c r="S204" i="3" s="1"/>
  <c r="N335" i="3"/>
  <c r="S335" i="3" s="1"/>
  <c r="N336" i="3"/>
  <c r="S336" i="3" s="1"/>
  <c r="N758" i="3"/>
  <c r="N645" i="3"/>
  <c r="N639" i="3"/>
  <c r="N638" i="3"/>
  <c r="N123" i="3"/>
  <c r="N124" i="3"/>
  <c r="S124" i="3" s="1"/>
  <c r="N125" i="3"/>
  <c r="N488" i="3"/>
  <c r="N666" i="3"/>
  <c r="N626" i="3"/>
  <c r="N634" i="3"/>
  <c r="N432" i="3"/>
  <c r="S432" i="3" s="1"/>
  <c r="N398" i="3"/>
  <c r="N411" i="3"/>
  <c r="S411" i="3" s="1"/>
  <c r="N410" i="3"/>
  <c r="S410" i="3" s="1"/>
  <c r="N412" i="3"/>
  <c r="N355" i="3"/>
  <c r="S355" i="3" s="1"/>
  <c r="C355" i="1" s="1"/>
  <c r="N356" i="3"/>
  <c r="S356" i="3" s="1"/>
  <c r="C356" i="1" s="1"/>
  <c r="N359" i="3"/>
  <c r="N384" i="3"/>
  <c r="S384" i="3" s="1"/>
  <c r="N383" i="3"/>
  <c r="S383" i="3" s="1"/>
  <c r="C383" i="1" s="1"/>
  <c r="N601" i="3"/>
  <c r="N385" i="3"/>
  <c r="N185" i="3"/>
  <c r="S185" i="3" s="1"/>
  <c r="N180" i="3"/>
  <c r="S180" i="3" s="1"/>
  <c r="N263" i="3"/>
  <c r="N268" i="3"/>
  <c r="N215" i="3"/>
  <c r="S215" i="3" s="1"/>
  <c r="N695" i="3"/>
  <c r="N896" i="3"/>
  <c r="N197" i="3"/>
  <c r="S197" i="3" s="1"/>
  <c r="N822" i="3"/>
  <c r="N662" i="3"/>
  <c r="N978" i="3"/>
  <c r="N275" i="3"/>
  <c r="N813" i="3"/>
  <c r="N1131" i="3"/>
  <c r="N1233" i="3"/>
  <c r="N1107" i="3"/>
  <c r="N875" i="3"/>
  <c r="N1006" i="3"/>
  <c r="N967" i="3"/>
  <c r="N945" i="3"/>
  <c r="N984" i="3"/>
  <c r="N957" i="3"/>
  <c r="N943" i="3"/>
  <c r="N958" i="3"/>
  <c r="N903" i="3"/>
  <c r="N872" i="3"/>
  <c r="N298" i="3"/>
  <c r="N317" i="3"/>
  <c r="S317" i="3" s="1"/>
  <c r="N306" i="3"/>
  <c r="S306" i="3" s="1"/>
  <c r="N718" i="3"/>
  <c r="N1305" i="3"/>
  <c r="N1303" i="3"/>
  <c r="N1291" i="3"/>
  <c r="N1031" i="3"/>
  <c r="N997" i="3"/>
  <c r="N1010" i="3"/>
  <c r="N797" i="3"/>
  <c r="N710" i="3"/>
  <c r="N674" i="3"/>
  <c r="N810" i="3"/>
  <c r="N804" i="3"/>
  <c r="N1301" i="3"/>
  <c r="N1297" i="3"/>
  <c r="N1296" i="3"/>
  <c r="N803" i="3"/>
  <c r="N811" i="3"/>
  <c r="N805" i="3"/>
  <c r="N209" i="3"/>
  <c r="S209" i="3" s="1"/>
  <c r="C209" i="1" s="1"/>
  <c r="N353" i="3"/>
  <c r="N375" i="3"/>
  <c r="N1047" i="3"/>
  <c r="N946" i="3"/>
  <c r="N939" i="3"/>
  <c r="N938" i="3"/>
  <c r="N105" i="3"/>
  <c r="S105" i="3" s="1"/>
  <c r="N106" i="3"/>
  <c r="S106" i="3" s="1"/>
  <c r="N107" i="3"/>
  <c r="S107" i="3" s="1"/>
  <c r="N766" i="3"/>
  <c r="N1012" i="3"/>
  <c r="N959" i="3"/>
  <c r="N975" i="3"/>
  <c r="N697" i="3"/>
  <c r="N586" i="3"/>
  <c r="N632" i="3"/>
  <c r="N631" i="3"/>
  <c r="N633" i="3"/>
  <c r="N451" i="3"/>
  <c r="N453" i="3"/>
  <c r="N474" i="3"/>
  <c r="N550" i="3"/>
  <c r="N543" i="3"/>
  <c r="N933" i="3"/>
  <c r="N523" i="3"/>
  <c r="N188" i="3"/>
  <c r="S188" i="3" s="1"/>
  <c r="C188" i="1" s="1"/>
  <c r="N177" i="3"/>
  <c r="S177" i="3" s="1"/>
  <c r="N274" i="3"/>
  <c r="N256" i="3"/>
  <c r="S256" i="3" s="1"/>
  <c r="N219" i="3"/>
  <c r="S219" i="3" s="1"/>
  <c r="C219" i="1" s="1"/>
  <c r="N465" i="3"/>
  <c r="S465" i="3" s="1"/>
  <c r="N640" i="3"/>
  <c r="N192" i="3"/>
  <c r="S192" i="3" s="1"/>
  <c r="N563" i="3"/>
  <c r="S563" i="3" s="1"/>
  <c r="N454" i="3"/>
  <c r="S454" i="3" s="1"/>
  <c r="N696" i="3"/>
  <c r="N284" i="3"/>
  <c r="N552" i="3"/>
  <c r="S552" i="3" s="1"/>
  <c r="N796" i="3"/>
  <c r="N928" i="3"/>
  <c r="N798" i="3"/>
  <c r="N624" i="3"/>
  <c r="N698" i="3"/>
  <c r="N669" i="3"/>
  <c r="N654" i="3"/>
  <c r="N672" i="3"/>
  <c r="N657" i="3"/>
  <c r="N644" i="3"/>
  <c r="N658" i="3"/>
  <c r="N610" i="3"/>
  <c r="N585" i="3"/>
  <c r="S585" i="3" s="1"/>
  <c r="C585" i="1" s="1"/>
  <c r="N303" i="3"/>
  <c r="N322" i="3"/>
  <c r="S322" i="3" s="1"/>
  <c r="N305" i="3"/>
  <c r="N530" i="3"/>
  <c r="N1191" i="3"/>
  <c r="N1176" i="3"/>
  <c r="N1162" i="3"/>
  <c r="N831" i="3"/>
  <c r="N795" i="3"/>
  <c r="N809" i="3"/>
  <c r="N596" i="3"/>
  <c r="N520" i="3"/>
  <c r="N494" i="3"/>
  <c r="N614" i="3"/>
  <c r="N607" i="3"/>
  <c r="N1144" i="3"/>
  <c r="N1138" i="3"/>
  <c r="N1137" i="3"/>
  <c r="N606" i="3"/>
  <c r="N615" i="3"/>
  <c r="N608" i="3"/>
  <c r="N210" i="3"/>
  <c r="S210" i="3" s="1"/>
  <c r="C210" i="1" s="1"/>
  <c r="N337" i="3"/>
  <c r="S337" i="3" s="1"/>
  <c r="N339" i="3"/>
  <c r="N862" i="3"/>
  <c r="N738" i="3"/>
  <c r="N729" i="3"/>
  <c r="N727" i="3"/>
  <c r="N115" i="3"/>
  <c r="S115" i="3" s="1"/>
  <c r="N117" i="3"/>
  <c r="N119" i="3"/>
  <c r="N447" i="3"/>
  <c r="N603" i="3"/>
  <c r="N573" i="3"/>
  <c r="S573" i="3" s="1"/>
  <c r="C573" i="1" s="1"/>
  <c r="N576" i="3"/>
  <c r="S576" i="3" s="1"/>
  <c r="N416" i="3"/>
  <c r="S416" i="3" s="1"/>
  <c r="N380" i="3"/>
  <c r="N390" i="3"/>
  <c r="S390" i="3" s="1"/>
  <c r="C390" i="1" s="1"/>
  <c r="N389" i="3"/>
  <c r="N391" i="3"/>
  <c r="N346" i="3"/>
  <c r="N349" i="3"/>
  <c r="N351" i="3"/>
  <c r="N374" i="3"/>
  <c r="N364" i="3"/>
  <c r="N553" i="3"/>
  <c r="N373" i="3"/>
  <c r="N186" i="3"/>
  <c r="S186" i="3" s="1"/>
  <c r="N2" i="3"/>
  <c r="S2" i="3" s="1"/>
  <c r="N3" i="3"/>
  <c r="N4" i="3"/>
  <c r="N5" i="3"/>
  <c r="N6" i="3"/>
  <c r="N7" i="3"/>
  <c r="N8" i="3"/>
  <c r="S8" i="3" s="1"/>
  <c r="N9" i="3"/>
  <c r="N10" i="3"/>
  <c r="N11" i="3"/>
  <c r="N12" i="3"/>
  <c r="S12" i="3" s="1"/>
  <c r="N13" i="3"/>
  <c r="S13" i="3" s="1"/>
  <c r="N14" i="3"/>
  <c r="N15" i="3"/>
  <c r="S15" i="3" s="1"/>
  <c r="N16" i="3"/>
  <c r="N17" i="3"/>
  <c r="N18" i="3"/>
  <c r="N19" i="3"/>
  <c r="N20" i="3"/>
  <c r="N21" i="3"/>
  <c r="N22" i="3"/>
  <c r="N23" i="3"/>
  <c r="S23" i="3" s="1"/>
  <c r="N24" i="3"/>
  <c r="S24" i="3" s="1"/>
  <c r="N25" i="3"/>
  <c r="N26" i="3"/>
  <c r="S26" i="3" s="1"/>
  <c r="N27" i="3"/>
  <c r="N28" i="3"/>
  <c r="S28" i="3" s="1"/>
  <c r="N29" i="3"/>
  <c r="S29" i="3" s="1"/>
  <c r="N30" i="3"/>
  <c r="S30" i="3" s="1"/>
  <c r="N31" i="3"/>
  <c r="N32" i="3"/>
  <c r="N33" i="3"/>
  <c r="N34" i="3"/>
  <c r="N35" i="3"/>
  <c r="S35" i="3" s="1"/>
  <c r="N36" i="3"/>
  <c r="S36" i="3" s="1"/>
  <c r="N37" i="3"/>
  <c r="S37" i="3" s="1"/>
  <c r="N38" i="3"/>
  <c r="S38" i="3" s="1"/>
  <c r="N39" i="3"/>
  <c r="S39" i="3" s="1"/>
  <c r="N40" i="3"/>
  <c r="S40" i="3" s="1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S54" i="3" s="1"/>
  <c r="N55" i="3"/>
  <c r="N56" i="3"/>
  <c r="S56" i="3" s="1"/>
  <c r="N57" i="3"/>
  <c r="N58" i="3"/>
  <c r="N59" i="3"/>
  <c r="S59" i="3" s="1"/>
  <c r="N60" i="3"/>
  <c r="S60" i="3" s="1"/>
  <c r="N61" i="3"/>
  <c r="S61" i="3" s="1"/>
  <c r="N62" i="3"/>
  <c r="N63" i="3"/>
  <c r="S63" i="3" s="1"/>
  <c r="N64" i="3"/>
  <c r="N65" i="3"/>
  <c r="N66" i="3"/>
  <c r="N67" i="3"/>
  <c r="S67" i="3" s="1"/>
  <c r="N68" i="3"/>
  <c r="S68" i="3" s="1"/>
  <c r="N69" i="3"/>
  <c r="N70" i="3"/>
  <c r="N71" i="3"/>
  <c r="N72" i="3"/>
  <c r="S72" i="3" s="1"/>
  <c r="N73" i="3"/>
  <c r="S73" i="3" s="1"/>
  <c r="N74" i="3"/>
  <c r="N189" i="3"/>
  <c r="S189" i="3" s="1"/>
  <c r="N286" i="3"/>
  <c r="S286" i="3" s="1"/>
  <c r="N258" i="3"/>
  <c r="N221" i="3"/>
  <c r="S221" i="3" s="1"/>
  <c r="N931" i="3"/>
  <c r="N1058" i="3"/>
  <c r="N198" i="3"/>
  <c r="S198" i="3" s="1"/>
  <c r="C198" i="1" s="1"/>
  <c r="N989" i="3"/>
  <c r="N784" i="3"/>
  <c r="N1130" i="3"/>
  <c r="N290" i="3"/>
  <c r="N950" i="3"/>
  <c r="N1273" i="3"/>
  <c r="N1352" i="3"/>
  <c r="N1242" i="3"/>
  <c r="N1039" i="3"/>
  <c r="N1142" i="3"/>
  <c r="N1106" i="3"/>
  <c r="N1092" i="3"/>
  <c r="N1118" i="3"/>
  <c r="N1100" i="3"/>
  <c r="N1086" i="3"/>
  <c r="N1102" i="3"/>
  <c r="N1055" i="3"/>
  <c r="N1033" i="3"/>
  <c r="N310" i="3"/>
  <c r="S310" i="3" s="1"/>
  <c r="N329" i="3"/>
  <c r="S329" i="3" s="1"/>
  <c r="N316" i="3"/>
  <c r="S316" i="3" s="1"/>
  <c r="N881" i="3"/>
  <c r="N1402" i="3"/>
  <c r="N1397" i="3"/>
  <c r="N1388" i="3"/>
  <c r="N1206" i="3"/>
  <c r="N1168" i="3"/>
  <c r="N1193" i="3"/>
  <c r="N973" i="3"/>
  <c r="N868" i="3"/>
  <c r="N832" i="3"/>
  <c r="N1004" i="3"/>
  <c r="N1001" i="3"/>
  <c r="N1400" i="3"/>
  <c r="N1396" i="3"/>
  <c r="N1394" i="3"/>
  <c r="N1000" i="3"/>
  <c r="N1005" i="3"/>
  <c r="N1002" i="3"/>
  <c r="N222" i="3"/>
  <c r="S222" i="3" s="1"/>
  <c r="N397" i="3"/>
  <c r="S397" i="3" s="1"/>
  <c r="N424" i="3"/>
  <c r="S424" i="3" s="1"/>
  <c r="N1217" i="3"/>
  <c r="N1128" i="3"/>
  <c r="N1122" i="3"/>
  <c r="N1119" i="3"/>
  <c r="N94" i="3"/>
  <c r="S94" i="3" s="1"/>
  <c r="N98" i="3"/>
  <c r="S98" i="3" s="1"/>
  <c r="N100" i="3"/>
  <c r="S100" i="3" s="1"/>
  <c r="N783" i="3"/>
  <c r="N1018" i="3"/>
  <c r="N974" i="3"/>
  <c r="N988" i="3"/>
  <c r="N701" i="3"/>
  <c r="N590" i="3"/>
  <c r="N636" i="3"/>
  <c r="N635" i="3"/>
  <c r="N637" i="3"/>
  <c r="N460" i="3"/>
  <c r="S460" i="3" s="1"/>
  <c r="N464" i="3"/>
  <c r="S464" i="3" s="1"/>
  <c r="N477" i="3"/>
  <c r="N558" i="3"/>
  <c r="N548" i="3"/>
  <c r="N936" i="3"/>
  <c r="N528" i="3"/>
  <c r="N193" i="3"/>
  <c r="S193" i="3" s="1"/>
  <c r="N203" i="3"/>
  <c r="S203" i="3" s="1"/>
  <c r="N281" i="3"/>
  <c r="S281" i="3" s="1"/>
  <c r="N283" i="3"/>
  <c r="S283" i="3" s="1"/>
  <c r="N231" i="3"/>
  <c r="S231" i="3" s="1"/>
  <c r="N734" i="3"/>
  <c r="N837" i="3"/>
  <c r="N212" i="3"/>
  <c r="S212" i="3" s="1"/>
  <c r="N749" i="3"/>
  <c r="N597" i="3"/>
  <c r="N890" i="3"/>
  <c r="N289" i="3"/>
  <c r="N742" i="3"/>
  <c r="N1037" i="3"/>
  <c r="N1182" i="3"/>
  <c r="N1030" i="3"/>
  <c r="N816" i="3"/>
  <c r="N934" i="3"/>
  <c r="N904" i="3"/>
  <c r="N892" i="3"/>
  <c r="N918" i="3"/>
  <c r="N897" i="3"/>
  <c r="N883" i="3"/>
  <c r="N898" i="3"/>
  <c r="N857" i="3"/>
  <c r="N827" i="3"/>
  <c r="N308" i="3"/>
  <c r="S308" i="3" s="1"/>
  <c r="N327" i="3"/>
  <c r="S327" i="3" s="1"/>
  <c r="N320" i="3"/>
  <c r="S320" i="3" s="1"/>
  <c r="C1296" i="1" l="1"/>
  <c r="C530" i="2"/>
  <c r="C1291" i="2"/>
  <c r="C758" i="2"/>
  <c r="C650" i="2"/>
  <c r="C639" i="2"/>
  <c r="C1027" i="2"/>
  <c r="C672" i="2"/>
  <c r="C624" i="2"/>
  <c r="C931" i="2"/>
  <c r="C1030" i="2"/>
  <c r="C904" i="2"/>
  <c r="C939" i="2"/>
  <c r="C1296" i="2"/>
  <c r="C586" i="2"/>
  <c r="C749" i="2"/>
  <c r="C903" i="2"/>
  <c r="C897" i="2"/>
  <c r="C1039" i="2"/>
  <c r="C662" i="2"/>
  <c r="C580" i="2"/>
  <c r="C1206" i="2"/>
  <c r="C872" i="2"/>
  <c r="C831" i="2"/>
  <c r="C504" i="2"/>
  <c r="C1233" i="2"/>
  <c r="S827" i="3"/>
  <c r="C1007" i="1" s="1"/>
  <c r="S1193" i="3"/>
  <c r="S290" i="3"/>
  <c r="S742" i="3"/>
  <c r="C922" i="1" s="1"/>
  <c r="S701" i="3"/>
  <c r="S1002" i="3"/>
  <c r="S1168" i="3"/>
  <c r="C1348" i="1" s="1"/>
  <c r="S1086" i="3"/>
  <c r="S1130" i="3"/>
  <c r="C1310" i="1" s="1"/>
  <c r="S57" i="3"/>
  <c r="C57" i="1" s="1"/>
  <c r="S45" i="3"/>
  <c r="C45" i="1" s="1"/>
  <c r="S33" i="3"/>
  <c r="C33" i="1" s="1"/>
  <c r="S21" i="3"/>
  <c r="C21" i="1" s="1"/>
  <c r="S9" i="3"/>
  <c r="C9" i="1" s="1"/>
  <c r="S374" i="3"/>
  <c r="C551" i="1" s="1"/>
  <c r="S447" i="3"/>
  <c r="C627" i="1" s="1"/>
  <c r="S1138" i="3"/>
  <c r="C1318" i="1" s="1"/>
  <c r="S1191" i="3"/>
  <c r="S669" i="3"/>
  <c r="S640" i="3"/>
  <c r="C820" i="1" s="1"/>
  <c r="S453" i="3"/>
  <c r="S939" i="3"/>
  <c r="C1119" i="1" s="1"/>
  <c r="S804" i="3"/>
  <c r="S875" i="3"/>
  <c r="S412" i="3"/>
  <c r="C591" i="1" s="1"/>
  <c r="S758" i="3"/>
  <c r="S858" i="3"/>
  <c r="S1388" i="3"/>
  <c r="C1388" i="1" s="1"/>
  <c r="S43" i="3"/>
  <c r="C43" i="1" s="1"/>
  <c r="C178" i="1"/>
  <c r="S1102" i="3"/>
  <c r="S857" i="3"/>
  <c r="S898" i="3"/>
  <c r="C1078" i="1" s="1"/>
  <c r="S289" i="3"/>
  <c r="C374" i="1" s="1"/>
  <c r="S528" i="3"/>
  <c r="C708" i="1" s="1"/>
  <c r="S988" i="3"/>
  <c r="C207" i="1"/>
  <c r="S1005" i="3"/>
  <c r="S1206" i="3"/>
  <c r="C1386" i="1" s="1"/>
  <c r="S1100" i="3"/>
  <c r="S784" i="3"/>
  <c r="C964" i="1" s="1"/>
  <c r="S71" i="3"/>
  <c r="C80" i="1" s="1"/>
  <c r="S44" i="3"/>
  <c r="C44" i="1" s="1"/>
  <c r="S32" i="3"/>
  <c r="C32" i="1" s="1"/>
  <c r="S20" i="3"/>
  <c r="C20" i="1" s="1"/>
  <c r="S351" i="3"/>
  <c r="C518" i="1" s="1"/>
  <c r="S727" i="3"/>
  <c r="S1144" i="3"/>
  <c r="S530" i="3"/>
  <c r="S698" i="3"/>
  <c r="C878" i="1" s="1"/>
  <c r="S451" i="3"/>
  <c r="S946" i="3"/>
  <c r="C1126" i="1" s="1"/>
  <c r="S810" i="3"/>
  <c r="S1107" i="3"/>
  <c r="S268" i="3"/>
  <c r="C353" i="1" s="1"/>
  <c r="C411" i="1"/>
  <c r="S448" i="3"/>
  <c r="S720" i="3"/>
  <c r="S883" i="3"/>
  <c r="C1063" i="1" s="1"/>
  <c r="S604" i="3"/>
  <c r="C784" i="1" s="1"/>
  <c r="S31" i="3"/>
  <c r="C31" i="1" s="1"/>
  <c r="S607" i="3"/>
  <c r="C787" i="1" s="1"/>
  <c r="S633" i="3"/>
  <c r="S1233" i="3"/>
  <c r="C1413" i="1" s="1"/>
  <c r="S504" i="3"/>
  <c r="C684" i="1" s="1"/>
  <c r="S897" i="3"/>
  <c r="C1077" i="1" s="1"/>
  <c r="S597" i="3"/>
  <c r="S548" i="3"/>
  <c r="S1018" i="3"/>
  <c r="S1394" i="3"/>
  <c r="C1394" i="1" s="1"/>
  <c r="S1397" i="3"/>
  <c r="S1092" i="3"/>
  <c r="S69" i="3"/>
  <c r="C78" i="1" s="1"/>
  <c r="S42" i="3"/>
  <c r="C42" i="1" s="1"/>
  <c r="S18" i="3"/>
  <c r="C18" i="1" s="1"/>
  <c r="S6" i="3"/>
  <c r="C6" i="1" s="1"/>
  <c r="S346" i="3"/>
  <c r="C513" i="1" s="1"/>
  <c r="C173" i="1"/>
  <c r="S738" i="3"/>
  <c r="C918" i="1" s="1"/>
  <c r="S614" i="3"/>
  <c r="C794" i="1" s="1"/>
  <c r="S798" i="3"/>
  <c r="S631" i="3"/>
  <c r="C811" i="1" s="1"/>
  <c r="S375" i="3"/>
  <c r="C552" i="1" s="1"/>
  <c r="S710" i="3"/>
  <c r="S872" i="3"/>
  <c r="C1052" i="1" s="1"/>
  <c r="S1131" i="3"/>
  <c r="S398" i="3"/>
  <c r="C577" i="1" s="1"/>
  <c r="S714" i="3"/>
  <c r="S650" i="3"/>
  <c r="C830" i="1" s="1"/>
  <c r="S862" i="3"/>
  <c r="S494" i="3"/>
  <c r="S303" i="3"/>
  <c r="C407" i="1" s="1"/>
  <c r="S928" i="3"/>
  <c r="S274" i="3"/>
  <c r="C359" i="1" s="1"/>
  <c r="S632" i="3"/>
  <c r="S353" i="3"/>
  <c r="C522" i="1" s="1"/>
  <c r="S797" i="3"/>
  <c r="S903" i="3"/>
  <c r="C1083" i="1" s="1"/>
  <c r="S813" i="3"/>
  <c r="C993" i="1" s="1"/>
  <c r="C393" i="1"/>
  <c r="S703" i="3"/>
  <c r="C883" i="1" s="1"/>
  <c r="S641" i="3"/>
  <c r="S628" i="3"/>
  <c r="C808" i="1" s="1"/>
  <c r="S936" i="3"/>
  <c r="S1118" i="3"/>
  <c r="C1298" i="1" s="1"/>
  <c r="S1402" i="3"/>
  <c r="C1402" i="1" s="1"/>
  <c r="S53" i="3"/>
  <c r="C53" i="1" s="1"/>
  <c r="S17" i="3"/>
  <c r="C17" i="1" s="1"/>
  <c r="S5" i="3"/>
  <c r="C5" i="1" s="1"/>
  <c r="S391" i="3"/>
  <c r="C569" i="1" s="1"/>
  <c r="S892" i="3"/>
  <c r="S477" i="3"/>
  <c r="S1119" i="3"/>
  <c r="C1299" i="1" s="1"/>
  <c r="S1400" i="3"/>
  <c r="C1400" i="1" s="1"/>
  <c r="S881" i="3"/>
  <c r="C1061" i="1" s="1"/>
  <c r="S1142" i="3"/>
  <c r="S931" i="3"/>
  <c r="C64" i="1"/>
  <c r="S52" i="3"/>
  <c r="C52" i="1" s="1"/>
  <c r="S16" i="3"/>
  <c r="C16" i="1" s="1"/>
  <c r="S4" i="3"/>
  <c r="C4" i="1" s="1"/>
  <c r="S389" i="3"/>
  <c r="S339" i="3"/>
  <c r="S520" i="3"/>
  <c r="S796" i="3"/>
  <c r="S586" i="3"/>
  <c r="S1010" i="3"/>
  <c r="S958" i="3"/>
  <c r="S275" i="3"/>
  <c r="C360" i="1" s="1"/>
  <c r="S385" i="3"/>
  <c r="S634" i="3"/>
  <c r="C814" i="1" s="1"/>
  <c r="C213" i="1"/>
  <c r="S518" i="3"/>
  <c r="C698" i="1" s="1"/>
  <c r="S722" i="3"/>
  <c r="S649" i="3"/>
  <c r="S349" i="3"/>
  <c r="S624" i="3"/>
  <c r="C804" i="1" s="1"/>
  <c r="S298" i="3"/>
  <c r="C401" i="1" s="1"/>
  <c r="S749" i="3"/>
  <c r="C929" i="1" s="1"/>
  <c r="S1058" i="3"/>
  <c r="S1122" i="3"/>
  <c r="S1001" i="3"/>
  <c r="S1039" i="3"/>
  <c r="C1219" i="1" s="1"/>
  <c r="S66" i="3"/>
  <c r="C75" i="1" s="1"/>
  <c r="C63" i="1"/>
  <c r="S51" i="3"/>
  <c r="C51" i="1" s="1"/>
  <c r="S27" i="3"/>
  <c r="C27" i="1" s="1"/>
  <c r="S3" i="3"/>
  <c r="C3" i="1" s="1"/>
  <c r="C399" i="1"/>
  <c r="S596" i="3"/>
  <c r="S610" i="3"/>
  <c r="C790" i="1" s="1"/>
  <c r="S697" i="3"/>
  <c r="C877" i="1" s="1"/>
  <c r="S805" i="3"/>
  <c r="S997" i="3"/>
  <c r="S943" i="3"/>
  <c r="S978" i="3"/>
  <c r="C1158" i="1" s="1"/>
  <c r="S601" i="3"/>
  <c r="S626" i="3"/>
  <c r="C806" i="1" s="1"/>
  <c r="S125" i="3"/>
  <c r="C183" i="1" s="1"/>
  <c r="S1044" i="3"/>
  <c r="S668" i="3"/>
  <c r="C848" i="1" s="1"/>
  <c r="S58" i="3"/>
  <c r="C67" i="1" s="1"/>
  <c r="S7" i="3"/>
  <c r="C7" i="1" s="1"/>
  <c r="S904" i="3"/>
  <c r="C1084" i="1" s="1"/>
  <c r="S837" i="3"/>
  <c r="C1017" i="1" s="1"/>
  <c r="S934" i="3"/>
  <c r="S734" i="3"/>
  <c r="S1128" i="3"/>
  <c r="S1004" i="3"/>
  <c r="C1422" i="1"/>
  <c r="S1242" i="3"/>
  <c r="C1242" i="1" s="1"/>
  <c r="S258" i="3"/>
  <c r="C343" i="1" s="1"/>
  <c r="S65" i="3"/>
  <c r="S50" i="3"/>
  <c r="C50" i="1" s="1"/>
  <c r="S14" i="3"/>
  <c r="C14" i="1" s="1"/>
  <c r="S380" i="3"/>
  <c r="S809" i="3"/>
  <c r="S658" i="3"/>
  <c r="S284" i="3"/>
  <c r="C369" i="1" s="1"/>
  <c r="S523" i="3"/>
  <c r="S975" i="3"/>
  <c r="C1155" i="1" s="1"/>
  <c r="S811" i="3"/>
  <c r="C991" i="1" s="1"/>
  <c r="S1031" i="3"/>
  <c r="S957" i="3"/>
  <c r="S662" i="3"/>
  <c r="C842" i="1" s="1"/>
  <c r="S666" i="3"/>
  <c r="C846" i="1" s="1"/>
  <c r="S1025" i="3"/>
  <c r="S1056" i="3"/>
  <c r="S647" i="3"/>
  <c r="S974" i="3"/>
  <c r="S70" i="3"/>
  <c r="C79" i="1" s="1"/>
  <c r="S19" i="3"/>
  <c r="C19" i="1" s="1"/>
  <c r="S305" i="3"/>
  <c r="C410" i="1" s="1"/>
  <c r="S263" i="3"/>
  <c r="C348" i="1" s="1"/>
  <c r="S558" i="3"/>
  <c r="S1396" i="3"/>
  <c r="C1396" i="1" s="1"/>
  <c r="C498" i="1"/>
  <c r="S1217" i="3"/>
  <c r="C1397" i="1" s="1"/>
  <c r="S832" i="3"/>
  <c r="S1352" i="3"/>
  <c r="C1352" i="1" s="1"/>
  <c r="S64" i="3"/>
  <c r="C73" i="1" s="1"/>
  <c r="S49" i="3"/>
  <c r="C49" i="1" s="1"/>
  <c r="S25" i="3"/>
  <c r="C25" i="1" s="1"/>
  <c r="C394" i="1"/>
  <c r="S608" i="3"/>
  <c r="S795" i="3"/>
  <c r="C975" i="1" s="1"/>
  <c r="S644" i="3"/>
  <c r="C824" i="1" s="1"/>
  <c r="S696" i="3"/>
  <c r="C876" i="1" s="1"/>
  <c r="S933" i="3"/>
  <c r="S959" i="3"/>
  <c r="S803" i="3"/>
  <c r="S1291" i="3"/>
  <c r="C1471" i="1" s="1"/>
  <c r="S984" i="3"/>
  <c r="C1164" i="1" s="1"/>
  <c r="S822" i="3"/>
  <c r="S488" i="3"/>
  <c r="C668" i="1" s="1"/>
  <c r="S123" i="3"/>
  <c r="C177" i="1" s="1"/>
  <c r="S1027" i="3"/>
  <c r="C1207" i="1" s="1"/>
  <c r="S1064" i="3"/>
  <c r="S663" i="3"/>
  <c r="S1047" i="3"/>
  <c r="S918" i="3"/>
  <c r="C1098" i="1" s="1"/>
  <c r="S783" i="3"/>
  <c r="C963" i="1" s="1"/>
  <c r="S1106" i="3"/>
  <c r="S41" i="3"/>
  <c r="C41" i="1" s="1"/>
  <c r="S816" i="3"/>
  <c r="C996" i="1" s="1"/>
  <c r="S637" i="3"/>
  <c r="S1030" i="3"/>
  <c r="S635" i="3"/>
  <c r="C815" i="1" s="1"/>
  <c r="S868" i="3"/>
  <c r="S1033" i="3"/>
  <c r="S1273" i="3"/>
  <c r="C60" i="1"/>
  <c r="S48" i="3"/>
  <c r="C48" i="1" s="1"/>
  <c r="S373" i="3"/>
  <c r="C212" i="1"/>
  <c r="S615" i="3"/>
  <c r="S831" i="3"/>
  <c r="C1011" i="1" s="1"/>
  <c r="S657" i="3"/>
  <c r="C837" i="1" s="1"/>
  <c r="S543" i="3"/>
  <c r="S1012" i="3"/>
  <c r="C1192" i="1" s="1"/>
  <c r="S1296" i="3"/>
  <c r="C1476" i="1" s="1"/>
  <c r="S1303" i="3"/>
  <c r="C1303" i="1" s="1"/>
  <c r="S945" i="3"/>
  <c r="S359" i="3"/>
  <c r="C533" i="1" s="1"/>
  <c r="C193" i="1"/>
  <c r="S638" i="3"/>
  <c r="C818" i="1" s="1"/>
  <c r="S1032" i="3"/>
  <c r="S467" i="3"/>
  <c r="C647" i="1" s="1"/>
  <c r="S693" i="3"/>
  <c r="C873" i="1" s="1"/>
  <c r="S1000" i="3"/>
  <c r="S55" i="3"/>
  <c r="C55" i="1" s="1"/>
  <c r="S729" i="3"/>
  <c r="S674" i="3"/>
  <c r="C854" i="1" s="1"/>
  <c r="S1182" i="3"/>
  <c r="C1362" i="1" s="1"/>
  <c r="S636" i="3"/>
  <c r="S973" i="3"/>
  <c r="S1055" i="3"/>
  <c r="C1235" i="1" s="1"/>
  <c r="S950" i="3"/>
  <c r="S74" i="3"/>
  <c r="C83" i="1" s="1"/>
  <c r="S62" i="3"/>
  <c r="C71" i="1" s="1"/>
  <c r="S47" i="3"/>
  <c r="C47" i="1" s="1"/>
  <c r="S11" i="3"/>
  <c r="C11" i="1" s="1"/>
  <c r="S553" i="3"/>
  <c r="C733" i="1" s="1"/>
  <c r="S119" i="3"/>
  <c r="C168" i="1" s="1"/>
  <c r="S606" i="3"/>
  <c r="C786" i="1" s="1"/>
  <c r="S1162" i="3"/>
  <c r="S672" i="3"/>
  <c r="C852" i="1" s="1"/>
  <c r="S550" i="3"/>
  <c r="C730" i="1" s="1"/>
  <c r="S766" i="3"/>
  <c r="C946" i="1" s="1"/>
  <c r="S1297" i="3"/>
  <c r="S1305" i="3"/>
  <c r="C1305" i="1" s="1"/>
  <c r="S967" i="3"/>
  <c r="S896" i="3"/>
  <c r="S639" i="3"/>
  <c r="C819" i="1" s="1"/>
  <c r="S890" i="3"/>
  <c r="C1070" i="1" s="1"/>
  <c r="S989" i="3"/>
  <c r="C1169" i="1" s="1"/>
  <c r="S1037" i="3"/>
  <c r="C1217" i="1" s="1"/>
  <c r="S590" i="3"/>
  <c r="C770" i="1" s="1"/>
  <c r="C58" i="1"/>
  <c r="S46" i="3"/>
  <c r="C46" i="1" s="1"/>
  <c r="S34" i="3"/>
  <c r="C34" i="1" s="1"/>
  <c r="S22" i="3"/>
  <c r="C22" i="1" s="1"/>
  <c r="S10" i="3"/>
  <c r="C10" i="1" s="1"/>
  <c r="S364" i="3"/>
  <c r="C541" i="1" s="1"/>
  <c r="S603" i="3"/>
  <c r="S117" i="3"/>
  <c r="C166" i="1" s="1"/>
  <c r="S1137" i="3"/>
  <c r="C1317" i="1" s="1"/>
  <c r="S1176" i="3"/>
  <c r="S654" i="3"/>
  <c r="C834" i="1" s="1"/>
  <c r="S474" i="3"/>
  <c r="C654" i="1" s="1"/>
  <c r="S938" i="3"/>
  <c r="C1118" i="1" s="1"/>
  <c r="S1301" i="3"/>
  <c r="S718" i="3"/>
  <c r="C898" i="1" s="1"/>
  <c r="S1006" i="3"/>
  <c r="S695" i="3"/>
  <c r="C875" i="1" s="1"/>
  <c r="C186" i="1"/>
  <c r="S645" i="3"/>
  <c r="C825" i="1" s="1"/>
  <c r="S728" i="3"/>
  <c r="C908" i="1" s="1"/>
  <c r="S255" i="3"/>
  <c r="C340" i="1" s="1"/>
  <c r="C2" i="2"/>
  <c r="B2" i="1"/>
  <c r="C2" i="1" s="1"/>
  <c r="C1244" i="2"/>
  <c r="C3" i="2"/>
  <c r="C541" i="2"/>
  <c r="C1342" i="2"/>
  <c r="C94" i="1"/>
  <c r="C125" i="1"/>
  <c r="C817" i="2"/>
  <c r="C95" i="1"/>
  <c r="C337" i="2"/>
  <c r="C257" i="2"/>
  <c r="C559" i="1"/>
  <c r="C784" i="2"/>
  <c r="C1210" i="2"/>
  <c r="C58" i="2"/>
  <c r="C320" i="2"/>
  <c r="C1476" i="2"/>
  <c r="C188" i="2"/>
  <c r="C113" i="2"/>
  <c r="C331" i="2"/>
  <c r="C379" i="2"/>
  <c r="C328" i="2"/>
  <c r="C1011" i="2"/>
  <c r="C56" i="1"/>
  <c r="C241" i="2"/>
  <c r="C356" i="2"/>
  <c r="C312" i="2"/>
  <c r="C338" i="2"/>
  <c r="C781" i="2"/>
  <c r="C327" i="2"/>
  <c r="C390" i="2"/>
  <c r="C247" i="2"/>
  <c r="C190" i="2"/>
  <c r="C213" i="2"/>
  <c r="C24" i="2"/>
  <c r="C285" i="2"/>
  <c r="C179" i="2"/>
  <c r="C890" i="2"/>
  <c r="C31" i="2"/>
  <c r="C145" i="2"/>
  <c r="C318" i="2"/>
  <c r="C61" i="2"/>
  <c r="C398" i="2"/>
  <c r="C280" i="2"/>
  <c r="C401" i="2"/>
  <c r="C134" i="2"/>
  <c r="C69" i="2"/>
  <c r="C1205" i="2"/>
  <c r="C323" i="2"/>
  <c r="C405" i="2"/>
  <c r="C296" i="2"/>
  <c r="C340" i="2"/>
  <c r="C644" i="2"/>
  <c r="C907" i="2"/>
  <c r="C527" i="2"/>
  <c r="C35" i="2"/>
  <c r="C199" i="2"/>
  <c r="C84" i="2"/>
  <c r="C341" i="2"/>
  <c r="C657" i="2"/>
  <c r="C151" i="2"/>
  <c r="C114" i="2"/>
  <c r="C94" i="2"/>
  <c r="C115" i="2"/>
  <c r="C1211" i="2"/>
  <c r="C277" i="2"/>
  <c r="C38" i="2"/>
  <c r="C197" i="2"/>
  <c r="C196" i="2"/>
  <c r="C1219" i="2"/>
  <c r="C978" i="2"/>
  <c r="C676" i="1"/>
  <c r="C29" i="1"/>
  <c r="C1362" i="2"/>
  <c r="C244" i="1"/>
  <c r="C165" i="2"/>
  <c r="C1287" i="2"/>
  <c r="C334" i="2"/>
  <c r="C748" i="2"/>
  <c r="C756" i="2"/>
  <c r="C838" i="2"/>
  <c r="C723" i="2"/>
  <c r="C9" i="2"/>
  <c r="C383" i="2"/>
  <c r="C326" i="2"/>
  <c r="C27" i="2"/>
  <c r="C808" i="2"/>
  <c r="C1007" i="2"/>
  <c r="C6" i="2"/>
  <c r="C205" i="2"/>
  <c r="C53" i="2"/>
  <c r="C766" i="2"/>
  <c r="C1063" i="2"/>
  <c r="C224" i="2"/>
  <c r="C182" i="2"/>
  <c r="C650" i="1"/>
  <c r="C207" i="2"/>
  <c r="C216" i="2"/>
  <c r="C129" i="1"/>
  <c r="C350" i="1"/>
  <c r="C1119" i="2"/>
  <c r="C1137" i="2"/>
  <c r="C751" i="1"/>
  <c r="C747" i="1"/>
  <c r="C626" i="1"/>
  <c r="C131" i="1"/>
  <c r="C286" i="2"/>
  <c r="C173" i="2"/>
  <c r="C187" i="2"/>
  <c r="C163" i="1"/>
  <c r="C381" i="2"/>
  <c r="C261" i="2"/>
  <c r="C8" i="2"/>
  <c r="C274" i="2"/>
  <c r="C976" i="2"/>
  <c r="C703" i="2"/>
  <c r="C270" i="2"/>
  <c r="C1070" i="2"/>
  <c r="C239" i="1"/>
  <c r="C91" i="2"/>
  <c r="C1125" i="2"/>
  <c r="C97" i="2"/>
  <c r="C693" i="2"/>
  <c r="C260" i="2"/>
  <c r="C378" i="2"/>
  <c r="C307" i="2"/>
  <c r="C816" i="2"/>
  <c r="C344" i="2"/>
  <c r="C352" i="2"/>
  <c r="C130" i="2"/>
  <c r="C1037" i="2"/>
  <c r="C820" i="2"/>
  <c r="C445" i="2"/>
  <c r="C848" i="2"/>
  <c r="C126" i="1"/>
  <c r="C87" i="1"/>
  <c r="C156" i="1"/>
  <c r="C655" i="1"/>
  <c r="C689" i="1"/>
  <c r="C1130" i="2"/>
  <c r="C142" i="1"/>
  <c r="C208" i="1"/>
  <c r="C687" i="1"/>
  <c r="C123" i="1"/>
  <c r="C180" i="1"/>
  <c r="C8" i="1"/>
  <c r="C990" i="2"/>
  <c r="C41" i="2"/>
  <c r="C1108" i="2"/>
  <c r="C112" i="2"/>
  <c r="C894" i="2"/>
  <c r="C294" i="2"/>
  <c r="C102" i="2"/>
  <c r="C141" i="2"/>
  <c r="C137" i="2"/>
  <c r="C558" i="2"/>
  <c r="C218" i="1"/>
  <c r="C719" i="1"/>
  <c r="C145" i="1"/>
  <c r="C12" i="1"/>
  <c r="C93" i="2"/>
  <c r="C1481" i="2"/>
  <c r="C654" i="2"/>
  <c r="C230" i="2"/>
  <c r="C88" i="1"/>
  <c r="C203" i="2"/>
  <c r="C964" i="2"/>
  <c r="C15" i="1"/>
  <c r="C371" i="2"/>
  <c r="C13" i="2"/>
  <c r="C821" i="2"/>
  <c r="C825" i="2"/>
  <c r="C384" i="2"/>
  <c r="C830" i="2"/>
  <c r="C1272" i="2"/>
  <c r="C1076" i="2"/>
  <c r="C117" i="2"/>
  <c r="C293" i="2"/>
  <c r="C877" i="2"/>
  <c r="C607" i="2"/>
  <c r="C96" i="1"/>
  <c r="C319" i="2"/>
  <c r="C402" i="2"/>
  <c r="C46" i="2"/>
  <c r="C1318" i="2"/>
  <c r="C273" i="2"/>
  <c r="C174" i="1"/>
  <c r="C149" i="1"/>
  <c r="C151" i="1"/>
  <c r="C408" i="2"/>
  <c r="C266" i="2"/>
  <c r="C64" i="2"/>
  <c r="C168" i="2"/>
  <c r="C393" i="2"/>
  <c r="C295" i="2"/>
  <c r="C132" i="2"/>
  <c r="C310" i="2"/>
  <c r="C787" i="2"/>
  <c r="C708" i="2"/>
  <c r="C975" i="2"/>
  <c r="C918" i="2"/>
  <c r="C625" i="2"/>
  <c r="C553" i="1"/>
  <c r="C86" i="1"/>
  <c r="C397" i="2"/>
  <c r="C391" i="2"/>
  <c r="C164" i="2"/>
  <c r="C298" i="2"/>
  <c r="C156" i="2"/>
  <c r="C92" i="2"/>
  <c r="C1048" i="2"/>
  <c r="C590" i="1"/>
  <c r="C315" i="2"/>
  <c r="C680" i="1"/>
  <c r="C210" i="2"/>
  <c r="C412" i="2"/>
  <c r="C185" i="2"/>
  <c r="C251" i="2"/>
  <c r="C732" i="2"/>
  <c r="C107" i="2"/>
  <c r="C15" i="2"/>
  <c r="C85" i="1"/>
  <c r="C268" i="2"/>
  <c r="C395" i="2"/>
  <c r="C1286" i="2"/>
  <c r="C229" i="1"/>
  <c r="C681" i="1"/>
  <c r="C329" i="2"/>
  <c r="C122" i="1"/>
  <c r="C404" i="2"/>
  <c r="C86" i="2"/>
  <c r="C103" i="2"/>
  <c r="C376" i="2"/>
  <c r="C123" i="2"/>
  <c r="C142" i="2"/>
  <c r="C109" i="2"/>
  <c r="C215" i="2"/>
  <c r="C272" i="2"/>
  <c r="C105" i="2"/>
  <c r="C175" i="2"/>
  <c r="C99" i="2"/>
  <c r="C111" i="2"/>
  <c r="C411" i="2"/>
  <c r="C227" i="2"/>
  <c r="C392" i="2"/>
  <c r="C161" i="2"/>
  <c r="C589" i="2"/>
  <c r="C837" i="2"/>
  <c r="C759" i="2"/>
  <c r="C359" i="2"/>
  <c r="C78" i="2"/>
  <c r="C226" i="2"/>
  <c r="C369" i="2"/>
  <c r="C144" i="2"/>
  <c r="C40" i="2"/>
  <c r="C181" i="2"/>
  <c r="C533" i="2"/>
  <c r="C1111" i="2"/>
  <c r="C1038" i="2"/>
  <c r="C236" i="2"/>
  <c r="C349" i="2"/>
  <c r="C361" i="2"/>
  <c r="C283" i="2"/>
  <c r="C305" i="2"/>
  <c r="C62" i="2"/>
  <c r="C242" i="2"/>
  <c r="C118" i="2"/>
  <c r="C5" i="2"/>
  <c r="C876" i="2"/>
  <c r="C232" i="2"/>
  <c r="C804" i="2"/>
  <c r="C113" i="1"/>
  <c r="C262" i="2"/>
  <c r="C238" i="2"/>
  <c r="C518" i="2"/>
  <c r="C783" i="2"/>
  <c r="C645" i="2"/>
  <c r="C678" i="1"/>
  <c r="C184" i="1"/>
  <c r="C133" i="1"/>
  <c r="C249" i="2"/>
  <c r="C415" i="2"/>
  <c r="C388" i="2"/>
  <c r="C67" i="2"/>
  <c r="C128" i="2"/>
  <c r="C604" i="2"/>
  <c r="C929" i="2"/>
  <c r="C1282" i="2"/>
  <c r="C878" i="2"/>
  <c r="C363" i="2"/>
  <c r="C90" i="1"/>
  <c r="C79" i="2"/>
  <c r="C244" i="2"/>
  <c r="C183" i="2"/>
  <c r="C124" i="2"/>
  <c r="C360" i="2"/>
  <c r="C279" i="2"/>
  <c r="C738" i="2"/>
  <c r="C730" i="2"/>
  <c r="C1477" i="2"/>
  <c r="C700" i="2"/>
  <c r="C421" i="2"/>
  <c r="C582" i="1"/>
  <c r="C991" i="2"/>
  <c r="C576" i="1"/>
  <c r="C186" i="2"/>
  <c r="C158" i="2"/>
  <c r="C149" i="2"/>
  <c r="C152" i="2"/>
  <c r="C17" i="2"/>
  <c r="C237" i="2"/>
  <c r="C140" i="2"/>
  <c r="C1114" i="2"/>
  <c r="C813" i="2"/>
  <c r="C392" i="1"/>
  <c r="C250" i="2"/>
  <c r="C355" i="2"/>
  <c r="C83" i="2"/>
  <c r="C246" i="2"/>
  <c r="C324" i="2"/>
  <c r="C829" i="2"/>
  <c r="C1236" i="2"/>
  <c r="C1413" i="2"/>
  <c r="C668" i="2"/>
  <c r="C409" i="2"/>
  <c r="C71" i="2"/>
  <c r="C136" i="2"/>
  <c r="C85" i="2"/>
  <c r="C212" i="2"/>
  <c r="C291" i="2"/>
  <c r="C34" i="2"/>
  <c r="C1002" i="2"/>
  <c r="C1371" i="2"/>
  <c r="C97" i="1"/>
  <c r="C119" i="1"/>
  <c r="C595" i="1"/>
  <c r="C228" i="2"/>
  <c r="C147" i="1"/>
  <c r="C332" i="1"/>
  <c r="C76" i="1"/>
  <c r="C351" i="1"/>
  <c r="C1207" i="2"/>
  <c r="C1123" i="2"/>
  <c r="C135" i="1"/>
  <c r="C152" i="1"/>
  <c r="C640" i="1"/>
  <c r="C760" i="2"/>
  <c r="C89" i="1"/>
  <c r="C624" i="1"/>
  <c r="C732" i="1"/>
  <c r="C660" i="1"/>
  <c r="C403" i="1"/>
  <c r="C686" i="1"/>
  <c r="C694" i="2"/>
  <c r="C1116" i="2"/>
  <c r="C552" i="2"/>
  <c r="C1181" i="2"/>
  <c r="C675" i="1"/>
  <c r="C946" i="2"/>
  <c r="C1118" i="2"/>
  <c r="C753" i="2"/>
  <c r="C146" i="1"/>
  <c r="C342" i="1"/>
  <c r="C100" i="1"/>
  <c r="C673" i="1"/>
  <c r="C211" i="2"/>
  <c r="C76" i="2"/>
  <c r="C1311" i="2"/>
  <c r="C136" i="1"/>
  <c r="C150" i="1"/>
  <c r="C190" i="1"/>
  <c r="C241" i="1"/>
  <c r="C589" i="1"/>
  <c r="C39" i="2"/>
  <c r="C189" i="2"/>
  <c r="C1017" i="2"/>
  <c r="C1453" i="2"/>
  <c r="C153" i="1"/>
  <c r="C30" i="1"/>
  <c r="C234" i="2"/>
  <c r="C126" i="2"/>
  <c r="C297" i="2"/>
  <c r="C48" i="2"/>
  <c r="C1012" i="2"/>
  <c r="C1177" i="2"/>
  <c r="C154" i="1"/>
  <c r="C245" i="1"/>
  <c r="C873" i="2"/>
  <c r="C28" i="1"/>
  <c r="C230" i="1"/>
  <c r="C157" i="1"/>
  <c r="C1061" i="2"/>
  <c r="C902" i="2"/>
  <c r="C141" i="1"/>
  <c r="C645" i="1"/>
  <c r="C116" i="2"/>
  <c r="C576" i="2"/>
  <c r="C128" i="1"/>
  <c r="C158" i="1"/>
  <c r="C72" i="1"/>
  <c r="C408" i="1"/>
  <c r="C117" i="1"/>
  <c r="C65" i="2"/>
  <c r="C819" i="2"/>
  <c r="C786" i="2"/>
  <c r="C1147" i="2"/>
  <c r="C160" i="1"/>
  <c r="C635" i="1"/>
  <c r="C1185" i="2"/>
  <c r="C639" i="1"/>
  <c r="C743" i="2"/>
  <c r="C613" i="2"/>
  <c r="C1158" i="2"/>
  <c r="C143" i="1"/>
  <c r="C62" i="1"/>
  <c r="C98" i="1"/>
  <c r="C121" i="1"/>
  <c r="C223" i="1"/>
  <c r="C124" i="1"/>
  <c r="C629" i="1"/>
  <c r="C1198" i="2"/>
  <c r="C164" i="1"/>
  <c r="C697" i="1"/>
  <c r="C116" i="1"/>
  <c r="C346" i="1"/>
  <c r="C606" i="1"/>
  <c r="C162" i="1"/>
  <c r="C225" i="2"/>
  <c r="C736" i="1"/>
  <c r="C92" i="1"/>
  <c r="C93" i="1"/>
  <c r="C581" i="1"/>
  <c r="C73" i="2"/>
  <c r="C1113" i="2"/>
  <c r="C788" i="2"/>
  <c r="C557" i="1"/>
  <c r="C130" i="1"/>
  <c r="C132" i="1"/>
  <c r="C148" i="1"/>
  <c r="C638" i="1"/>
  <c r="C336" i="1"/>
  <c r="C578" i="1"/>
  <c r="C267" i="2"/>
  <c r="C400" i="2"/>
  <c r="C416" i="2"/>
  <c r="C849" i="2"/>
  <c r="C616" i="1"/>
  <c r="C351" i="2"/>
  <c r="C42" i="2"/>
  <c r="C467" i="2"/>
  <c r="C1348" i="2"/>
  <c r="C127" i="1"/>
  <c r="C115" i="1"/>
  <c r="C138" i="1"/>
  <c r="C65" i="1"/>
  <c r="C403" i="2"/>
  <c r="C44" i="2"/>
  <c r="C259" i="2"/>
  <c r="C414" i="2"/>
  <c r="C562" i="2"/>
  <c r="C137" i="1"/>
  <c r="C140" i="1"/>
  <c r="C155" i="1"/>
  <c r="C619" i="1"/>
  <c r="C82" i="1"/>
  <c r="C59" i="1"/>
  <c r="C56" i="2"/>
  <c r="C271" i="2"/>
  <c r="C66" i="2"/>
  <c r="C300" i="2"/>
  <c r="C567" i="2"/>
  <c r="C684" i="2"/>
  <c r="C139" i="1"/>
  <c r="C354" i="2"/>
  <c r="C10" i="2"/>
  <c r="C222" i="2"/>
  <c r="C59" i="2"/>
  <c r="C198" i="2"/>
  <c r="C106" i="2"/>
  <c r="C163" i="2"/>
  <c r="C1164" i="2"/>
  <c r="C1298" i="2"/>
  <c r="C446" i="2"/>
  <c r="C24" i="1"/>
  <c r="C345" i="2"/>
  <c r="C371" i="1"/>
  <c r="C108" i="2"/>
  <c r="C214" i="2"/>
  <c r="C281" i="2"/>
  <c r="C325" i="2"/>
  <c r="C465" i="2"/>
  <c r="C1138" i="2"/>
  <c r="C631" i="2"/>
  <c r="C335" i="1"/>
  <c r="C91" i="1"/>
  <c r="C134" i="1"/>
  <c r="C621" i="1"/>
  <c r="C81" i="1"/>
  <c r="C357" i="2"/>
  <c r="C87" i="2"/>
  <c r="C43" i="2"/>
  <c r="C55" i="2"/>
  <c r="C568" i="2"/>
  <c r="C99" i="1"/>
  <c r="C587" i="1"/>
  <c r="C341" i="1"/>
  <c r="C162" i="2"/>
  <c r="C697" i="2"/>
  <c r="C1224" i="2"/>
  <c r="C1052" i="2"/>
  <c r="C1213" i="2"/>
  <c r="C202" i="2"/>
  <c r="C347" i="2"/>
  <c r="C68" i="2"/>
  <c r="C846" i="2"/>
  <c r="C1072" i="2"/>
  <c r="C883" i="2"/>
  <c r="C1373" i="2"/>
  <c r="C114" i="1"/>
  <c r="C118" i="1"/>
  <c r="C699" i="1"/>
  <c r="C54" i="1"/>
  <c r="C1078" i="2"/>
  <c r="C487" i="2"/>
  <c r="C1235" i="2"/>
  <c r="C1190" i="2"/>
  <c r="C120" i="1"/>
  <c r="C159" i="1"/>
  <c r="C583" i="1"/>
  <c r="C387" i="2"/>
  <c r="C1126" i="2"/>
  <c r="C84" i="1"/>
  <c r="C549" i="1"/>
  <c r="C144" i="1"/>
  <c r="C748" i="1"/>
  <c r="C592" i="1"/>
  <c r="C80" i="2"/>
  <c r="C908" i="2"/>
  <c r="C133" i="2"/>
  <c r="C49" i="2"/>
  <c r="C63" i="2"/>
  <c r="C394" i="2"/>
  <c r="C1397" i="2"/>
  <c r="C399" i="2"/>
  <c r="C628" i="2"/>
  <c r="C429" i="2"/>
  <c r="C1139" i="2"/>
  <c r="C516" i="2"/>
  <c r="C288" i="2"/>
  <c r="C206" i="2"/>
  <c r="C159" i="2"/>
  <c r="C167" i="2"/>
  <c r="C389" i="2"/>
  <c r="C362" i="2"/>
  <c r="C522" i="2"/>
  <c r="C551" i="2"/>
  <c r="C16" i="2"/>
  <c r="C364" i="2"/>
  <c r="C306" i="2"/>
  <c r="C687" i="2"/>
  <c r="C450" i="2"/>
  <c r="C1186" i="2"/>
  <c r="C427" i="2"/>
  <c r="C382" i="2"/>
  <c r="C368" i="2"/>
  <c r="C375" i="2"/>
  <c r="C477" i="2"/>
  <c r="C1308" i="2"/>
  <c r="C993" i="2"/>
  <c r="C174" i="2"/>
  <c r="C253" i="2"/>
  <c r="C1168" i="2"/>
  <c r="C493" i="2"/>
  <c r="C30" i="2"/>
  <c r="C57" i="2"/>
  <c r="C60" i="2"/>
  <c r="C333" i="2"/>
  <c r="C23" i="2"/>
  <c r="C311" i="2"/>
  <c r="C19" i="2"/>
  <c r="C96" i="2"/>
  <c r="C176" i="2"/>
  <c r="C1169" i="2"/>
  <c r="C101" i="2"/>
  <c r="C82" i="2"/>
  <c r="C245" i="2"/>
  <c r="C1356" i="2"/>
  <c r="C765" i="2"/>
  <c r="C290" i="2"/>
  <c r="C254" i="2"/>
  <c r="C25" i="2"/>
  <c r="C52" i="2"/>
  <c r="C795" i="2"/>
  <c r="C984" i="2"/>
  <c r="C195" i="2"/>
  <c r="C192" i="2"/>
  <c r="C842" i="2"/>
  <c r="C348" i="2"/>
  <c r="C284" i="2"/>
  <c r="C74" i="2"/>
  <c r="C457" i="2"/>
  <c r="C129" i="2"/>
  <c r="C32" i="2"/>
  <c r="C303" i="2"/>
  <c r="C728" i="2"/>
  <c r="C317" i="2"/>
  <c r="C148" i="2"/>
  <c r="C29" i="2"/>
  <c r="C239" i="2"/>
  <c r="C193" i="2"/>
  <c r="C95" i="2"/>
  <c r="C256" i="2"/>
  <c r="C815" i="2"/>
  <c r="C423" i="2"/>
  <c r="C170" i="2"/>
  <c r="C1317" i="2"/>
  <c r="C1154" i="2"/>
  <c r="C698" i="2"/>
  <c r="C135" i="2"/>
  <c r="C812" i="2"/>
  <c r="C448" i="2"/>
  <c r="C302" i="2"/>
  <c r="C21" i="2"/>
  <c r="C1042" i="2"/>
  <c r="C1322" i="2"/>
  <c r="C900" i="2"/>
  <c r="C308" i="2"/>
  <c r="C353" i="2"/>
  <c r="C104" i="2"/>
  <c r="C386" i="2"/>
  <c r="C98" i="2"/>
  <c r="C180" i="2"/>
  <c r="C275" i="2"/>
  <c r="C433" i="2"/>
  <c r="C909" i="2"/>
  <c r="C121" i="2"/>
  <c r="C209" i="2"/>
  <c r="C332" i="2"/>
  <c r="C674" i="2"/>
  <c r="C818" i="2"/>
  <c r="C172" i="2"/>
  <c r="C219" i="2"/>
  <c r="C154" i="2"/>
  <c r="C814" i="2"/>
  <c r="C131" i="2"/>
  <c r="C396" i="2"/>
  <c r="C710" i="2"/>
  <c r="C513" i="2"/>
  <c r="C1310" i="2"/>
  <c r="C1098" i="2"/>
  <c r="C45" i="2"/>
  <c r="C647" i="2"/>
  <c r="C11" i="2"/>
  <c r="C194" i="2"/>
  <c r="C595" i="2"/>
  <c r="C301" i="2"/>
  <c r="C26" i="2"/>
  <c r="C996" i="2"/>
  <c r="C938" i="2"/>
  <c r="C287" i="2"/>
  <c r="C147" i="2"/>
  <c r="C248" i="2"/>
  <c r="C321" i="2"/>
  <c r="C12" i="2"/>
  <c r="C51" i="2"/>
  <c r="C14" i="2"/>
  <c r="C33" i="2"/>
  <c r="C166" i="2"/>
  <c r="C367" i="2"/>
  <c r="C342" i="2"/>
  <c r="C1238" i="2"/>
  <c r="C18" i="2"/>
  <c r="C346" i="2"/>
  <c r="C314" i="2"/>
  <c r="C221" i="2"/>
  <c r="C231" i="2"/>
  <c r="C282" i="2"/>
  <c r="C420" i="2"/>
  <c r="C563" i="2"/>
  <c r="C304" i="2"/>
  <c r="C127" i="2"/>
  <c r="C204" i="2"/>
  <c r="C350" i="2"/>
  <c r="C139" i="2"/>
  <c r="C1227" i="2"/>
  <c r="C1299" i="2"/>
  <c r="C633" i="2"/>
  <c r="C200" i="2"/>
  <c r="C339" i="2"/>
  <c r="C478" i="2"/>
  <c r="C881" i="2"/>
  <c r="C776" i="2"/>
  <c r="C1280" i="2"/>
  <c r="C223" i="2"/>
  <c r="C150" i="2"/>
  <c r="C36" i="2"/>
  <c r="C88" i="2"/>
  <c r="C72" i="2"/>
  <c r="C843" i="2"/>
  <c r="C1324" i="2"/>
  <c r="C577" i="2"/>
  <c r="C777" i="2"/>
  <c r="C875" i="2"/>
  <c r="C54" i="2"/>
  <c r="C377" i="2"/>
  <c r="C143" i="2"/>
  <c r="C201" i="2"/>
  <c r="C366" i="2"/>
  <c r="C122" i="2"/>
  <c r="C77" i="2"/>
  <c r="C1386" i="2"/>
  <c r="C466" i="2"/>
  <c r="C561" i="2"/>
  <c r="C1084" i="2"/>
  <c r="C316" i="2"/>
  <c r="C299" i="2"/>
  <c r="C370" i="2"/>
  <c r="C217" i="2"/>
  <c r="C89" i="2"/>
  <c r="C417" i="2"/>
  <c r="C692" i="2"/>
  <c r="C806" i="2"/>
  <c r="C529" i="2"/>
  <c r="C258" i="2"/>
  <c r="C309" i="2"/>
  <c r="C70" i="2"/>
  <c r="C1153" i="2"/>
  <c r="C634" i="2"/>
  <c r="C790" i="2"/>
  <c r="C1182" i="2"/>
  <c r="C794" i="2"/>
  <c r="C4" i="2"/>
  <c r="C265" i="2"/>
  <c r="C233" i="2"/>
  <c r="C264" i="2"/>
  <c r="C229" i="2"/>
  <c r="C240" i="2"/>
  <c r="C343" i="2"/>
  <c r="C155" i="2"/>
  <c r="C834" i="2"/>
  <c r="C989" i="2"/>
  <c r="C627" i="2"/>
  <c r="C184" i="2"/>
  <c r="C178" i="2"/>
  <c r="C365" i="2"/>
  <c r="C374" i="2"/>
  <c r="C358" i="2"/>
  <c r="C1192" i="2"/>
  <c r="C963" i="2"/>
  <c r="C336" i="2"/>
  <c r="C23" i="1"/>
  <c r="C169" i="1"/>
  <c r="C255" i="2"/>
  <c r="C218" i="2"/>
  <c r="C313" i="2"/>
  <c r="C409" i="1"/>
  <c r="C1217" i="2"/>
  <c r="C716" i="1"/>
  <c r="C666" i="1"/>
  <c r="C191" i="2"/>
  <c r="C157" i="2"/>
  <c r="C170" i="1"/>
  <c r="C13" i="1"/>
  <c r="C77" i="1"/>
  <c r="C120" i="2"/>
  <c r="C28" i="2"/>
  <c r="C898" i="2"/>
  <c r="C770" i="2"/>
  <c r="C607" i="1"/>
  <c r="C66" i="1"/>
  <c r="C125" i="2"/>
  <c r="C75" i="2"/>
  <c r="C171" i="2"/>
  <c r="C827" i="2"/>
  <c r="C733" i="2"/>
  <c r="C568" i="1"/>
  <c r="C413" i="2"/>
  <c r="C289" i="2"/>
  <c r="C269" i="2"/>
  <c r="C1180" i="2"/>
  <c r="C590" i="2"/>
  <c r="C701" i="1"/>
  <c r="C602" i="1"/>
  <c r="C410" i="2"/>
  <c r="C208" i="2"/>
  <c r="C1055" i="2"/>
  <c r="C228" i="1"/>
  <c r="C586" i="1"/>
  <c r="C146" i="2"/>
  <c r="C276" i="2"/>
  <c r="C852" i="2"/>
  <c r="C485" i="2"/>
  <c r="C737" i="1"/>
  <c r="C625" i="1"/>
  <c r="C588" i="1"/>
  <c r="C138" i="2"/>
  <c r="C432" i="2"/>
  <c r="C983" i="2"/>
  <c r="C391" i="1"/>
  <c r="C985" i="2"/>
  <c r="C380" i="2"/>
  <c r="C418" i="2"/>
  <c r="C235" i="2"/>
  <c r="C37" i="2"/>
  <c r="C153" i="2"/>
  <c r="C81" i="2"/>
  <c r="C110" i="2"/>
  <c r="C220" i="2"/>
  <c r="C1471" i="2"/>
  <c r="C373" i="2"/>
  <c r="C252" i="2"/>
  <c r="C50" i="2"/>
  <c r="C1266" i="2"/>
  <c r="C1212" i="2"/>
  <c r="C100" i="2"/>
  <c r="C119" i="2"/>
  <c r="C20" i="2"/>
  <c r="C169" i="2"/>
  <c r="C263" i="2"/>
  <c r="C811" i="2"/>
  <c r="C1422" i="2"/>
  <c r="C591" i="2"/>
  <c r="C406" i="2"/>
  <c r="C335" i="2"/>
  <c r="C47" i="2"/>
  <c r="C243" i="2"/>
  <c r="C1077" i="2"/>
  <c r="C503" i="2"/>
  <c r="C922" i="2"/>
  <c r="C160" i="2"/>
  <c r="C177" i="2"/>
  <c r="C407" i="2"/>
  <c r="C824" i="2"/>
  <c r="C1083" i="2"/>
  <c r="C1302" i="2"/>
  <c r="C330" i="2"/>
  <c r="C278" i="2"/>
  <c r="C22" i="2"/>
  <c r="C612" i="2"/>
  <c r="C1155" i="2"/>
  <c r="C640" i="2"/>
  <c r="C372" i="2"/>
  <c r="C385" i="2"/>
  <c r="C854" i="2"/>
  <c r="C914" i="2"/>
  <c r="C479" i="2"/>
  <c r="C569" i="2"/>
  <c r="C498" i="2"/>
  <c r="C292" i="2"/>
  <c r="C322" i="2"/>
  <c r="C90" i="2"/>
  <c r="C1184" i="2"/>
  <c r="C550" i="2"/>
  <c r="C977" i="2"/>
  <c r="C165" i="1"/>
  <c r="C7" i="2"/>
  <c r="C463" i="1"/>
  <c r="C472" i="1"/>
  <c r="C302" i="1"/>
  <c r="C459" i="1"/>
  <c r="C490" i="1"/>
  <c r="C102" i="1"/>
  <c r="C475" i="1"/>
  <c r="C745" i="1"/>
  <c r="C762" i="1"/>
  <c r="C255" i="1"/>
  <c r="C269" i="1"/>
  <c r="C301" i="1"/>
  <c r="C279" i="1"/>
  <c r="C318" i="1"/>
  <c r="C325" i="1"/>
  <c r="C413" i="1"/>
  <c r="C437" i="1"/>
  <c r="C461" i="1"/>
  <c r="C441" i="1"/>
  <c r="C468" i="1"/>
  <c r="C483" i="1"/>
  <c r="C107" i="1"/>
  <c r="C746" i="1"/>
  <c r="C760" i="1"/>
  <c r="C249" i="1"/>
  <c r="C273" i="1"/>
  <c r="C297" i="1"/>
  <c r="C277" i="1"/>
  <c r="C319" i="1"/>
  <c r="C428" i="1"/>
  <c r="C415" i="1"/>
  <c r="C435" i="1"/>
  <c r="C446" i="1"/>
  <c r="C467" i="1"/>
  <c r="C485" i="1"/>
  <c r="C108" i="1"/>
  <c r="C756" i="1"/>
  <c r="C743" i="1"/>
  <c r="C763" i="1"/>
  <c r="C260" i="1"/>
  <c r="C263" i="1"/>
  <c r="C276" i="1"/>
  <c r="C284" i="1"/>
  <c r="C307" i="1"/>
  <c r="C322" i="1"/>
  <c r="C422" i="1"/>
  <c r="C426" i="1"/>
  <c r="C438" i="1"/>
  <c r="C453" i="1"/>
  <c r="C445" i="1"/>
  <c r="C470" i="1"/>
  <c r="C487" i="1"/>
  <c r="C765" i="1"/>
  <c r="C259" i="1"/>
  <c r="C320" i="1"/>
  <c r="C427" i="1"/>
  <c r="C448" i="1"/>
  <c r="C486" i="1"/>
  <c r="C110" i="1"/>
  <c r="C275" i="1"/>
  <c r="C309" i="1"/>
  <c r="C431" i="1"/>
  <c r="C447" i="1"/>
  <c r="C479" i="1"/>
  <c r="C741" i="1"/>
  <c r="C272" i="1"/>
  <c r="C440" i="1"/>
  <c r="C753" i="1"/>
  <c r="C257" i="1"/>
  <c r="C285" i="1"/>
  <c r="C412" i="1"/>
  <c r="C101" i="1"/>
  <c r="C299" i="1"/>
  <c r="C308" i="1"/>
  <c r="C327" i="1"/>
  <c r="C444" i="1"/>
  <c r="C476" i="1"/>
  <c r="C492" i="1"/>
  <c r="C262" i="1"/>
  <c r="C420" i="1"/>
  <c r="C439" i="1"/>
  <c r="C449" i="1"/>
  <c r="C488" i="1"/>
  <c r="C256" i="1"/>
  <c r="C288" i="1"/>
  <c r="C324" i="1"/>
  <c r="C454" i="1"/>
  <c r="C754" i="1"/>
  <c r="C740" i="1"/>
  <c r="C250" i="1"/>
  <c r="C296" i="1"/>
  <c r="C417" i="1"/>
  <c r="C270" i="1"/>
  <c r="C280" i="1"/>
  <c r="C312" i="1"/>
  <c r="C316" i="1"/>
  <c r="C328" i="1"/>
  <c r="C418" i="1"/>
  <c r="C455" i="1"/>
  <c r="C474" i="1"/>
  <c r="C481" i="1"/>
  <c r="C493" i="1"/>
  <c r="C105" i="1"/>
  <c r="C261" i="1"/>
  <c r="C286" i="1"/>
  <c r="C424" i="1"/>
  <c r="C457" i="1"/>
  <c r="C471" i="1"/>
  <c r="C764" i="1"/>
  <c r="C258" i="1"/>
  <c r="C274" i="1"/>
  <c r="C281" i="1"/>
  <c r="C323" i="1"/>
  <c r="C421" i="1"/>
  <c r="C473" i="1"/>
  <c r="C103" i="1"/>
  <c r="C742" i="1"/>
  <c r="C254" i="1"/>
  <c r="C291" i="1"/>
  <c r="C278" i="1"/>
  <c r="C310" i="1"/>
  <c r="C317" i="1"/>
  <c r="C329" i="1"/>
  <c r="C419" i="1"/>
  <c r="C465" i="1"/>
  <c r="C443" i="1"/>
  <c r="C466" i="1"/>
  <c r="C482" i="1"/>
  <c r="C489" i="1"/>
  <c r="C758" i="1"/>
  <c r="C433" i="1"/>
  <c r="C111" i="1"/>
  <c r="C755" i="1"/>
  <c r="C761" i="1"/>
  <c r="C264" i="1"/>
  <c r="C251" i="1"/>
  <c r="C271" i="1"/>
  <c r="C282" i="1"/>
  <c r="C321" i="1"/>
  <c r="C423" i="1"/>
  <c r="C425" i="1"/>
  <c r="C436" i="1"/>
  <c r="C462" i="1"/>
  <c r="C450" i="1"/>
  <c r="C469" i="1"/>
  <c r="C484" i="1"/>
  <c r="C112" i="1"/>
  <c r="C300" i="1"/>
  <c r="C311" i="1"/>
  <c r="C414" i="1"/>
  <c r="C460" i="1"/>
  <c r="C294" i="1"/>
  <c r="C326" i="1"/>
  <c r="C491" i="1"/>
  <c r="C744" i="1"/>
  <c r="C757" i="1"/>
  <c r="C253" i="1"/>
  <c r="C290" i="1"/>
  <c r="C315" i="1"/>
  <c r="C464" i="1"/>
  <c r="C252" i="1"/>
  <c r="C267" i="1"/>
  <c r="C283" i="1"/>
  <c r="C416" i="1"/>
  <c r="C750" i="1"/>
  <c r="C248" i="1"/>
  <c r="C287" i="1"/>
  <c r="C313" i="1"/>
  <c r="C265" i="1"/>
  <c r="C478" i="1"/>
  <c r="C106" i="1"/>
  <c r="C759" i="1"/>
  <c r="C480" i="1"/>
  <c r="C104" i="1"/>
  <c r="C266" i="1"/>
  <c r="C314" i="1"/>
  <c r="C109" i="1"/>
  <c r="C752" i="1"/>
  <c r="C295" i="1"/>
  <c r="C452" i="1"/>
  <c r="C451" i="1"/>
  <c r="C477" i="1"/>
  <c r="C429" i="1"/>
  <c r="C458" i="1"/>
  <c r="C304" i="1"/>
  <c r="C430" i="1"/>
  <c r="C292" i="1"/>
  <c r="C303" i="1"/>
  <c r="C434" i="1"/>
  <c r="C298" i="1"/>
  <c r="C305" i="1"/>
  <c r="C432" i="1"/>
  <c r="C442" i="1"/>
  <c r="C293" i="1"/>
  <c r="C289" i="1"/>
  <c r="C306" i="1"/>
  <c r="C456" i="1"/>
  <c r="C1286" i="1" l="1"/>
  <c r="C1106" i="1"/>
  <c r="C1186" i="1"/>
  <c r="C1006" i="1"/>
  <c r="C1477" i="1"/>
  <c r="C1297" i="1"/>
  <c r="C1130" i="1"/>
  <c r="C950" i="1"/>
  <c r="C550" i="1"/>
  <c r="C373" i="1"/>
  <c r="C1139" i="1"/>
  <c r="C959" i="1"/>
  <c r="C776" i="1"/>
  <c r="C596" i="1"/>
  <c r="C766" i="1"/>
  <c r="C821" i="1"/>
  <c r="C641" i="1"/>
  <c r="C1042" i="1"/>
  <c r="C862" i="1"/>
  <c r="C1287" i="1"/>
  <c r="C1107" i="1"/>
  <c r="C1371" i="1"/>
  <c r="C1191" i="1"/>
  <c r="C1182" i="1"/>
  <c r="C897" i="1"/>
  <c r="C849" i="1"/>
  <c r="C669" i="1"/>
  <c r="C1113" i="1"/>
  <c r="C933" i="1"/>
  <c r="C74" i="1"/>
  <c r="C976" i="1"/>
  <c r="C796" i="1"/>
  <c r="C990" i="1"/>
  <c r="C810" i="1"/>
  <c r="C881" i="1"/>
  <c r="C1027" i="1"/>
  <c r="C1481" i="1"/>
  <c r="C1301" i="1"/>
  <c r="C1153" i="1"/>
  <c r="C973" i="1"/>
  <c r="C1227" i="1"/>
  <c r="C1047" i="1"/>
  <c r="C1137" i="1"/>
  <c r="C957" i="1"/>
  <c r="C1224" i="1"/>
  <c r="C1044" i="1"/>
  <c r="C516" i="1"/>
  <c r="C349" i="1"/>
  <c r="C700" i="1"/>
  <c r="C520" i="1"/>
  <c r="C657" i="1"/>
  <c r="C894" i="1"/>
  <c r="C714" i="1"/>
  <c r="C1280" i="1"/>
  <c r="C1100" i="1"/>
  <c r="C831" i="1"/>
  <c r="C1012" i="1"/>
  <c r="C832" i="1"/>
  <c r="C1190" i="1"/>
  <c r="C1010" i="1"/>
  <c r="C268" i="1"/>
  <c r="C816" i="1"/>
  <c r="C636" i="1"/>
  <c r="C1125" i="1"/>
  <c r="C945" i="1"/>
  <c r="C1453" i="1"/>
  <c r="C1273" i="1"/>
  <c r="C843" i="1"/>
  <c r="C663" i="1"/>
  <c r="C738" i="1"/>
  <c r="C1211" i="1"/>
  <c r="C1031" i="1"/>
  <c r="C829" i="1"/>
  <c r="C649" i="1"/>
  <c r="C503" i="1"/>
  <c r="C339" i="1"/>
  <c r="C1072" i="1"/>
  <c r="C892" i="1"/>
  <c r="C813" i="1"/>
  <c r="C631" i="1"/>
  <c r="C1038" i="1"/>
  <c r="C858" i="1"/>
  <c r="C903" i="1"/>
  <c r="C1342" i="1"/>
  <c r="C1162" i="1"/>
  <c r="C1213" i="1"/>
  <c r="C1033" i="1"/>
  <c r="C1244" i="1"/>
  <c r="C1064" i="1"/>
  <c r="C902" i="1"/>
  <c r="C722" i="1"/>
  <c r="C567" i="1"/>
  <c r="C389" i="1"/>
  <c r="C1311" i="1"/>
  <c r="C1131" i="1"/>
  <c r="C1185" i="1"/>
  <c r="C1005" i="1"/>
  <c r="C938" i="1"/>
  <c r="C375" i="1"/>
  <c r="C1291" i="1"/>
  <c r="C1212" i="1"/>
  <c r="C1032" i="1"/>
  <c r="C983" i="1"/>
  <c r="C803" i="1"/>
  <c r="C1205" i="1"/>
  <c r="C1025" i="1"/>
  <c r="C1282" i="1"/>
  <c r="C1102" i="1"/>
  <c r="C1048" i="1"/>
  <c r="C868" i="1"/>
  <c r="C788" i="1"/>
  <c r="C608" i="1"/>
  <c r="C1184" i="1"/>
  <c r="C1004" i="1"/>
  <c r="C781" i="1"/>
  <c r="C601" i="1"/>
  <c r="C977" i="1"/>
  <c r="C797" i="1"/>
  <c r="C710" i="1"/>
  <c r="C1373" i="1"/>
  <c r="C1193" i="1"/>
  <c r="C504" i="1"/>
  <c r="C1356" i="1"/>
  <c r="C1176" i="1"/>
  <c r="C909" i="1"/>
  <c r="C729" i="1"/>
  <c r="C703" i="1"/>
  <c r="C523" i="1"/>
  <c r="C1308" i="1"/>
  <c r="C1128" i="1"/>
  <c r="C890" i="1"/>
  <c r="C1272" i="1"/>
  <c r="C1092" i="1"/>
  <c r="C1324" i="1"/>
  <c r="C1144" i="1"/>
  <c r="C1168" i="1"/>
  <c r="C988" i="1"/>
  <c r="C1055" i="1"/>
  <c r="C939" i="1"/>
  <c r="C723" i="1"/>
  <c r="C543" i="1"/>
  <c r="C1210" i="1"/>
  <c r="C1030" i="1"/>
  <c r="C914" i="1"/>
  <c r="C734" i="1"/>
  <c r="C1123" i="1"/>
  <c r="C943" i="1"/>
  <c r="C812" i="1"/>
  <c r="C632" i="1"/>
  <c r="C907" i="1"/>
  <c r="C727" i="1"/>
  <c r="C984" i="1"/>
  <c r="C1233" i="1"/>
  <c r="C777" i="1"/>
  <c r="C597" i="1"/>
  <c r="C1180" i="1"/>
  <c r="C1000" i="1"/>
  <c r="C817" i="1"/>
  <c r="C637" i="1"/>
  <c r="C1002" i="1"/>
  <c r="C822" i="1"/>
  <c r="C1154" i="1"/>
  <c r="C974" i="1"/>
  <c r="C838" i="1"/>
  <c r="C658" i="1"/>
  <c r="C1114" i="1"/>
  <c r="C934" i="1"/>
  <c r="C1177" i="1"/>
  <c r="C997" i="1"/>
  <c r="C1181" i="1"/>
  <c r="C1001" i="1"/>
  <c r="C563" i="1"/>
  <c r="C385" i="1"/>
  <c r="C900" i="1"/>
  <c r="C720" i="1"/>
  <c r="C1039" i="1"/>
  <c r="C672" i="1"/>
  <c r="C749" i="1"/>
  <c r="C783" i="1"/>
  <c r="C603" i="1"/>
  <c r="C1076" i="1"/>
  <c r="C896" i="1"/>
  <c r="C827" i="1"/>
  <c r="C989" i="1"/>
  <c r="C809" i="1"/>
  <c r="C985" i="1"/>
  <c r="C805" i="1"/>
  <c r="C1302" i="1"/>
  <c r="C1122" i="1"/>
  <c r="C1111" i="1"/>
  <c r="C931" i="1"/>
  <c r="C1108" i="1"/>
  <c r="C928" i="1"/>
  <c r="C978" i="1"/>
  <c r="C798" i="1"/>
  <c r="C1198" i="1"/>
  <c r="C1018" i="1"/>
  <c r="C628" i="1"/>
  <c r="C633" i="1"/>
  <c r="C662" i="1"/>
  <c r="C872" i="1"/>
  <c r="C674" i="1"/>
  <c r="C494" i="1"/>
  <c r="C1147" i="1"/>
  <c r="C967" i="1"/>
  <c r="C795" i="1"/>
  <c r="C615" i="1"/>
  <c r="C1236" i="1"/>
  <c r="C1056" i="1"/>
  <c r="C558" i="1"/>
  <c r="C380" i="1"/>
  <c r="C1238" i="1"/>
  <c r="C1058" i="1"/>
  <c r="C1138" i="1"/>
  <c r="C958" i="1"/>
  <c r="C1322" i="1"/>
  <c r="C1142" i="1"/>
  <c r="C1116" i="1"/>
  <c r="C936" i="1"/>
  <c r="C728" i="1"/>
  <c r="C548" i="1"/>
  <c r="C1037" i="1"/>
  <c r="C857" i="1"/>
  <c r="C1266" i="1"/>
  <c r="C1086" i="1"/>
  <c r="C904" i="1"/>
  <c r="C1206" i="1"/>
  <c r="C161" i="1"/>
  <c r="C604" i="1"/>
  <c r="C580" i="1"/>
  <c r="C337" i="1"/>
  <c r="C584" i="1"/>
  <c r="C61" i="1"/>
  <c r="C718" i="1"/>
  <c r="C661" i="1"/>
  <c r="C634" i="1"/>
  <c r="C26" i="1"/>
  <c r="C612" i="1" l="1"/>
  <c r="C613" i="1"/>
  <c r="C609" i="1"/>
  <c r="C611" i="1"/>
  <c r="C614" i="1"/>
  <c r="C644" i="1"/>
  <c r="C642" i="1"/>
  <c r="C643" i="1"/>
  <c r="C610" i="1"/>
  <c r="C68" i="1" l="1"/>
  <c r="C38" i="1"/>
  <c r="C69" i="1"/>
  <c r="C40" i="1"/>
  <c r="C39" i="1"/>
  <c r="C70" i="1"/>
  <c r="C37" i="1"/>
  <c r="C36" i="1"/>
  <c r="C35" i="1"/>
  <c r="C365" i="1" l="1"/>
  <c r="C396" i="1"/>
  <c r="C364" i="1"/>
  <c r="C366" i="1"/>
  <c r="C368" i="1"/>
  <c r="C367" i="1"/>
  <c r="C398" i="1"/>
  <c r="C363" i="1"/>
  <c r="C397" i="1"/>
  <c r="C232" i="1" l="1"/>
  <c r="C234" i="1"/>
  <c r="C201" i="1"/>
  <c r="C199" i="1"/>
  <c r="C202" i="1"/>
  <c r="C203" i="1"/>
  <c r="C204" i="1"/>
  <c r="C233" i="1"/>
  <c r="C200" i="1"/>
  <c r="C725" i="1" l="1"/>
  <c r="C692" i="1"/>
  <c r="C724" i="1"/>
  <c r="C691" i="1"/>
  <c r="C696" i="1"/>
  <c r="C695" i="1"/>
  <c r="C693" i="1"/>
  <c r="C726" i="1"/>
  <c r="C694" i="1"/>
  <c r="C528" i="1" l="1"/>
  <c r="C530" i="1"/>
  <c r="C562" i="1"/>
  <c r="C529" i="1"/>
  <c r="C560" i="1"/>
  <c r="C532" i="1"/>
  <c r="C561" i="1"/>
  <c r="C531" i="1"/>
  <c r="C527" i="1"/>
</calcChain>
</file>

<file path=xl/sharedStrings.xml><?xml version="1.0" encoding="utf-8"?>
<sst xmlns="http://schemas.openxmlformats.org/spreadsheetml/2006/main" count="28084" uniqueCount="4964">
  <si>
    <t>regions</t>
  </si>
  <si>
    <t>growthrate_seed</t>
  </si>
  <si>
    <t>growthrate_seed_units</t>
  </si>
  <si>
    <t>growthrate_seed_notes</t>
  </si>
  <si>
    <t>tech</t>
  </si>
  <si>
    <t>TO</t>
  </si>
  <si>
    <t>Owner</t>
  </si>
  <si>
    <t>Sector</t>
  </si>
  <si>
    <t>EndUse</t>
  </si>
  <si>
    <t>Type 1</t>
  </si>
  <si>
    <t>Type 2</t>
  </si>
  <si>
    <t>Efficiency</t>
  </si>
  <si>
    <t>Energy</t>
  </si>
  <si>
    <t>BDG</t>
  </si>
  <si>
    <t>___</t>
  </si>
  <si>
    <t>HIG</t>
  </si>
  <si>
    <t>ELC</t>
  </si>
  <si>
    <t>ESR</t>
  </si>
  <si>
    <t>STD</t>
  </si>
  <si>
    <t>NGA</t>
  </si>
  <si>
    <t>LI</t>
  </si>
  <si>
    <t>FLC</t>
  </si>
  <si>
    <t>FLU</t>
  </si>
  <si>
    <t>T5</t>
  </si>
  <si>
    <t>T8</t>
  </si>
  <si>
    <t>HAL</t>
  </si>
  <si>
    <t>INC</t>
  </si>
  <si>
    <t>LED</t>
  </si>
  <si>
    <t>SC</t>
  </si>
  <si>
    <t>CE</t>
  </si>
  <si>
    <t>WA</t>
  </si>
  <si>
    <t>WD</t>
  </si>
  <si>
    <t>SH</t>
  </si>
  <si>
    <t>BMA</t>
  </si>
  <si>
    <t>FUR</t>
  </si>
  <si>
    <t>HEP</t>
  </si>
  <si>
    <t>GEO</t>
  </si>
  <si>
    <t>PLT</t>
  </si>
  <si>
    <t>500W</t>
  </si>
  <si>
    <t>1000W</t>
  </si>
  <si>
    <t>1500W</t>
  </si>
  <si>
    <t>HH2</t>
  </si>
  <si>
    <t>KER</t>
  </si>
  <si>
    <t>LFO</t>
  </si>
  <si>
    <t>BWP</t>
  </si>
  <si>
    <t>PRO</t>
  </si>
  <si>
    <t>ZTM</t>
  </si>
  <si>
    <t>ETHOS</t>
  </si>
  <si>
    <t>MED</t>
  </si>
  <si>
    <t>WH</t>
  </si>
  <si>
    <t>SYS</t>
  </si>
  <si>
    <t>WTK</t>
  </si>
  <si>
    <t>STH</t>
  </si>
  <si>
    <t>BCK</t>
  </si>
  <si>
    <t>End Use demand 2016</t>
  </si>
  <si>
    <t>End Use demand 2050</t>
  </si>
  <si>
    <t>Bdg_type</t>
  </si>
  <si>
    <t>NewOld</t>
  </si>
  <si>
    <t>Old</t>
  </si>
  <si>
    <t>New</t>
  </si>
  <si>
    <t>Region</t>
  </si>
  <si>
    <t>Technology</t>
  </si>
  <si>
    <t>C2A</t>
  </si>
  <si>
    <t>c2a</t>
  </si>
  <si>
    <t>c2a_notes</t>
  </si>
  <si>
    <t>Max Annual growth</t>
  </si>
  <si>
    <t>CFA</t>
  </si>
  <si>
    <t>End Use</t>
  </si>
  <si>
    <t>Label</t>
  </si>
  <si>
    <t>Year</t>
  </si>
  <si>
    <t>growthrate_max</t>
  </si>
  <si>
    <t>growthrate_max_notes</t>
  </si>
  <si>
    <t>COMBDGWSTOldLILED___HIGELC_EX</t>
  </si>
  <si>
    <t>COMBDGRTTOldLILED___HIGELC_EX</t>
  </si>
  <si>
    <t>COMBDGTAWOldLILED___HIGELC_EX</t>
  </si>
  <si>
    <t>COMBDGICIOldLILED___HIGELC_EX</t>
  </si>
  <si>
    <t>COMBDGOFFOldLILED___HIGELC_EX</t>
  </si>
  <si>
    <t>COMBDGEDSOldLILED___HIGELC_EX</t>
  </si>
  <si>
    <t>COMBDGHLCOldLILED___HIGELC_EX</t>
  </si>
  <si>
    <t>COMBDGAEROldLILED___HIGELC_EX</t>
  </si>
  <si>
    <t>COMBDGAFSOldLILED___HIGELC_EX</t>
  </si>
  <si>
    <t>COMBDGOTSOldLILED___HIGELC_EX</t>
  </si>
  <si>
    <t>COMBDGWSTOldLIFLC___STDELC_EX</t>
  </si>
  <si>
    <t>COMBDGRTTOldLIFLC___STDELC_EX</t>
  </si>
  <si>
    <t>COMBDGTAWOldLIFLC___STDELC_EX</t>
  </si>
  <si>
    <t>COMBDGICIOldLIFLC___STDELC_EX</t>
  </si>
  <si>
    <t>COMBDGOFFOldLIFLC___STDELC_EX</t>
  </si>
  <si>
    <t>COMBDGEDSOldLIFLC___STDELC_EX</t>
  </si>
  <si>
    <t>COMBDGHLCOldLIFLC___STDELC_EX</t>
  </si>
  <si>
    <t>COMBDGAEROldLIFLC___STDELC_EX</t>
  </si>
  <si>
    <t>COMBDGAFSOldLIFLC___STDELC_EX</t>
  </si>
  <si>
    <t>COMBDGOTSOldLIFLC___STDELC_EX</t>
  </si>
  <si>
    <t>COMBDGWSTOldLIFLU___STDELC_EX</t>
  </si>
  <si>
    <t>COMBDGRTTOldLIFLU___STDELC_EX</t>
  </si>
  <si>
    <t>COMBDGTAWOldLIFLU___STDELC_EX</t>
  </si>
  <si>
    <t>COMBDGICIOldLIFLU___STDELC_EX</t>
  </si>
  <si>
    <t>COMBDGOFFOldLIFLU___STDELC_EX</t>
  </si>
  <si>
    <t>COMBDGEDSOldLIFLU___STDELC_EX</t>
  </si>
  <si>
    <t>COMBDGHLCOldLIFLU___STDELC_EX</t>
  </si>
  <si>
    <t>COMBDGAEROldLIFLU___STDELC_EX</t>
  </si>
  <si>
    <t>COMBDGAFSOldLIFLU___STDELC_EX</t>
  </si>
  <si>
    <t>COMBDGOTSOldLIFLU___STDELC_EX</t>
  </si>
  <si>
    <t>COMBDGWSTOldLIHAL___STDELC_EX</t>
  </si>
  <si>
    <t>COMBDGRTTOldLIHAL___STDELC_EX</t>
  </si>
  <si>
    <t>COMBDGTAWOldLIHAL___STDELC_EX</t>
  </si>
  <si>
    <t>COMBDGICIOldLIHAL___STDELC_EX</t>
  </si>
  <si>
    <t>COMBDGOFFOldLIHAL___STDELC_EX</t>
  </si>
  <si>
    <t>COMBDGEDSOldLIHAL___STDELC_EX</t>
  </si>
  <si>
    <t>COMBDGHLCOldLIHAL___STDELC_EX</t>
  </si>
  <si>
    <t>COMBDGAEROldLIHAL___STDELC_EX</t>
  </si>
  <si>
    <t>COMBDGAFSOldLIHAL___STDELC_EX</t>
  </si>
  <si>
    <t>COMBDGOTSOldLIHAL___STDELC_EX</t>
  </si>
  <si>
    <t>COMBDGWSTOldLIINC___STDELC_EX</t>
  </si>
  <si>
    <t>COMBDGRTTOldLIINC___STDELC_EX</t>
  </si>
  <si>
    <t>COMBDGTAWOldLIINC___STDELC_EX</t>
  </si>
  <si>
    <t>COMBDGICIOldLIINC___STDELC_EX</t>
  </si>
  <si>
    <t>COMBDGOFFOldLIINC___STDELC_EX</t>
  </si>
  <si>
    <t>COMBDGEDSOldLIINC___STDELC_EX</t>
  </si>
  <si>
    <t>COMBDGHLCOldLIINC___STDELC_EX</t>
  </si>
  <si>
    <t>COMBDGAEROldLIINC___STDELC_EX</t>
  </si>
  <si>
    <t>COMBDGAFSOldLIINC___STDELC_EX</t>
  </si>
  <si>
    <t>COMBDGOTSOldLIINC___STDELC_EX</t>
  </si>
  <si>
    <t>COMBDGWSTOldLILED___STDELC_EX</t>
  </si>
  <si>
    <t>COMBDGRTTOldLILED___STDELC_EX</t>
  </si>
  <si>
    <t>COMBDGTAWOldLILED___STDELC_EX</t>
  </si>
  <si>
    <t>COMBDGICIOldLILED___STDELC_EX</t>
  </si>
  <si>
    <t>COMBDGOFFOldLILED___STDELC_EX</t>
  </si>
  <si>
    <t>COMBDGEDSOldLILED___STDELC_EX</t>
  </si>
  <si>
    <t>COMBDGHLCOldLILED___STDELC_EX</t>
  </si>
  <si>
    <t>COMBDGAEROldLILED___STDELC_EX</t>
  </si>
  <si>
    <t>COMBDGAFSOldLILED___STDELC_EX</t>
  </si>
  <si>
    <t>COMBDGOTSOldLILED___STDELC_EX</t>
  </si>
  <si>
    <t>COMBDGWSTOldSC______STDNGA_EX</t>
  </si>
  <si>
    <t>COMBDGRTTOldSC______STDNGA_EX</t>
  </si>
  <si>
    <t>COMBDGTAWOldSC______STDNGA_EX</t>
  </si>
  <si>
    <t>COMBDGICIOldSC______STDNGA_EX</t>
  </si>
  <si>
    <t>COMBDGOFFOldSC______STDNGA_EX</t>
  </si>
  <si>
    <t>COMBDGEDSOldSC______STDNGA_EX</t>
  </si>
  <si>
    <t>COMBDGHLCOldSC______STDNGA_EX</t>
  </si>
  <si>
    <t>COMBDGAEROldSC______STDNGA_EX</t>
  </si>
  <si>
    <t>COMBDGAFSOldSC______STDNGA_EX</t>
  </si>
  <si>
    <t>COMBDGOTSOldSC______STDNGA_EX</t>
  </si>
  <si>
    <t>COMBDGWSTOldSC______STDELC_EX</t>
  </si>
  <si>
    <t>COMBDGRTTOldSC______STDELC_EX</t>
  </si>
  <si>
    <t>COMBDGTAWOldSC______STDELC_EX</t>
  </si>
  <si>
    <t>COMBDGICIOldSC______STDELC_EX</t>
  </si>
  <si>
    <t>COMBDGOFFOldSC______STDELC_EX</t>
  </si>
  <si>
    <t>COMBDGEDSOldSC______STDELC_EX</t>
  </si>
  <si>
    <t>COMBDGHLCOldSC______STDELC_EX</t>
  </si>
  <si>
    <t>COMBDGAEROldSC______STDELC_EX</t>
  </si>
  <si>
    <t>COMBDGAFSOldSC______STDELC_EX</t>
  </si>
  <si>
    <t>COMBDGOTSOldSC______STDELC_EX</t>
  </si>
  <si>
    <t>COMBDGWSTOldSC_________DCO_EX</t>
  </si>
  <si>
    <t>COMBDGRTTOldSC_________DCO_EX</t>
  </si>
  <si>
    <t>COMBDGTAWOldSC_________DCO_EX</t>
  </si>
  <si>
    <t>COMBDGICIOldSC_________DCO_EX</t>
  </si>
  <si>
    <t>COMBDGOFFOldSC_________DCO_EX</t>
  </si>
  <si>
    <t>COMBDGEDSOldSC_________DCO_EX</t>
  </si>
  <si>
    <t>COMBDGHLCOldSC_________DCO_EX</t>
  </si>
  <si>
    <t>COMBDGAEROldSC_________DCO_EX</t>
  </si>
  <si>
    <t>COMBDGAFSOldSC_________DCO_EX</t>
  </si>
  <si>
    <t>COMBDGOTSOldSC_________DCO_EX</t>
  </si>
  <si>
    <t>COMBDGWSTOldAM______STDELC_EX</t>
  </si>
  <si>
    <t>COMBDGRTTOldAM______STDELC_EX</t>
  </si>
  <si>
    <t>COMBDGTAWOldAM______STDELC_EX</t>
  </si>
  <si>
    <t>COMBDGICIOldAM______STDELC_EX</t>
  </si>
  <si>
    <t>COMBDGOFFOldAM______STDELC_EX</t>
  </si>
  <si>
    <t>COMBDGEDSOldAM______STDELC_EX</t>
  </si>
  <si>
    <t>COMBDGHLCOldAM______STDELC_EX</t>
  </si>
  <si>
    <t>COMBDGAEROldAM______STDELC_EX</t>
  </si>
  <si>
    <t>COMBDGAFSOldAM______STDELC_EX</t>
  </si>
  <si>
    <t>COMBDGOTSOldAM______STDELC_EX</t>
  </si>
  <si>
    <t>COMBDGWSTOldAE______STDELC_EX</t>
  </si>
  <si>
    <t>COMBDGRTTOldAE______STDELC_EX</t>
  </si>
  <si>
    <t>COMBDGTAWOldAE______STDELC_EX</t>
  </si>
  <si>
    <t>COMBDGICIOldAE______STDELC_EX</t>
  </si>
  <si>
    <t>COMBDGOFFOldAE______STDELC_EX</t>
  </si>
  <si>
    <t>COMBDGEDSOldAE______STDELC_EX</t>
  </si>
  <si>
    <t>COMBDGHLCOldAE______STDELC_EX</t>
  </si>
  <si>
    <t>COMBDGAEROldAE______STDELC_EX</t>
  </si>
  <si>
    <t>COMBDGAFSOldAE______STDELC_EX</t>
  </si>
  <si>
    <t>COMBDGOTSOldAE______STDELC_EX</t>
  </si>
  <si>
    <t>COMBDGWSTOldAE______STDNGA_EX</t>
  </si>
  <si>
    <t>COMBDGRTTOldAE______STDNGA_EX</t>
  </si>
  <si>
    <t>COMBDGTAWOldAE______STDNGA_EX</t>
  </si>
  <si>
    <t>COMBDGICIOldAE______STDNGA_EX</t>
  </si>
  <si>
    <t>COMBDGOFFOldAE______STDNGA_EX</t>
  </si>
  <si>
    <t>COMBDGEDSOldAE______STDNGA_EX</t>
  </si>
  <si>
    <t>COMBDGHLCOldAE______STDNGA_EX</t>
  </si>
  <si>
    <t>COMBDGAEROldAE______STDNGA_EX</t>
  </si>
  <si>
    <t>COMBDGAFSOldAE______STDNGA_EX</t>
  </si>
  <si>
    <t>COMBDGOTSOldAE______STDNGA_EX</t>
  </si>
  <si>
    <t>COMBDGWSTOldAE______STDPRO_EX</t>
  </si>
  <si>
    <t>COMBDGRTTOldAE______STDPRO_EX</t>
  </si>
  <si>
    <t>COMBDGTAWOldAE______STDPRO_EX</t>
  </si>
  <si>
    <t>COMBDGICIOldAE______STDPRO_EX</t>
  </si>
  <si>
    <t>COMBDGOFFOldAE______STDPRO_EX</t>
  </si>
  <si>
    <t>COMBDGEDSOldAE______STDPRO_EX</t>
  </si>
  <si>
    <t>COMBDGHLCOldAE______STDPRO_EX</t>
  </si>
  <si>
    <t>COMBDGAEROldAE______STDPRO_EX</t>
  </si>
  <si>
    <t>COMBDGAFSOldAE______STDPRO_EX</t>
  </si>
  <si>
    <t>COMBDGOTSOldAE______STDPRO_EX</t>
  </si>
  <si>
    <t>COMBDGWSTOldSHPLT___STDELC_EX</t>
  </si>
  <si>
    <t>COMBDGRTTOldSHPLT___STDELC_EX</t>
  </si>
  <si>
    <t>COMBDGTAWOldSHPLT___STDELC_EX</t>
  </si>
  <si>
    <t>COMBDGICIOldSHPLT___STDELC_EX</t>
  </si>
  <si>
    <t>COMBDGOFFOldSHPLT___STDELC_EX</t>
  </si>
  <si>
    <t>COMBDGEDSOldSHPLT___STDELC_EX</t>
  </si>
  <si>
    <t>COMBDGHLCOldSHPLT___STDELC_EX</t>
  </si>
  <si>
    <t>COMBDGAEROldSHPLT___STDELC_EX</t>
  </si>
  <si>
    <t>COMBDGAFSOldSHPLT___STDELC_EX</t>
  </si>
  <si>
    <t>COMBDGOTSOldSHPLT___STDELC_EX</t>
  </si>
  <si>
    <t>COMBDGWSTOldSHFUR___STDNGA_EX</t>
  </si>
  <si>
    <t>COMBDGRTTOldSHFUR___STDNGA_EX</t>
  </si>
  <si>
    <t>COMBDGTAWOldSHFUR___STDNGA_EX</t>
  </si>
  <si>
    <t>COMBDGICIOldSHFUR___STDNGA_EX</t>
  </si>
  <si>
    <t>COMBDGOFFOldSHFUR___STDNGA_EX</t>
  </si>
  <si>
    <t>COMBDGEDSOldSHFUR___STDNGA_EX</t>
  </si>
  <si>
    <t>COMBDGHLCOldSHFUR___STDNGA_EX</t>
  </si>
  <si>
    <t>COMBDGAEROldSHFUR___STDNGA_EX</t>
  </si>
  <si>
    <t>COMBDGAFSOldSHFUR___STDNGA_EX</t>
  </si>
  <si>
    <t>COMBDGOTSOldSHFUR___STDNGA_EX</t>
  </si>
  <si>
    <t>COMBDGWSTOldSHFUR___STDLFO_EX</t>
  </si>
  <si>
    <t>COMBDGRTTOldSHFUR___STDLFO_EX</t>
  </si>
  <si>
    <t>COMBDGTAWOldSHFUR___STDLFO_EX</t>
  </si>
  <si>
    <t>COMBDGICIOldSHFUR___STDLFO_EX</t>
  </si>
  <si>
    <t>COMBDGOFFOldSHFUR___STDLFO_EX</t>
  </si>
  <si>
    <t>COMBDGEDSOldSHFUR___STDLFO_EX</t>
  </si>
  <si>
    <t>COMBDGHLCOldSHFUR___STDLFO_EX</t>
  </si>
  <si>
    <t>COMBDGAEROldSHFUR___STDLFO_EX</t>
  </si>
  <si>
    <t>COMBDGAFSOldSHFUR___STDLFO_EX</t>
  </si>
  <si>
    <t>COMBDGOTSOldSHFUR___STDLFO_EX</t>
  </si>
  <si>
    <t>COMBDGOFFOldSH_________DHE_EX</t>
  </si>
  <si>
    <t>COMBDGWSTOldSHFUR___STDPRO_EX</t>
  </si>
  <si>
    <t>COMBDGRTTOldSHFUR___STDPRO_EX</t>
  </si>
  <si>
    <t>COMBDGTAWOldSHFUR___STDPRO_EX</t>
  </si>
  <si>
    <t>COMBDGICIOldSHFUR___STDPRO_EX</t>
  </si>
  <si>
    <t>COMBDGOFFOldSHFUR___STDPRO_EX</t>
  </si>
  <si>
    <t>COMBDGEDSOldSHFUR___STDPRO_EX</t>
  </si>
  <si>
    <t>COMBDGHLCOldSHFUR___STDPRO_EX</t>
  </si>
  <si>
    <t>COMBDGAEROldSHFUR___STDPRO_EX</t>
  </si>
  <si>
    <t>COMBDGAFSOldSHFUR___STDPRO_EX</t>
  </si>
  <si>
    <t>COMBDGOTSOldSHFUR___STDPRO_EX</t>
  </si>
  <si>
    <t>COMBDGWSTOldWH______STDELC_EX</t>
  </si>
  <si>
    <t>COMBDGRTTOldWH______STDELC_EX</t>
  </si>
  <si>
    <t>COMBDGTAWOldWH______STDELC_EX</t>
  </si>
  <si>
    <t>COMBDGICIOldWH______STDELC_EX</t>
  </si>
  <si>
    <t>COMBDGOFFOldWH______STDELC_EX</t>
  </si>
  <si>
    <t>COMBDGEDSOldWH______STDELC_EX</t>
  </si>
  <si>
    <t>COMBDGHLCOldWH______STDELC_EX</t>
  </si>
  <si>
    <t>COMBDGAEROldWH______STDELC_EX</t>
  </si>
  <si>
    <t>COMBDGAFSOldWH______STDELC_EX</t>
  </si>
  <si>
    <t>COMBDGOTSOldWH______STDELC_EX</t>
  </si>
  <si>
    <t>COMBDGWSTOldWH______STDNGA_EX</t>
  </si>
  <si>
    <t>COMBDGRTTOldWH______STDNGA_EX</t>
  </si>
  <si>
    <t>COMBDGTAWOldWH______STDNGA_EX</t>
  </si>
  <si>
    <t>COMBDGICIOldWH______STDNGA_EX</t>
  </si>
  <si>
    <t>COMBDGOFFOldWH______STDNGA_EX</t>
  </si>
  <si>
    <t>COMBDGEDSOldWH______STDNGA_EX</t>
  </si>
  <si>
    <t>COMBDGHLCOldWH______STDNGA_EX</t>
  </si>
  <si>
    <t>COMBDGAEROldWH______STDNGA_EX</t>
  </si>
  <si>
    <t>COMBDGAFSOldWH______STDNGA_EX</t>
  </si>
  <si>
    <t>COMBDGOTSOldWH______STDNGA_EX</t>
  </si>
  <si>
    <t>COMBDGWSTOldWH______STDLFO_EX</t>
  </si>
  <si>
    <t>COMBDGRTTOldWH______STDLFO_EX</t>
  </si>
  <si>
    <t>COMBDGTAWOldWH______STDLFO_EX</t>
  </si>
  <si>
    <t>COMBDGICIOldWH______STDLFO_EX</t>
  </si>
  <si>
    <t>COMBDGOFFOldWH______STDLFO_EX</t>
  </si>
  <si>
    <t>COMBDGEDSOldWH______STDLFO_EX</t>
  </si>
  <si>
    <t>COMBDGHLCOldWH______STDLFO_EX</t>
  </si>
  <si>
    <t>COMBDGAEROldWH______STDLFO_EX</t>
  </si>
  <si>
    <t>COMBDGAFSOldWH______STDLFO_EX</t>
  </si>
  <si>
    <t>COMBDGOTSOldWH______STDLFO_EX</t>
  </si>
  <si>
    <t>COMBDGWSTOldWH______STDPRO_EX</t>
  </si>
  <si>
    <t>COMBDGRTTOldWH______STDPRO_EX</t>
  </si>
  <si>
    <t>COMBDGTAWOldWH______STDPRO_EX</t>
  </si>
  <si>
    <t>COMBDGICIOldWH______STDPRO_EX</t>
  </si>
  <si>
    <t>COMBDGOFFOldWH______STDPRO_EX</t>
  </si>
  <si>
    <t>COMBDGEDSOldWH______STDPRO_EX</t>
  </si>
  <si>
    <t>COMBDGHLCOldWH______STDPRO_EX</t>
  </si>
  <si>
    <t>COMBDGAEROldWH______STDPRO_EX</t>
  </si>
  <si>
    <t>COMBDGAFSOldWH______STDPRO_EX</t>
  </si>
  <si>
    <t>COMBDGOTSOldWH______STDPRO_EX</t>
  </si>
  <si>
    <t>COMBDGWSTOldSLLED___STDELC_EX</t>
  </si>
  <si>
    <t>COMBDGRTTOldSLLED___STDELC_EX</t>
  </si>
  <si>
    <t>COMBDGTAWOldSLLED___STDELC_EX</t>
  </si>
  <si>
    <t>COMBDGICIOldSLLED___STDELC_EX</t>
  </si>
  <si>
    <t>COMBDGOFFOldSLLED___STDELC_EX</t>
  </si>
  <si>
    <t>COMBDGEDSOldSLLED___STDELC_EX</t>
  </si>
  <si>
    <t>COMBDGHLCOldSLLED___STDELC_EX</t>
  </si>
  <si>
    <t>COMBDGAEROldSLLED___STDELC_EX</t>
  </si>
  <si>
    <t>COMBDGAFSOldSLLED___STDELC_EX</t>
  </si>
  <si>
    <t>COMBDGOTSOldSLLED___STDELC_EX</t>
  </si>
  <si>
    <t>AE</t>
  </si>
  <si>
    <t>AM</t>
  </si>
  <si>
    <t>SL</t>
  </si>
  <si>
    <t>COMBDGAERNewAE</t>
  </si>
  <si>
    <t>COMBDGAERNewAE______STDBMA_23</t>
  </si>
  <si>
    <t>COMBDGAERNewAE______STDELC_16</t>
  </si>
  <si>
    <t>COMBDGAERNewAE______STDELC_23</t>
  </si>
  <si>
    <t>COMBDGAERNewAE______STDNGA_16</t>
  </si>
  <si>
    <t>COMBDGAERNewAE______STDNGA_23</t>
  </si>
  <si>
    <t>COMBDGAERNewAE______STDPRO_16</t>
  </si>
  <si>
    <t>COMBDGAERNewAE______STDPRO_23</t>
  </si>
  <si>
    <t>COMBDGAERNewAM</t>
  </si>
  <si>
    <t>COMBDGAERNewAM______STDELC_16</t>
  </si>
  <si>
    <t>COMBDGAERNewAM______STDELC_23</t>
  </si>
  <si>
    <t>COMBDGAERNewLI</t>
  </si>
  <si>
    <t>COMBDGAERNewLIFLC___HIGELC_23</t>
  </si>
  <si>
    <t>COMBDGAERNewLIFLC___STDELC_16</t>
  </si>
  <si>
    <t>COMBDGAERNewLIFLC___STDELC_23</t>
  </si>
  <si>
    <t>COMBDGAERNewLIFLU___STDELC_16</t>
  </si>
  <si>
    <t>COMBDGAERNewLIFLUT5HIGELC_23</t>
  </si>
  <si>
    <t>COMBDGAERNewLIFLUT5STDELC_23</t>
  </si>
  <si>
    <t>COMBDGAERNewLIFLUT8HIGELC_23</t>
  </si>
  <si>
    <t>COMBDGAERNewLIFLUT8STDELC_23</t>
  </si>
  <si>
    <t>COMBDGAERNewLIHAL___STDELC_16</t>
  </si>
  <si>
    <t>COMBDGAERNewLIHAL100WSTDELC_23</t>
  </si>
  <si>
    <t>COMBDGAERNewLIINC___STDELC_16</t>
  </si>
  <si>
    <t>COMBDGAERNewLIINC100WSTDELC_23</t>
  </si>
  <si>
    <t>COMBDGAERNewLILED___ESRELC_23</t>
  </si>
  <si>
    <t>COMBDGAERNewLILED___HIGELC_23</t>
  </si>
  <si>
    <t>COMBDGAERNewLILED___STDELC_16</t>
  </si>
  <si>
    <t>COMBDGAERNewLILED___STDELC_23</t>
  </si>
  <si>
    <t>COMBDGAERNewSC</t>
  </si>
  <si>
    <t>COMBDGAERNewSC______STDELC_16</t>
  </si>
  <si>
    <t>COMBDGAERNewSC______STDNGA_16</t>
  </si>
  <si>
    <t>COMBDGAERNewSCCE___ESRELC_23</t>
  </si>
  <si>
    <t>COMBDGAERNewSCCE___ESRNGA_23</t>
  </si>
  <si>
    <t>COMBDGAERNewSCCE___HIGELC_23</t>
  </si>
  <si>
    <t>COMBDGAERNewSCCE___HIGNGA_23</t>
  </si>
  <si>
    <t>COMBDGAERNewSCCE___STDELC_23</t>
  </si>
  <si>
    <t>COMBDGAERNewSCCE___STDNGA_23</t>
  </si>
  <si>
    <t>COMBDGAERNewSCWA___ESRELC_23</t>
  </si>
  <si>
    <t>COMBDGAERNewSCWA___HIGELC_23</t>
  </si>
  <si>
    <t>COMBDGAERNewSCWA___STDELC_23</t>
  </si>
  <si>
    <t>COMBDGAERNewSCWD___ESRELC_23</t>
  </si>
  <si>
    <t>COMBDGAERNewSCWD___HIGELC_23</t>
  </si>
  <si>
    <t>COMBDGAERNewSCWD___STDELC_23</t>
  </si>
  <si>
    <t>COMBDGAERNewSH</t>
  </si>
  <si>
    <t>COMBDGAERNewSHFUR___ESRNGA_23</t>
  </si>
  <si>
    <t>COMBDGAERNewSHFUR___ESRPRO_23</t>
  </si>
  <si>
    <t>COMBDGAERNewSHFUR___HIGHFO_23</t>
  </si>
  <si>
    <t>COMBDGAERNewSHFUR___HIGLFO_23</t>
  </si>
  <si>
    <t>COMBDGAERNewSHFUR___HIGNGA_16</t>
  </si>
  <si>
    <t>COMBDGAERNewSHFUR___HIGNGA_23</t>
  </si>
  <si>
    <t>COMBDGAERNewSHFUR___HIGPRO_23</t>
  </si>
  <si>
    <t>COMBDGAERNewSHFUR___STDELC_16</t>
  </si>
  <si>
    <t>COMBDGAERNewSHFUR___STDELC_23</t>
  </si>
  <si>
    <t>COMBDGAERNewSHFUR___STDHFO_16</t>
  </si>
  <si>
    <t>COMBDGAERNewSHFUR___STDHFO_23</t>
  </si>
  <si>
    <t>COMBDGAERNewSHFUR___STDKER_16</t>
  </si>
  <si>
    <t>COMBDGAERNewSHFUR___STDKER_23</t>
  </si>
  <si>
    <t>COMBDGAERNewSHFUR___STDLFO_16</t>
  </si>
  <si>
    <t>COMBDGAERNewSHFUR___STDLFO_23</t>
  </si>
  <si>
    <t>COMBDGAERNewSHFUR___STDNGA_16</t>
  </si>
  <si>
    <t>COMBDGAERNewSHFUR___STDNGA_23</t>
  </si>
  <si>
    <t>COMBDGAERNewSHFUR___STDPRO_16</t>
  </si>
  <si>
    <t>COMBDGAERNewSHFUR___STDPRO_23</t>
  </si>
  <si>
    <t>COMBDGAERNewSHFURLARSTDHH2_23</t>
  </si>
  <si>
    <t>COMBDGAERNewSHFURMEDSTDHH2_23</t>
  </si>
  <si>
    <t>COMBDGAERNewSHFURSMASTDHH2_23</t>
  </si>
  <si>
    <t>COMBDGAERNewSHHEP___ESRELC_23</t>
  </si>
  <si>
    <t>COMBDGAERNewSHHEP___ESRGEO_23</t>
  </si>
  <si>
    <t>COMBDGAERNewSHHEP___ESRGEO_23M</t>
  </si>
  <si>
    <t>COMBDGAERNewSHHEP___HIGELC_23</t>
  </si>
  <si>
    <t>COMBDGAERNewSHHEP___HIGGEO_23</t>
  </si>
  <si>
    <t>COMBDGAERNewSHHEP___HIGGEO_23M</t>
  </si>
  <si>
    <t>COMBDGAERNewSHHEP___STDELC_16</t>
  </si>
  <si>
    <t>COMBDGAERNewSHHEP___STDELC_23</t>
  </si>
  <si>
    <t>COMBDGAERNewSHHEP___STDGEO_23</t>
  </si>
  <si>
    <t>COMBDGAERNewSHHEP___STDGEO_23M</t>
  </si>
  <si>
    <t>COMBDGAERNewSHHEP___STDNGA_23</t>
  </si>
  <si>
    <t>COMBDGAERNewSHPLT___STDELC_16</t>
  </si>
  <si>
    <t>COMBDGAERNewSHPLT1000WSTDELC_23</t>
  </si>
  <si>
    <t>COMBDGAERNewSHPLT1500WSTDELC_23</t>
  </si>
  <si>
    <t>COMBDGAERNewSHPLT500WSTDELC_23</t>
  </si>
  <si>
    <t>COMBDGAERNewSHZTMDCSHIGETHOS_23</t>
  </si>
  <si>
    <t>COMBDGAERNewSHZTMDCSLOWETHOS_23</t>
  </si>
  <si>
    <t>COMBDGAERNewSHZTMDCSMEDETHOS_23</t>
  </si>
  <si>
    <t>COMBDGAERNewSHZTMINRHIGETHOS_23</t>
  </si>
  <si>
    <t>COMBDGAERNewSHZTMINRLOWETHOS_23</t>
  </si>
  <si>
    <t>COMBDGAERNewSHZTMINRMEDETHOS_23</t>
  </si>
  <si>
    <t>COMBDGAERNewSHZTMINWHIGETHOS_23</t>
  </si>
  <si>
    <t>COMBDGAERNewSHZTMINWLOWETHOS_23</t>
  </si>
  <si>
    <t>COMBDGAERNewSHZTMINWMEDETHOS_23</t>
  </si>
  <si>
    <t>COMBDGAERNewSHZTMRECHIGETHOS_23</t>
  </si>
  <si>
    <t>COMBDGAERNewSHZTMRECLOWETHOS_23</t>
  </si>
  <si>
    <t>COMBDGAERNewSHZTMRECMEDETHOS_23</t>
  </si>
  <si>
    <t>COMBDGAERNewSL</t>
  </si>
  <si>
    <t>COMBDGAERNewSLLED___HIGELC_23</t>
  </si>
  <si>
    <t>COMBDGAERNewSLLED___STDELC_16</t>
  </si>
  <si>
    <t>COMBDGAERNewWH</t>
  </si>
  <si>
    <t>COMBDGAERNewWH______STDELC_16</t>
  </si>
  <si>
    <t>COMBDGAERNewWH______STDHFO_16</t>
  </si>
  <si>
    <t>COMBDGAERNewWH______STDKER_16</t>
  </si>
  <si>
    <t>COMBDGAERNewWH______STDLFO_16</t>
  </si>
  <si>
    <t>COMBDGAERNewWH______STDNGA_16</t>
  </si>
  <si>
    <t>COMBDGAERNewWH______STDPRO_16</t>
  </si>
  <si>
    <t>COMBDGAERNewWHHEP___ESRELC_23</t>
  </si>
  <si>
    <t>COMBDGAERNewWHHEP___HIGELC_23</t>
  </si>
  <si>
    <t>COMBDGAERNewWHHEP___STDELC_23</t>
  </si>
  <si>
    <t>COMBDGAERNewWHSTHBCKSTDELC_23</t>
  </si>
  <si>
    <t>COMBDGAERNewWHSTHBCKSTDNGA_23</t>
  </si>
  <si>
    <t>COMBDGAERNewWHSYS___ESRPRO_23</t>
  </si>
  <si>
    <t>COMBDGAERNewWHSYS___STDBMA_23</t>
  </si>
  <si>
    <t>COMBDGAERNewWHSYS___STDBWP_23</t>
  </si>
  <si>
    <t>COMBDGAERNewWHSYS___STDHFO_23</t>
  </si>
  <si>
    <t>COMBDGAERNewWHSYS___STDKER_23</t>
  </si>
  <si>
    <t>COMBDGAERNewWHSYS___STDLFO_23</t>
  </si>
  <si>
    <t>COMBDGAERNewWHWTK___ESRNGA_23</t>
  </si>
  <si>
    <t>COMBDGAERNewWHWTK___HIGELC_23</t>
  </si>
  <si>
    <t>COMBDGAERNewWHWTK___HIGNGA_23</t>
  </si>
  <si>
    <t>COMBDGAERNewWHWTK___STDELC_23</t>
  </si>
  <si>
    <t>COMBDGAERNewWHWTK___STDNGA_23</t>
  </si>
  <si>
    <t>COMBDGAEROldAE</t>
  </si>
  <si>
    <t>COMBDGAEROldAE______STDBMA_23</t>
  </si>
  <si>
    <t>COMBDGAEROldAE______STDELC_16</t>
  </si>
  <si>
    <t>COMBDGAEROldAE______STDELC_23</t>
  </si>
  <si>
    <t>COMBDGAEROldAE______STDNGA_16</t>
  </si>
  <si>
    <t>COMBDGAEROldAE______STDNGA_23</t>
  </si>
  <si>
    <t>COMBDGAEROldAE______STDPRO_16</t>
  </si>
  <si>
    <t>COMBDGAEROldAE______STDPRO_23</t>
  </si>
  <si>
    <t>COMBDGAEROldAM</t>
  </si>
  <si>
    <t>COMBDGAEROldAM______STDELC_16</t>
  </si>
  <si>
    <t>COMBDGAEROldAM______STDELC_23</t>
  </si>
  <si>
    <t>COMBDGAEROldLI</t>
  </si>
  <si>
    <t>COMBDGAEROldLIFLC___HIGELC_23</t>
  </si>
  <si>
    <t>COMBDGAEROldLIFLC___STDELC_16</t>
  </si>
  <si>
    <t>COMBDGAEROldLIFLC___STDELC_23</t>
  </si>
  <si>
    <t>COMBDGAEROldLIFLU___STDELC_16</t>
  </si>
  <si>
    <t>COMBDGAEROldLIFLUT5HIGELC_23</t>
  </si>
  <si>
    <t>COMBDGAEROldLIFLUT5STDELC_23</t>
  </si>
  <si>
    <t>COMBDGAEROldLIFLUT8HIGELC_23</t>
  </si>
  <si>
    <t>COMBDGAEROldLIFLUT8STDELC_23</t>
  </si>
  <si>
    <t>COMBDGAEROldLIHAL___STDELC_16</t>
  </si>
  <si>
    <t>COMBDGAEROldLIHAL100WSTDELC_23</t>
  </si>
  <si>
    <t>COMBDGAEROldLIINC___STDELC_16</t>
  </si>
  <si>
    <t>COMBDGAEROldLIINC100WSTDELC_23</t>
  </si>
  <si>
    <t>COMBDGAEROldLILED___ESRELC_23</t>
  </si>
  <si>
    <t>COMBDGAEROldLILED___HIGELC_23</t>
  </si>
  <si>
    <t>COMBDGAEROldLILED___STDELC_16</t>
  </si>
  <si>
    <t>COMBDGAEROldLILED___STDELC_23</t>
  </si>
  <si>
    <t>COMBDGAEROldSC</t>
  </si>
  <si>
    <t>COMBDGAEROldSC______STDELC_16</t>
  </si>
  <si>
    <t>COMBDGAEROldSC______STDNGA_16</t>
  </si>
  <si>
    <t>COMBDGAEROldSCCE___ESRELC_23</t>
  </si>
  <si>
    <t>COMBDGAEROldSCCE___ESRNGA_23</t>
  </si>
  <si>
    <t>COMBDGAEROldSCCE___HIGELC_23</t>
  </si>
  <si>
    <t>COMBDGAEROldSCCE___HIGNGA_23</t>
  </si>
  <si>
    <t>COMBDGAEROldSCCE___STDELC_23</t>
  </si>
  <si>
    <t>COMBDGAEROldSCCE___STDNGA_23</t>
  </si>
  <si>
    <t>COMBDGAEROldSCWA___ESRELC_23</t>
  </si>
  <si>
    <t>COMBDGAEROldSCWA___HIGELC_23</t>
  </si>
  <si>
    <t>COMBDGAEROldSCWA___STDELC_23</t>
  </si>
  <si>
    <t>COMBDGAEROldSCWD___ESRELC_23</t>
  </si>
  <si>
    <t>COMBDGAEROldSCWD___HIGELC_23</t>
  </si>
  <si>
    <t>COMBDGAEROldSCWD___STDELC_23</t>
  </si>
  <si>
    <t>COMBDGAEROldSH</t>
  </si>
  <si>
    <t>COMBDGAEROldSHFUR___ESRNGA_23</t>
  </si>
  <si>
    <t>COMBDGAEROldSHFUR___ESRPRO_23</t>
  </si>
  <si>
    <t>COMBDGAEROldSHFUR___HIGHFO_23</t>
  </si>
  <si>
    <t>COMBDGAEROldSHFUR___HIGLFO_23</t>
  </si>
  <si>
    <t>COMBDGAEROldSHFUR___HIGNGA_16</t>
  </si>
  <si>
    <t>COMBDGAEROldSHFUR___HIGNGA_23</t>
  </si>
  <si>
    <t>COMBDGAEROldSHFUR___HIGPRO_23</t>
  </si>
  <si>
    <t>COMBDGAEROldSHFUR___STDELC_16</t>
  </si>
  <si>
    <t>COMBDGAEROldSHFUR___STDELC_23</t>
  </si>
  <si>
    <t>COMBDGAEROldSHFUR___STDHFO_16</t>
  </si>
  <si>
    <t>COMBDGAEROldSHFUR___STDHFO_23</t>
  </si>
  <si>
    <t>COMBDGAEROldSHFUR___STDKER_16</t>
  </si>
  <si>
    <t>COMBDGAEROldSHFUR___STDKER_23</t>
  </si>
  <si>
    <t>COMBDGAEROldSHFUR___STDLFO_16</t>
  </si>
  <si>
    <t>COMBDGAEROldSHFUR___STDLFO_23</t>
  </si>
  <si>
    <t>COMBDGAEROldSHFUR___STDNGA_16</t>
  </si>
  <si>
    <t>COMBDGAEROldSHFUR___STDNGA_23</t>
  </si>
  <si>
    <t>COMBDGAEROldSHFUR___STDPRO_16</t>
  </si>
  <si>
    <t>COMBDGAEROldSHFUR___STDPRO_23</t>
  </si>
  <si>
    <t>COMBDGAEROldSHFURLARSTDHH2_23</t>
  </si>
  <si>
    <t>COMBDGAEROldSHFURMEDSTDHH2_23</t>
  </si>
  <si>
    <t>COMBDGAEROldSHFURSMASTDHH2_23</t>
  </si>
  <si>
    <t>COMBDGAEROldSHHEP___ESRELC_23</t>
  </si>
  <si>
    <t>COMBDGAEROldSHHEP___ESRGEO_23</t>
  </si>
  <si>
    <t>COMBDGAEROldSHHEP___ESRGEO_23M</t>
  </si>
  <si>
    <t>COMBDGAEROldSHHEP___HIGELC_23</t>
  </si>
  <si>
    <t>COMBDGAEROldSHHEP___HIGGEO_23</t>
  </si>
  <si>
    <t>COMBDGAEROldSHHEP___HIGGEO_23M</t>
  </si>
  <si>
    <t>COMBDGAEROldSHHEP___STDELC_16</t>
  </si>
  <si>
    <t>COMBDGAEROldSHHEP___STDELC_23</t>
  </si>
  <si>
    <t>COMBDGAEROldSHHEP___STDGEO_23</t>
  </si>
  <si>
    <t>COMBDGAEROldSHHEP___STDGEO_23M</t>
  </si>
  <si>
    <t>COMBDGAEROldSHHEP___STDNGA_23</t>
  </si>
  <si>
    <t>COMBDGAEROldSHPLT___STDELC_16</t>
  </si>
  <si>
    <t>COMBDGAEROldSHPLT1000WSTDELC_23</t>
  </si>
  <si>
    <t>COMBDGAEROldSHPLT1500WSTDELC_23</t>
  </si>
  <si>
    <t>COMBDGAEROldSHPLT500WSTDELC_23</t>
  </si>
  <si>
    <t>COMBDGAEROldSHZTMDCSHIGETHOS_23</t>
  </si>
  <si>
    <t>COMBDGAEROldSHZTMDCSLOWETHOS_23</t>
  </si>
  <si>
    <t>COMBDGAEROldSHZTMDCSMEDETHOS_23</t>
  </si>
  <si>
    <t>COMBDGAEROldSHZTMINRHIGETHOS_23</t>
  </si>
  <si>
    <t>COMBDGAEROldSHZTMINRLOWETHOS_23</t>
  </si>
  <si>
    <t>COMBDGAEROldSHZTMINRMEDETHOS_23</t>
  </si>
  <si>
    <t>COMBDGAEROldSHZTMINWHIGETHOS_23</t>
  </si>
  <si>
    <t>COMBDGAEROldSHZTMINWLOWETHOS_23</t>
  </si>
  <si>
    <t>COMBDGAEROldSHZTMINWMEDETHOS_23</t>
  </si>
  <si>
    <t>COMBDGAEROldSHZTMRECHIGETHOS_23</t>
  </si>
  <si>
    <t>COMBDGAEROldSHZTMRECLOWETHOS_23</t>
  </si>
  <si>
    <t>COMBDGAEROldSHZTMRECMEDETHOS_23</t>
  </si>
  <si>
    <t>COMBDGAEROldSL</t>
  </si>
  <si>
    <t>COMBDGAEROldSLLED___HIGELC_23</t>
  </si>
  <si>
    <t>COMBDGAEROldSLLED___STDELC_16</t>
  </si>
  <si>
    <t>COMBDGAEROldWH</t>
  </si>
  <si>
    <t>COMBDGAEROldWH______STDELC_16</t>
  </si>
  <si>
    <t>COMBDGAEROldWH______STDHFO_16</t>
  </si>
  <si>
    <t>COMBDGAEROldWH______STDKER_16</t>
  </si>
  <si>
    <t>COMBDGAEROldWH______STDLFO_16</t>
  </si>
  <si>
    <t>COMBDGAEROldWH______STDNGA_16</t>
  </si>
  <si>
    <t>COMBDGAEROldWH______STDPRO_16</t>
  </si>
  <si>
    <t>COMBDGAEROldWHHEP___ESRELC_23</t>
  </si>
  <si>
    <t>COMBDGAEROldWHHEP___HIGELC_23</t>
  </si>
  <si>
    <t>COMBDGAEROldWHHEP___STDELC_23</t>
  </si>
  <si>
    <t>COMBDGAEROldWHSTHBCKSTDELC_23</t>
  </si>
  <si>
    <t>COMBDGAEROldWHSTHBCKSTDNGA_23</t>
  </si>
  <si>
    <t>COMBDGAEROldWHSYS___ESRPRO_23</t>
  </si>
  <si>
    <t>COMBDGAEROldWHSYS___STDBMA_23</t>
  </si>
  <si>
    <t>COMBDGAEROldWHSYS___STDBWP_23</t>
  </si>
  <si>
    <t>COMBDGAEROldWHSYS___STDHFO_23</t>
  </si>
  <si>
    <t>COMBDGAEROldWHSYS___STDKER_23</t>
  </si>
  <si>
    <t>COMBDGAEROldWHSYS___STDLFO_23</t>
  </si>
  <si>
    <t>COMBDGAEROldWHWTK___ESRNGA_23</t>
  </si>
  <si>
    <t>COMBDGAEROldWHWTK___HIGELC_23</t>
  </si>
  <si>
    <t>COMBDGAEROldWHWTK___HIGNGA_23</t>
  </si>
  <si>
    <t>COMBDGAEROldWHWTK___STDELC_23</t>
  </si>
  <si>
    <t>COMBDGAEROldWHWTK___STDNGA_23</t>
  </si>
  <si>
    <t>COMBDGAFSNewAE</t>
  </si>
  <si>
    <t>COMBDGAFSNewAE______STDBMA_23</t>
  </si>
  <si>
    <t>COMBDGAFSNewAE______STDELC_16</t>
  </si>
  <si>
    <t>COMBDGAFSNewAE______STDELC_23</t>
  </si>
  <si>
    <t>COMBDGAFSNewAE______STDNGA_16</t>
  </si>
  <si>
    <t>COMBDGAFSNewAE______STDNGA_23</t>
  </si>
  <si>
    <t>COMBDGAFSNewAE______STDPRO_16</t>
  </si>
  <si>
    <t>COMBDGAFSNewAE______STDPRO_23</t>
  </si>
  <si>
    <t>COMBDGAFSNewAM</t>
  </si>
  <si>
    <t>COMBDGAFSNewAM______STDELC_16</t>
  </si>
  <si>
    <t>COMBDGAFSNewAM______STDELC_23</t>
  </si>
  <si>
    <t>COMBDGAFSNewLI</t>
  </si>
  <si>
    <t>COMBDGAFSNewLIFLC___HIGELC_23</t>
  </si>
  <si>
    <t>COMBDGAFSNewLIFLC___STDELC_16</t>
  </si>
  <si>
    <t>COMBDGAFSNewLIFLC___STDELC_23</t>
  </si>
  <si>
    <t>COMBDGAFSNewLIFLU___STDELC_16</t>
  </si>
  <si>
    <t>COMBDGAFSNewLIFLUT5HIGELC_23</t>
  </si>
  <si>
    <t>COMBDGAFSNewLIFLUT5STDELC_23</t>
  </si>
  <si>
    <t>COMBDGAFSNewLIFLUT8HIGELC_23</t>
  </si>
  <si>
    <t>COMBDGAFSNewLIFLUT8STDELC_23</t>
  </si>
  <si>
    <t>COMBDGAFSNewLIHAL___STDELC_16</t>
  </si>
  <si>
    <t>COMBDGAFSNewLIHAL100WSTDELC_23</t>
  </si>
  <si>
    <t>COMBDGAFSNewLIINC___STDELC_16</t>
  </si>
  <si>
    <t>COMBDGAFSNewLIINC100WSTDELC_23</t>
  </si>
  <si>
    <t>COMBDGAFSNewLILED___ESRELC_23</t>
  </si>
  <si>
    <t>COMBDGAFSNewLILED___HIGELC_23</t>
  </si>
  <si>
    <t>COMBDGAFSNewLILED___STDELC_16</t>
  </si>
  <si>
    <t>COMBDGAFSNewLILED___STDELC_23</t>
  </si>
  <si>
    <t>COMBDGAFSNewSC</t>
  </si>
  <si>
    <t>COMBDGAFSNewSC______STDELC_16</t>
  </si>
  <si>
    <t>COMBDGAFSNewSC______STDNGA_16</t>
  </si>
  <si>
    <t>COMBDGAFSNewSCCE___ESRELC_23</t>
  </si>
  <si>
    <t>COMBDGAFSNewSCCE___ESRNGA_23</t>
  </si>
  <si>
    <t>COMBDGAFSNewSCCE___HIGELC_23</t>
  </si>
  <si>
    <t>COMBDGAFSNewSCCE___HIGNGA_23</t>
  </si>
  <si>
    <t>COMBDGAFSNewSCCE___STDELC_23</t>
  </si>
  <si>
    <t>COMBDGAFSNewSCCE___STDNGA_23</t>
  </si>
  <si>
    <t>COMBDGAFSNewSCWA___ESRELC_23</t>
  </si>
  <si>
    <t>COMBDGAFSNewSCWA___HIGELC_23</t>
  </si>
  <si>
    <t>COMBDGAFSNewSCWA___STDELC_23</t>
  </si>
  <si>
    <t>COMBDGAFSNewSCWD___ESRELC_23</t>
  </si>
  <si>
    <t>COMBDGAFSNewSCWD___HIGELC_23</t>
  </si>
  <si>
    <t>COMBDGAFSNewSCWD___STDELC_23</t>
  </si>
  <si>
    <t>COMBDGAFSNewSH</t>
  </si>
  <si>
    <t>COMBDGAFSNewSHFUR___ESRNGA_23</t>
  </si>
  <si>
    <t>COMBDGAFSNewSHFUR___ESRPRO_23</t>
  </si>
  <si>
    <t>COMBDGAFSNewSHFUR___HIGHFO_23</t>
  </si>
  <si>
    <t>COMBDGAFSNewSHFUR___HIGLFO_23</t>
  </si>
  <si>
    <t>COMBDGAFSNewSHFUR___HIGNGA_16</t>
  </si>
  <si>
    <t>COMBDGAFSNewSHFUR___HIGNGA_23</t>
  </si>
  <si>
    <t>COMBDGAFSNewSHFUR___HIGPRO_23</t>
  </si>
  <si>
    <t>COMBDGAFSNewSHFUR___STDELC_16</t>
  </si>
  <si>
    <t>COMBDGAFSNewSHFUR___STDELC_23</t>
  </si>
  <si>
    <t>COMBDGAFSNewSHFUR___STDHFO_16</t>
  </si>
  <si>
    <t>COMBDGAFSNewSHFUR___STDHFO_23</t>
  </si>
  <si>
    <t>COMBDGAFSNewSHFUR___STDKER_16</t>
  </si>
  <si>
    <t>COMBDGAFSNewSHFUR___STDKER_23</t>
  </si>
  <si>
    <t>COMBDGAFSNewSHFUR___STDLFO_16</t>
  </si>
  <si>
    <t>COMBDGAFSNewSHFUR___STDLFO_23</t>
  </si>
  <si>
    <t>COMBDGAFSNewSHFUR___STDNGA_16</t>
  </si>
  <si>
    <t>COMBDGAFSNewSHFUR___STDNGA_23</t>
  </si>
  <si>
    <t>COMBDGAFSNewSHFUR___STDPRO_16</t>
  </si>
  <si>
    <t>COMBDGAFSNewSHFUR___STDPRO_23</t>
  </si>
  <si>
    <t>COMBDGAFSNewSHFURLARSTDHH2_23</t>
  </si>
  <si>
    <t>COMBDGAFSNewSHFURMEDSTDHH2_23</t>
  </si>
  <si>
    <t>COMBDGAFSNewSHFURSMASTDHH2_23</t>
  </si>
  <si>
    <t>COMBDGAFSNewSHHEP___ESRELC_23</t>
  </si>
  <si>
    <t>COMBDGAFSNewSHHEP___ESRGEO_23</t>
  </si>
  <si>
    <t>COMBDGAFSNewSHHEP___ESRGEO_23M</t>
  </si>
  <si>
    <t>COMBDGAFSNewSHHEP___HIGELC_23</t>
  </si>
  <si>
    <t>COMBDGAFSNewSHHEP___HIGGEO_23</t>
  </si>
  <si>
    <t>COMBDGAFSNewSHHEP___HIGGEO_23M</t>
  </si>
  <si>
    <t>COMBDGAFSNewSHHEP___STDELC_16</t>
  </si>
  <si>
    <t>COMBDGAFSNewSHHEP___STDELC_23</t>
  </si>
  <si>
    <t>COMBDGAFSNewSHHEP___STDGEO_23</t>
  </si>
  <si>
    <t>COMBDGAFSNewSHHEP___STDGEO_23M</t>
  </si>
  <si>
    <t>COMBDGAFSNewSHHEP___STDNGA_23</t>
  </si>
  <si>
    <t>COMBDGAFSNewSHPLT___STDELC_16</t>
  </si>
  <si>
    <t>COMBDGAFSNewSHPLT1000WSTDELC_23</t>
  </si>
  <si>
    <t>COMBDGAFSNewSHPLT1500WSTDELC_23</t>
  </si>
  <si>
    <t>COMBDGAFSNewSHPLT500WSTDELC_23</t>
  </si>
  <si>
    <t>COMBDGAFSNewSHZTMDCSHIGETHOS_23</t>
  </si>
  <si>
    <t>COMBDGAFSNewSHZTMDCSLOWETHOS_23</t>
  </si>
  <si>
    <t>COMBDGAFSNewSHZTMDCSMEDETHOS_23</t>
  </si>
  <si>
    <t>COMBDGAFSNewSHZTMINRHIGETHOS_23</t>
  </si>
  <si>
    <t>COMBDGAFSNewSHZTMINRLOWETHOS_23</t>
  </si>
  <si>
    <t>COMBDGAFSNewSHZTMINRMEDETHOS_23</t>
  </si>
  <si>
    <t>COMBDGAFSNewSHZTMINWHIGETHOS_23</t>
  </si>
  <si>
    <t>COMBDGAFSNewSHZTMINWLOWETHOS_23</t>
  </si>
  <si>
    <t>COMBDGAFSNewSHZTMINWMEDETHOS_23</t>
  </si>
  <si>
    <t>COMBDGAFSNewSHZTMRECHIGETHOS_23</t>
  </si>
  <si>
    <t>COMBDGAFSNewSHZTMRECLOWETHOS_23</t>
  </si>
  <si>
    <t>COMBDGAFSNewSHZTMRECMEDETHOS_23</t>
  </si>
  <si>
    <t>COMBDGAFSNewSL</t>
  </si>
  <si>
    <t>COMBDGAFSNewSLLED___HIGELC_23</t>
  </si>
  <si>
    <t>COMBDGAFSNewSLLED___STDELC_16</t>
  </si>
  <si>
    <t>COMBDGAFSNewWH</t>
  </si>
  <si>
    <t>COMBDGAFSNewWH______STDELC_16</t>
  </si>
  <si>
    <t>COMBDGAFSNewWH______STDHFO_16</t>
  </si>
  <si>
    <t>COMBDGAFSNewWH______STDKER_16</t>
  </si>
  <si>
    <t>COMBDGAFSNewWH______STDLFO_16</t>
  </si>
  <si>
    <t>COMBDGAFSNewWH______STDNGA_16</t>
  </si>
  <si>
    <t>COMBDGAFSNewWH______STDPRO_16</t>
  </si>
  <si>
    <t>COMBDGAFSNewWHHEP___ESRELC_23</t>
  </si>
  <si>
    <t>COMBDGAFSNewWHHEP___HIGELC_23</t>
  </si>
  <si>
    <t>COMBDGAFSNewWHHEP___STDELC_23</t>
  </si>
  <si>
    <t>COMBDGAFSNewWHSTHBCKSTDELC_23</t>
  </si>
  <si>
    <t>COMBDGAFSNewWHSTHBCKSTDNGA_23</t>
  </si>
  <si>
    <t>COMBDGAFSNewWHSYS___ESRPRO_23</t>
  </si>
  <si>
    <t>COMBDGAFSNewWHSYS___STDBMA_23</t>
  </si>
  <si>
    <t>COMBDGAFSNewWHSYS___STDBWP_23</t>
  </si>
  <si>
    <t>COMBDGAFSNewWHSYS___STDHFO_23</t>
  </si>
  <si>
    <t>COMBDGAFSNewWHSYS___STDKER_23</t>
  </si>
  <si>
    <t>COMBDGAFSNewWHSYS___STDLFO_23</t>
  </si>
  <si>
    <t>COMBDGAFSNewWHWTK___ESRNGA_23</t>
  </si>
  <si>
    <t>COMBDGAFSNewWHWTK___HIGELC_23</t>
  </si>
  <si>
    <t>COMBDGAFSNewWHWTK___HIGNGA_23</t>
  </si>
  <si>
    <t>COMBDGAFSNewWHWTK___STDELC_23</t>
  </si>
  <si>
    <t>COMBDGAFSNewWHWTK___STDNGA_23</t>
  </si>
  <si>
    <t>COMBDGAFSOldAE</t>
  </si>
  <si>
    <t>COMBDGAFSOldAE______STDBMA_23</t>
  </si>
  <si>
    <t>COMBDGAFSOldAE______STDELC_16</t>
  </si>
  <si>
    <t>COMBDGAFSOldAE______STDELC_23</t>
  </si>
  <si>
    <t>COMBDGAFSOldAE______STDNGA_16</t>
  </si>
  <si>
    <t>COMBDGAFSOldAE______STDNGA_23</t>
  </si>
  <si>
    <t>COMBDGAFSOldAE______STDPRO_16</t>
  </si>
  <si>
    <t>COMBDGAFSOldAE______STDPRO_23</t>
  </si>
  <si>
    <t>COMBDGAFSOldAM</t>
  </si>
  <si>
    <t>COMBDGAFSOldAM______STDELC_16</t>
  </si>
  <si>
    <t>COMBDGAFSOldAM______STDELC_23</t>
  </si>
  <si>
    <t>COMBDGAFSOldLI</t>
  </si>
  <si>
    <t>COMBDGAFSOldLIFLC___HIGELC_23</t>
  </si>
  <si>
    <t>COMBDGAFSOldLIFLC___STDELC_16</t>
  </si>
  <si>
    <t>COMBDGAFSOldLIFLC___STDELC_23</t>
  </si>
  <si>
    <t>COMBDGAFSOldLIFLU___STDELC_16</t>
  </si>
  <si>
    <t>COMBDGAFSOldLIFLUT5HIGELC_23</t>
  </si>
  <si>
    <t>COMBDGAFSOldLIFLUT5STDELC_23</t>
  </si>
  <si>
    <t>COMBDGAFSOldLIFLUT8HIGELC_23</t>
  </si>
  <si>
    <t>COMBDGAFSOldLIFLUT8STDELC_23</t>
  </si>
  <si>
    <t>COMBDGAFSOldLIHAL___STDELC_16</t>
  </si>
  <si>
    <t>COMBDGAFSOldLIHAL100WSTDELC_23</t>
  </si>
  <si>
    <t>COMBDGAFSOldLIINC___STDELC_16</t>
  </si>
  <si>
    <t>COMBDGAFSOldLIINC100WSTDELC_23</t>
  </si>
  <si>
    <t>COMBDGAFSOldLILED___ESRELC_23</t>
  </si>
  <si>
    <t>COMBDGAFSOldLILED___HIGELC_23</t>
  </si>
  <si>
    <t>COMBDGAFSOldLILED___STDELC_16</t>
  </si>
  <si>
    <t>COMBDGAFSOldLILED___STDELC_23</t>
  </si>
  <si>
    <t>COMBDGAFSOldSC</t>
  </si>
  <si>
    <t>COMBDGAFSOldSC______STDELC_16</t>
  </si>
  <si>
    <t>COMBDGAFSOldSC______STDNGA_16</t>
  </si>
  <si>
    <t>COMBDGAFSOldSCCE___ESRELC_23</t>
  </si>
  <si>
    <t>COMBDGAFSOldSCCE___ESRNGA_23</t>
  </si>
  <si>
    <t>COMBDGAFSOldSCCE___HIGELC_23</t>
  </si>
  <si>
    <t>COMBDGAFSOldSCCE___HIGNGA_23</t>
  </si>
  <si>
    <t>COMBDGAFSOldSCCE___STDELC_23</t>
  </si>
  <si>
    <t>COMBDGAFSOldSCCE___STDNGA_23</t>
  </si>
  <si>
    <t>COMBDGAFSOldSCWA___ESRELC_23</t>
  </si>
  <si>
    <t>COMBDGAFSOldSCWA___HIGELC_23</t>
  </si>
  <si>
    <t>COMBDGAFSOldSCWA___STDELC_23</t>
  </si>
  <si>
    <t>COMBDGAFSOldSCWD___ESRELC_23</t>
  </si>
  <si>
    <t>COMBDGAFSOldSCWD___HIGELC_23</t>
  </si>
  <si>
    <t>COMBDGAFSOldSCWD___STDELC_23</t>
  </si>
  <si>
    <t>COMBDGAFSOldSH</t>
  </si>
  <si>
    <t>COMBDGAFSOldSHFUR___ESRNGA_23</t>
  </si>
  <si>
    <t>COMBDGAFSOldSHFUR___ESRPRO_23</t>
  </si>
  <si>
    <t>COMBDGAFSOldSHFUR___HIGHFO_23</t>
  </si>
  <si>
    <t>COMBDGAFSOldSHFUR___HIGLFO_23</t>
  </si>
  <si>
    <t>COMBDGAFSOldSHFUR___HIGNGA_16</t>
  </si>
  <si>
    <t>COMBDGAFSOldSHFUR___HIGNGA_23</t>
  </si>
  <si>
    <t>COMBDGAFSOldSHFUR___HIGPRO_23</t>
  </si>
  <si>
    <t>COMBDGAFSOldSHFUR___STDELC_16</t>
  </si>
  <si>
    <t>COMBDGAFSOldSHFUR___STDELC_23</t>
  </si>
  <si>
    <t>COMBDGAFSOldSHFUR___STDHFO_16</t>
  </si>
  <si>
    <t>COMBDGAFSOldSHFUR___STDHFO_23</t>
  </si>
  <si>
    <t>COMBDGAFSOldSHFUR___STDKER_16</t>
  </si>
  <si>
    <t>COMBDGAFSOldSHFUR___STDKER_23</t>
  </si>
  <si>
    <t>COMBDGAFSOldSHFUR___STDLFO_16</t>
  </si>
  <si>
    <t>COMBDGAFSOldSHFUR___STDLFO_23</t>
  </si>
  <si>
    <t>COMBDGAFSOldSHFUR___STDNGA_16</t>
  </si>
  <si>
    <t>COMBDGAFSOldSHFUR___STDNGA_23</t>
  </si>
  <si>
    <t>COMBDGAFSOldSHFUR___STDPRO_16</t>
  </si>
  <si>
    <t>COMBDGAFSOldSHFUR___STDPRO_23</t>
  </si>
  <si>
    <t>COMBDGAFSOldSHFURLARSTDHH2_23</t>
  </si>
  <si>
    <t>COMBDGAFSOldSHFURMEDSTDHH2_23</t>
  </si>
  <si>
    <t>COMBDGAFSOldSHFURSMASTDHH2_23</t>
  </si>
  <si>
    <t>COMBDGAFSOldSHHEP___ESRELC_23</t>
  </si>
  <si>
    <t>COMBDGAFSOldSHHEP___ESRGEO_23</t>
  </si>
  <si>
    <t>COMBDGAFSOldSHHEP___ESRGEO_23M</t>
  </si>
  <si>
    <t>COMBDGAFSOldSHHEP___HIGELC_23</t>
  </si>
  <si>
    <t>COMBDGAFSOldSHHEP___HIGGEO_23</t>
  </si>
  <si>
    <t>COMBDGAFSOldSHHEP___HIGGEO_23M</t>
  </si>
  <si>
    <t>COMBDGAFSOldSHHEP___STDELC_16</t>
  </si>
  <si>
    <t>COMBDGAFSOldSHHEP___STDELC_23</t>
  </si>
  <si>
    <t>COMBDGAFSOldSHHEP___STDGEO_23</t>
  </si>
  <si>
    <t>COMBDGAFSOldSHHEP___STDGEO_23M</t>
  </si>
  <si>
    <t>COMBDGAFSOldSHHEP___STDNGA_23</t>
  </si>
  <si>
    <t>COMBDGAFSOldSHPLT___STDELC_16</t>
  </si>
  <si>
    <t>COMBDGAFSOldSHPLT1000WSTDELC_23</t>
  </si>
  <si>
    <t>COMBDGAFSOldSHPLT1500WSTDELC_23</t>
  </si>
  <si>
    <t>COMBDGAFSOldSHPLT500WSTDELC_23</t>
  </si>
  <si>
    <t>COMBDGAFSOldSHZTMDCSHIGETHOS_23</t>
  </si>
  <si>
    <t>COMBDGAFSOldSHZTMDCSLOWETHOS_23</t>
  </si>
  <si>
    <t>COMBDGAFSOldSHZTMDCSMEDETHOS_23</t>
  </si>
  <si>
    <t>COMBDGAFSOldSHZTMINRHIGETHOS_23</t>
  </si>
  <si>
    <t>COMBDGAFSOldSHZTMINRLOWETHOS_23</t>
  </si>
  <si>
    <t>COMBDGAFSOldSHZTMINRMEDETHOS_23</t>
  </si>
  <si>
    <t>COMBDGAFSOldSHZTMINWHIGETHOS_23</t>
  </si>
  <si>
    <t>COMBDGAFSOldSHZTMINWLOWETHOS_23</t>
  </si>
  <si>
    <t>COMBDGAFSOldSHZTMINWMEDETHOS_23</t>
  </si>
  <si>
    <t>COMBDGAFSOldSHZTMRECHIGETHOS_23</t>
  </si>
  <si>
    <t>COMBDGAFSOldSHZTMRECLOWETHOS_23</t>
  </si>
  <si>
    <t>COMBDGAFSOldSHZTMRECMEDETHOS_23</t>
  </si>
  <si>
    <t>COMBDGAFSOldSL</t>
  </si>
  <si>
    <t>COMBDGAFSOldSLLED___HIGELC_23</t>
  </si>
  <si>
    <t>COMBDGAFSOldSLLED___STDELC_16</t>
  </si>
  <si>
    <t>COMBDGAFSOldWH</t>
  </si>
  <si>
    <t>COMBDGAFSOldWH______STDELC_16</t>
  </si>
  <si>
    <t>COMBDGAFSOldWH______STDHFO_16</t>
  </si>
  <si>
    <t>COMBDGAFSOldWH______STDKER_16</t>
  </si>
  <si>
    <t>COMBDGAFSOldWH______STDLFO_16</t>
  </si>
  <si>
    <t>COMBDGAFSOldWH______STDNGA_16</t>
  </si>
  <si>
    <t>COMBDGAFSOldWH______STDPRO_16</t>
  </si>
  <si>
    <t>COMBDGAFSOldWHHEP___ESRELC_23</t>
  </si>
  <si>
    <t>COMBDGAFSOldWHHEP___HIGELC_23</t>
  </si>
  <si>
    <t>COMBDGAFSOldWHHEP___STDELC_23</t>
  </si>
  <si>
    <t>COMBDGAFSOldWHSTHBCKSTDELC_23</t>
  </si>
  <si>
    <t>COMBDGAFSOldWHSTHBCKSTDNGA_23</t>
  </si>
  <si>
    <t>COMBDGAFSOldWHSYS___ESRPRO_23</t>
  </si>
  <si>
    <t>COMBDGAFSOldWHSYS___STDBMA_23</t>
  </si>
  <si>
    <t>COMBDGAFSOldWHSYS___STDBWP_23</t>
  </si>
  <si>
    <t>COMBDGAFSOldWHSYS___STDHFO_23</t>
  </si>
  <si>
    <t>COMBDGAFSOldWHSYS___STDKER_23</t>
  </si>
  <si>
    <t>COMBDGAFSOldWHSYS___STDLFO_23</t>
  </si>
  <si>
    <t>COMBDGAFSOldWHWTK___ESRNGA_23</t>
  </si>
  <si>
    <t>COMBDGAFSOldWHWTK___HIGELC_23</t>
  </si>
  <si>
    <t>COMBDGAFSOldWHWTK___HIGNGA_23</t>
  </si>
  <si>
    <t>COMBDGAFSOldWHWTK___STDELC_23</t>
  </si>
  <si>
    <t>COMBDGAFSOldWHWTK___STDNGA_23</t>
  </si>
  <si>
    <t>COMBDGEDSNewAE</t>
  </si>
  <si>
    <t>COMBDGEDSNewAE______STDBMA_23</t>
  </si>
  <si>
    <t>COMBDGEDSNewAE______STDELC_16</t>
  </si>
  <si>
    <t>COMBDGEDSNewAE______STDELC_23</t>
  </si>
  <si>
    <t>COMBDGEDSNewAE______STDNGA_16</t>
  </si>
  <si>
    <t>COMBDGEDSNewAE______STDNGA_23</t>
  </si>
  <si>
    <t>COMBDGEDSNewAE______STDPRO_16</t>
  </si>
  <si>
    <t>COMBDGEDSNewAE______STDPRO_23</t>
  </si>
  <si>
    <t>COMBDGEDSNewAM</t>
  </si>
  <si>
    <t>COMBDGEDSNewAM______STDELC_16</t>
  </si>
  <si>
    <t>COMBDGEDSNewAM______STDELC_23</t>
  </si>
  <si>
    <t>COMBDGEDSNewLI</t>
  </si>
  <si>
    <t>COMBDGEDSNewLIFLC___HIGELC_23</t>
  </si>
  <si>
    <t>COMBDGEDSNewLIFLC___STDELC_16</t>
  </si>
  <si>
    <t>COMBDGEDSNewLIFLC___STDELC_23</t>
  </si>
  <si>
    <t>COMBDGEDSNewLIFLU___STDELC_16</t>
  </si>
  <si>
    <t>COMBDGEDSNewLIFLUT5HIGELC_23</t>
  </si>
  <si>
    <t>COMBDGEDSNewLIFLUT5STDELC_23</t>
  </si>
  <si>
    <t>COMBDGEDSNewLIFLUT8HIGELC_23</t>
  </si>
  <si>
    <t>COMBDGEDSNewLIFLUT8STDELC_23</t>
  </si>
  <si>
    <t>COMBDGEDSNewLIHAL___STDELC_16</t>
  </si>
  <si>
    <t>COMBDGEDSNewLIHAL100WSTDELC_23</t>
  </si>
  <si>
    <t>COMBDGEDSNewLIINC___STDELC_16</t>
  </si>
  <si>
    <t>COMBDGEDSNewLIINC100WSTDELC_23</t>
  </si>
  <si>
    <t>COMBDGEDSNewLILED___ESRELC_23</t>
  </si>
  <si>
    <t>COMBDGEDSNewLILED___HIGELC_23</t>
  </si>
  <si>
    <t>COMBDGEDSNewLILED___STDELC_16</t>
  </si>
  <si>
    <t>COMBDGEDSNewLILED___STDELC_23</t>
  </si>
  <si>
    <t>COMBDGEDSNewSC</t>
  </si>
  <si>
    <t>COMBDGEDSNewSC______STDELC_16</t>
  </si>
  <si>
    <t>COMBDGEDSNewSC______STDNGA_16</t>
  </si>
  <si>
    <t>COMBDGEDSNewSCCE___ESRELC_23</t>
  </si>
  <si>
    <t>COMBDGEDSNewSCCE___ESRNGA_23</t>
  </si>
  <si>
    <t>COMBDGEDSNewSCCE___HIGELC_23</t>
  </si>
  <si>
    <t>COMBDGEDSNewSCCE___HIGNGA_23</t>
  </si>
  <si>
    <t>COMBDGEDSNewSCCE___STDELC_23</t>
  </si>
  <si>
    <t>COMBDGEDSNewSCCE___STDNGA_23</t>
  </si>
  <si>
    <t>COMBDGEDSNewSCWA___ESRELC_23</t>
  </si>
  <si>
    <t>COMBDGEDSNewSCWA___HIGELC_23</t>
  </si>
  <si>
    <t>COMBDGEDSNewSCWA___STDELC_23</t>
  </si>
  <si>
    <t>COMBDGEDSNewSCWD___ESRELC_23</t>
  </si>
  <si>
    <t>COMBDGEDSNewSCWD___HIGELC_23</t>
  </si>
  <si>
    <t>COMBDGEDSNewSCWD___STDELC_23</t>
  </si>
  <si>
    <t>COMBDGEDSNewSH</t>
  </si>
  <si>
    <t>COMBDGEDSNewSHFUR___ESRNGA_23</t>
  </si>
  <si>
    <t>COMBDGEDSNewSHFUR___ESRPRO_23</t>
  </si>
  <si>
    <t>COMBDGEDSNewSHFUR___HIGHFO_23</t>
  </si>
  <si>
    <t>COMBDGEDSNewSHFUR___HIGLFO_23</t>
  </si>
  <si>
    <t>COMBDGEDSNewSHFUR___HIGNGA_16</t>
  </si>
  <si>
    <t>COMBDGEDSNewSHFUR___HIGNGA_23</t>
  </si>
  <si>
    <t>COMBDGEDSNewSHFUR___HIGPRO_23</t>
  </si>
  <si>
    <t>COMBDGEDSNewSHFUR___STDELC_16</t>
  </si>
  <si>
    <t>COMBDGEDSNewSHFUR___STDELC_23</t>
  </si>
  <si>
    <t>COMBDGEDSNewSHFUR___STDHFO_16</t>
  </si>
  <si>
    <t>COMBDGEDSNewSHFUR___STDHFO_23</t>
  </si>
  <si>
    <t>COMBDGEDSNewSHFUR___STDKER_16</t>
  </si>
  <si>
    <t>COMBDGEDSNewSHFUR___STDKER_23</t>
  </si>
  <si>
    <t>COMBDGEDSNewSHFUR___STDLFO_16</t>
  </si>
  <si>
    <t>COMBDGEDSNewSHFUR___STDLFO_23</t>
  </si>
  <si>
    <t>COMBDGEDSNewSHFUR___STDNGA_16</t>
  </si>
  <si>
    <t>COMBDGEDSNewSHFUR___STDNGA_23</t>
  </si>
  <si>
    <t>COMBDGEDSNewSHFUR___STDPRO_16</t>
  </si>
  <si>
    <t>COMBDGEDSNewSHFUR___STDPRO_23</t>
  </si>
  <si>
    <t>COMBDGEDSNewSHFURLARSTDHH2_23</t>
  </si>
  <si>
    <t>COMBDGEDSNewSHFURMEDSTDHH2_23</t>
  </si>
  <si>
    <t>COMBDGEDSNewSHFURSMASTDHH2_23</t>
  </si>
  <si>
    <t>COMBDGEDSNewSHHEP___ESRELC_23</t>
  </si>
  <si>
    <t>COMBDGEDSNewSHHEP___ESRGEO_23</t>
  </si>
  <si>
    <t>COMBDGEDSNewSHHEP___ESRGEO_23M</t>
  </si>
  <si>
    <t>COMBDGEDSNewSHHEP___HIGELC_23</t>
  </si>
  <si>
    <t>COMBDGEDSNewSHHEP___HIGGEO_23</t>
  </si>
  <si>
    <t>COMBDGEDSNewSHHEP___HIGGEO_23M</t>
  </si>
  <si>
    <t>COMBDGEDSNewSHHEP___STDELC_16</t>
  </si>
  <si>
    <t>COMBDGEDSNewSHHEP___STDELC_23</t>
  </si>
  <si>
    <t>COMBDGEDSNewSHHEP___STDGEO_23</t>
  </si>
  <si>
    <t>COMBDGEDSNewSHHEP___STDGEO_23M</t>
  </si>
  <si>
    <t>COMBDGEDSNewSHHEP___STDNGA_23</t>
  </si>
  <si>
    <t>COMBDGEDSNewSHPLT___STDELC_16</t>
  </si>
  <si>
    <t>COMBDGEDSNewSHPLT1000WSTDELC_23</t>
  </si>
  <si>
    <t>COMBDGEDSNewSHPLT1500WSTDELC_23</t>
  </si>
  <si>
    <t>COMBDGEDSNewSHPLT500WSTDELC_23</t>
  </si>
  <si>
    <t>COMBDGEDSNewSHZTMDCSHIGETHOS_23</t>
  </si>
  <si>
    <t>COMBDGEDSNewSHZTMDCSLOWETHOS_23</t>
  </si>
  <si>
    <t>COMBDGEDSNewSHZTMDCSMEDETHOS_23</t>
  </si>
  <si>
    <t>COMBDGEDSNewSHZTMINRHIGETHOS_23</t>
  </si>
  <si>
    <t>COMBDGEDSNewSHZTMINRLOWETHOS_23</t>
  </si>
  <si>
    <t>COMBDGEDSNewSHZTMINRMEDETHOS_23</t>
  </si>
  <si>
    <t>COMBDGEDSNewSHZTMINWHIGETHOS_23</t>
  </si>
  <si>
    <t>COMBDGEDSNewSHZTMINWLOWETHOS_23</t>
  </si>
  <si>
    <t>COMBDGEDSNewSHZTMINWMEDETHOS_23</t>
  </si>
  <si>
    <t>COMBDGEDSNewSHZTMRECHIGETHOS_23</t>
  </si>
  <si>
    <t>COMBDGEDSNewSHZTMRECLOWETHOS_23</t>
  </si>
  <si>
    <t>COMBDGEDSNewSHZTMRECMEDETHOS_23</t>
  </si>
  <si>
    <t>COMBDGEDSNewSL</t>
  </si>
  <si>
    <t>COMBDGEDSNewSLLED___HIGELC_23</t>
  </si>
  <si>
    <t>COMBDGEDSNewSLLED___STDELC_16</t>
  </si>
  <si>
    <t>COMBDGEDSNewWH</t>
  </si>
  <si>
    <t>COMBDGEDSNewWH______STDELC_16</t>
  </si>
  <si>
    <t>COMBDGEDSNewWH______STDHFO_16</t>
  </si>
  <si>
    <t>COMBDGEDSNewWH______STDKER_16</t>
  </si>
  <si>
    <t>COMBDGEDSNewWH______STDLFO_16</t>
  </si>
  <si>
    <t>COMBDGEDSNewWH______STDNGA_16</t>
  </si>
  <si>
    <t>COMBDGEDSNewWH______STDPRO_16</t>
  </si>
  <si>
    <t>COMBDGEDSNewWHHEP___ESRELC_23</t>
  </si>
  <si>
    <t>COMBDGEDSNewWHHEP___HIGELC_23</t>
  </si>
  <si>
    <t>COMBDGEDSNewWHHEP___STDELC_23</t>
  </si>
  <si>
    <t>COMBDGEDSNewWHSTHBCKSTDELC_23</t>
  </si>
  <si>
    <t>COMBDGEDSNewWHSTHBCKSTDNGA_23</t>
  </si>
  <si>
    <t>COMBDGEDSNewWHSYS___ESRPRO_23</t>
  </si>
  <si>
    <t>COMBDGEDSNewWHSYS___STDBMA_23</t>
  </si>
  <si>
    <t>COMBDGEDSNewWHSYS___STDBWP_23</t>
  </si>
  <si>
    <t>COMBDGEDSNewWHSYS___STDHFO_23</t>
  </si>
  <si>
    <t>COMBDGEDSNewWHSYS___STDKER_23</t>
  </si>
  <si>
    <t>COMBDGEDSNewWHSYS___STDLFO_23</t>
  </si>
  <si>
    <t>COMBDGEDSNewWHWTK___ESRNGA_23</t>
  </si>
  <si>
    <t>COMBDGEDSNewWHWTK___HIGELC_23</t>
  </si>
  <si>
    <t>COMBDGEDSNewWHWTK___HIGNGA_23</t>
  </si>
  <si>
    <t>COMBDGEDSNewWHWTK___STDELC_23</t>
  </si>
  <si>
    <t>COMBDGEDSNewWHWTK___STDNGA_23</t>
  </si>
  <si>
    <t>COMBDGEDSOldAE</t>
  </si>
  <si>
    <t>COMBDGEDSOldAE______STDBMA_23</t>
  </si>
  <si>
    <t>COMBDGEDSOldAE______STDELC_16</t>
  </si>
  <si>
    <t>COMBDGEDSOldAE______STDELC_23</t>
  </si>
  <si>
    <t>COMBDGEDSOldAE______STDNGA_16</t>
  </si>
  <si>
    <t>COMBDGEDSOldAE______STDNGA_23</t>
  </si>
  <si>
    <t>COMBDGEDSOldAE______STDPRO_16</t>
  </si>
  <si>
    <t>COMBDGEDSOldAE______STDPRO_23</t>
  </si>
  <si>
    <t>COMBDGEDSOldAM</t>
  </si>
  <si>
    <t>COMBDGEDSOldAM______STDELC_16</t>
  </si>
  <si>
    <t>COMBDGEDSOldAM______STDELC_23</t>
  </si>
  <si>
    <t>COMBDGEDSOldLI</t>
  </si>
  <si>
    <t>COMBDGEDSOldLIFLC___HIGELC_23</t>
  </si>
  <si>
    <t>COMBDGEDSOldLIFLC___STDELC_16</t>
  </si>
  <si>
    <t>COMBDGEDSOldLIFLC___STDELC_23</t>
  </si>
  <si>
    <t>COMBDGEDSOldLIFLU___STDELC_16</t>
  </si>
  <si>
    <t>COMBDGEDSOldLIFLUT5HIGELC_23</t>
  </si>
  <si>
    <t>COMBDGEDSOldLIFLUT5STDELC_23</t>
  </si>
  <si>
    <t>COMBDGEDSOldLIFLUT8HIGELC_23</t>
  </si>
  <si>
    <t>COMBDGEDSOldLIFLUT8STDELC_23</t>
  </si>
  <si>
    <t>COMBDGEDSOldLIHAL___STDELC_16</t>
  </si>
  <si>
    <t>COMBDGEDSOldLIHAL100WSTDELC_23</t>
  </si>
  <si>
    <t>COMBDGEDSOldLIINC___STDELC_16</t>
  </si>
  <si>
    <t>COMBDGEDSOldLIINC100WSTDELC_23</t>
  </si>
  <si>
    <t>COMBDGEDSOldLILED___ESRELC_23</t>
  </si>
  <si>
    <t>COMBDGEDSOldLILED___HIGELC_23</t>
  </si>
  <si>
    <t>COMBDGEDSOldLILED___STDELC_16</t>
  </si>
  <si>
    <t>COMBDGEDSOldLILED___STDELC_23</t>
  </si>
  <si>
    <t>COMBDGEDSOldSC</t>
  </si>
  <si>
    <t>COMBDGEDSOldSC______STDELC_16</t>
  </si>
  <si>
    <t>COMBDGEDSOldSC______STDNGA_16</t>
  </si>
  <si>
    <t>COMBDGEDSOldSCCE___ESRELC_23</t>
  </si>
  <si>
    <t>COMBDGEDSOldSCCE___ESRNGA_23</t>
  </si>
  <si>
    <t>COMBDGEDSOldSCCE___HIGELC_23</t>
  </si>
  <si>
    <t>COMBDGEDSOldSCCE___HIGNGA_23</t>
  </si>
  <si>
    <t>COMBDGEDSOldSCCE___STDELC_23</t>
  </si>
  <si>
    <t>COMBDGEDSOldSCCE___STDNGA_23</t>
  </si>
  <si>
    <t>COMBDGEDSOldSCWA___ESRELC_23</t>
  </si>
  <si>
    <t>COMBDGEDSOldSCWA___HIGELC_23</t>
  </si>
  <si>
    <t>COMBDGEDSOldSCWA___STDELC_23</t>
  </si>
  <si>
    <t>COMBDGEDSOldSCWD___ESRELC_23</t>
  </si>
  <si>
    <t>COMBDGEDSOldSCWD___HIGELC_23</t>
  </si>
  <si>
    <t>COMBDGEDSOldSCWD___STDELC_23</t>
  </si>
  <si>
    <t>COMBDGEDSOldSH</t>
  </si>
  <si>
    <t>COMBDGEDSOldSHFUR___ESRNGA_23</t>
  </si>
  <si>
    <t>COMBDGEDSOldSHFUR___ESRPRO_23</t>
  </si>
  <si>
    <t>COMBDGEDSOldSHFUR___HIGHFO_23</t>
  </si>
  <si>
    <t>COMBDGEDSOldSHFUR___HIGLFO_23</t>
  </si>
  <si>
    <t>COMBDGEDSOldSHFUR___HIGNGA_16</t>
  </si>
  <si>
    <t>COMBDGEDSOldSHFUR___HIGNGA_23</t>
  </si>
  <si>
    <t>COMBDGEDSOldSHFUR___HIGPRO_23</t>
  </si>
  <si>
    <t>COMBDGEDSOldSHFUR___STDELC_16</t>
  </si>
  <si>
    <t>COMBDGEDSOldSHFUR___STDELC_23</t>
  </si>
  <si>
    <t>COMBDGEDSOldSHFUR___STDHFO_16</t>
  </si>
  <si>
    <t>COMBDGEDSOldSHFUR___STDHFO_23</t>
  </si>
  <si>
    <t>COMBDGEDSOldSHFUR___STDKER_16</t>
  </si>
  <si>
    <t>COMBDGEDSOldSHFUR___STDKER_23</t>
  </si>
  <si>
    <t>COMBDGEDSOldSHFUR___STDLFO_16</t>
  </si>
  <si>
    <t>COMBDGEDSOldSHFUR___STDLFO_23</t>
  </si>
  <si>
    <t>COMBDGEDSOldSHFUR___STDNGA_16</t>
  </si>
  <si>
    <t>COMBDGEDSOldSHFUR___STDNGA_23</t>
  </si>
  <si>
    <t>COMBDGEDSOldSHFUR___STDPRO_16</t>
  </si>
  <si>
    <t>COMBDGEDSOldSHFUR___STDPRO_23</t>
  </si>
  <si>
    <t>COMBDGEDSOldSHFURLARSTDHH2_23</t>
  </si>
  <si>
    <t>COMBDGEDSOldSHFURMEDSTDHH2_23</t>
  </si>
  <si>
    <t>COMBDGEDSOldSHFURSMASTDHH2_23</t>
  </si>
  <si>
    <t>COMBDGEDSOldSHHEP___ESRELC_23</t>
  </si>
  <si>
    <t>COMBDGEDSOldSHHEP___ESRGEO_23</t>
  </si>
  <si>
    <t>COMBDGEDSOldSHHEP___ESRGEO_23M</t>
  </si>
  <si>
    <t>COMBDGEDSOldSHHEP___HIGELC_23</t>
  </si>
  <si>
    <t>COMBDGEDSOldSHHEP___HIGGEO_23</t>
  </si>
  <si>
    <t>COMBDGEDSOldSHHEP___HIGGEO_23M</t>
  </si>
  <si>
    <t>COMBDGEDSOldSHHEP___STDELC_16</t>
  </si>
  <si>
    <t>COMBDGEDSOldSHHEP___STDELC_23</t>
  </si>
  <si>
    <t>COMBDGEDSOldSHHEP___STDGEO_23</t>
  </si>
  <si>
    <t>COMBDGEDSOldSHHEP___STDGEO_23M</t>
  </si>
  <si>
    <t>COMBDGEDSOldSHHEP___STDNGA_23</t>
  </si>
  <si>
    <t>COMBDGEDSOldSHPLT___STDELC_16</t>
  </si>
  <si>
    <t>COMBDGEDSOldSHPLT1000WSTDELC_23</t>
  </si>
  <si>
    <t>COMBDGEDSOldSHPLT1500WSTDELC_23</t>
  </si>
  <si>
    <t>COMBDGEDSOldSHPLT500WSTDELC_23</t>
  </si>
  <si>
    <t>COMBDGEDSOldSHZTMDCSHIGETHOS_23</t>
  </si>
  <si>
    <t>COMBDGEDSOldSHZTMDCSLOWETHOS_23</t>
  </si>
  <si>
    <t>COMBDGEDSOldSHZTMDCSMEDETHOS_23</t>
  </si>
  <si>
    <t>COMBDGEDSOldSHZTMINRHIGETHOS_23</t>
  </si>
  <si>
    <t>COMBDGEDSOldSHZTMINRLOWETHOS_23</t>
  </si>
  <si>
    <t>COMBDGEDSOldSHZTMINRMEDETHOS_23</t>
  </si>
  <si>
    <t>COMBDGEDSOldSHZTMINWHIGETHOS_23</t>
  </si>
  <si>
    <t>COMBDGEDSOldSHZTMINWLOWETHOS_23</t>
  </si>
  <si>
    <t>COMBDGEDSOldSHZTMINWMEDETHOS_23</t>
  </si>
  <si>
    <t>COMBDGEDSOldSHZTMRECHIGETHOS_23</t>
  </si>
  <si>
    <t>COMBDGEDSOldSHZTMRECLOWETHOS_23</t>
  </si>
  <si>
    <t>COMBDGEDSOldSHZTMRECMEDETHOS_23</t>
  </si>
  <si>
    <t>COMBDGEDSOldSL</t>
  </si>
  <si>
    <t>COMBDGEDSOldSLLED___HIGELC_23</t>
  </si>
  <si>
    <t>COMBDGEDSOldSLLED___STDELC_16</t>
  </si>
  <si>
    <t>COMBDGEDSOldWH</t>
  </si>
  <si>
    <t>COMBDGEDSOldWH______STDELC_16</t>
  </si>
  <si>
    <t>COMBDGEDSOldWH______STDHFO_16</t>
  </si>
  <si>
    <t>COMBDGEDSOldWH______STDKER_16</t>
  </si>
  <si>
    <t>COMBDGEDSOldWH______STDLFO_16</t>
  </si>
  <si>
    <t>COMBDGEDSOldWH______STDNGA_16</t>
  </si>
  <si>
    <t>COMBDGEDSOldWH______STDPRO_16</t>
  </si>
  <si>
    <t>COMBDGEDSOldWHHEP___ESRELC_23</t>
  </si>
  <si>
    <t>COMBDGEDSOldWHHEP___HIGELC_23</t>
  </si>
  <si>
    <t>COMBDGEDSOldWHHEP___STDELC_23</t>
  </si>
  <si>
    <t>COMBDGEDSOldWHSTHBCKSTDELC_23</t>
  </si>
  <si>
    <t>COMBDGEDSOldWHSTHBCKSTDNGA_23</t>
  </si>
  <si>
    <t>COMBDGEDSOldWHSYS___ESRPRO_23</t>
  </si>
  <si>
    <t>COMBDGEDSOldWHSYS___STDBMA_23</t>
  </si>
  <si>
    <t>COMBDGEDSOldWHSYS___STDBWP_23</t>
  </si>
  <si>
    <t>COMBDGEDSOldWHSYS___STDHFO_23</t>
  </si>
  <si>
    <t>COMBDGEDSOldWHSYS___STDKER_23</t>
  </si>
  <si>
    <t>COMBDGEDSOldWHSYS___STDLFO_23</t>
  </si>
  <si>
    <t>COMBDGEDSOldWHWTK___ESRNGA_23</t>
  </si>
  <si>
    <t>COMBDGEDSOldWHWTK___HIGELC_23</t>
  </si>
  <si>
    <t>COMBDGEDSOldWHWTK___HIGNGA_23</t>
  </si>
  <si>
    <t>COMBDGEDSOldWHWTK___STDELC_23</t>
  </si>
  <si>
    <t>COMBDGEDSOldWHWTK___STDNGA_23</t>
  </si>
  <si>
    <t>COMBDGHLCNewAE</t>
  </si>
  <si>
    <t>COMBDGHLCNewAE______STDBMA_23</t>
  </si>
  <si>
    <t>COMBDGHLCNewAE______STDELC_16</t>
  </si>
  <si>
    <t>COMBDGHLCNewAE______STDELC_23</t>
  </si>
  <si>
    <t>COMBDGHLCNewAE______STDNGA_16</t>
  </si>
  <si>
    <t>COMBDGHLCNewAE______STDNGA_23</t>
  </si>
  <si>
    <t>COMBDGHLCNewAE______STDPRO_16</t>
  </si>
  <si>
    <t>COMBDGHLCNewAE______STDPRO_23</t>
  </si>
  <si>
    <t>COMBDGHLCNewAM</t>
  </si>
  <si>
    <t>COMBDGHLCNewAM______STDELC_16</t>
  </si>
  <si>
    <t>COMBDGHLCNewAM______STDELC_23</t>
  </si>
  <si>
    <t>COMBDGHLCNewLI</t>
  </si>
  <si>
    <t>COMBDGHLCNewLIFLC___HIGELC_23</t>
  </si>
  <si>
    <t>COMBDGHLCNewLIFLC___STDELC_16</t>
  </si>
  <si>
    <t>COMBDGHLCNewLIFLC___STDELC_23</t>
  </si>
  <si>
    <t>COMBDGHLCNewLIFLU___STDELC_16</t>
  </si>
  <si>
    <t>COMBDGHLCNewLIFLUT5HIGELC_23</t>
  </si>
  <si>
    <t>COMBDGHLCNewLIFLUT5STDELC_23</t>
  </si>
  <si>
    <t>COMBDGHLCNewLIFLUT8HIGELC_23</t>
  </si>
  <si>
    <t>COMBDGHLCNewLIFLUT8STDELC_23</t>
  </si>
  <si>
    <t>COMBDGHLCNewLIHAL___STDELC_16</t>
  </si>
  <si>
    <t>COMBDGHLCNewLIHAL100WSTDELC_23</t>
  </si>
  <si>
    <t>COMBDGHLCNewLIINC___STDELC_16</t>
  </si>
  <si>
    <t>COMBDGHLCNewLIINC100WSTDELC_23</t>
  </si>
  <si>
    <t>COMBDGHLCNewLILED___ESRELC_23</t>
  </si>
  <si>
    <t>COMBDGHLCNewLILED___HIGELC_23</t>
  </si>
  <si>
    <t>COMBDGHLCNewLILED___STDELC_16</t>
  </si>
  <si>
    <t>COMBDGHLCNewLILED___STDELC_23</t>
  </si>
  <si>
    <t>COMBDGHLCNewSC</t>
  </si>
  <si>
    <t>COMBDGHLCNewSC______STDELC_16</t>
  </si>
  <si>
    <t>COMBDGHLCNewSC______STDNGA_16</t>
  </si>
  <si>
    <t>COMBDGHLCNewSCCE___ESRELC_23</t>
  </si>
  <si>
    <t>COMBDGHLCNewSCCE___ESRNGA_23</t>
  </si>
  <si>
    <t>COMBDGHLCNewSCCE___HIGELC_23</t>
  </si>
  <si>
    <t>COMBDGHLCNewSCCE___HIGNGA_23</t>
  </si>
  <si>
    <t>COMBDGHLCNewSCCE___STDELC_23</t>
  </si>
  <si>
    <t>COMBDGHLCNewSCCE___STDNGA_23</t>
  </si>
  <si>
    <t>COMBDGHLCNewSCWA___ESRELC_23</t>
  </si>
  <si>
    <t>COMBDGHLCNewSCWA___HIGELC_23</t>
  </si>
  <si>
    <t>COMBDGHLCNewSCWA___STDELC_23</t>
  </si>
  <si>
    <t>COMBDGHLCNewSCWD___ESRELC_23</t>
  </si>
  <si>
    <t>COMBDGHLCNewSCWD___HIGELC_23</t>
  </si>
  <si>
    <t>COMBDGHLCNewSCWD___STDELC_23</t>
  </si>
  <si>
    <t>COMBDGHLCNewSH</t>
  </si>
  <si>
    <t>COMBDGHLCNewSHFUR___ESRNGA_23</t>
  </si>
  <si>
    <t>COMBDGHLCNewSHFUR___ESRPRO_23</t>
  </si>
  <si>
    <t>COMBDGHLCNewSHFUR___HIGHFO_23</t>
  </si>
  <si>
    <t>COMBDGHLCNewSHFUR___HIGLFO_23</t>
  </si>
  <si>
    <t>COMBDGHLCNewSHFUR___HIGNGA_16</t>
  </si>
  <si>
    <t>COMBDGHLCNewSHFUR___HIGNGA_23</t>
  </si>
  <si>
    <t>COMBDGHLCNewSHFUR___HIGPRO_23</t>
  </si>
  <si>
    <t>COMBDGHLCNewSHFUR___STDELC_16</t>
  </si>
  <si>
    <t>COMBDGHLCNewSHFUR___STDELC_23</t>
  </si>
  <si>
    <t>COMBDGHLCNewSHFUR___STDHFO_16</t>
  </si>
  <si>
    <t>COMBDGHLCNewSHFUR___STDHFO_23</t>
  </si>
  <si>
    <t>COMBDGHLCNewSHFUR___STDKER_16</t>
  </si>
  <si>
    <t>COMBDGHLCNewSHFUR___STDKER_23</t>
  </si>
  <si>
    <t>COMBDGHLCNewSHFUR___STDLFO_16</t>
  </si>
  <si>
    <t>COMBDGHLCNewSHFUR___STDLFO_23</t>
  </si>
  <si>
    <t>COMBDGHLCNewSHFUR___STDNGA_16</t>
  </si>
  <si>
    <t>COMBDGHLCNewSHFUR___STDNGA_23</t>
  </si>
  <si>
    <t>COMBDGHLCNewSHFUR___STDPRO_16</t>
  </si>
  <si>
    <t>COMBDGHLCNewSHFUR___STDPRO_23</t>
  </si>
  <si>
    <t>COMBDGHLCNewSHFURLARSTDHH2_23</t>
  </si>
  <si>
    <t>COMBDGHLCNewSHFURMEDSTDHH2_23</t>
  </si>
  <si>
    <t>COMBDGHLCNewSHFURSMASTDHH2_23</t>
  </si>
  <si>
    <t>COMBDGHLCNewSHHEP___ESRELC_23</t>
  </si>
  <si>
    <t>COMBDGHLCNewSHHEP___ESRGEO_23</t>
  </si>
  <si>
    <t>COMBDGHLCNewSHHEP___ESRGEO_23M</t>
  </si>
  <si>
    <t>COMBDGHLCNewSHHEP___HIGELC_23</t>
  </si>
  <si>
    <t>COMBDGHLCNewSHHEP___HIGGEO_23</t>
  </si>
  <si>
    <t>COMBDGHLCNewSHHEP___HIGGEO_23M</t>
  </si>
  <si>
    <t>COMBDGHLCNewSHHEP___STDELC_16</t>
  </si>
  <si>
    <t>COMBDGHLCNewSHHEP___STDELC_23</t>
  </si>
  <si>
    <t>COMBDGHLCNewSHHEP___STDGEO_23</t>
  </si>
  <si>
    <t>COMBDGHLCNewSHHEP___STDGEO_23M</t>
  </si>
  <si>
    <t>COMBDGHLCNewSHHEP___STDNGA_23</t>
  </si>
  <si>
    <t>COMBDGHLCNewSHPLT___STDELC_16</t>
  </si>
  <si>
    <t>COMBDGHLCNewSHPLT1000WSTDELC_23</t>
  </si>
  <si>
    <t>COMBDGHLCNewSHPLT1500WSTDELC_23</t>
  </si>
  <si>
    <t>COMBDGHLCNewSHPLT500WSTDELC_23</t>
  </si>
  <si>
    <t>COMBDGHLCNewSHZTMDCSHIGETHOS_23</t>
  </si>
  <si>
    <t>COMBDGHLCNewSHZTMDCSLOWETHOS_23</t>
  </si>
  <si>
    <t>COMBDGHLCNewSHZTMDCSMEDETHOS_23</t>
  </si>
  <si>
    <t>COMBDGHLCNewSHZTMINRHIGETHOS_23</t>
  </si>
  <si>
    <t>COMBDGHLCNewSHZTMINRLOWETHOS_23</t>
  </si>
  <si>
    <t>COMBDGHLCNewSHZTMINRMEDETHOS_23</t>
  </si>
  <si>
    <t>COMBDGHLCNewSHZTMINWHIGETHOS_23</t>
  </si>
  <si>
    <t>COMBDGHLCNewSHZTMINWLOWETHOS_23</t>
  </si>
  <si>
    <t>COMBDGHLCNewSHZTMINWMEDETHOS_23</t>
  </si>
  <si>
    <t>COMBDGHLCNewSHZTMRECHIGETHOS_23</t>
  </si>
  <si>
    <t>COMBDGHLCNewSHZTMRECLOWETHOS_23</t>
  </si>
  <si>
    <t>COMBDGHLCNewSHZTMRECMEDETHOS_23</t>
  </si>
  <si>
    <t>COMBDGHLCNewSL</t>
  </si>
  <si>
    <t>COMBDGHLCNewSLLED___HIGELC_23</t>
  </si>
  <si>
    <t>COMBDGHLCNewSLLED___STDELC_16</t>
  </si>
  <si>
    <t>COMBDGHLCNewWH</t>
  </si>
  <si>
    <t>COMBDGHLCNewWH______STDELC_16</t>
  </si>
  <si>
    <t>COMBDGHLCNewWH______STDHFO_16</t>
  </si>
  <si>
    <t>COMBDGHLCNewWH______STDKER_16</t>
  </si>
  <si>
    <t>COMBDGHLCNewWH______STDLFO_16</t>
  </si>
  <si>
    <t>COMBDGHLCNewWH______STDNGA_16</t>
  </si>
  <si>
    <t>COMBDGHLCNewWH______STDPRO_16</t>
  </si>
  <si>
    <t>COMBDGHLCNewWHHEP___ESRELC_23</t>
  </si>
  <si>
    <t>COMBDGHLCNewWHHEP___HIGELC_23</t>
  </si>
  <si>
    <t>COMBDGHLCNewWHHEP___STDELC_23</t>
  </si>
  <si>
    <t>COMBDGHLCNewWHSTHBCKSTDELC_23</t>
  </si>
  <si>
    <t>COMBDGHLCNewWHSTHBCKSTDNGA_23</t>
  </si>
  <si>
    <t>COMBDGHLCNewWHSYS___ESRPRO_23</t>
  </si>
  <si>
    <t>COMBDGHLCNewWHSYS___STDBMA_23</t>
  </si>
  <si>
    <t>COMBDGHLCNewWHSYS___STDBWP_23</t>
  </si>
  <si>
    <t>COMBDGHLCNewWHSYS___STDHFO_23</t>
  </si>
  <si>
    <t>COMBDGHLCNewWHSYS___STDKER_23</t>
  </si>
  <si>
    <t>COMBDGHLCNewWHSYS___STDLFO_23</t>
  </si>
  <si>
    <t>COMBDGHLCNewWHWTK___ESRNGA_23</t>
  </si>
  <si>
    <t>COMBDGHLCNewWHWTK___HIGELC_23</t>
  </si>
  <si>
    <t>COMBDGHLCNewWHWTK___HIGNGA_23</t>
  </si>
  <si>
    <t>COMBDGHLCNewWHWTK___STDELC_23</t>
  </si>
  <si>
    <t>COMBDGHLCNewWHWTK___STDNGA_23</t>
  </si>
  <si>
    <t>COMBDGHLCOldAE</t>
  </si>
  <si>
    <t>COMBDGHLCOldAE______STDBMA_23</t>
  </si>
  <si>
    <t>COMBDGHLCOldAE______STDELC_16</t>
  </si>
  <si>
    <t>COMBDGHLCOldAE______STDELC_23</t>
  </si>
  <si>
    <t>COMBDGHLCOldAE______STDNGA_16</t>
  </si>
  <si>
    <t>COMBDGHLCOldAE______STDNGA_23</t>
  </si>
  <si>
    <t>COMBDGHLCOldAE______STDPRO_16</t>
  </si>
  <si>
    <t>COMBDGHLCOldAE______STDPRO_23</t>
  </si>
  <si>
    <t>COMBDGHLCOldAM</t>
  </si>
  <si>
    <t>COMBDGHLCOldAM______STDELC_16</t>
  </si>
  <si>
    <t>COMBDGHLCOldAM______STDELC_23</t>
  </si>
  <si>
    <t>COMBDGHLCOldLI</t>
  </si>
  <si>
    <t>COMBDGHLCOldLIFLC___HIGELC_23</t>
  </si>
  <si>
    <t>COMBDGHLCOldLIFLC___STDELC_16</t>
  </si>
  <si>
    <t>COMBDGHLCOldLIFLC___STDELC_23</t>
  </si>
  <si>
    <t>COMBDGHLCOldLIFLU___STDELC_16</t>
  </si>
  <si>
    <t>COMBDGHLCOldLIFLUT5HIGELC_23</t>
  </si>
  <si>
    <t>COMBDGHLCOldLIFLUT5STDELC_23</t>
  </si>
  <si>
    <t>COMBDGHLCOldLIFLUT8HIGELC_23</t>
  </si>
  <si>
    <t>COMBDGHLCOldLIFLUT8STDELC_23</t>
  </si>
  <si>
    <t>COMBDGHLCOldLIHAL___STDELC_16</t>
  </si>
  <si>
    <t>COMBDGHLCOldLIHAL100WSTDELC_23</t>
  </si>
  <si>
    <t>COMBDGHLCOldLIINC___STDELC_16</t>
  </si>
  <si>
    <t>COMBDGHLCOldLIINC100WSTDELC_23</t>
  </si>
  <si>
    <t>COMBDGHLCOldLILED___ESRELC_23</t>
  </si>
  <si>
    <t>COMBDGHLCOldLILED___HIGELC_23</t>
  </si>
  <si>
    <t>COMBDGHLCOldLILED___STDELC_16</t>
  </si>
  <si>
    <t>COMBDGHLCOldLILED___STDELC_23</t>
  </si>
  <si>
    <t>COMBDGHLCOldSC</t>
  </si>
  <si>
    <t>COMBDGHLCOldSC______STDELC_16</t>
  </si>
  <si>
    <t>COMBDGHLCOldSC______STDNGA_16</t>
  </si>
  <si>
    <t>COMBDGHLCOldSCCE___ESRELC_23</t>
  </si>
  <si>
    <t>COMBDGHLCOldSCCE___ESRNGA_23</t>
  </si>
  <si>
    <t>COMBDGHLCOldSCCE___HIGELC_23</t>
  </si>
  <si>
    <t>COMBDGHLCOldSCCE___HIGNGA_23</t>
  </si>
  <si>
    <t>COMBDGHLCOldSCCE___STDELC_23</t>
  </si>
  <si>
    <t>COMBDGHLCOldSCCE___STDNGA_23</t>
  </si>
  <si>
    <t>COMBDGHLCOldSCWA___ESRELC_23</t>
  </si>
  <si>
    <t>COMBDGHLCOldSCWA___HIGELC_23</t>
  </si>
  <si>
    <t>COMBDGHLCOldSCWA___STDELC_23</t>
  </si>
  <si>
    <t>COMBDGHLCOldSCWD___ESRELC_23</t>
  </si>
  <si>
    <t>COMBDGHLCOldSCWD___HIGELC_23</t>
  </si>
  <si>
    <t>COMBDGHLCOldSCWD___STDELC_23</t>
  </si>
  <si>
    <t>COMBDGHLCOldSH</t>
  </si>
  <si>
    <t>COMBDGHLCOldSHFUR___ESRNGA_23</t>
  </si>
  <si>
    <t>COMBDGHLCOldSHFUR___ESRPRO_23</t>
  </si>
  <si>
    <t>COMBDGHLCOldSHFUR___HIGHFO_23</t>
  </si>
  <si>
    <t>COMBDGHLCOldSHFUR___HIGLFO_23</t>
  </si>
  <si>
    <t>COMBDGHLCOldSHFUR___HIGNGA_16</t>
  </si>
  <si>
    <t>COMBDGHLCOldSHFUR___HIGNGA_23</t>
  </si>
  <si>
    <t>COMBDGHLCOldSHFUR___HIGPRO_23</t>
  </si>
  <si>
    <t>COMBDGHLCOldSHFUR___STDELC_16</t>
  </si>
  <si>
    <t>COMBDGHLCOldSHFUR___STDELC_23</t>
  </si>
  <si>
    <t>COMBDGHLCOldSHFUR___STDHFO_16</t>
  </si>
  <si>
    <t>COMBDGHLCOldSHFUR___STDHFO_23</t>
  </si>
  <si>
    <t>COMBDGHLCOldSHFUR___STDKER_16</t>
  </si>
  <si>
    <t>COMBDGHLCOldSHFUR___STDKER_23</t>
  </si>
  <si>
    <t>COMBDGHLCOldSHFUR___STDLFO_16</t>
  </si>
  <si>
    <t>COMBDGHLCOldSHFUR___STDLFO_23</t>
  </si>
  <si>
    <t>COMBDGHLCOldSHFUR___STDNGA_16</t>
  </si>
  <si>
    <t>COMBDGHLCOldSHFUR___STDNGA_23</t>
  </si>
  <si>
    <t>COMBDGHLCOldSHFUR___STDPRO_16</t>
  </si>
  <si>
    <t>COMBDGHLCOldSHFUR___STDPRO_23</t>
  </si>
  <si>
    <t>COMBDGHLCOldSHFURLARSTDHH2_23</t>
  </si>
  <si>
    <t>COMBDGHLCOldSHFURMEDSTDHH2_23</t>
  </si>
  <si>
    <t>COMBDGHLCOldSHFURSMASTDHH2_23</t>
  </si>
  <si>
    <t>COMBDGHLCOldSHHEP___ESRELC_23</t>
  </si>
  <si>
    <t>COMBDGHLCOldSHHEP___ESRGEO_23</t>
  </si>
  <si>
    <t>COMBDGHLCOldSHHEP___ESRGEO_23M</t>
  </si>
  <si>
    <t>COMBDGHLCOldSHHEP___HIGELC_23</t>
  </si>
  <si>
    <t>COMBDGHLCOldSHHEP___HIGGEO_23</t>
  </si>
  <si>
    <t>COMBDGHLCOldSHHEP___HIGGEO_23M</t>
  </si>
  <si>
    <t>COMBDGHLCOldSHHEP___STDELC_16</t>
  </si>
  <si>
    <t>COMBDGHLCOldSHHEP___STDELC_23</t>
  </si>
  <si>
    <t>COMBDGHLCOldSHHEP___STDGEO_23</t>
  </si>
  <si>
    <t>COMBDGHLCOldSHHEP___STDGEO_23M</t>
  </si>
  <si>
    <t>COMBDGHLCOldSHHEP___STDNGA_23</t>
  </si>
  <si>
    <t>COMBDGHLCOldSHPLT___STDELC_16</t>
  </si>
  <si>
    <t>COMBDGHLCOldSHPLT1000WSTDELC_23</t>
  </si>
  <si>
    <t>COMBDGHLCOldSHPLT1500WSTDELC_23</t>
  </si>
  <si>
    <t>COMBDGHLCOldSHPLT500WSTDELC_23</t>
  </si>
  <si>
    <t>COMBDGHLCOldSHZTMDCSHIGETHOS_23</t>
  </si>
  <si>
    <t>COMBDGHLCOldSHZTMDCSLOWETHOS_23</t>
  </si>
  <si>
    <t>COMBDGHLCOldSHZTMDCSMEDETHOS_23</t>
  </si>
  <si>
    <t>COMBDGHLCOldSHZTMINRHIGETHOS_23</t>
  </si>
  <si>
    <t>COMBDGHLCOldSHZTMINRLOWETHOS_23</t>
  </si>
  <si>
    <t>COMBDGHLCOldSHZTMINRMEDETHOS_23</t>
  </si>
  <si>
    <t>COMBDGHLCOldSHZTMINWHIGETHOS_23</t>
  </si>
  <si>
    <t>COMBDGHLCOldSHZTMINWLOWETHOS_23</t>
  </si>
  <si>
    <t>COMBDGHLCOldSHZTMINWMEDETHOS_23</t>
  </si>
  <si>
    <t>COMBDGHLCOldSHZTMRECHIGETHOS_23</t>
  </si>
  <si>
    <t>COMBDGHLCOldSHZTMRECLOWETHOS_23</t>
  </si>
  <si>
    <t>COMBDGHLCOldSHZTMRECMEDETHOS_23</t>
  </si>
  <si>
    <t>COMBDGHLCOldSL</t>
  </si>
  <si>
    <t>COMBDGHLCOldSLLED___HIGELC_23</t>
  </si>
  <si>
    <t>COMBDGHLCOldSLLED___STDELC_16</t>
  </si>
  <si>
    <t>COMBDGHLCOldWH</t>
  </si>
  <si>
    <t>COMBDGHLCOldWH______STDELC_16</t>
  </si>
  <si>
    <t>COMBDGHLCOldWH______STDHFO_16</t>
  </si>
  <si>
    <t>COMBDGHLCOldWH______STDKER_16</t>
  </si>
  <si>
    <t>COMBDGHLCOldWH______STDLFO_16</t>
  </si>
  <si>
    <t>COMBDGHLCOldWH______STDNGA_16</t>
  </si>
  <si>
    <t>COMBDGHLCOldWH______STDPRO_16</t>
  </si>
  <si>
    <t>COMBDGHLCOldWHHEP___ESRELC_23</t>
  </si>
  <si>
    <t>COMBDGHLCOldWHHEP___HIGELC_23</t>
  </si>
  <si>
    <t>COMBDGHLCOldWHHEP___STDELC_23</t>
  </si>
  <si>
    <t>COMBDGHLCOldWHSTHBCKSTDELC_23</t>
  </si>
  <si>
    <t>COMBDGHLCOldWHSTHBCKSTDNGA_23</t>
  </si>
  <si>
    <t>COMBDGHLCOldWHSYS___ESRPRO_23</t>
  </si>
  <si>
    <t>COMBDGHLCOldWHSYS___STDBMA_23</t>
  </si>
  <si>
    <t>COMBDGHLCOldWHSYS___STDBWP_23</t>
  </si>
  <si>
    <t>COMBDGHLCOldWHSYS___STDHFO_23</t>
  </si>
  <si>
    <t>COMBDGHLCOldWHSYS___STDKER_23</t>
  </si>
  <si>
    <t>COMBDGHLCOldWHSYS___STDLFO_23</t>
  </si>
  <si>
    <t>COMBDGHLCOldWHWTK___ESRNGA_23</t>
  </si>
  <si>
    <t>COMBDGHLCOldWHWTK___HIGELC_23</t>
  </si>
  <si>
    <t>COMBDGHLCOldWHWTK___HIGNGA_23</t>
  </si>
  <si>
    <t>COMBDGHLCOldWHWTK___STDELC_23</t>
  </si>
  <si>
    <t>COMBDGHLCOldWHWTK___STDNGA_23</t>
  </si>
  <si>
    <t>COMBDGICINewAE</t>
  </si>
  <si>
    <t>COMBDGICINewAE______STDBMA_23</t>
  </si>
  <si>
    <t>COMBDGICINewAE______STDELC_16</t>
  </si>
  <si>
    <t>COMBDGICINewAE______STDELC_23</t>
  </si>
  <si>
    <t>COMBDGICINewAE______STDNGA_16</t>
  </si>
  <si>
    <t>COMBDGICINewAE______STDNGA_23</t>
  </si>
  <si>
    <t>COMBDGICINewAE______STDPRO_16</t>
  </si>
  <si>
    <t>COMBDGICINewAE______STDPRO_23</t>
  </si>
  <si>
    <t>COMBDGICINewAM</t>
  </si>
  <si>
    <t>COMBDGICINewAM______STDELC_16</t>
  </si>
  <si>
    <t>COMBDGICINewAM______STDELC_23</t>
  </si>
  <si>
    <t>COMBDGICINewLI</t>
  </si>
  <si>
    <t>COMBDGICINewLIFLC___HIGELC_23</t>
  </si>
  <si>
    <t>COMBDGICINewLIFLC___STDELC_16</t>
  </si>
  <si>
    <t>COMBDGICINewLIFLC___STDELC_23</t>
  </si>
  <si>
    <t>COMBDGICINewLIFLU___STDELC_16</t>
  </si>
  <si>
    <t>COMBDGICINewLIFLUT5HIGELC_23</t>
  </si>
  <si>
    <t>COMBDGICINewLIFLUT5STDELC_23</t>
  </si>
  <si>
    <t>COMBDGICINewLIFLUT8HIGELC_23</t>
  </si>
  <si>
    <t>COMBDGICINewLIFLUT8STDELC_23</t>
  </si>
  <si>
    <t>COMBDGICINewLIHAL___STDELC_16</t>
  </si>
  <si>
    <t>COMBDGICINewLIHAL100WSTDELC_23</t>
  </si>
  <si>
    <t>COMBDGICINewLIINC___STDELC_16</t>
  </si>
  <si>
    <t>COMBDGICINewLIINC100WSTDELC_23</t>
  </si>
  <si>
    <t>COMBDGICINewLILED___ESRELC_23</t>
  </si>
  <si>
    <t>COMBDGICINewLILED___HIGELC_23</t>
  </si>
  <si>
    <t>COMBDGICINewLILED___STDELC_16</t>
  </si>
  <si>
    <t>COMBDGICINewLILED___STDELC_23</t>
  </si>
  <si>
    <t>COMBDGICINewSC</t>
  </si>
  <si>
    <t>COMBDGICINewSC______STDELC_16</t>
  </si>
  <si>
    <t>COMBDGICINewSC______STDNGA_16</t>
  </si>
  <si>
    <t>COMBDGICINewSCCE___ESRELC_23</t>
  </si>
  <si>
    <t>COMBDGICINewSCCE___ESRNGA_23</t>
  </si>
  <si>
    <t>COMBDGICINewSCCE___HIGELC_23</t>
  </si>
  <si>
    <t>COMBDGICINewSCCE___HIGNGA_23</t>
  </si>
  <si>
    <t>COMBDGICINewSCCE___STDELC_23</t>
  </si>
  <si>
    <t>COMBDGICINewSCCE___STDNGA_23</t>
  </si>
  <si>
    <t>COMBDGICINewSCWA___ESRELC_23</t>
  </si>
  <si>
    <t>COMBDGICINewSCWA___HIGELC_23</t>
  </si>
  <si>
    <t>COMBDGICINewSCWA___STDELC_23</t>
  </si>
  <si>
    <t>COMBDGICINewSCWD___ESRELC_23</t>
  </si>
  <si>
    <t>COMBDGICINewSCWD___HIGELC_23</t>
  </si>
  <si>
    <t>COMBDGICINewSCWD___STDELC_23</t>
  </si>
  <si>
    <t>COMBDGICINewSH</t>
  </si>
  <si>
    <t>COMBDGICINewSHFUR___ESRNGA_23</t>
  </si>
  <si>
    <t>COMBDGICINewSHFUR___ESRPRO_23</t>
  </si>
  <si>
    <t>COMBDGICINewSHFUR___HIGHFO_23</t>
  </si>
  <si>
    <t>COMBDGICINewSHFUR___HIGLFO_23</t>
  </si>
  <si>
    <t>COMBDGICINewSHFUR___HIGNGA_16</t>
  </si>
  <si>
    <t>COMBDGICINewSHFUR___HIGNGA_23</t>
  </si>
  <si>
    <t>COMBDGICINewSHFUR___HIGPRO_23</t>
  </si>
  <si>
    <t>COMBDGICINewSHFUR___STDELC_16</t>
  </si>
  <si>
    <t>COMBDGICINewSHFUR___STDELC_23</t>
  </si>
  <si>
    <t>COMBDGICINewSHFUR___STDHFO_16</t>
  </si>
  <si>
    <t>COMBDGICINewSHFUR___STDHFO_23</t>
  </si>
  <si>
    <t>COMBDGICINewSHFUR___STDKER_16</t>
  </si>
  <si>
    <t>COMBDGICINewSHFUR___STDKER_23</t>
  </si>
  <si>
    <t>COMBDGICINewSHFUR___STDLFO_16</t>
  </si>
  <si>
    <t>COMBDGICINewSHFUR___STDLFO_23</t>
  </si>
  <si>
    <t>COMBDGICINewSHFUR___STDNGA_16</t>
  </si>
  <si>
    <t>COMBDGICINewSHFUR___STDNGA_23</t>
  </si>
  <si>
    <t>COMBDGICINewSHFUR___STDPRO_16</t>
  </si>
  <si>
    <t>COMBDGICINewSHFUR___STDPRO_23</t>
  </si>
  <si>
    <t>COMBDGICINewSHFURLARSTDHH2_23</t>
  </si>
  <si>
    <t>COMBDGICINewSHFURMEDSTDHH2_23</t>
  </si>
  <si>
    <t>COMBDGICINewSHFURSMASTDHH2_23</t>
  </si>
  <si>
    <t>COMBDGICINewSHHEP___ESRELC_23</t>
  </si>
  <si>
    <t>COMBDGICINewSHHEP___ESRGEO_23</t>
  </si>
  <si>
    <t>COMBDGICINewSHHEP___ESRGEO_23M</t>
  </si>
  <si>
    <t>COMBDGICINewSHHEP___HIGELC_23</t>
  </si>
  <si>
    <t>COMBDGICINewSHHEP___HIGGEO_23</t>
  </si>
  <si>
    <t>COMBDGICINewSHHEP___HIGGEO_23M</t>
  </si>
  <si>
    <t>COMBDGICINewSHHEP___STDELC_16</t>
  </si>
  <si>
    <t>COMBDGICINewSHHEP___STDELC_23</t>
  </si>
  <si>
    <t>COMBDGICINewSHHEP___STDGEO_23</t>
  </si>
  <si>
    <t>COMBDGICINewSHHEP___STDGEO_23M</t>
  </si>
  <si>
    <t>COMBDGICINewSHHEP___STDNGA_23</t>
  </si>
  <si>
    <t>COMBDGICINewSHPLT___STDELC_16</t>
  </si>
  <si>
    <t>COMBDGICINewSHPLT1000WSTDELC_23</t>
  </si>
  <si>
    <t>COMBDGICINewSHPLT1500WSTDELC_23</t>
  </si>
  <si>
    <t>COMBDGICINewSHPLT500WSTDELC_23</t>
  </si>
  <si>
    <t>COMBDGICINewSHZTMDCSHIGETHOS_23</t>
  </si>
  <si>
    <t>COMBDGICINewSHZTMDCSLOWETHOS_23</t>
  </si>
  <si>
    <t>COMBDGICINewSHZTMDCSMEDETHOS_23</t>
  </si>
  <si>
    <t>COMBDGICINewSHZTMINRHIGETHOS_23</t>
  </si>
  <si>
    <t>COMBDGICINewSHZTMINRLOWETHOS_23</t>
  </si>
  <si>
    <t>COMBDGICINewSHZTMINRMEDETHOS_23</t>
  </si>
  <si>
    <t>COMBDGICINewSHZTMINWHIGETHOS_23</t>
  </si>
  <si>
    <t>COMBDGICINewSHZTMINWLOWETHOS_23</t>
  </si>
  <si>
    <t>COMBDGICINewSHZTMINWMEDETHOS_23</t>
  </si>
  <si>
    <t>COMBDGICINewSHZTMRECHIGETHOS_23</t>
  </si>
  <si>
    <t>COMBDGICINewSHZTMRECLOWETHOS_23</t>
  </si>
  <si>
    <t>COMBDGICINewSHZTMRECMEDETHOS_23</t>
  </si>
  <si>
    <t>COMBDGICINewSL</t>
  </si>
  <si>
    <t>COMBDGICINewSLLED___HIGELC_23</t>
  </si>
  <si>
    <t>COMBDGICINewSLLED___STDELC_16</t>
  </si>
  <si>
    <t>COMBDGICINewWH</t>
  </si>
  <si>
    <t>COMBDGICINewWH______STDELC_16</t>
  </si>
  <si>
    <t>COMBDGICINewWH______STDHFO_16</t>
  </si>
  <si>
    <t>COMBDGICINewWH______STDKER_16</t>
  </si>
  <si>
    <t>COMBDGICINewWH______STDLFO_16</t>
  </si>
  <si>
    <t>COMBDGICINewWH______STDNGA_16</t>
  </si>
  <si>
    <t>COMBDGICINewWH______STDPRO_16</t>
  </si>
  <si>
    <t>COMBDGICINewWHHEP___ESRELC_23</t>
  </si>
  <si>
    <t>COMBDGICINewWHHEP___HIGELC_23</t>
  </si>
  <si>
    <t>COMBDGICINewWHHEP___STDELC_23</t>
  </si>
  <si>
    <t>COMBDGICINewWHSTHBCKSTDELC_23</t>
  </si>
  <si>
    <t>COMBDGICINewWHSTHBCKSTDNGA_23</t>
  </si>
  <si>
    <t>COMBDGICINewWHSYS___ESRPRO_23</t>
  </si>
  <si>
    <t>COMBDGICINewWHSYS___STDBMA_23</t>
  </si>
  <si>
    <t>COMBDGICINewWHSYS___STDBWP_23</t>
  </si>
  <si>
    <t>COMBDGICINewWHSYS___STDHFO_23</t>
  </si>
  <si>
    <t>COMBDGICINewWHSYS___STDKER_23</t>
  </si>
  <si>
    <t>COMBDGICINewWHSYS___STDLFO_23</t>
  </si>
  <si>
    <t>COMBDGICINewWHWTK___ESRNGA_23</t>
  </si>
  <si>
    <t>COMBDGICINewWHWTK___HIGELC_23</t>
  </si>
  <si>
    <t>COMBDGICINewWHWTK___HIGNGA_23</t>
  </si>
  <si>
    <t>COMBDGICINewWHWTK___STDELC_23</t>
  </si>
  <si>
    <t>COMBDGICINewWHWTK___STDNGA_23</t>
  </si>
  <si>
    <t>COMBDGICIOldAE</t>
  </si>
  <si>
    <t>COMBDGICIOldAE______STDBMA_23</t>
  </si>
  <si>
    <t>COMBDGICIOldAE______STDELC_16</t>
  </si>
  <si>
    <t>COMBDGICIOldAE______STDELC_23</t>
  </si>
  <si>
    <t>COMBDGICIOldAE______STDNGA_16</t>
  </si>
  <si>
    <t>COMBDGICIOldAE______STDNGA_23</t>
  </si>
  <si>
    <t>COMBDGICIOldAE______STDPRO_16</t>
  </si>
  <si>
    <t>COMBDGICIOldAE______STDPRO_23</t>
  </si>
  <si>
    <t>COMBDGICIOldAM</t>
  </si>
  <si>
    <t>COMBDGICIOldAM______STDELC_16</t>
  </si>
  <si>
    <t>COMBDGICIOldAM______STDELC_23</t>
  </si>
  <si>
    <t>COMBDGICIOldLI</t>
  </si>
  <si>
    <t>COMBDGICIOldLIFLC___HIGELC_23</t>
  </si>
  <si>
    <t>COMBDGICIOldLIFLC___STDELC_16</t>
  </si>
  <si>
    <t>COMBDGICIOldLIFLC___STDELC_23</t>
  </si>
  <si>
    <t>COMBDGICIOldLIFLU___STDELC_16</t>
  </si>
  <si>
    <t>COMBDGICIOldLIFLUT5HIGELC_23</t>
  </si>
  <si>
    <t>COMBDGICIOldLIFLUT5STDELC_23</t>
  </si>
  <si>
    <t>COMBDGICIOldLIFLUT8HIGELC_23</t>
  </si>
  <si>
    <t>COMBDGICIOldLIFLUT8STDELC_23</t>
  </si>
  <si>
    <t>COMBDGICIOldLIHAL___STDELC_16</t>
  </si>
  <si>
    <t>COMBDGICIOldLIHAL100WSTDELC_23</t>
  </si>
  <si>
    <t>COMBDGICIOldLIINC___STDELC_16</t>
  </si>
  <si>
    <t>COMBDGICIOldLIINC100WSTDELC_23</t>
  </si>
  <si>
    <t>COMBDGICIOldLILED___ESRELC_23</t>
  </si>
  <si>
    <t>COMBDGICIOldLILED___HIGELC_23</t>
  </si>
  <si>
    <t>COMBDGICIOldLILED___STDELC_16</t>
  </si>
  <si>
    <t>COMBDGICIOldLILED___STDELC_23</t>
  </si>
  <si>
    <t>COMBDGICIOldSC</t>
  </si>
  <si>
    <t>COMBDGICIOldSC______STDELC_16</t>
  </si>
  <si>
    <t>COMBDGICIOldSC______STDNGA_16</t>
  </si>
  <si>
    <t>COMBDGICIOldSCCE___ESRELC_23</t>
  </si>
  <si>
    <t>COMBDGICIOldSCCE___ESRNGA_23</t>
  </si>
  <si>
    <t>COMBDGICIOldSCCE___HIGELC_23</t>
  </si>
  <si>
    <t>COMBDGICIOldSCCE___HIGNGA_23</t>
  </si>
  <si>
    <t>COMBDGICIOldSCCE___STDELC_23</t>
  </si>
  <si>
    <t>COMBDGICIOldSCCE___STDNGA_23</t>
  </si>
  <si>
    <t>COMBDGICIOldSCWA___ESRELC_23</t>
  </si>
  <si>
    <t>COMBDGICIOldSCWA___HIGELC_23</t>
  </si>
  <si>
    <t>COMBDGICIOldSCWA___STDELC_23</t>
  </si>
  <si>
    <t>COMBDGICIOldSCWD___ESRELC_23</t>
  </si>
  <si>
    <t>COMBDGICIOldSCWD___HIGELC_23</t>
  </si>
  <si>
    <t>COMBDGICIOldSCWD___STDELC_23</t>
  </si>
  <si>
    <t>COMBDGICIOldSH</t>
  </si>
  <si>
    <t>COMBDGICIOldSHFUR___ESRNGA_23</t>
  </si>
  <si>
    <t>COMBDGICIOldSHFUR___ESRPRO_23</t>
  </si>
  <si>
    <t>COMBDGICIOldSHFUR___HIGHFO_23</t>
  </si>
  <si>
    <t>COMBDGICIOldSHFUR___HIGLFO_23</t>
  </si>
  <si>
    <t>COMBDGICIOldSHFUR___HIGNGA_16</t>
  </si>
  <si>
    <t>COMBDGICIOldSHFUR___HIGNGA_23</t>
  </si>
  <si>
    <t>COMBDGICIOldSHFUR___HIGPRO_23</t>
  </si>
  <si>
    <t>COMBDGICIOldSHFUR___STDELC_16</t>
  </si>
  <si>
    <t>COMBDGICIOldSHFUR___STDELC_23</t>
  </si>
  <si>
    <t>COMBDGICIOldSHFUR___STDHFO_16</t>
  </si>
  <si>
    <t>COMBDGICIOldSHFUR___STDHFO_23</t>
  </si>
  <si>
    <t>COMBDGICIOldSHFUR___STDKER_16</t>
  </si>
  <si>
    <t>COMBDGICIOldSHFUR___STDKER_23</t>
  </si>
  <si>
    <t>COMBDGICIOldSHFUR___STDLFO_16</t>
  </si>
  <si>
    <t>COMBDGICIOldSHFUR___STDLFO_23</t>
  </si>
  <si>
    <t>COMBDGICIOldSHFUR___STDNGA_16</t>
  </si>
  <si>
    <t>COMBDGICIOldSHFUR___STDNGA_23</t>
  </si>
  <si>
    <t>COMBDGICIOldSHFUR___STDPRO_16</t>
  </si>
  <si>
    <t>COMBDGICIOldSHFUR___STDPRO_23</t>
  </si>
  <si>
    <t>COMBDGICIOldSHFURLARSTDHH2_23</t>
  </si>
  <si>
    <t>COMBDGICIOldSHFURMEDSTDHH2_23</t>
  </si>
  <si>
    <t>COMBDGICIOldSHFURSMASTDHH2_23</t>
  </si>
  <si>
    <t>COMBDGICIOldSHHEP___ESRELC_23</t>
  </si>
  <si>
    <t>COMBDGICIOldSHHEP___ESRGEO_23</t>
  </si>
  <si>
    <t>COMBDGICIOldSHHEP___ESRGEO_23M</t>
  </si>
  <si>
    <t>COMBDGICIOldSHHEP___HIGELC_23</t>
  </si>
  <si>
    <t>COMBDGICIOldSHHEP___HIGGEO_23</t>
  </si>
  <si>
    <t>COMBDGICIOldSHHEP___HIGGEO_23M</t>
  </si>
  <si>
    <t>COMBDGICIOldSHHEP___STDELC_16</t>
  </si>
  <si>
    <t>COMBDGICIOldSHHEP___STDELC_23</t>
  </si>
  <si>
    <t>COMBDGICIOldSHHEP___STDGEO_23</t>
  </si>
  <si>
    <t>COMBDGICIOldSHHEP___STDGEO_23M</t>
  </si>
  <si>
    <t>COMBDGICIOldSHHEP___STDNGA_23</t>
  </si>
  <si>
    <t>COMBDGICIOldSHPLT___STDELC_16</t>
  </si>
  <si>
    <t>COMBDGICIOldSHPLT1000WSTDELC_23</t>
  </si>
  <si>
    <t>COMBDGICIOldSHPLT1500WSTDELC_23</t>
  </si>
  <si>
    <t>COMBDGICIOldSHPLT500WSTDELC_23</t>
  </si>
  <si>
    <t>COMBDGICIOldSHZTMDCSHIGETHOS_23</t>
  </si>
  <si>
    <t>COMBDGICIOldSHZTMDCSLOWETHOS_23</t>
  </si>
  <si>
    <t>COMBDGICIOldSHZTMDCSMEDETHOS_23</t>
  </si>
  <si>
    <t>COMBDGICIOldSHZTMINRHIGETHOS_23</t>
  </si>
  <si>
    <t>COMBDGICIOldSHZTMINRLOWETHOS_23</t>
  </si>
  <si>
    <t>COMBDGICIOldSHZTMINRMEDETHOS_23</t>
  </si>
  <si>
    <t>COMBDGICIOldSHZTMINWHIGETHOS_23</t>
  </si>
  <si>
    <t>COMBDGICIOldSHZTMINWLOWETHOS_23</t>
  </si>
  <si>
    <t>COMBDGICIOldSHZTMINWMEDETHOS_23</t>
  </si>
  <si>
    <t>COMBDGICIOldSHZTMRECHIGETHOS_23</t>
  </si>
  <si>
    <t>COMBDGICIOldSHZTMRECLOWETHOS_23</t>
  </si>
  <si>
    <t>COMBDGICIOldSHZTMRECMEDETHOS_23</t>
  </si>
  <si>
    <t>COMBDGICIOldSL</t>
  </si>
  <si>
    <t>COMBDGICIOldSLLED___HIGELC_23</t>
  </si>
  <si>
    <t>COMBDGICIOldSLLED___STDELC_16</t>
  </si>
  <si>
    <t>COMBDGICIOldWH</t>
  </si>
  <si>
    <t>COMBDGICIOldWH______STDELC_16</t>
  </si>
  <si>
    <t>COMBDGICIOldWH______STDHFO_16</t>
  </si>
  <si>
    <t>COMBDGICIOldWH______STDKER_16</t>
  </si>
  <si>
    <t>COMBDGICIOldWH______STDLFO_16</t>
  </si>
  <si>
    <t>COMBDGICIOldWH______STDNGA_16</t>
  </si>
  <si>
    <t>COMBDGICIOldWH______STDPRO_16</t>
  </si>
  <si>
    <t>COMBDGICIOldWHHEP___ESRELC_23</t>
  </si>
  <si>
    <t>COMBDGICIOldWHHEP___HIGELC_23</t>
  </si>
  <si>
    <t>COMBDGICIOldWHHEP___STDELC_23</t>
  </si>
  <si>
    <t>COMBDGICIOldWHSTHBCKSTDELC_23</t>
  </si>
  <si>
    <t>COMBDGICIOldWHSTHBCKSTDNGA_23</t>
  </si>
  <si>
    <t>COMBDGICIOldWHSYS___ESRPRO_23</t>
  </si>
  <si>
    <t>COMBDGICIOldWHSYS___STDBMA_23</t>
  </si>
  <si>
    <t>COMBDGICIOldWHSYS___STDBWP_23</t>
  </si>
  <si>
    <t>COMBDGICIOldWHSYS___STDHFO_23</t>
  </si>
  <si>
    <t>COMBDGICIOldWHSYS___STDKER_23</t>
  </si>
  <si>
    <t>COMBDGICIOldWHSYS___STDLFO_23</t>
  </si>
  <si>
    <t>COMBDGICIOldWHWTK___ESRNGA_23</t>
  </si>
  <si>
    <t>COMBDGICIOldWHWTK___HIGELC_23</t>
  </si>
  <si>
    <t>COMBDGICIOldWHWTK___HIGNGA_23</t>
  </si>
  <si>
    <t>COMBDGICIOldWHWTK___STDELC_23</t>
  </si>
  <si>
    <t>COMBDGICIOldWHWTK___STDNGA_23</t>
  </si>
  <si>
    <t>COMBDGOFFNewAE</t>
  </si>
  <si>
    <t>COMBDGOFFNewAE______STDBMA_23</t>
  </si>
  <si>
    <t>COMBDGOFFNewAE______STDELC_16</t>
  </si>
  <si>
    <t>COMBDGOFFNewAE______STDELC_23</t>
  </si>
  <si>
    <t>COMBDGOFFNewAE______STDNGA_16</t>
  </si>
  <si>
    <t>COMBDGOFFNewAE______STDNGA_23</t>
  </si>
  <si>
    <t>COMBDGOFFNewAE______STDPRO_16</t>
  </si>
  <si>
    <t>COMBDGOFFNewAE______STDPRO_23</t>
  </si>
  <si>
    <t>COMBDGOFFNewAM</t>
  </si>
  <si>
    <t>COMBDGOFFNewAM______STDELC_16</t>
  </si>
  <si>
    <t>COMBDGOFFNewAM______STDELC_23</t>
  </si>
  <si>
    <t>COMBDGOFFNewLI</t>
  </si>
  <si>
    <t>COMBDGOFFNewLIFLC___HIGELC_23</t>
  </si>
  <si>
    <t>COMBDGOFFNewLIFLC___STDELC_16</t>
  </si>
  <si>
    <t>COMBDGOFFNewLIFLC___STDELC_23</t>
  </si>
  <si>
    <t>COMBDGOFFNewLIFLU___STDELC_16</t>
  </si>
  <si>
    <t>COMBDGOFFNewLIFLUT5HIGELC_23</t>
  </si>
  <si>
    <t>COMBDGOFFNewLIFLUT5STDELC_23</t>
  </si>
  <si>
    <t>COMBDGOFFNewLIFLUT8HIGELC_23</t>
  </si>
  <si>
    <t>COMBDGOFFNewLIFLUT8STDELC_23</t>
  </si>
  <si>
    <t>COMBDGOFFNewLIHAL___STDELC_16</t>
  </si>
  <si>
    <t>COMBDGOFFNewLIHAL100WSTDELC_23</t>
  </si>
  <si>
    <t>COMBDGOFFNewLIINC___STDELC_16</t>
  </si>
  <si>
    <t>COMBDGOFFNewLIINC100WSTDELC_23</t>
  </si>
  <si>
    <t>COMBDGOFFNewLILED___ESRELC_23</t>
  </si>
  <si>
    <t>COMBDGOFFNewLILED___HIGELC_23</t>
  </si>
  <si>
    <t>COMBDGOFFNewLILED___STDELC_16</t>
  </si>
  <si>
    <t>COMBDGOFFNewLILED___STDELC_23</t>
  </si>
  <si>
    <t>COMBDGOFFNewSC</t>
  </si>
  <si>
    <t>COMBDGOFFNewSC______STDELC_16</t>
  </si>
  <si>
    <t>COMBDGOFFNewSC______STDNGA_16</t>
  </si>
  <si>
    <t>COMBDGOFFNewSCCE___ESRELC_23</t>
  </si>
  <si>
    <t>COMBDGOFFNewSCCE___ESRNGA_23</t>
  </si>
  <si>
    <t>COMBDGOFFNewSCCE___HIGELC_23</t>
  </si>
  <si>
    <t>COMBDGOFFNewSCCE___HIGNGA_23</t>
  </si>
  <si>
    <t>COMBDGOFFNewSCCE___STDELC_23</t>
  </si>
  <si>
    <t>COMBDGOFFNewSCCE___STDNGA_23</t>
  </si>
  <si>
    <t>COMBDGOFFNewSCWA___ESRELC_23</t>
  </si>
  <si>
    <t>COMBDGOFFNewSCWA___HIGELC_23</t>
  </si>
  <si>
    <t>COMBDGOFFNewSCWA___STDELC_23</t>
  </si>
  <si>
    <t>COMBDGOFFNewSCWD___ESRELC_23</t>
  </si>
  <si>
    <t>COMBDGOFFNewSCWD___HIGELC_23</t>
  </si>
  <si>
    <t>COMBDGOFFNewSCWD___STDELC_23</t>
  </si>
  <si>
    <t>COMBDGOFFNewSH</t>
  </si>
  <si>
    <t>COMBDGOFFNewSHFUR___ESRNGA_23</t>
  </si>
  <si>
    <t>COMBDGOFFNewSHFUR___ESRPRO_23</t>
  </si>
  <si>
    <t>COMBDGOFFNewSHFUR___HIGHFO_23</t>
  </si>
  <si>
    <t>COMBDGOFFNewSHFUR___HIGLFO_23</t>
  </si>
  <si>
    <t>COMBDGOFFNewSHFUR___HIGNGA_16</t>
  </si>
  <si>
    <t>COMBDGOFFNewSHFUR___HIGNGA_23</t>
  </si>
  <si>
    <t>COMBDGOFFNewSHFUR___HIGPRO_23</t>
  </si>
  <si>
    <t>COMBDGOFFNewSHFUR___STDELC_16</t>
  </si>
  <si>
    <t>COMBDGOFFNewSHFUR___STDELC_23</t>
  </si>
  <si>
    <t>COMBDGOFFNewSHFUR___STDHFO_16</t>
  </si>
  <si>
    <t>COMBDGOFFNewSHFUR___STDHFO_23</t>
  </si>
  <si>
    <t>COMBDGOFFNewSHFUR___STDKER_16</t>
  </si>
  <si>
    <t>COMBDGOFFNewSHFUR___STDKER_23</t>
  </si>
  <si>
    <t>COMBDGOFFNewSHFUR___STDLFO_16</t>
  </si>
  <si>
    <t>COMBDGOFFNewSHFUR___STDLFO_23</t>
  </si>
  <si>
    <t>COMBDGOFFNewSHFUR___STDNGA_16</t>
  </si>
  <si>
    <t>COMBDGOFFNewSHFUR___STDNGA_23</t>
  </si>
  <si>
    <t>COMBDGOFFNewSHFUR___STDPRO_16</t>
  </si>
  <si>
    <t>COMBDGOFFNewSHFUR___STDPRO_23</t>
  </si>
  <si>
    <t>COMBDGOFFNewSHFURLARSTDHH2_23</t>
  </si>
  <si>
    <t>COMBDGOFFNewSHFURMEDSTDHH2_23</t>
  </si>
  <si>
    <t>COMBDGOFFNewSHFURSMASTDHH2_23</t>
  </si>
  <si>
    <t>COMBDGOFFNewSHHEP___ESRELC_23</t>
  </si>
  <si>
    <t>COMBDGOFFNewSHHEP___ESRGEO_23</t>
  </si>
  <si>
    <t>COMBDGOFFNewSHHEP___ESRGEO_23M</t>
  </si>
  <si>
    <t>COMBDGOFFNewSHHEP___HIGELC_23</t>
  </si>
  <si>
    <t>COMBDGOFFNewSHHEP___HIGGEO_23</t>
  </si>
  <si>
    <t>COMBDGOFFNewSHHEP___HIGGEO_23M</t>
  </si>
  <si>
    <t>COMBDGOFFNewSHHEP___STDELC_16</t>
  </si>
  <si>
    <t>COMBDGOFFNewSHHEP___STDELC_23</t>
  </si>
  <si>
    <t>COMBDGOFFNewSHHEP___STDGEO_23</t>
  </si>
  <si>
    <t>COMBDGOFFNewSHHEP___STDGEO_23M</t>
  </si>
  <si>
    <t>COMBDGOFFNewSHHEP___STDNGA_23</t>
  </si>
  <si>
    <t>COMBDGOFFNewSHPLT___STDELC_16</t>
  </si>
  <si>
    <t>COMBDGOFFNewSHPLT1000WSTDELC_23</t>
  </si>
  <si>
    <t>COMBDGOFFNewSHPLT1500WSTDELC_23</t>
  </si>
  <si>
    <t>COMBDGOFFNewSHPLT500WSTDELC_23</t>
  </si>
  <si>
    <t>COMBDGOFFNewSHZTMDCSHIGETHOS_23</t>
  </si>
  <si>
    <t>COMBDGOFFNewSHZTMDCSLOWETHOS_23</t>
  </si>
  <si>
    <t>COMBDGOFFNewSHZTMDCSMEDETHOS_23</t>
  </si>
  <si>
    <t>COMBDGOFFNewSHZTMINRHIGETHOS_23</t>
  </si>
  <si>
    <t>COMBDGOFFNewSHZTMINRLOWETHOS_23</t>
  </si>
  <si>
    <t>COMBDGOFFNewSHZTMINRMEDETHOS_23</t>
  </si>
  <si>
    <t>COMBDGOFFNewSHZTMINWHIGETHOS_23</t>
  </si>
  <si>
    <t>COMBDGOFFNewSHZTMINWLOWETHOS_23</t>
  </si>
  <si>
    <t>COMBDGOFFNewSHZTMINWMEDETHOS_23</t>
  </si>
  <si>
    <t>COMBDGOFFNewSHZTMRECHIGETHOS_23</t>
  </si>
  <si>
    <t>COMBDGOFFNewSHZTMRECLOWETHOS_23</t>
  </si>
  <si>
    <t>COMBDGOFFNewSHZTMRECMEDETHOS_23</t>
  </si>
  <si>
    <t>COMBDGOFFNewSL</t>
  </si>
  <si>
    <t>COMBDGOFFNewSLLED___HIGELC_23</t>
  </si>
  <si>
    <t>COMBDGOFFNewSLLED___STDELC_16</t>
  </si>
  <si>
    <t>COMBDGOFFNewWH</t>
  </si>
  <si>
    <t>COMBDGOFFNewWH______STDELC_16</t>
  </si>
  <si>
    <t>COMBDGOFFNewWH______STDHFO_16</t>
  </si>
  <si>
    <t>COMBDGOFFNewWH______STDKER_16</t>
  </si>
  <si>
    <t>COMBDGOFFNewWH______STDLFO_16</t>
  </si>
  <si>
    <t>COMBDGOFFNewWH______STDNGA_16</t>
  </si>
  <si>
    <t>COMBDGOFFNewWH______STDPRO_16</t>
  </si>
  <si>
    <t>COMBDGOFFNewWHHEP___ESRELC_23</t>
  </si>
  <si>
    <t>COMBDGOFFNewWHHEP___HIGELC_23</t>
  </si>
  <si>
    <t>COMBDGOFFNewWHHEP___STDELC_23</t>
  </si>
  <si>
    <t>COMBDGOFFNewWHSTHBCKSTDELC_23</t>
  </si>
  <si>
    <t>COMBDGOFFNewWHSTHBCKSTDNGA_23</t>
  </si>
  <si>
    <t>COMBDGOFFNewWHSYS___ESRPRO_23</t>
  </si>
  <si>
    <t>COMBDGOFFNewWHSYS___STDBMA_23</t>
  </si>
  <si>
    <t>COMBDGOFFNewWHSYS___STDBWP_23</t>
  </si>
  <si>
    <t>COMBDGOFFNewWHSYS___STDHFO_23</t>
  </si>
  <si>
    <t>COMBDGOFFNewWHSYS___STDKER_23</t>
  </si>
  <si>
    <t>COMBDGOFFNewWHSYS___STDLFO_23</t>
  </si>
  <si>
    <t>COMBDGOFFNewWHWTK___ESRNGA_23</t>
  </si>
  <si>
    <t>COMBDGOFFNewWHWTK___HIGELC_23</t>
  </si>
  <si>
    <t>COMBDGOFFNewWHWTK___HIGNGA_23</t>
  </si>
  <si>
    <t>COMBDGOFFNewWHWTK___STDELC_23</t>
  </si>
  <si>
    <t>COMBDGOFFNewWHWTK___STDNGA_23</t>
  </si>
  <si>
    <t>COMBDGOFFOldAE</t>
  </si>
  <si>
    <t>COMBDGOFFOldAE______STDBMA_23</t>
  </si>
  <si>
    <t>COMBDGOFFOldAE______STDELC_16</t>
  </si>
  <si>
    <t>COMBDGOFFOldAE______STDELC_23</t>
  </si>
  <si>
    <t>COMBDGOFFOldAE______STDNGA_16</t>
  </si>
  <si>
    <t>COMBDGOFFOldAE______STDNGA_23</t>
  </si>
  <si>
    <t>COMBDGOFFOldAE______STDPRO_16</t>
  </si>
  <si>
    <t>COMBDGOFFOldAE______STDPRO_23</t>
  </si>
  <si>
    <t>COMBDGOFFOldAM</t>
  </si>
  <si>
    <t>COMBDGOFFOldAM______STDELC_16</t>
  </si>
  <si>
    <t>COMBDGOFFOldAM______STDELC_23</t>
  </si>
  <si>
    <t>COMBDGOFFOldLI</t>
  </si>
  <si>
    <t>COMBDGOFFOldLIFLC___HIGELC_23</t>
  </si>
  <si>
    <t>COMBDGOFFOldLIFLC___STDELC_16</t>
  </si>
  <si>
    <t>COMBDGOFFOldLIFLC___STDELC_23</t>
  </si>
  <si>
    <t>COMBDGOFFOldLIFLU___STDELC_16</t>
  </si>
  <si>
    <t>COMBDGOFFOldLIFLUT5HIGELC_23</t>
  </si>
  <si>
    <t>COMBDGOFFOldLIFLUT5STDELC_23</t>
  </si>
  <si>
    <t>COMBDGOFFOldLIFLUT8HIGELC_23</t>
  </si>
  <si>
    <t>COMBDGOFFOldLIFLUT8STDELC_23</t>
  </si>
  <si>
    <t>COMBDGOFFOldLIHAL___STDELC_16</t>
  </si>
  <si>
    <t>COMBDGOFFOldLIHAL100WSTDELC_23</t>
  </si>
  <si>
    <t>COMBDGOFFOldLIINC___STDELC_16</t>
  </si>
  <si>
    <t>COMBDGOFFOldLIINC100WSTDELC_23</t>
  </si>
  <si>
    <t>COMBDGOFFOldLILED___ESRELC_23</t>
  </si>
  <si>
    <t>COMBDGOFFOldLILED___HIGELC_23</t>
  </si>
  <si>
    <t>COMBDGOFFOldLILED___STDELC_16</t>
  </si>
  <si>
    <t>COMBDGOFFOldLILED___STDELC_23</t>
  </si>
  <si>
    <t>COMBDGOFFOldSC</t>
  </si>
  <si>
    <t>COMBDGOFFOldSC______STDELC_16</t>
  </si>
  <si>
    <t>COMBDGOFFOldSC______STDNGA_16</t>
  </si>
  <si>
    <t>COMBDGOFFOldSCCE___ESRELC_23</t>
  </si>
  <si>
    <t>COMBDGOFFOldSCCE___ESRNGA_23</t>
  </si>
  <si>
    <t>COMBDGOFFOldSCCE___HIGELC_23</t>
  </si>
  <si>
    <t>COMBDGOFFOldSCCE___HIGNGA_23</t>
  </si>
  <si>
    <t>COMBDGOFFOldSCCE___STDELC_23</t>
  </si>
  <si>
    <t>COMBDGOFFOldSCCE___STDNGA_23</t>
  </si>
  <si>
    <t>COMBDGOFFOldSCWA___ESRELC_23</t>
  </si>
  <si>
    <t>COMBDGOFFOldSCWA___HIGELC_23</t>
  </si>
  <si>
    <t>COMBDGOFFOldSCWA___STDELC_23</t>
  </si>
  <si>
    <t>COMBDGOFFOldSCWD___ESRELC_23</t>
  </si>
  <si>
    <t>COMBDGOFFOldSCWD___HIGELC_23</t>
  </si>
  <si>
    <t>COMBDGOFFOldSCWD___STDELC_23</t>
  </si>
  <si>
    <t>COMBDGOFFOldSH</t>
  </si>
  <si>
    <t>COMBDGOFFOldSHFUR___ESRNGA_23</t>
  </si>
  <si>
    <t>COMBDGOFFOldSHFUR___ESRPRO_23</t>
  </si>
  <si>
    <t>COMBDGOFFOldSHFUR___HIGHFO_23</t>
  </si>
  <si>
    <t>COMBDGOFFOldSHFUR___HIGLFO_23</t>
  </si>
  <si>
    <t>COMBDGOFFOldSHFUR___HIGNGA_16</t>
  </si>
  <si>
    <t>COMBDGOFFOldSHFUR___HIGNGA_23</t>
  </si>
  <si>
    <t>COMBDGOFFOldSHFUR___HIGPRO_23</t>
  </si>
  <si>
    <t>COMBDGOFFOldSHFUR___STDELC_16</t>
  </si>
  <si>
    <t>COMBDGOFFOldSHFUR___STDELC_23</t>
  </si>
  <si>
    <t>COMBDGOFFOldSHFUR___STDHFO_16</t>
  </si>
  <si>
    <t>COMBDGOFFOldSHFUR___STDHFO_23</t>
  </si>
  <si>
    <t>COMBDGOFFOldSHFUR___STDKER_16</t>
  </si>
  <si>
    <t>COMBDGOFFOldSHFUR___STDKER_23</t>
  </si>
  <si>
    <t>COMBDGOFFOldSHFUR___STDLFO_16</t>
  </si>
  <si>
    <t>COMBDGOFFOldSHFUR___STDLFO_23</t>
  </si>
  <si>
    <t>COMBDGOFFOldSHFUR___STDNGA_16</t>
  </si>
  <si>
    <t>COMBDGOFFOldSHFUR___STDNGA_23</t>
  </si>
  <si>
    <t>COMBDGOFFOldSHFUR___STDPRO_16</t>
  </si>
  <si>
    <t>COMBDGOFFOldSHFUR___STDPRO_23</t>
  </si>
  <si>
    <t>COMBDGOFFOldSHFURLARSTDHH2_23</t>
  </si>
  <si>
    <t>COMBDGOFFOldSHFURMEDSTDHH2_23</t>
  </si>
  <si>
    <t>COMBDGOFFOldSHFURSMASTDHH2_23</t>
  </si>
  <si>
    <t>COMBDGOFFOldSHHEP___ESRELC_23</t>
  </si>
  <si>
    <t>COMBDGOFFOldSHHEP___ESRGEO_23</t>
  </si>
  <si>
    <t>COMBDGOFFOldSHHEP___ESRGEO_23M</t>
  </si>
  <si>
    <t>COMBDGOFFOldSHHEP___HIGELC_23</t>
  </si>
  <si>
    <t>COMBDGOFFOldSHHEP___HIGGEO_23</t>
  </si>
  <si>
    <t>COMBDGOFFOldSHHEP___HIGGEO_23M</t>
  </si>
  <si>
    <t>COMBDGOFFOldSHHEP___STDELC_16</t>
  </si>
  <si>
    <t>COMBDGOFFOldSHHEP___STDELC_23</t>
  </si>
  <si>
    <t>COMBDGOFFOldSHHEP___STDGEO_23</t>
  </si>
  <si>
    <t>COMBDGOFFOldSHHEP___STDGEO_23M</t>
  </si>
  <si>
    <t>COMBDGOFFOldSHHEP___STDNGA_23</t>
  </si>
  <si>
    <t>COMBDGOFFOldSHPLT___STDELC_16</t>
  </si>
  <si>
    <t>COMBDGOFFOldSHPLT1000WSTDELC_23</t>
  </si>
  <si>
    <t>COMBDGOFFOldSHPLT1500WSTDELC_23</t>
  </si>
  <si>
    <t>COMBDGOFFOldSHPLT500WSTDELC_23</t>
  </si>
  <si>
    <t>COMBDGOFFOldSHZTMDCSHIGETHOS_23</t>
  </si>
  <si>
    <t>COMBDGOFFOldSHZTMDCSLOWETHOS_23</t>
  </si>
  <si>
    <t>COMBDGOFFOldSHZTMDCSMEDETHOS_23</t>
  </si>
  <si>
    <t>COMBDGOFFOldSHZTMINRHIGETHOS_23</t>
  </si>
  <si>
    <t>COMBDGOFFOldSHZTMINRLOWETHOS_23</t>
  </si>
  <si>
    <t>COMBDGOFFOldSHZTMINRMEDETHOS_23</t>
  </si>
  <si>
    <t>COMBDGOFFOldSHZTMINWHIGETHOS_23</t>
  </si>
  <si>
    <t>COMBDGOFFOldSHZTMINWLOWETHOS_23</t>
  </si>
  <si>
    <t>COMBDGOFFOldSHZTMINWMEDETHOS_23</t>
  </si>
  <si>
    <t>COMBDGOFFOldSHZTMRECHIGETHOS_23</t>
  </si>
  <si>
    <t>COMBDGOFFOldSHZTMRECLOWETHOS_23</t>
  </si>
  <si>
    <t>COMBDGOFFOldSHZTMRECMEDETHOS_23</t>
  </si>
  <si>
    <t>COMBDGOFFOldSL</t>
  </si>
  <si>
    <t>COMBDGOFFOldSLLED___HIGELC_23</t>
  </si>
  <si>
    <t>COMBDGOFFOldSLLED___STDELC_16</t>
  </si>
  <si>
    <t>COMBDGOFFOldWH</t>
  </si>
  <si>
    <t>COMBDGOFFOldWH______STDELC_16</t>
  </si>
  <si>
    <t>COMBDGOFFOldWH______STDHFO_16</t>
  </si>
  <si>
    <t>COMBDGOFFOldWH______STDKER_16</t>
  </si>
  <si>
    <t>COMBDGOFFOldWH______STDLFO_16</t>
  </si>
  <si>
    <t>COMBDGOFFOldWH______STDNGA_16</t>
  </si>
  <si>
    <t>COMBDGOFFOldWH______STDPRO_16</t>
  </si>
  <si>
    <t>COMBDGOFFOldWHHEP___ESRELC_23</t>
  </si>
  <si>
    <t>COMBDGOFFOldWHHEP___HIGELC_23</t>
  </si>
  <si>
    <t>COMBDGOFFOldWHHEP___STDELC_23</t>
  </si>
  <si>
    <t>COMBDGOFFOldWHSTHBCKSTDELC_23</t>
  </si>
  <si>
    <t>COMBDGOFFOldWHSTHBCKSTDNGA_23</t>
  </si>
  <si>
    <t>COMBDGOFFOldWHSYS___ESRPRO_23</t>
  </si>
  <si>
    <t>COMBDGOFFOldWHSYS___STDBMA_23</t>
  </si>
  <si>
    <t>COMBDGOFFOldWHSYS___STDBWP_23</t>
  </si>
  <si>
    <t>COMBDGOFFOldWHSYS___STDHFO_23</t>
  </si>
  <si>
    <t>COMBDGOFFOldWHSYS___STDKER_23</t>
  </si>
  <si>
    <t>COMBDGOFFOldWHSYS___STDLFO_23</t>
  </si>
  <si>
    <t>COMBDGOFFOldWHWTK___ESRNGA_23</t>
  </si>
  <si>
    <t>COMBDGOFFOldWHWTK___HIGELC_23</t>
  </si>
  <si>
    <t>COMBDGOFFOldWHWTK___HIGNGA_23</t>
  </si>
  <si>
    <t>COMBDGOFFOldWHWTK___STDELC_23</t>
  </si>
  <si>
    <t>COMBDGOFFOldWHWTK___STDNGA_23</t>
  </si>
  <si>
    <t>COMBDGOTSNewAE</t>
  </si>
  <si>
    <t>COMBDGOTSNewAE______STDBMA_23</t>
  </si>
  <si>
    <t>COMBDGOTSNewAE______STDELC_16</t>
  </si>
  <si>
    <t>COMBDGOTSNewAE______STDELC_23</t>
  </si>
  <si>
    <t>COMBDGOTSNewAE______STDNGA_16</t>
  </si>
  <si>
    <t>COMBDGOTSNewAE______STDNGA_23</t>
  </si>
  <si>
    <t>COMBDGOTSNewAE______STDPRO_16</t>
  </si>
  <si>
    <t>COMBDGOTSNewAE______STDPRO_23</t>
  </si>
  <si>
    <t>COMBDGOTSNewAM</t>
  </si>
  <si>
    <t>COMBDGOTSNewAM______STDELC_16</t>
  </si>
  <si>
    <t>COMBDGOTSNewAM______STDELC_23</t>
  </si>
  <si>
    <t>COMBDGOTSNewLI</t>
  </si>
  <si>
    <t>COMBDGOTSNewLIFLC___HIGELC_23</t>
  </si>
  <si>
    <t>COMBDGOTSNewLIFLC___STDELC_16</t>
  </si>
  <si>
    <t>COMBDGOTSNewLIFLC___STDELC_23</t>
  </si>
  <si>
    <t>COMBDGOTSNewLIFLU___STDELC_16</t>
  </si>
  <si>
    <t>COMBDGOTSNewLIFLUT5HIGELC_23</t>
  </si>
  <si>
    <t>COMBDGOTSNewLIFLUT5STDELC_23</t>
  </si>
  <si>
    <t>COMBDGOTSNewLIFLUT8HIGELC_23</t>
  </si>
  <si>
    <t>COMBDGOTSNewLIFLUT8STDELC_23</t>
  </si>
  <si>
    <t>COMBDGOTSNewLIHAL___STDELC_16</t>
  </si>
  <si>
    <t>COMBDGOTSNewLIHAL100WSTDELC_23</t>
  </si>
  <si>
    <t>COMBDGOTSNewLIINC___STDELC_16</t>
  </si>
  <si>
    <t>COMBDGOTSNewLIINC100WSTDELC_23</t>
  </si>
  <si>
    <t>COMBDGOTSNewLILED___ESRELC_23</t>
  </si>
  <si>
    <t>COMBDGOTSNewLILED___HIGELC_23</t>
  </si>
  <si>
    <t>COMBDGOTSNewLILED___STDELC_16</t>
  </si>
  <si>
    <t>COMBDGOTSNewLILED___STDELC_23</t>
  </si>
  <si>
    <t>COMBDGOTSNewSC</t>
  </si>
  <si>
    <t>COMBDGOTSNewSC______STDELC_16</t>
  </si>
  <si>
    <t>COMBDGOTSNewSC______STDNGA_16</t>
  </si>
  <si>
    <t>COMBDGOTSNewSCCE___ESRELC_23</t>
  </si>
  <si>
    <t>COMBDGOTSNewSCCE___ESRNGA_23</t>
  </si>
  <si>
    <t>COMBDGOTSNewSCCE___HIGELC_23</t>
  </si>
  <si>
    <t>COMBDGOTSNewSCCE___HIGNGA_23</t>
  </si>
  <si>
    <t>COMBDGOTSNewSCCE___STDELC_23</t>
  </si>
  <si>
    <t>COMBDGOTSNewSCCE___STDNGA_23</t>
  </si>
  <si>
    <t>COMBDGOTSNewSCWA___ESRELC_23</t>
  </si>
  <si>
    <t>COMBDGOTSNewSCWA___HIGELC_23</t>
  </si>
  <si>
    <t>COMBDGOTSNewSCWA___STDELC_23</t>
  </si>
  <si>
    <t>COMBDGOTSNewSCWD___ESRELC_23</t>
  </si>
  <si>
    <t>COMBDGOTSNewSCWD___HIGELC_23</t>
  </si>
  <si>
    <t>COMBDGOTSNewSCWD___STDELC_23</t>
  </si>
  <si>
    <t>COMBDGOTSNewSH</t>
  </si>
  <si>
    <t>COMBDGOTSNewSHFUR___ESRNGA_23</t>
  </si>
  <si>
    <t>COMBDGOTSNewSHFUR___ESRPRO_23</t>
  </si>
  <si>
    <t>COMBDGOTSNewSHFUR___HIGHFO_23</t>
  </si>
  <si>
    <t>COMBDGOTSNewSHFUR___HIGLFO_23</t>
  </si>
  <si>
    <t>COMBDGOTSNewSHFUR___HIGNGA_16</t>
  </si>
  <si>
    <t>COMBDGOTSNewSHFUR___HIGNGA_23</t>
  </si>
  <si>
    <t>COMBDGOTSNewSHFUR___HIGPRO_23</t>
  </si>
  <si>
    <t>COMBDGOTSNewSHFUR___STDELC_16</t>
  </si>
  <si>
    <t>COMBDGOTSNewSHFUR___STDELC_23</t>
  </si>
  <si>
    <t>COMBDGOTSNewSHFUR___STDHFO_16</t>
  </si>
  <si>
    <t>COMBDGOTSNewSHFUR___STDHFO_23</t>
  </si>
  <si>
    <t>COMBDGOTSNewSHFUR___STDKER_16</t>
  </si>
  <si>
    <t>COMBDGOTSNewSHFUR___STDKER_23</t>
  </si>
  <si>
    <t>COMBDGOTSNewSHFUR___STDLFO_16</t>
  </si>
  <si>
    <t>COMBDGOTSNewSHFUR___STDLFO_23</t>
  </si>
  <si>
    <t>COMBDGOTSNewSHFUR___STDNGA_16</t>
  </si>
  <si>
    <t>COMBDGOTSNewSHFUR___STDNGA_23</t>
  </si>
  <si>
    <t>COMBDGOTSNewSHFUR___STDPRO_16</t>
  </si>
  <si>
    <t>COMBDGOTSNewSHFUR___STDPRO_23</t>
  </si>
  <si>
    <t>COMBDGOTSNewSHFURLARSTDHH2_23</t>
  </si>
  <si>
    <t>COMBDGOTSNewSHFURMEDSTDHH2_23</t>
  </si>
  <si>
    <t>COMBDGOTSNewSHFURSMASTDHH2_23</t>
  </si>
  <si>
    <t>COMBDGOTSNewSHHEP___ESRELC_23</t>
  </si>
  <si>
    <t>COMBDGOTSNewSHHEP___ESRGEO_23</t>
  </si>
  <si>
    <t>COMBDGOTSNewSHHEP___ESRGEO_23M</t>
  </si>
  <si>
    <t>COMBDGOTSNewSHHEP___HIGELC_23</t>
  </si>
  <si>
    <t>COMBDGOTSNewSHHEP___HIGGEO_23</t>
  </si>
  <si>
    <t>COMBDGOTSNewSHHEP___HIGGEO_23M</t>
  </si>
  <si>
    <t>COMBDGOTSNewSHHEP___STDELC_16</t>
  </si>
  <si>
    <t>COMBDGOTSNewSHHEP___STDELC_23</t>
  </si>
  <si>
    <t>COMBDGOTSNewSHHEP___STDGEO_23</t>
  </si>
  <si>
    <t>COMBDGOTSNewSHHEP___STDGEO_23M</t>
  </si>
  <si>
    <t>COMBDGOTSNewSHHEP___STDNGA_23</t>
  </si>
  <si>
    <t>COMBDGOTSNewSHPLT___STDELC_16</t>
  </si>
  <si>
    <t>COMBDGOTSNewSHPLT1000WSTDELC_23</t>
  </si>
  <si>
    <t>COMBDGOTSNewSHPLT1500WSTDELC_23</t>
  </si>
  <si>
    <t>COMBDGOTSNewSHPLT500WSTDELC_23</t>
  </si>
  <si>
    <t>COMBDGOTSNewSHZTMDCSHIGETHOS_23</t>
  </si>
  <si>
    <t>COMBDGOTSNewSHZTMDCSLOWETHOS_23</t>
  </si>
  <si>
    <t>COMBDGOTSNewSHZTMDCSMEDETHOS_23</t>
  </si>
  <si>
    <t>COMBDGOTSNewSHZTMINRHIGETHOS_23</t>
  </si>
  <si>
    <t>COMBDGOTSNewSHZTMINRLOWETHOS_23</t>
  </si>
  <si>
    <t>COMBDGOTSNewSHZTMINRMEDETHOS_23</t>
  </si>
  <si>
    <t>COMBDGOTSNewSHZTMINWHIGETHOS_23</t>
  </si>
  <si>
    <t>COMBDGOTSNewSHZTMINWLOWETHOS_23</t>
  </si>
  <si>
    <t>COMBDGOTSNewSHZTMINWMEDETHOS_23</t>
  </si>
  <si>
    <t>COMBDGOTSNewSHZTMRECHIGETHOS_23</t>
  </si>
  <si>
    <t>COMBDGOTSNewSHZTMRECLOWETHOS_23</t>
  </si>
  <si>
    <t>COMBDGOTSNewSHZTMRECMEDETHOS_23</t>
  </si>
  <si>
    <t>COMBDGOTSNewSL</t>
  </si>
  <si>
    <t>COMBDGOTSNewSLLED___HIGELC_23</t>
  </si>
  <si>
    <t>COMBDGOTSNewSLLED___STDELC_16</t>
  </si>
  <si>
    <t>COMBDGOTSNewWH</t>
  </si>
  <si>
    <t>COMBDGOTSNewWH______STDELC_16</t>
  </si>
  <si>
    <t>COMBDGOTSNewWH______STDHFO_16</t>
  </si>
  <si>
    <t>COMBDGOTSNewWH______STDKER_16</t>
  </si>
  <si>
    <t>COMBDGOTSNewWH______STDLFO_16</t>
  </si>
  <si>
    <t>COMBDGOTSNewWH______STDNGA_16</t>
  </si>
  <si>
    <t>COMBDGOTSNewWH______STDPRO_16</t>
  </si>
  <si>
    <t>COMBDGOTSNewWHHEP___ESRELC_23</t>
  </si>
  <si>
    <t>COMBDGOTSNewWHHEP___HIGELC_23</t>
  </si>
  <si>
    <t>COMBDGOTSNewWHHEP___STDELC_23</t>
  </si>
  <si>
    <t>COMBDGOTSNewWHSTHBCKSTDELC_23</t>
  </si>
  <si>
    <t>COMBDGOTSNewWHSTHBCKSTDNGA_23</t>
  </si>
  <si>
    <t>COMBDGOTSNewWHSYS___ESRPRO_23</t>
  </si>
  <si>
    <t>COMBDGOTSNewWHSYS___STDBMA_23</t>
  </si>
  <si>
    <t>COMBDGOTSNewWHSYS___STDBWP_23</t>
  </si>
  <si>
    <t>COMBDGOTSNewWHSYS___STDHFO_23</t>
  </si>
  <si>
    <t>COMBDGOTSNewWHSYS___STDKER_23</t>
  </si>
  <si>
    <t>COMBDGOTSNewWHSYS___STDLFO_23</t>
  </si>
  <si>
    <t>COMBDGOTSNewWHWTK___ESRNGA_23</t>
  </si>
  <si>
    <t>COMBDGOTSNewWHWTK___HIGELC_23</t>
  </si>
  <si>
    <t>COMBDGOTSNewWHWTK___HIGNGA_23</t>
  </si>
  <si>
    <t>COMBDGOTSNewWHWTK___STDELC_23</t>
  </si>
  <si>
    <t>COMBDGOTSNewWHWTK___STDNGA_23</t>
  </si>
  <si>
    <t>COMBDGOTSOldAE</t>
  </si>
  <si>
    <t>COMBDGOTSOldAE______STDBMA_23</t>
  </si>
  <si>
    <t>COMBDGOTSOldAE______STDELC_16</t>
  </si>
  <si>
    <t>COMBDGOTSOldAE______STDELC_23</t>
  </si>
  <si>
    <t>COMBDGOTSOldAE______STDNGA_16</t>
  </si>
  <si>
    <t>COMBDGOTSOldAE______STDNGA_23</t>
  </si>
  <si>
    <t>COMBDGOTSOldAE______STDPRO_16</t>
  </si>
  <si>
    <t>COMBDGOTSOldAE______STDPRO_23</t>
  </si>
  <si>
    <t>COMBDGOTSOldAM</t>
  </si>
  <si>
    <t>COMBDGOTSOldAM______STDELC_16</t>
  </si>
  <si>
    <t>COMBDGOTSOldAM______STDELC_23</t>
  </si>
  <si>
    <t>COMBDGOTSOldLI</t>
  </si>
  <si>
    <t>COMBDGOTSOldLIFLC___HIGELC_23</t>
  </si>
  <si>
    <t>COMBDGOTSOldLIFLC___STDELC_16</t>
  </si>
  <si>
    <t>COMBDGOTSOldLIFLC___STDELC_23</t>
  </si>
  <si>
    <t>COMBDGOTSOldLIFLU___STDELC_16</t>
  </si>
  <si>
    <t>COMBDGOTSOldLIFLUT5HIGELC_23</t>
  </si>
  <si>
    <t>COMBDGOTSOldLIFLUT5STDELC_23</t>
  </si>
  <si>
    <t>COMBDGOTSOldLIFLUT8HIGELC_23</t>
  </si>
  <si>
    <t>COMBDGOTSOldLIFLUT8STDELC_23</t>
  </si>
  <si>
    <t>COMBDGOTSOldLIHAL___STDELC_16</t>
  </si>
  <si>
    <t>COMBDGOTSOldLIHAL100WSTDELC_23</t>
  </si>
  <si>
    <t>COMBDGOTSOldLIINC___STDELC_16</t>
  </si>
  <si>
    <t>COMBDGOTSOldLIINC100WSTDELC_23</t>
  </si>
  <si>
    <t>COMBDGOTSOldLILED___ESRELC_23</t>
  </si>
  <si>
    <t>COMBDGOTSOldLILED___HIGELC_23</t>
  </si>
  <si>
    <t>COMBDGOTSOldLILED___STDELC_16</t>
  </si>
  <si>
    <t>COMBDGOTSOldLILED___STDELC_23</t>
  </si>
  <si>
    <t>COMBDGOTSOldSC</t>
  </si>
  <si>
    <t>COMBDGOTSOldSC______STDELC_16</t>
  </si>
  <si>
    <t>COMBDGOTSOldSC______STDNGA_16</t>
  </si>
  <si>
    <t>COMBDGOTSOldSCCE___ESRELC_23</t>
  </si>
  <si>
    <t>COMBDGOTSOldSCCE___ESRNGA_23</t>
  </si>
  <si>
    <t>COMBDGOTSOldSCCE___HIGELC_23</t>
  </si>
  <si>
    <t>COMBDGOTSOldSCCE___HIGNGA_23</t>
  </si>
  <si>
    <t>COMBDGOTSOldSCCE___STDELC_23</t>
  </si>
  <si>
    <t>COMBDGOTSOldSCCE___STDNGA_23</t>
  </si>
  <si>
    <t>COMBDGOTSOldSCWA___ESRELC_23</t>
  </si>
  <si>
    <t>COMBDGOTSOldSCWA___HIGELC_23</t>
  </si>
  <si>
    <t>COMBDGOTSOldSCWA___STDELC_23</t>
  </si>
  <si>
    <t>COMBDGOTSOldSCWD___ESRELC_23</t>
  </si>
  <si>
    <t>COMBDGOTSOldSCWD___HIGELC_23</t>
  </si>
  <si>
    <t>COMBDGOTSOldSCWD___STDELC_23</t>
  </si>
  <si>
    <t>COMBDGOTSOldSH</t>
  </si>
  <si>
    <t>COMBDGOTSOldSHFUR___ESRNGA_23</t>
  </si>
  <si>
    <t>COMBDGOTSOldSHFUR___ESRPRO_23</t>
  </si>
  <si>
    <t>COMBDGOTSOldSHFUR___HIGHFO_23</t>
  </si>
  <si>
    <t>COMBDGOTSOldSHFUR___HIGLFO_23</t>
  </si>
  <si>
    <t>COMBDGOTSOldSHFUR___HIGNGA_16</t>
  </si>
  <si>
    <t>COMBDGOTSOldSHFUR___HIGNGA_23</t>
  </si>
  <si>
    <t>COMBDGOTSOldSHFUR___HIGPRO_23</t>
  </si>
  <si>
    <t>COMBDGOTSOldSHFUR___STDELC_16</t>
  </si>
  <si>
    <t>COMBDGOTSOldSHFUR___STDELC_23</t>
  </si>
  <si>
    <t>COMBDGOTSOldSHFUR___STDHFO_16</t>
  </si>
  <si>
    <t>COMBDGOTSOldSHFUR___STDHFO_23</t>
  </si>
  <si>
    <t>COMBDGOTSOldSHFUR___STDKER_16</t>
  </si>
  <si>
    <t>COMBDGOTSOldSHFUR___STDKER_23</t>
  </si>
  <si>
    <t>COMBDGOTSOldSHFUR___STDLFO_16</t>
  </si>
  <si>
    <t>COMBDGOTSOldSHFUR___STDLFO_23</t>
  </si>
  <si>
    <t>COMBDGOTSOldSHFUR___STDNGA_16</t>
  </si>
  <si>
    <t>COMBDGOTSOldSHFUR___STDNGA_23</t>
  </si>
  <si>
    <t>COMBDGOTSOldSHFUR___STDPRO_16</t>
  </si>
  <si>
    <t>COMBDGOTSOldSHFUR___STDPRO_23</t>
  </si>
  <si>
    <t>COMBDGOTSOldSHFURLARSTDHH2_23</t>
  </si>
  <si>
    <t>COMBDGOTSOldSHFURMEDSTDHH2_23</t>
  </si>
  <si>
    <t>COMBDGOTSOldSHFURSMASTDHH2_23</t>
  </si>
  <si>
    <t>COMBDGOTSOldSHHEP___ESRELC_23</t>
  </si>
  <si>
    <t>COMBDGOTSOldSHHEP___ESRGEO_23</t>
  </si>
  <si>
    <t>COMBDGOTSOldSHHEP___ESRGEO_23M</t>
  </si>
  <si>
    <t>COMBDGOTSOldSHHEP___HIGELC_23</t>
  </si>
  <si>
    <t>COMBDGOTSOldSHHEP___HIGGEO_23</t>
  </si>
  <si>
    <t>COMBDGOTSOldSHHEP___HIGGEO_23M</t>
  </si>
  <si>
    <t>COMBDGOTSOldSHHEP___STDELC_16</t>
  </si>
  <si>
    <t>COMBDGOTSOldSHHEP___STDELC_23</t>
  </si>
  <si>
    <t>COMBDGOTSOldSHHEP___STDGEO_23</t>
  </si>
  <si>
    <t>COMBDGOTSOldSHHEP___STDGEO_23M</t>
  </si>
  <si>
    <t>COMBDGOTSOldSHHEP___STDNGA_23</t>
  </si>
  <si>
    <t>COMBDGOTSOldSHPLT___STDELC_16</t>
  </si>
  <si>
    <t>COMBDGOTSOldSHPLT1000WSTDELC_23</t>
  </si>
  <si>
    <t>COMBDGOTSOldSHPLT1500WSTDELC_23</t>
  </si>
  <si>
    <t>COMBDGOTSOldSHPLT500WSTDELC_23</t>
  </si>
  <si>
    <t>COMBDGOTSOldSHZTMDCSHIGETHOS_23</t>
  </si>
  <si>
    <t>COMBDGOTSOldSHZTMDCSLOWETHOS_23</t>
  </si>
  <si>
    <t>COMBDGOTSOldSHZTMDCSMEDETHOS_23</t>
  </si>
  <si>
    <t>COMBDGOTSOldSHZTMINRHIGETHOS_23</t>
  </si>
  <si>
    <t>COMBDGOTSOldSHZTMINRLOWETHOS_23</t>
  </si>
  <si>
    <t>COMBDGOTSOldSHZTMINRMEDETHOS_23</t>
  </si>
  <si>
    <t>COMBDGOTSOldSHZTMINWHIGETHOS_23</t>
  </si>
  <si>
    <t>COMBDGOTSOldSHZTMINWLOWETHOS_23</t>
  </si>
  <si>
    <t>COMBDGOTSOldSHZTMINWMEDETHOS_23</t>
  </si>
  <si>
    <t>COMBDGOTSOldSHZTMRECHIGETHOS_23</t>
  </si>
  <si>
    <t>COMBDGOTSOldSHZTMRECLOWETHOS_23</t>
  </si>
  <si>
    <t>COMBDGOTSOldSHZTMRECMEDETHOS_23</t>
  </si>
  <si>
    <t>COMBDGOTSOldSL</t>
  </si>
  <si>
    <t>COMBDGOTSOldSLLED___HIGELC_23</t>
  </si>
  <si>
    <t>COMBDGOTSOldSLLED___STDELC_16</t>
  </si>
  <si>
    <t>COMBDGOTSOldWH</t>
  </si>
  <si>
    <t>COMBDGOTSOldWH______STDELC_16</t>
  </si>
  <si>
    <t>COMBDGOTSOldWH______STDHFO_16</t>
  </si>
  <si>
    <t>COMBDGOTSOldWH______STDKER_16</t>
  </si>
  <si>
    <t>COMBDGOTSOldWH______STDLFO_16</t>
  </si>
  <si>
    <t>COMBDGOTSOldWH______STDNGA_16</t>
  </si>
  <si>
    <t>COMBDGOTSOldWH______STDPRO_16</t>
  </si>
  <si>
    <t>COMBDGOTSOldWHHEP___ESRELC_23</t>
  </si>
  <si>
    <t>COMBDGOTSOldWHHEP___HIGELC_23</t>
  </si>
  <si>
    <t>COMBDGOTSOldWHHEP___STDELC_23</t>
  </si>
  <si>
    <t>COMBDGOTSOldWHSTHBCKSTDELC_23</t>
  </si>
  <si>
    <t>COMBDGOTSOldWHSTHBCKSTDNGA_23</t>
  </si>
  <si>
    <t>COMBDGOTSOldWHSYS___ESRPRO_23</t>
  </si>
  <si>
    <t>COMBDGOTSOldWHSYS___STDBMA_23</t>
  </si>
  <si>
    <t>COMBDGOTSOldWHSYS___STDBWP_23</t>
  </si>
  <si>
    <t>COMBDGOTSOldWHSYS___STDHFO_23</t>
  </si>
  <si>
    <t>COMBDGOTSOldWHSYS___STDKER_23</t>
  </si>
  <si>
    <t>COMBDGOTSOldWHSYS___STDLFO_23</t>
  </si>
  <si>
    <t>COMBDGOTSOldWHWTK___ESRNGA_23</t>
  </si>
  <si>
    <t>COMBDGOTSOldWHWTK___HIGELC_23</t>
  </si>
  <si>
    <t>COMBDGOTSOldWHWTK___HIGNGA_23</t>
  </si>
  <si>
    <t>COMBDGOTSOldWHWTK___STDELC_23</t>
  </si>
  <si>
    <t>COMBDGOTSOldWHWTK___STDNGA_23</t>
  </si>
  <si>
    <t>COMBDGRTTNewAE</t>
  </si>
  <si>
    <t>COMBDGRTTNewAE______STDBMA_23</t>
  </si>
  <si>
    <t>COMBDGRTTNewAE______STDELC_16</t>
  </si>
  <si>
    <t>COMBDGRTTNewAE______STDELC_23</t>
  </si>
  <si>
    <t>COMBDGRTTNewAE______STDNGA_16</t>
  </si>
  <si>
    <t>COMBDGRTTNewAE______STDNGA_23</t>
  </si>
  <si>
    <t>COMBDGRTTNewAE______STDPRO_16</t>
  </si>
  <si>
    <t>COMBDGRTTNewAE______STDPRO_23</t>
  </si>
  <si>
    <t>COMBDGRTTNewAM</t>
  </si>
  <si>
    <t>COMBDGRTTNewAM______STDELC_16</t>
  </si>
  <si>
    <t>COMBDGRTTNewAM______STDELC_23</t>
  </si>
  <si>
    <t>COMBDGRTTNewLI</t>
  </si>
  <si>
    <t>COMBDGRTTNewLIFLC___HIGELC_23</t>
  </si>
  <si>
    <t>COMBDGRTTNewLIFLC___STDELC_16</t>
  </si>
  <si>
    <t>COMBDGRTTNewLIFLC___STDELC_23</t>
  </si>
  <si>
    <t>COMBDGRTTNewLIFLU___STDELC_16</t>
  </si>
  <si>
    <t>COMBDGRTTNewLIFLUT5HIGELC_23</t>
  </si>
  <si>
    <t>COMBDGRTTNewLIFLUT5STDELC_23</t>
  </si>
  <si>
    <t>COMBDGRTTNewLIFLUT8HIGELC_23</t>
  </si>
  <si>
    <t>COMBDGRTTNewLIFLUT8STDELC_23</t>
  </si>
  <si>
    <t>COMBDGRTTNewLIHAL___STDELC_16</t>
  </si>
  <si>
    <t>COMBDGRTTNewLIHAL100WSTDELC_23</t>
  </si>
  <si>
    <t>COMBDGRTTNewLIINC___STDELC_16</t>
  </si>
  <si>
    <t>COMBDGRTTNewLIINC100WSTDELC_23</t>
  </si>
  <si>
    <t>COMBDGRTTNewLILED___ESRELC_23</t>
  </si>
  <si>
    <t>COMBDGRTTNewLILED___HIGELC_23</t>
  </si>
  <si>
    <t>COMBDGRTTNewLILED___STDELC_16</t>
  </si>
  <si>
    <t>COMBDGRTTNewLILED___STDELC_23</t>
  </si>
  <si>
    <t>COMBDGRTTNewSC</t>
  </si>
  <si>
    <t>COMBDGRTTNewSC______STDELC_16</t>
  </si>
  <si>
    <t>COMBDGRTTNewSC______STDNGA_16</t>
  </si>
  <si>
    <t>COMBDGRTTNewSCCE___ESRELC_23</t>
  </si>
  <si>
    <t>COMBDGRTTNewSCCE___ESRNGA_23</t>
  </si>
  <si>
    <t>COMBDGRTTNewSCCE___HIGELC_23</t>
  </si>
  <si>
    <t>COMBDGRTTNewSCCE___HIGNGA_23</t>
  </si>
  <si>
    <t>COMBDGRTTNewSCCE___STDELC_23</t>
  </si>
  <si>
    <t>COMBDGRTTNewSCCE___STDNGA_23</t>
  </si>
  <si>
    <t>COMBDGRTTNewSCWA___ESRELC_23</t>
  </si>
  <si>
    <t>COMBDGRTTNewSCWA___HIGELC_23</t>
  </si>
  <si>
    <t>COMBDGRTTNewSCWA___STDELC_23</t>
  </si>
  <si>
    <t>COMBDGRTTNewSCWD___ESRELC_23</t>
  </si>
  <si>
    <t>COMBDGRTTNewSCWD___HIGELC_23</t>
  </si>
  <si>
    <t>COMBDGRTTNewSCWD___STDELC_23</t>
  </si>
  <si>
    <t>COMBDGRTTNewSH</t>
  </si>
  <si>
    <t>COMBDGRTTNewSHFUR___ESRNGA_23</t>
  </si>
  <si>
    <t>COMBDGRTTNewSHFUR___ESRPRO_23</t>
  </si>
  <si>
    <t>COMBDGRTTNewSHFUR___HIGHFO_23</t>
  </si>
  <si>
    <t>COMBDGRTTNewSHFUR___HIGLFO_23</t>
  </si>
  <si>
    <t>COMBDGRTTNewSHFUR___HIGNGA_16</t>
  </si>
  <si>
    <t>COMBDGRTTNewSHFUR___HIGNGA_23</t>
  </si>
  <si>
    <t>COMBDGRTTNewSHFUR___HIGPRO_23</t>
  </si>
  <si>
    <t>COMBDGRTTNewSHFUR___STDELC_16</t>
  </si>
  <si>
    <t>COMBDGRTTNewSHFUR___STDELC_23</t>
  </si>
  <si>
    <t>COMBDGRTTNewSHFUR___STDHFO_16</t>
  </si>
  <si>
    <t>COMBDGRTTNewSHFUR___STDHFO_23</t>
  </si>
  <si>
    <t>COMBDGRTTNewSHFUR___STDKER_16</t>
  </si>
  <si>
    <t>COMBDGRTTNewSHFUR___STDKER_23</t>
  </si>
  <si>
    <t>COMBDGRTTNewSHFUR___STDLFO_16</t>
  </si>
  <si>
    <t>COMBDGRTTNewSHFUR___STDLFO_23</t>
  </si>
  <si>
    <t>COMBDGRTTNewSHFUR___STDNGA_16</t>
  </si>
  <si>
    <t>COMBDGRTTNewSHFUR___STDNGA_23</t>
  </si>
  <si>
    <t>COMBDGRTTNewSHFUR___STDPRO_16</t>
  </si>
  <si>
    <t>COMBDGRTTNewSHFUR___STDPRO_23</t>
  </si>
  <si>
    <t>COMBDGRTTNewSHFURLARSTDHH2_23</t>
  </si>
  <si>
    <t>COMBDGRTTNewSHFURMEDSTDHH2_23</t>
  </si>
  <si>
    <t>COMBDGRTTNewSHFURSMASTDHH2_23</t>
  </si>
  <si>
    <t>COMBDGRTTNewSHHEP___ESRELC_23</t>
  </si>
  <si>
    <t>COMBDGRTTNewSHHEP___ESRGEO_23</t>
  </si>
  <si>
    <t>COMBDGRTTNewSHHEP___ESRGEO_23M</t>
  </si>
  <si>
    <t>COMBDGRTTNewSHHEP___HIGELC_23</t>
  </si>
  <si>
    <t>COMBDGRTTNewSHHEP___HIGGEO_23</t>
  </si>
  <si>
    <t>COMBDGRTTNewSHHEP___HIGGEO_23M</t>
  </si>
  <si>
    <t>COMBDGRTTNewSHHEP___STDELC_16</t>
  </si>
  <si>
    <t>COMBDGRTTNewSHHEP___STDELC_23</t>
  </si>
  <si>
    <t>COMBDGRTTNewSHHEP___STDGEO_23</t>
  </si>
  <si>
    <t>COMBDGRTTNewSHHEP___STDGEO_23M</t>
  </si>
  <si>
    <t>COMBDGRTTNewSHHEP___STDNGA_23</t>
  </si>
  <si>
    <t>COMBDGRTTNewSHPLT___STDELC_16</t>
  </si>
  <si>
    <t>COMBDGRTTNewSHPLT1000WSTDELC_23</t>
  </si>
  <si>
    <t>COMBDGRTTNewSHPLT1500WSTDELC_23</t>
  </si>
  <si>
    <t>COMBDGRTTNewSHPLT500WSTDELC_23</t>
  </si>
  <si>
    <t>COMBDGRTTNewSHZTMDCSHIGETHOS_23</t>
  </si>
  <si>
    <t>COMBDGRTTNewSHZTMDCSLOWETHOS_23</t>
  </si>
  <si>
    <t>COMBDGRTTNewSHZTMDCSMEDETHOS_23</t>
  </si>
  <si>
    <t>COMBDGRTTNewSHZTMINRHIGETHOS_23</t>
  </si>
  <si>
    <t>COMBDGRTTNewSHZTMINRLOWETHOS_23</t>
  </si>
  <si>
    <t>COMBDGRTTNewSHZTMINRMEDETHOS_23</t>
  </si>
  <si>
    <t>COMBDGRTTNewSHZTMINWHIGETHOS_23</t>
  </si>
  <si>
    <t>COMBDGRTTNewSHZTMINWLOWETHOS_23</t>
  </si>
  <si>
    <t>COMBDGRTTNewSHZTMINWMEDETHOS_23</t>
  </si>
  <si>
    <t>COMBDGRTTNewSHZTMRECHIGETHOS_23</t>
  </si>
  <si>
    <t>COMBDGRTTNewSHZTMRECLOWETHOS_23</t>
  </si>
  <si>
    <t>COMBDGRTTNewSHZTMRECMEDETHOS_23</t>
  </si>
  <si>
    <t>COMBDGRTTNewSL</t>
  </si>
  <si>
    <t>COMBDGRTTNewSLLED___HIGELC_23</t>
  </si>
  <si>
    <t>COMBDGRTTNewSLLED___STDELC_16</t>
  </si>
  <si>
    <t>COMBDGRTTNewWH</t>
  </si>
  <si>
    <t>COMBDGRTTNewWH______STDELC_16</t>
  </si>
  <si>
    <t>COMBDGRTTNewWH______STDHFO_16</t>
  </si>
  <si>
    <t>COMBDGRTTNewWH______STDKER_16</t>
  </si>
  <si>
    <t>COMBDGRTTNewWH______STDLFO_16</t>
  </si>
  <si>
    <t>COMBDGRTTNewWH______STDNGA_16</t>
  </si>
  <si>
    <t>COMBDGRTTNewWH______STDPRO_16</t>
  </si>
  <si>
    <t>COMBDGRTTNewWHHEP___ESRELC_23</t>
  </si>
  <si>
    <t>COMBDGRTTNewWHHEP___HIGELC_23</t>
  </si>
  <si>
    <t>COMBDGRTTNewWHHEP___STDELC_23</t>
  </si>
  <si>
    <t>COMBDGRTTNewWHSTHBCKSTDELC_23</t>
  </si>
  <si>
    <t>COMBDGRTTNewWHSTHBCKSTDNGA_23</t>
  </si>
  <si>
    <t>COMBDGRTTNewWHSYS___ESRPRO_23</t>
  </si>
  <si>
    <t>COMBDGRTTNewWHSYS___STDBMA_23</t>
  </si>
  <si>
    <t>COMBDGRTTNewWHSYS___STDBWP_23</t>
  </si>
  <si>
    <t>COMBDGRTTNewWHSYS___STDHFO_23</t>
  </si>
  <si>
    <t>COMBDGRTTNewWHSYS___STDKER_23</t>
  </si>
  <si>
    <t>COMBDGRTTNewWHSYS___STDLFO_23</t>
  </si>
  <si>
    <t>COMBDGRTTNewWHWTK___ESRNGA_23</t>
  </si>
  <si>
    <t>COMBDGRTTNewWHWTK___HIGELC_23</t>
  </si>
  <si>
    <t>COMBDGRTTNewWHWTK___HIGNGA_23</t>
  </si>
  <si>
    <t>COMBDGRTTNewWHWTK___STDELC_23</t>
  </si>
  <si>
    <t>COMBDGRTTNewWHWTK___STDNGA_23</t>
  </si>
  <si>
    <t>COMBDGRTTOldAE</t>
  </si>
  <si>
    <t>COMBDGRTTOldAE______STDBMA_23</t>
  </si>
  <si>
    <t>COMBDGRTTOldAE______STDELC_16</t>
  </si>
  <si>
    <t>COMBDGRTTOldAE______STDELC_23</t>
  </si>
  <si>
    <t>COMBDGRTTOldAE______STDNGA_16</t>
  </si>
  <si>
    <t>COMBDGRTTOldAE______STDNGA_23</t>
  </si>
  <si>
    <t>COMBDGRTTOldAE______STDPRO_16</t>
  </si>
  <si>
    <t>COMBDGRTTOldAE______STDPRO_23</t>
  </si>
  <si>
    <t>COMBDGRTTOldAM</t>
  </si>
  <si>
    <t>COMBDGRTTOldAM______STDELC_16</t>
  </si>
  <si>
    <t>COMBDGRTTOldAM______STDELC_23</t>
  </si>
  <si>
    <t>COMBDGRTTOldLI</t>
  </si>
  <si>
    <t>COMBDGRTTOldLIFLC___HIGELC_23</t>
  </si>
  <si>
    <t>COMBDGRTTOldLIFLC___STDELC_16</t>
  </si>
  <si>
    <t>COMBDGRTTOldLIFLC___STDELC_23</t>
  </si>
  <si>
    <t>COMBDGRTTOldLIFLU___STDELC_16</t>
  </si>
  <si>
    <t>COMBDGRTTOldLIFLUT5HIGELC_23</t>
  </si>
  <si>
    <t>COMBDGRTTOldLIFLUT5STDELC_23</t>
  </si>
  <si>
    <t>COMBDGRTTOldLIFLUT8HIGELC_23</t>
  </si>
  <si>
    <t>COMBDGRTTOldLIFLUT8STDELC_23</t>
  </si>
  <si>
    <t>COMBDGRTTOldLIHAL___STDELC_16</t>
  </si>
  <si>
    <t>COMBDGRTTOldLIHAL100WSTDELC_23</t>
  </si>
  <si>
    <t>COMBDGRTTOldLIINC___STDELC_16</t>
  </si>
  <si>
    <t>COMBDGRTTOldLIINC100WSTDELC_23</t>
  </si>
  <si>
    <t>COMBDGRTTOldLILED___ESRELC_23</t>
  </si>
  <si>
    <t>COMBDGRTTOldLILED___HIGELC_23</t>
  </si>
  <si>
    <t>COMBDGRTTOldLILED___STDELC_16</t>
  </si>
  <si>
    <t>COMBDGRTTOldLILED___STDELC_23</t>
  </si>
  <si>
    <t>COMBDGRTTOldSC</t>
  </si>
  <si>
    <t>COMBDGRTTOldSC______STDELC_16</t>
  </si>
  <si>
    <t>COMBDGRTTOldSC______STDNGA_16</t>
  </si>
  <si>
    <t>COMBDGRTTOldSCCE___ESRELC_23</t>
  </si>
  <si>
    <t>COMBDGRTTOldSCCE___ESRNGA_23</t>
  </si>
  <si>
    <t>COMBDGRTTOldSCCE___HIGELC_23</t>
  </si>
  <si>
    <t>COMBDGRTTOldSCCE___HIGNGA_23</t>
  </si>
  <si>
    <t>COMBDGRTTOldSCCE___STDELC_23</t>
  </si>
  <si>
    <t>COMBDGRTTOldSCCE___STDNGA_23</t>
  </si>
  <si>
    <t>COMBDGRTTOldSCWA___ESRELC_23</t>
  </si>
  <si>
    <t>COMBDGRTTOldSCWA___HIGELC_23</t>
  </si>
  <si>
    <t>COMBDGRTTOldSCWA___STDELC_23</t>
  </si>
  <si>
    <t>COMBDGRTTOldSCWD___ESRELC_23</t>
  </si>
  <si>
    <t>COMBDGRTTOldSCWD___HIGELC_23</t>
  </si>
  <si>
    <t>COMBDGRTTOldSCWD___STDELC_23</t>
  </si>
  <si>
    <t>COMBDGRTTOldSH</t>
  </si>
  <si>
    <t>COMBDGRTTOldSHFUR___ESRNGA_23</t>
  </si>
  <si>
    <t>COMBDGRTTOldSHFUR___ESRPRO_23</t>
  </si>
  <si>
    <t>COMBDGRTTOldSHFUR___HIGHFO_23</t>
  </si>
  <si>
    <t>COMBDGRTTOldSHFUR___HIGLFO_23</t>
  </si>
  <si>
    <t>COMBDGRTTOldSHFUR___HIGNGA_16</t>
  </si>
  <si>
    <t>COMBDGRTTOldSHFUR___HIGNGA_23</t>
  </si>
  <si>
    <t>COMBDGRTTOldSHFUR___HIGPRO_23</t>
  </si>
  <si>
    <t>COMBDGRTTOldSHFUR___STDELC_16</t>
  </si>
  <si>
    <t>COMBDGRTTOldSHFUR___STDELC_23</t>
  </si>
  <si>
    <t>COMBDGRTTOldSHFUR___STDHFO_16</t>
  </si>
  <si>
    <t>COMBDGRTTOldSHFUR___STDHFO_23</t>
  </si>
  <si>
    <t>COMBDGRTTOldSHFUR___STDKER_16</t>
  </si>
  <si>
    <t>COMBDGRTTOldSHFUR___STDKER_23</t>
  </si>
  <si>
    <t>COMBDGRTTOldSHFUR___STDLFO_16</t>
  </si>
  <si>
    <t>COMBDGRTTOldSHFUR___STDLFO_23</t>
  </si>
  <si>
    <t>COMBDGRTTOldSHFUR___STDNGA_16</t>
  </si>
  <si>
    <t>COMBDGRTTOldSHFUR___STDNGA_23</t>
  </si>
  <si>
    <t>COMBDGRTTOldSHFUR___STDPRO_16</t>
  </si>
  <si>
    <t>COMBDGRTTOldSHFUR___STDPRO_23</t>
  </si>
  <si>
    <t>COMBDGRTTOldSHFURLARSTDHH2_23</t>
  </si>
  <si>
    <t>COMBDGRTTOldSHFURMEDSTDHH2_23</t>
  </si>
  <si>
    <t>COMBDGRTTOldSHFURSMASTDHH2_23</t>
  </si>
  <si>
    <t>COMBDGRTTOldSHHEP___ESRELC_23</t>
  </si>
  <si>
    <t>COMBDGRTTOldSHHEP___ESRGEO_23</t>
  </si>
  <si>
    <t>COMBDGRTTOldSHHEP___ESRGEO_23M</t>
  </si>
  <si>
    <t>COMBDGRTTOldSHHEP___HIGELC_23</t>
  </si>
  <si>
    <t>COMBDGRTTOldSHHEP___HIGGEO_23</t>
  </si>
  <si>
    <t>COMBDGRTTOldSHHEP___HIGGEO_23M</t>
  </si>
  <si>
    <t>COMBDGRTTOldSHHEP___STDELC_16</t>
  </si>
  <si>
    <t>COMBDGRTTOldSHHEP___STDELC_23</t>
  </si>
  <si>
    <t>COMBDGRTTOldSHHEP___STDGEO_23</t>
  </si>
  <si>
    <t>COMBDGRTTOldSHHEP___STDGEO_23M</t>
  </si>
  <si>
    <t>COMBDGRTTOldSHHEP___STDNGA_23</t>
  </si>
  <si>
    <t>COMBDGRTTOldSHPLT___STDELC_16</t>
  </si>
  <si>
    <t>COMBDGRTTOldSHPLT1000WSTDELC_23</t>
  </si>
  <si>
    <t>COMBDGRTTOldSHPLT1500WSTDELC_23</t>
  </si>
  <si>
    <t>COMBDGRTTOldSHPLT500WSTDELC_23</t>
  </si>
  <si>
    <t>COMBDGRTTOldSHZTMDCSHIGETHOS_23</t>
  </si>
  <si>
    <t>COMBDGRTTOldSHZTMDCSLOWETHOS_23</t>
  </si>
  <si>
    <t>COMBDGRTTOldSHZTMDCSMEDETHOS_23</t>
  </si>
  <si>
    <t>COMBDGRTTOldSHZTMINRHIGETHOS_23</t>
  </si>
  <si>
    <t>COMBDGRTTOldSHZTMINRLOWETHOS_23</t>
  </si>
  <si>
    <t>COMBDGRTTOldSHZTMINRMEDETHOS_23</t>
  </si>
  <si>
    <t>COMBDGRTTOldSHZTMINWHIGETHOS_23</t>
  </si>
  <si>
    <t>COMBDGRTTOldSHZTMINWLOWETHOS_23</t>
  </si>
  <si>
    <t>COMBDGRTTOldSHZTMINWMEDETHOS_23</t>
  </si>
  <si>
    <t>COMBDGRTTOldSHZTMRECHIGETHOS_23</t>
  </si>
  <si>
    <t>COMBDGRTTOldSHZTMRECLOWETHOS_23</t>
  </si>
  <si>
    <t>COMBDGRTTOldSHZTMRECMEDETHOS_23</t>
  </si>
  <si>
    <t>COMBDGRTTOldSL</t>
  </si>
  <si>
    <t>COMBDGRTTOldSLLED___HIGELC_23</t>
  </si>
  <si>
    <t>COMBDGRTTOldSLLED___STDELC_16</t>
  </si>
  <si>
    <t>COMBDGRTTOldWH</t>
  </si>
  <si>
    <t>COMBDGRTTOldWH______STDELC_16</t>
  </si>
  <si>
    <t>COMBDGRTTOldWH______STDHFO_16</t>
  </si>
  <si>
    <t>COMBDGRTTOldWH______STDKER_16</t>
  </si>
  <si>
    <t>COMBDGRTTOldWH______STDLFO_16</t>
  </si>
  <si>
    <t>COMBDGRTTOldWH______STDNGA_16</t>
  </si>
  <si>
    <t>COMBDGRTTOldWH______STDPRO_16</t>
  </si>
  <si>
    <t>COMBDGRTTOldWHHEP___ESRELC_23</t>
  </si>
  <si>
    <t>COMBDGRTTOldWHHEP___HIGELC_23</t>
  </si>
  <si>
    <t>COMBDGRTTOldWHHEP___STDELC_23</t>
  </si>
  <si>
    <t>COMBDGRTTOldWHSTHBCKSTDELC_23</t>
  </si>
  <si>
    <t>COMBDGRTTOldWHSTHBCKSTDNGA_23</t>
  </si>
  <si>
    <t>COMBDGRTTOldWHSYS___ESRPRO_23</t>
  </si>
  <si>
    <t>COMBDGRTTOldWHSYS___STDBMA_23</t>
  </si>
  <si>
    <t>COMBDGRTTOldWHSYS___STDBWP_23</t>
  </si>
  <si>
    <t>COMBDGRTTOldWHSYS___STDHFO_23</t>
  </si>
  <si>
    <t>COMBDGRTTOldWHSYS___STDKER_23</t>
  </si>
  <si>
    <t>COMBDGRTTOldWHSYS___STDLFO_23</t>
  </si>
  <si>
    <t>COMBDGRTTOldWHWTK___ESRNGA_23</t>
  </si>
  <si>
    <t>COMBDGRTTOldWHWTK___HIGELC_23</t>
  </si>
  <si>
    <t>COMBDGRTTOldWHWTK___HIGNGA_23</t>
  </si>
  <si>
    <t>COMBDGRTTOldWHWTK___STDELC_23</t>
  </si>
  <si>
    <t>COMBDGRTTOldWHWTK___STDNGA_23</t>
  </si>
  <si>
    <t>COMBDGTAWNewAE</t>
  </si>
  <si>
    <t>COMBDGTAWNewAE______STDBMA_23</t>
  </si>
  <si>
    <t>COMBDGTAWNewAE______STDELC_16</t>
  </si>
  <si>
    <t>COMBDGTAWNewAE______STDELC_23</t>
  </si>
  <si>
    <t>COMBDGTAWNewAE______STDNGA_16</t>
  </si>
  <si>
    <t>COMBDGTAWNewAE______STDNGA_23</t>
  </si>
  <si>
    <t>COMBDGTAWNewAE______STDPRO_16</t>
  </si>
  <si>
    <t>COMBDGTAWNewAE______STDPRO_23</t>
  </si>
  <si>
    <t>COMBDGTAWNewAM</t>
  </si>
  <si>
    <t>COMBDGTAWNewAM______STDELC_16</t>
  </si>
  <si>
    <t>COMBDGTAWNewAM______STDELC_23</t>
  </si>
  <si>
    <t>COMBDGTAWNewLI</t>
  </si>
  <si>
    <t>COMBDGTAWNewLIFLC___HIGELC_23</t>
  </si>
  <si>
    <t>COMBDGTAWNewLIFLC___STDELC_16</t>
  </si>
  <si>
    <t>COMBDGTAWNewLIFLC___STDELC_23</t>
  </si>
  <si>
    <t>COMBDGTAWNewLIFLU___STDELC_16</t>
  </si>
  <si>
    <t>COMBDGTAWNewLIFLUT5HIGELC_23</t>
  </si>
  <si>
    <t>COMBDGTAWNewLIFLUT5STDELC_23</t>
  </si>
  <si>
    <t>COMBDGTAWNewLIFLUT8HIGELC_23</t>
  </si>
  <si>
    <t>COMBDGTAWNewLIFLUT8STDELC_23</t>
  </si>
  <si>
    <t>COMBDGTAWNewLIHAL___STDELC_16</t>
  </si>
  <si>
    <t>COMBDGTAWNewLIHAL100WSTDELC_23</t>
  </si>
  <si>
    <t>COMBDGTAWNewLIINC___STDELC_16</t>
  </si>
  <si>
    <t>COMBDGTAWNewLIINC100WSTDELC_23</t>
  </si>
  <si>
    <t>COMBDGTAWNewLILED___ESRELC_23</t>
  </si>
  <si>
    <t>COMBDGTAWNewLILED___HIGELC_23</t>
  </si>
  <si>
    <t>COMBDGTAWNewLILED___STDELC_16</t>
  </si>
  <si>
    <t>COMBDGTAWNewLILED___STDELC_23</t>
  </si>
  <si>
    <t>COMBDGTAWNewSC</t>
  </si>
  <si>
    <t>COMBDGTAWNewSC______STDELC_16</t>
  </si>
  <si>
    <t>COMBDGTAWNewSC______STDNGA_16</t>
  </si>
  <si>
    <t>COMBDGTAWNewSCCE___ESRELC_23</t>
  </si>
  <si>
    <t>COMBDGTAWNewSCCE___ESRNGA_23</t>
  </si>
  <si>
    <t>COMBDGTAWNewSCCE___HIGELC_23</t>
  </si>
  <si>
    <t>COMBDGTAWNewSCCE___HIGNGA_23</t>
  </si>
  <si>
    <t>COMBDGTAWNewSCCE___STDELC_23</t>
  </si>
  <si>
    <t>COMBDGTAWNewSCCE___STDNGA_23</t>
  </si>
  <si>
    <t>COMBDGTAWNewSCWA___ESRELC_23</t>
  </si>
  <si>
    <t>COMBDGTAWNewSCWA___HIGELC_23</t>
  </si>
  <si>
    <t>COMBDGTAWNewSCWA___STDELC_23</t>
  </si>
  <si>
    <t>COMBDGTAWNewSCWD___ESRELC_23</t>
  </si>
  <si>
    <t>COMBDGTAWNewSCWD___HIGELC_23</t>
  </si>
  <si>
    <t>COMBDGTAWNewSCWD___STDELC_23</t>
  </si>
  <si>
    <t>COMBDGTAWNewSH</t>
  </si>
  <si>
    <t>COMBDGTAWNewSHFUR___ESRNGA_23</t>
  </si>
  <si>
    <t>COMBDGTAWNewSHFUR___ESRPRO_23</t>
  </si>
  <si>
    <t>COMBDGTAWNewSHFUR___HIGHFO_23</t>
  </si>
  <si>
    <t>COMBDGTAWNewSHFUR___HIGLFO_23</t>
  </si>
  <si>
    <t>COMBDGTAWNewSHFUR___HIGNGA_16</t>
  </si>
  <si>
    <t>COMBDGTAWNewSHFUR___HIGNGA_23</t>
  </si>
  <si>
    <t>COMBDGTAWNewSHFUR___HIGPRO_23</t>
  </si>
  <si>
    <t>COMBDGTAWNewSHFUR___STDELC_16</t>
  </si>
  <si>
    <t>COMBDGTAWNewSHFUR___STDELC_23</t>
  </si>
  <si>
    <t>COMBDGTAWNewSHFUR___STDHFO_16</t>
  </si>
  <si>
    <t>COMBDGTAWNewSHFUR___STDHFO_23</t>
  </si>
  <si>
    <t>COMBDGTAWNewSHFUR___STDKER_16</t>
  </si>
  <si>
    <t>COMBDGTAWNewSHFUR___STDKER_23</t>
  </si>
  <si>
    <t>COMBDGTAWNewSHFUR___STDLFO_16</t>
  </si>
  <si>
    <t>COMBDGTAWNewSHFUR___STDLFO_23</t>
  </si>
  <si>
    <t>COMBDGTAWNewSHFUR___STDNGA_16</t>
  </si>
  <si>
    <t>COMBDGTAWNewSHFUR___STDNGA_23</t>
  </si>
  <si>
    <t>COMBDGTAWNewSHFUR___STDPRO_16</t>
  </si>
  <si>
    <t>COMBDGTAWNewSHFUR___STDPRO_23</t>
  </si>
  <si>
    <t>COMBDGTAWNewSHFURLARSTDHH2_23</t>
  </si>
  <si>
    <t>COMBDGTAWNewSHFURMEDSTDHH2_23</t>
  </si>
  <si>
    <t>COMBDGTAWNewSHFURSMASTDHH2_23</t>
  </si>
  <si>
    <t>COMBDGTAWNewSHHEP___ESRELC_23</t>
  </si>
  <si>
    <t>COMBDGTAWNewSHHEP___ESRGEO_23</t>
  </si>
  <si>
    <t>COMBDGTAWNewSHHEP___ESRGEO_23M</t>
  </si>
  <si>
    <t>COMBDGTAWNewSHHEP___HIGELC_23</t>
  </si>
  <si>
    <t>COMBDGTAWNewSHHEP___HIGGEO_23</t>
  </si>
  <si>
    <t>COMBDGTAWNewSHHEP___HIGGEO_23M</t>
  </si>
  <si>
    <t>COMBDGTAWNewSHHEP___STDELC_16</t>
  </si>
  <si>
    <t>COMBDGTAWNewSHHEP___STDELC_23</t>
  </si>
  <si>
    <t>COMBDGTAWNewSHHEP___STDGEO_23</t>
  </si>
  <si>
    <t>COMBDGTAWNewSHHEP___STDGEO_23M</t>
  </si>
  <si>
    <t>COMBDGTAWNewSHHEP___STDNGA_23</t>
  </si>
  <si>
    <t>COMBDGTAWNewSHPLT___STDELC_16</t>
  </si>
  <si>
    <t>COMBDGTAWNewSHPLT1000WSTDELC_23</t>
  </si>
  <si>
    <t>COMBDGTAWNewSHPLT1500WSTDELC_23</t>
  </si>
  <si>
    <t>COMBDGTAWNewSHPLT500WSTDELC_23</t>
  </si>
  <si>
    <t>COMBDGTAWNewSHZTMDCSHIGETHOS_23</t>
  </si>
  <si>
    <t>COMBDGTAWNewSHZTMDCSLOWETHOS_23</t>
  </si>
  <si>
    <t>COMBDGTAWNewSHZTMDCSMEDETHOS_23</t>
  </si>
  <si>
    <t>COMBDGTAWNewSHZTMINRHIGETHOS_23</t>
  </si>
  <si>
    <t>COMBDGTAWNewSHZTMINRLOWETHOS_23</t>
  </si>
  <si>
    <t>COMBDGTAWNewSHZTMINRMEDETHOS_23</t>
  </si>
  <si>
    <t>COMBDGTAWNewSHZTMINWHIGETHOS_23</t>
  </si>
  <si>
    <t>COMBDGTAWNewSHZTMINWLOWETHOS_23</t>
  </si>
  <si>
    <t>COMBDGTAWNewSHZTMINWMEDETHOS_23</t>
  </si>
  <si>
    <t>COMBDGTAWNewSHZTMRECHIGETHOS_23</t>
  </si>
  <si>
    <t>COMBDGTAWNewSHZTMRECLOWETHOS_23</t>
  </si>
  <si>
    <t>COMBDGTAWNewSHZTMRECMEDETHOS_23</t>
  </si>
  <si>
    <t>COMBDGTAWNewSL</t>
  </si>
  <si>
    <t>COMBDGTAWNewSLLED___HIGELC_23</t>
  </si>
  <si>
    <t>COMBDGTAWNewSLLED___STDELC_16</t>
  </si>
  <si>
    <t>COMBDGTAWNewWH</t>
  </si>
  <si>
    <t>COMBDGTAWNewWH______STDELC_16</t>
  </si>
  <si>
    <t>COMBDGTAWNewWH______STDHFO_16</t>
  </si>
  <si>
    <t>COMBDGTAWNewWH______STDKER_16</t>
  </si>
  <si>
    <t>COMBDGTAWNewWH______STDLFO_16</t>
  </si>
  <si>
    <t>COMBDGTAWNewWH______STDNGA_16</t>
  </si>
  <si>
    <t>COMBDGTAWNewWH______STDPRO_16</t>
  </si>
  <si>
    <t>COMBDGTAWNewWHHEP___ESRELC_23</t>
  </si>
  <si>
    <t>COMBDGTAWNewWHHEP___HIGELC_23</t>
  </si>
  <si>
    <t>COMBDGTAWNewWHHEP___STDELC_23</t>
  </si>
  <si>
    <t>COMBDGTAWNewWHSTHBCKSTDELC_23</t>
  </si>
  <si>
    <t>COMBDGTAWNewWHSTHBCKSTDNGA_23</t>
  </si>
  <si>
    <t>COMBDGTAWNewWHSYS___ESRPRO_23</t>
  </si>
  <si>
    <t>COMBDGTAWNewWHSYS___STDBMA_23</t>
  </si>
  <si>
    <t>COMBDGTAWNewWHSYS___STDBWP_23</t>
  </si>
  <si>
    <t>COMBDGTAWNewWHSYS___STDHFO_23</t>
  </si>
  <si>
    <t>COMBDGTAWNewWHSYS___STDKER_23</t>
  </si>
  <si>
    <t>COMBDGTAWNewWHSYS___STDLFO_23</t>
  </si>
  <si>
    <t>COMBDGTAWNewWHWTK___ESRNGA_23</t>
  </si>
  <si>
    <t>COMBDGTAWNewWHWTK___HIGELC_23</t>
  </si>
  <si>
    <t>COMBDGTAWNewWHWTK___HIGNGA_23</t>
  </si>
  <si>
    <t>COMBDGTAWNewWHWTK___STDELC_23</t>
  </si>
  <si>
    <t>COMBDGTAWNewWHWTK___STDNGA_23</t>
  </si>
  <si>
    <t>COMBDGTAWOldAE</t>
  </si>
  <si>
    <t>COMBDGTAWOldAE______STDBMA_23</t>
  </si>
  <si>
    <t>COMBDGTAWOldAE______STDELC_16</t>
  </si>
  <si>
    <t>COMBDGTAWOldAE______STDELC_23</t>
  </si>
  <si>
    <t>COMBDGTAWOldAE______STDNGA_16</t>
  </si>
  <si>
    <t>COMBDGTAWOldAE______STDNGA_23</t>
  </si>
  <si>
    <t>COMBDGTAWOldAE______STDPRO_16</t>
  </si>
  <si>
    <t>COMBDGTAWOldAE______STDPRO_23</t>
  </si>
  <si>
    <t>COMBDGTAWOldAM</t>
  </si>
  <si>
    <t>COMBDGTAWOldAM______STDELC_16</t>
  </si>
  <si>
    <t>COMBDGTAWOldAM______STDELC_23</t>
  </si>
  <si>
    <t>COMBDGTAWOldLI</t>
  </si>
  <si>
    <t>COMBDGTAWOldLIFLC___HIGELC_23</t>
  </si>
  <si>
    <t>COMBDGTAWOldLIFLC___STDELC_16</t>
  </si>
  <si>
    <t>COMBDGTAWOldLIFLC___STDELC_23</t>
  </si>
  <si>
    <t>COMBDGTAWOldLIFLU___STDELC_16</t>
  </si>
  <si>
    <t>COMBDGTAWOldLIFLUT5HIGELC_23</t>
  </si>
  <si>
    <t>COMBDGTAWOldLIFLUT5STDELC_23</t>
  </si>
  <si>
    <t>COMBDGTAWOldLIFLUT8HIGELC_23</t>
  </si>
  <si>
    <t>COMBDGTAWOldLIFLUT8STDELC_23</t>
  </si>
  <si>
    <t>COMBDGTAWOldLIHAL___STDELC_16</t>
  </si>
  <si>
    <t>COMBDGTAWOldLIHAL100WSTDELC_23</t>
  </si>
  <si>
    <t>COMBDGTAWOldLIINC___STDELC_16</t>
  </si>
  <si>
    <t>COMBDGTAWOldLIINC100WSTDELC_23</t>
  </si>
  <si>
    <t>COMBDGTAWOldLILED___ESRELC_23</t>
  </si>
  <si>
    <t>COMBDGTAWOldLILED___HIGELC_23</t>
  </si>
  <si>
    <t>COMBDGTAWOldLILED___STDELC_16</t>
  </si>
  <si>
    <t>COMBDGTAWOldLILED___STDELC_23</t>
  </si>
  <si>
    <t>COMBDGTAWOldSC</t>
  </si>
  <si>
    <t>COMBDGTAWOldSC______STDELC_16</t>
  </si>
  <si>
    <t>COMBDGTAWOldSC______STDNGA_16</t>
  </si>
  <si>
    <t>COMBDGTAWOldSCCE___ESRELC_23</t>
  </si>
  <si>
    <t>COMBDGTAWOldSCCE___ESRNGA_23</t>
  </si>
  <si>
    <t>COMBDGTAWOldSCCE___HIGELC_23</t>
  </si>
  <si>
    <t>COMBDGTAWOldSCCE___HIGNGA_23</t>
  </si>
  <si>
    <t>COMBDGTAWOldSCCE___STDELC_23</t>
  </si>
  <si>
    <t>COMBDGTAWOldSCCE___STDNGA_23</t>
  </si>
  <si>
    <t>COMBDGTAWOldSCWA___ESRELC_23</t>
  </si>
  <si>
    <t>COMBDGTAWOldSCWA___HIGELC_23</t>
  </si>
  <si>
    <t>COMBDGTAWOldSCWA___STDELC_23</t>
  </si>
  <si>
    <t>COMBDGTAWOldSCWD___ESRELC_23</t>
  </si>
  <si>
    <t>COMBDGTAWOldSCWD___HIGELC_23</t>
  </si>
  <si>
    <t>COMBDGTAWOldSCWD___STDELC_23</t>
  </si>
  <si>
    <t>COMBDGTAWOldSH</t>
  </si>
  <si>
    <t>COMBDGTAWOldSHFUR___ESRNGA_23</t>
  </si>
  <si>
    <t>COMBDGTAWOldSHFUR___ESRPRO_23</t>
  </si>
  <si>
    <t>COMBDGTAWOldSHFUR___HIGHFO_23</t>
  </si>
  <si>
    <t>COMBDGTAWOldSHFUR___HIGLFO_23</t>
  </si>
  <si>
    <t>COMBDGTAWOldSHFUR___HIGNGA_16</t>
  </si>
  <si>
    <t>COMBDGTAWOldSHFUR___HIGNGA_23</t>
  </si>
  <si>
    <t>COMBDGTAWOldSHFUR___HIGPRO_23</t>
  </si>
  <si>
    <t>COMBDGTAWOldSHFUR___STDELC_16</t>
  </si>
  <si>
    <t>COMBDGTAWOldSHFUR___STDELC_23</t>
  </si>
  <si>
    <t>COMBDGTAWOldSHFUR___STDHFO_16</t>
  </si>
  <si>
    <t>COMBDGTAWOldSHFUR___STDHFO_23</t>
  </si>
  <si>
    <t>COMBDGTAWOldSHFUR___STDKER_16</t>
  </si>
  <si>
    <t>COMBDGTAWOldSHFUR___STDKER_23</t>
  </si>
  <si>
    <t>COMBDGTAWOldSHFUR___STDLFO_16</t>
  </si>
  <si>
    <t>COMBDGTAWOldSHFUR___STDLFO_23</t>
  </si>
  <si>
    <t>COMBDGTAWOldSHFUR___STDNGA_16</t>
  </si>
  <si>
    <t>COMBDGTAWOldSHFUR___STDNGA_23</t>
  </si>
  <si>
    <t>COMBDGTAWOldSHFUR___STDPRO_16</t>
  </si>
  <si>
    <t>COMBDGTAWOldSHFUR___STDPRO_23</t>
  </si>
  <si>
    <t>COMBDGTAWOldSHFURLARSTDHH2_23</t>
  </si>
  <si>
    <t>COMBDGTAWOldSHFURMEDSTDHH2_23</t>
  </si>
  <si>
    <t>COMBDGTAWOldSHFURSMASTDHH2_23</t>
  </si>
  <si>
    <t>COMBDGTAWOldSHHEP___ESRELC_23</t>
  </si>
  <si>
    <t>COMBDGTAWOldSHHEP___ESRGEO_23</t>
  </si>
  <si>
    <t>COMBDGTAWOldSHHEP___ESRGEO_23M</t>
  </si>
  <si>
    <t>COMBDGTAWOldSHHEP___HIGELC_23</t>
  </si>
  <si>
    <t>COMBDGTAWOldSHHEP___HIGGEO_23</t>
  </si>
  <si>
    <t>COMBDGTAWOldSHHEP___HIGGEO_23M</t>
  </si>
  <si>
    <t>COMBDGTAWOldSHHEP___STDELC_16</t>
  </si>
  <si>
    <t>COMBDGTAWOldSHHEP___STDELC_23</t>
  </si>
  <si>
    <t>COMBDGTAWOldSHHEP___STDGEO_23</t>
  </si>
  <si>
    <t>COMBDGTAWOldSHHEP___STDGEO_23M</t>
  </si>
  <si>
    <t>COMBDGTAWOldSHHEP___STDNGA_23</t>
  </si>
  <si>
    <t>COMBDGTAWOldSHPLT___STDELC_16</t>
  </si>
  <si>
    <t>COMBDGTAWOldSHPLT1000WSTDELC_23</t>
  </si>
  <si>
    <t>COMBDGTAWOldSHPLT1500WSTDELC_23</t>
  </si>
  <si>
    <t>COMBDGTAWOldSHPLT500WSTDELC_23</t>
  </si>
  <si>
    <t>COMBDGTAWOldSHZTMDCSHIGETHOS_23</t>
  </si>
  <si>
    <t>COMBDGTAWOldSHZTMDCSLOWETHOS_23</t>
  </si>
  <si>
    <t>COMBDGTAWOldSHZTMDCSMEDETHOS_23</t>
  </si>
  <si>
    <t>COMBDGTAWOldSHZTMINRHIGETHOS_23</t>
  </si>
  <si>
    <t>COMBDGTAWOldSHZTMINRLOWETHOS_23</t>
  </si>
  <si>
    <t>COMBDGTAWOldSHZTMINRMEDETHOS_23</t>
  </si>
  <si>
    <t>COMBDGTAWOldSHZTMINWHIGETHOS_23</t>
  </si>
  <si>
    <t>COMBDGTAWOldSHZTMINWLOWETHOS_23</t>
  </si>
  <si>
    <t>COMBDGTAWOldSHZTMINWMEDETHOS_23</t>
  </si>
  <si>
    <t>COMBDGTAWOldSHZTMRECHIGETHOS_23</t>
  </si>
  <si>
    <t>COMBDGTAWOldSHZTMRECLOWETHOS_23</t>
  </si>
  <si>
    <t>COMBDGTAWOldSHZTMRECMEDETHOS_23</t>
  </si>
  <si>
    <t>COMBDGTAWOldSL</t>
  </si>
  <si>
    <t>COMBDGTAWOldSLLED___HIGELC_23</t>
  </si>
  <si>
    <t>COMBDGTAWOldSLLED___STDELC_16</t>
  </si>
  <si>
    <t>COMBDGTAWOldWH</t>
  </si>
  <si>
    <t>COMBDGTAWOldWH______STDELC_16</t>
  </si>
  <si>
    <t>COMBDGTAWOldWH______STDHFO_16</t>
  </si>
  <si>
    <t>COMBDGTAWOldWH______STDKER_16</t>
  </si>
  <si>
    <t>COMBDGTAWOldWH______STDLFO_16</t>
  </si>
  <si>
    <t>COMBDGTAWOldWH______STDNGA_16</t>
  </si>
  <si>
    <t>COMBDGTAWOldWH______STDPRO_16</t>
  </si>
  <si>
    <t>COMBDGTAWOldWHHEP___ESRELC_23</t>
  </si>
  <si>
    <t>COMBDGTAWOldWHHEP___HIGELC_23</t>
  </si>
  <si>
    <t>COMBDGTAWOldWHHEP___STDELC_23</t>
  </si>
  <si>
    <t>COMBDGTAWOldWHSTHBCKSTDELC_23</t>
  </si>
  <si>
    <t>COMBDGTAWOldWHSTHBCKSTDNGA_23</t>
  </si>
  <si>
    <t>COMBDGTAWOldWHSYS___ESRPRO_23</t>
  </si>
  <si>
    <t>COMBDGTAWOldWHSYS___STDBMA_23</t>
  </si>
  <si>
    <t>COMBDGTAWOldWHSYS___STDBWP_23</t>
  </si>
  <si>
    <t>COMBDGTAWOldWHSYS___STDHFO_23</t>
  </si>
  <si>
    <t>COMBDGTAWOldWHSYS___STDKER_23</t>
  </si>
  <si>
    <t>COMBDGTAWOldWHSYS___STDLFO_23</t>
  </si>
  <si>
    <t>COMBDGTAWOldWHWTK___ESRNGA_23</t>
  </si>
  <si>
    <t>COMBDGTAWOldWHWTK___HIGELC_23</t>
  </si>
  <si>
    <t>COMBDGTAWOldWHWTK___HIGNGA_23</t>
  </si>
  <si>
    <t>COMBDGTAWOldWHWTK___STDELC_23</t>
  </si>
  <si>
    <t>COMBDGTAWOldWHWTK___STDNGA_23</t>
  </si>
  <si>
    <t>COMBDGWSTNewAE</t>
  </si>
  <si>
    <t>COMBDGWSTNewAE______STDBMA_23</t>
  </si>
  <si>
    <t>COMBDGWSTNewAE______STDELC_16</t>
  </si>
  <si>
    <t>COMBDGWSTNewAE______STDELC_23</t>
  </si>
  <si>
    <t>COMBDGWSTNewAE______STDNGA_16</t>
  </si>
  <si>
    <t>COMBDGWSTNewAE______STDNGA_23</t>
  </si>
  <si>
    <t>COMBDGWSTNewAE______STDPRO_16</t>
  </si>
  <si>
    <t>COMBDGWSTNewAE______STDPRO_23</t>
  </si>
  <si>
    <t>COMBDGWSTNewAM</t>
  </si>
  <si>
    <t>COMBDGWSTNewAM______STDELC_16</t>
  </si>
  <si>
    <t>COMBDGWSTNewAM______STDELC_23</t>
  </si>
  <si>
    <t>COMBDGWSTNewLI</t>
  </si>
  <si>
    <t>COMBDGWSTNewLIFLC___HIGELC_23</t>
  </si>
  <si>
    <t>COMBDGWSTNewLIFLC___STDELC_16</t>
  </si>
  <si>
    <t>COMBDGWSTNewLIFLC___STDELC_23</t>
  </si>
  <si>
    <t>COMBDGWSTNewLIFLU___STDELC_16</t>
  </si>
  <si>
    <t>COMBDGWSTNewLIFLUT5HIGELC_23</t>
  </si>
  <si>
    <t>COMBDGWSTNewLIFLUT5STDELC_23</t>
  </si>
  <si>
    <t>COMBDGWSTNewLIFLUT8HIGELC_23</t>
  </si>
  <si>
    <t>COMBDGWSTNewLIFLUT8STDELC_23</t>
  </si>
  <si>
    <t>COMBDGWSTNewLIHAL___STDELC_16</t>
  </si>
  <si>
    <t>COMBDGWSTNewLIHAL100WSTDELC_23</t>
  </si>
  <si>
    <t>COMBDGWSTNewLIINC___STDELC_16</t>
  </si>
  <si>
    <t>COMBDGWSTNewLIINC100WSTDELC_23</t>
  </si>
  <si>
    <t>COMBDGWSTNewLILED___ESRELC_23</t>
  </si>
  <si>
    <t>COMBDGWSTNewLILED___HIGELC_23</t>
  </si>
  <si>
    <t>COMBDGWSTNewLILED___STDELC_16</t>
  </si>
  <si>
    <t>COMBDGWSTNewLILED___STDELC_23</t>
  </si>
  <si>
    <t>COMBDGWSTNewSC</t>
  </si>
  <si>
    <t>COMBDGWSTNewSC______STDELC_16</t>
  </si>
  <si>
    <t>COMBDGWSTNewSC______STDNGA_16</t>
  </si>
  <si>
    <t>COMBDGWSTNewSCCE___ESRELC_23</t>
  </si>
  <si>
    <t>COMBDGWSTNewSCCE___ESRNGA_23</t>
  </si>
  <si>
    <t>COMBDGWSTNewSCCE___HIGELC_23</t>
  </si>
  <si>
    <t>COMBDGWSTNewSCCE___HIGNGA_23</t>
  </si>
  <si>
    <t>COMBDGWSTNewSCCE___STDELC_23</t>
  </si>
  <si>
    <t>COMBDGWSTNewSCCE___STDNGA_23</t>
  </si>
  <si>
    <t>COMBDGWSTNewSCWA___ESRELC_23</t>
  </si>
  <si>
    <t>COMBDGWSTNewSCWA___HIGELC_23</t>
  </si>
  <si>
    <t>COMBDGWSTNewSCWA___STDELC_23</t>
  </si>
  <si>
    <t>COMBDGWSTNewSCWD___ESRELC_23</t>
  </si>
  <si>
    <t>COMBDGWSTNewSCWD___HIGELC_23</t>
  </si>
  <si>
    <t>COMBDGWSTNewSCWD___STDELC_23</t>
  </si>
  <si>
    <t>COMBDGWSTNewSH</t>
  </si>
  <si>
    <t>COMBDGWSTNewSHFUR___ESRNGA_23</t>
  </si>
  <si>
    <t>COMBDGWSTNewSHFUR___ESRPRO_23</t>
  </si>
  <si>
    <t>COMBDGWSTNewSHFUR___HIGHFO_23</t>
  </si>
  <si>
    <t>COMBDGWSTNewSHFUR___HIGLFO_23</t>
  </si>
  <si>
    <t>COMBDGWSTNewSHFUR___HIGNGA_16</t>
  </si>
  <si>
    <t>COMBDGWSTNewSHFUR___HIGNGA_23</t>
  </si>
  <si>
    <t>COMBDGWSTNewSHFUR___HIGPRO_23</t>
  </si>
  <si>
    <t>COMBDGWSTNewSHFUR___STDELC_16</t>
  </si>
  <si>
    <t>COMBDGWSTNewSHFUR___STDELC_23</t>
  </si>
  <si>
    <t>COMBDGWSTNewSHFUR___STDHFO_16</t>
  </si>
  <si>
    <t>COMBDGWSTNewSHFUR___STDHFO_23</t>
  </si>
  <si>
    <t>COMBDGWSTNewSHFUR___STDKER_16</t>
  </si>
  <si>
    <t>COMBDGWSTNewSHFUR___STDKER_23</t>
  </si>
  <si>
    <t>COMBDGWSTNewSHFUR___STDLFO_16</t>
  </si>
  <si>
    <t>COMBDGWSTNewSHFUR___STDLFO_23</t>
  </si>
  <si>
    <t>COMBDGWSTNewSHFUR___STDNGA_16</t>
  </si>
  <si>
    <t>COMBDGWSTNewSHFUR___STDNGA_23</t>
  </si>
  <si>
    <t>COMBDGWSTNewSHFUR___STDPRO_16</t>
  </si>
  <si>
    <t>COMBDGWSTNewSHFUR___STDPRO_23</t>
  </si>
  <si>
    <t>COMBDGWSTNewSHFURLARSTDHH2_23</t>
  </si>
  <si>
    <t>COMBDGWSTNewSHFURMEDSTDHH2_23</t>
  </si>
  <si>
    <t>COMBDGWSTNewSHFURSMASTDHH2_23</t>
  </si>
  <si>
    <t>COMBDGWSTNewSHHEP___ESRELC_23</t>
  </si>
  <si>
    <t>COMBDGWSTNewSHHEP___ESRGEO_23</t>
  </si>
  <si>
    <t>COMBDGWSTNewSHHEP___ESRGEO_23M</t>
  </si>
  <si>
    <t>COMBDGWSTNewSHHEP___HIGELC_23</t>
  </si>
  <si>
    <t>COMBDGWSTNewSHHEP___HIGGEO_23</t>
  </si>
  <si>
    <t>COMBDGWSTNewSHHEP___HIGGEO_23M</t>
  </si>
  <si>
    <t>COMBDGWSTNewSHHEP___STDELC_16</t>
  </si>
  <si>
    <t>COMBDGWSTNewSHHEP___STDELC_23</t>
  </si>
  <si>
    <t>COMBDGWSTNewSHHEP___STDGEO_23</t>
  </si>
  <si>
    <t>COMBDGWSTNewSHHEP___STDGEO_23M</t>
  </si>
  <si>
    <t>COMBDGWSTNewSHHEP___STDNGA_23</t>
  </si>
  <si>
    <t>COMBDGWSTNewSHPLT___STDELC_16</t>
  </si>
  <si>
    <t>COMBDGWSTNewSHPLT1000WSTDELC_23</t>
  </si>
  <si>
    <t>COMBDGWSTNewSHPLT1500WSTDELC_23</t>
  </si>
  <si>
    <t>COMBDGWSTNewSHPLT500WSTDELC_23</t>
  </si>
  <si>
    <t>COMBDGWSTNewSHZTMDCSHIGETHOS_23</t>
  </si>
  <si>
    <t>COMBDGWSTNewSHZTMDCSLOWETHOS_23</t>
  </si>
  <si>
    <t>COMBDGWSTNewSHZTMDCSMEDETHOS_23</t>
  </si>
  <si>
    <t>COMBDGWSTNewSHZTMINRHIGETHOS_23</t>
  </si>
  <si>
    <t>COMBDGWSTNewSHZTMINRLOWETHOS_23</t>
  </si>
  <si>
    <t>COMBDGWSTNewSHZTMINRMEDETHOS_23</t>
  </si>
  <si>
    <t>COMBDGWSTNewSHZTMINWHIGETHOS_23</t>
  </si>
  <si>
    <t>COMBDGWSTNewSHZTMINWLOWETHOS_23</t>
  </si>
  <si>
    <t>COMBDGWSTNewSHZTMINWMEDETHOS_23</t>
  </si>
  <si>
    <t>COMBDGWSTNewSHZTMRECHIGETHOS_23</t>
  </si>
  <si>
    <t>COMBDGWSTNewSHZTMRECLOWETHOS_23</t>
  </si>
  <si>
    <t>COMBDGWSTNewSHZTMRECMEDETHOS_23</t>
  </si>
  <si>
    <t>COMBDGWSTNewSL</t>
  </si>
  <si>
    <t>COMBDGWSTNewSLLED___HIGELC_23</t>
  </si>
  <si>
    <t>COMBDGWSTNewSLLED___STDELC_16</t>
  </si>
  <si>
    <t>COMBDGWSTNewWH</t>
  </si>
  <si>
    <t>COMBDGWSTNewWH______STDELC_16</t>
  </si>
  <si>
    <t>COMBDGWSTNewWH______STDHFO_16</t>
  </si>
  <si>
    <t>COMBDGWSTNewWH______STDKER_16</t>
  </si>
  <si>
    <t>COMBDGWSTNewWH______STDLFO_16</t>
  </si>
  <si>
    <t>COMBDGWSTNewWH______STDNGA_16</t>
  </si>
  <si>
    <t>COMBDGWSTNewWH______STDPRO_16</t>
  </si>
  <si>
    <t>COMBDGWSTNewWHHEP___ESRELC_23</t>
  </si>
  <si>
    <t>COMBDGWSTNewWHHEP___HIGELC_23</t>
  </si>
  <si>
    <t>COMBDGWSTNewWHHEP___STDELC_23</t>
  </si>
  <si>
    <t>COMBDGWSTNewWHSTHBCKSTDELC_23</t>
  </si>
  <si>
    <t>COMBDGWSTNewWHSTHBCKSTDNGA_23</t>
  </si>
  <si>
    <t>COMBDGWSTNewWHSYS___ESRPRO_23</t>
  </si>
  <si>
    <t>COMBDGWSTNewWHSYS___STDBMA_23</t>
  </si>
  <si>
    <t>COMBDGWSTNewWHSYS___STDBWP_23</t>
  </si>
  <si>
    <t>COMBDGWSTNewWHSYS___STDHFO_23</t>
  </si>
  <si>
    <t>COMBDGWSTNewWHSYS___STDKER_23</t>
  </si>
  <si>
    <t>COMBDGWSTNewWHSYS___STDLFO_23</t>
  </si>
  <si>
    <t>COMBDGWSTNewWHWTK___ESRNGA_23</t>
  </si>
  <si>
    <t>COMBDGWSTNewWHWTK___HIGELC_23</t>
  </si>
  <si>
    <t>COMBDGWSTNewWHWTK___HIGNGA_23</t>
  </si>
  <si>
    <t>COMBDGWSTNewWHWTK___STDELC_23</t>
  </si>
  <si>
    <t>COMBDGWSTNewWHWTK___STDNGA_23</t>
  </si>
  <si>
    <t>COMBDGWSTOldAE</t>
  </si>
  <si>
    <t>COMBDGWSTOldAE______STDBMA_23</t>
  </si>
  <si>
    <t>COMBDGWSTOldAE______STDELC_16</t>
  </si>
  <si>
    <t>COMBDGWSTOldAE______STDELC_23</t>
  </si>
  <si>
    <t>COMBDGWSTOldAE______STDNGA_16</t>
  </si>
  <si>
    <t>COMBDGWSTOldAE______STDNGA_23</t>
  </si>
  <si>
    <t>COMBDGWSTOldAE______STDPRO_16</t>
  </si>
  <si>
    <t>COMBDGWSTOldAE______STDPRO_23</t>
  </si>
  <si>
    <t>COMBDGWSTOldAM</t>
  </si>
  <si>
    <t>COMBDGWSTOldAM______STDELC_16</t>
  </si>
  <si>
    <t>COMBDGWSTOldAM______STDELC_23</t>
  </si>
  <si>
    <t>COMBDGWSTOldLI</t>
  </si>
  <si>
    <t>COMBDGWSTOldLIFLC___HIGELC_23</t>
  </si>
  <si>
    <t>COMBDGWSTOldLIFLC___STDELC_16</t>
  </si>
  <si>
    <t>COMBDGWSTOldLIFLC___STDELC_23</t>
  </si>
  <si>
    <t>COMBDGWSTOldLIFLU___STDELC_16</t>
  </si>
  <si>
    <t>COMBDGWSTOldLIFLUT5HIGELC_23</t>
  </si>
  <si>
    <t>COMBDGWSTOldLIFLUT5STDELC_23</t>
  </si>
  <si>
    <t>COMBDGWSTOldLIFLUT8HIGELC_23</t>
  </si>
  <si>
    <t>COMBDGWSTOldLIFLUT8STDELC_23</t>
  </si>
  <si>
    <t>COMBDGWSTOldLIHAL___STDELC_16</t>
  </si>
  <si>
    <t>COMBDGWSTOldLIHAL100WSTDELC_23</t>
  </si>
  <si>
    <t>COMBDGWSTOldLIINC___STDELC_16</t>
  </si>
  <si>
    <t>COMBDGWSTOldLIINC100WSTDELC_23</t>
  </si>
  <si>
    <t>COMBDGWSTOldLILED___ESRELC_23</t>
  </si>
  <si>
    <t>COMBDGWSTOldLILED___HIGELC_23</t>
  </si>
  <si>
    <t>COMBDGWSTOldLILED___STDELC_16</t>
  </si>
  <si>
    <t>COMBDGWSTOldLILED___STDELC_23</t>
  </si>
  <si>
    <t>COMBDGWSTOldSC</t>
  </si>
  <si>
    <t>COMBDGWSTOldSC______STDELC_16</t>
  </si>
  <si>
    <t>COMBDGWSTOldSC______STDNGA_16</t>
  </si>
  <si>
    <t>COMBDGWSTOldSCCE___ESRELC_23</t>
  </si>
  <si>
    <t>COMBDGWSTOldSCCE___ESRNGA_23</t>
  </si>
  <si>
    <t>COMBDGWSTOldSCCE___HIGELC_23</t>
  </si>
  <si>
    <t>COMBDGWSTOldSCCE___HIGNGA_23</t>
  </si>
  <si>
    <t>COMBDGWSTOldSCCE___STDELC_23</t>
  </si>
  <si>
    <t>COMBDGWSTOldSCCE___STDNGA_23</t>
  </si>
  <si>
    <t>COMBDGWSTOldSCWA___ESRELC_23</t>
  </si>
  <si>
    <t>COMBDGWSTOldSCWA___HIGELC_23</t>
  </si>
  <si>
    <t>COMBDGWSTOldSCWA___STDELC_23</t>
  </si>
  <si>
    <t>COMBDGWSTOldSCWD___ESRELC_23</t>
  </si>
  <si>
    <t>COMBDGWSTOldSCWD___HIGELC_23</t>
  </si>
  <si>
    <t>COMBDGWSTOldSCWD___STDELC_23</t>
  </si>
  <si>
    <t>COMBDGWSTOldSH</t>
  </si>
  <si>
    <t>COMBDGWSTOldSHFUR___ESRNGA_23</t>
  </si>
  <si>
    <t>COMBDGWSTOldSHFUR___ESRPRO_23</t>
  </si>
  <si>
    <t>COMBDGWSTOldSHFUR___HIGHFO_23</t>
  </si>
  <si>
    <t>COMBDGWSTOldSHFUR___HIGLFO_23</t>
  </si>
  <si>
    <t>COMBDGWSTOldSHFUR___HIGNGA_16</t>
  </si>
  <si>
    <t>COMBDGWSTOldSHFUR___HIGNGA_23</t>
  </si>
  <si>
    <t>COMBDGWSTOldSHFUR___HIGPRO_23</t>
  </si>
  <si>
    <t>COMBDGWSTOldSHFUR___STDELC_16</t>
  </si>
  <si>
    <t>COMBDGWSTOldSHFUR___STDELC_23</t>
  </si>
  <si>
    <t>COMBDGWSTOldSHFUR___STDHFO_16</t>
  </si>
  <si>
    <t>COMBDGWSTOldSHFUR___STDHFO_23</t>
  </si>
  <si>
    <t>COMBDGWSTOldSHFUR___STDKER_16</t>
  </si>
  <si>
    <t>COMBDGWSTOldSHFUR___STDKER_23</t>
  </si>
  <si>
    <t>COMBDGWSTOldSHFUR___STDLFO_16</t>
  </si>
  <si>
    <t>COMBDGWSTOldSHFUR___STDLFO_23</t>
  </si>
  <si>
    <t>COMBDGWSTOldSHFUR___STDNGA_16</t>
  </si>
  <si>
    <t>COMBDGWSTOldSHFUR___STDNGA_23</t>
  </si>
  <si>
    <t>COMBDGWSTOldSHFUR___STDPRO_16</t>
  </si>
  <si>
    <t>COMBDGWSTOldSHFUR___STDPRO_23</t>
  </si>
  <si>
    <t>COMBDGWSTOldSHFURLARSTDHH2_23</t>
  </si>
  <si>
    <t>COMBDGWSTOldSHFURMEDSTDHH2_23</t>
  </si>
  <si>
    <t>COMBDGWSTOldSHFURSMASTDHH2_23</t>
  </si>
  <si>
    <t>COMBDGWSTOldSHHEP___ESRELC_23</t>
  </si>
  <si>
    <t>COMBDGWSTOldSHHEP___ESRGEO_23</t>
  </si>
  <si>
    <t>COMBDGWSTOldSHHEP___ESRGEO_23M</t>
  </si>
  <si>
    <t>COMBDGWSTOldSHHEP___HIGELC_23</t>
  </si>
  <si>
    <t>COMBDGWSTOldSHHEP___HIGGEO_23</t>
  </si>
  <si>
    <t>COMBDGWSTOldSHHEP___HIGGEO_23M</t>
  </si>
  <si>
    <t>COMBDGWSTOldSHHEP___STDELC_16</t>
  </si>
  <si>
    <t>COMBDGWSTOldSHHEP___STDELC_23</t>
  </si>
  <si>
    <t>COMBDGWSTOldSHHEP___STDGEO_23</t>
  </si>
  <si>
    <t>COMBDGWSTOldSHHEP___STDGEO_23M</t>
  </si>
  <si>
    <t>COMBDGWSTOldSHHEP___STDNGA_23</t>
  </si>
  <si>
    <t>COMBDGWSTOldSHPLT___STDELC_16</t>
  </si>
  <si>
    <t>COMBDGWSTOldSHPLT1000WSTDELC_23</t>
  </si>
  <si>
    <t>COMBDGWSTOldSHPLT1500WSTDELC_23</t>
  </si>
  <si>
    <t>COMBDGWSTOldSHPLT500WSTDELC_23</t>
  </si>
  <si>
    <t>COMBDGWSTOldSHZTMDCSHIGETHOS_23</t>
  </si>
  <si>
    <t>COMBDGWSTOldSHZTMDCSLOWETHOS_23</t>
  </si>
  <si>
    <t>COMBDGWSTOldSHZTMDCSMEDETHOS_23</t>
  </si>
  <si>
    <t>COMBDGWSTOldSHZTMINRHIGETHOS_23</t>
  </si>
  <si>
    <t>COMBDGWSTOldSHZTMINRLOWETHOS_23</t>
  </si>
  <si>
    <t>COMBDGWSTOldSHZTMINRMEDETHOS_23</t>
  </si>
  <si>
    <t>COMBDGWSTOldSHZTMINWHIGETHOS_23</t>
  </si>
  <si>
    <t>COMBDGWSTOldSHZTMINWLOWETHOS_23</t>
  </si>
  <si>
    <t>COMBDGWSTOldSHZTMINWMEDETHOS_23</t>
  </si>
  <si>
    <t>COMBDGWSTOldSHZTMRECHIGETHOS_23</t>
  </si>
  <si>
    <t>COMBDGWSTOldSHZTMRECLOWETHOS_23</t>
  </si>
  <si>
    <t>COMBDGWSTOldSHZTMRECMEDETHOS_23</t>
  </si>
  <si>
    <t>COMBDGWSTOldSL</t>
  </si>
  <si>
    <t>COMBDGWSTOldSLLED___HIGELC_23</t>
  </si>
  <si>
    <t>COMBDGWSTOldSLLED___STDELC_16</t>
  </si>
  <si>
    <t>COMBDGWSTOldWH</t>
  </si>
  <si>
    <t>COMBDGWSTOldWH______STDELC_16</t>
  </si>
  <si>
    <t>COMBDGWSTOldWH______STDHFO_16</t>
  </si>
  <si>
    <t>COMBDGWSTOldWH______STDKER_16</t>
  </si>
  <si>
    <t>COMBDGWSTOldWH______STDLFO_16</t>
  </si>
  <si>
    <t>COMBDGWSTOldWH______STDNGA_16</t>
  </si>
  <si>
    <t>COMBDGWSTOldWH______STDPRO_16</t>
  </si>
  <si>
    <t>COMBDGWSTOldWHHEP___ESRELC_23</t>
  </si>
  <si>
    <t>COMBDGWSTOldWHHEP___HIGELC_23</t>
  </si>
  <si>
    <t>COMBDGWSTOldWHHEP___STDELC_23</t>
  </si>
  <si>
    <t>COMBDGWSTOldWHSTHBCKSTDELC_23</t>
  </si>
  <si>
    <t>COMBDGWSTOldWHSTHBCKSTDNGA_23</t>
  </si>
  <si>
    <t>COMBDGWSTOldWHSYS___ESRPRO_23</t>
  </si>
  <si>
    <t>COMBDGWSTOldWHSYS___STDBMA_23</t>
  </si>
  <si>
    <t>COMBDGWSTOldWHSYS___STDBWP_23</t>
  </si>
  <si>
    <t>COMBDGWSTOldWHSYS___STDHFO_23</t>
  </si>
  <si>
    <t>COMBDGWSTOldWHSYS___STDKER_23</t>
  </si>
  <si>
    <t>COMBDGWSTOldWHSYS___STDLFO_23</t>
  </si>
  <si>
    <t>COMBDGWSTOldWHWTK___ESRNGA_23</t>
  </si>
  <si>
    <t>COMBDGWSTOldWHWTK___HIGELC_23</t>
  </si>
  <si>
    <t>COMBDGWSTOldWHWTK___HIGNGA_23</t>
  </si>
  <si>
    <t>COMBDGWSTOldWHWTK___STDELC_23</t>
  </si>
  <si>
    <t>COMBDGWSTOldWHWTK___STDNGA_23</t>
  </si>
  <si>
    <t>COM</t>
  </si>
  <si>
    <t>WST</t>
  </si>
  <si>
    <t>100W</t>
  </si>
  <si>
    <t>HFO</t>
  </si>
  <si>
    <t>SMA</t>
  </si>
  <si>
    <t>LAR</t>
  </si>
  <si>
    <t>RTT</t>
  </si>
  <si>
    <t>TAW</t>
  </si>
  <si>
    <t>ICI</t>
  </si>
  <si>
    <t>OFF</t>
  </si>
  <si>
    <t>EDS</t>
  </si>
  <si>
    <t>HLC</t>
  </si>
  <si>
    <t>AER</t>
  </si>
  <si>
    <t>AFS</t>
  </si>
  <si>
    <t>OTS</t>
  </si>
  <si>
    <t>CommercialBuildingWholesale TradeNewAuxiliary MotorsStandard EfficiencyElectricity2023</t>
  </si>
  <si>
    <t>CommercialBuildingWholesale TradeNewAuxiliary EquipmentStandard EfficiencyBiomass2023</t>
  </si>
  <si>
    <t>CommercialBuildingWholesale TradeNewAuxiliary EquipmentStandard EfficiencyElectricity2023</t>
  </si>
  <si>
    <t>CommercialBuildingWholesale TradeNewAuxiliary EquipmentStandard EfficiencyNatural Gas2023</t>
  </si>
  <si>
    <t>CommercialBuildingWholesale TradeNewAuxiliary EquipmentStandard EfficiencyPropane2023</t>
  </si>
  <si>
    <t>CommercialBuildingWholesale TradeNewLightingLight Emitting DiodeHigh EfficiencyElectricity2023</t>
  </si>
  <si>
    <t>CommercialBuildingWholesale TradeNewLightingFluocompactHigh EfficiencyElectricity2023</t>
  </si>
  <si>
    <t>CommercialBuildingWholesale TradeNewLightingFluocompactStandard EfficiencyElectricity2023</t>
  </si>
  <si>
    <t>CommercialBuildingWholesale TradeNewLightingFluorescenteT5High EfficiencyElectricity2023</t>
  </si>
  <si>
    <t>CommercialBuildingWholesale TradeNewLightingFluorescenteT8High EfficiencyElectricity2023</t>
  </si>
  <si>
    <t>CommercialBuildingWholesale TradeNewLightingFluorescenteT5Standard EfficiencyElectricity2023</t>
  </si>
  <si>
    <t>CommercialBuildingWholesale TradeNewLightingFluorescenteT8Standard EfficiencyElectricity2023</t>
  </si>
  <si>
    <t>CommercialBuildingWholesale TradeNewLightingHalogen100WStandard EfficiencyElectricity2023</t>
  </si>
  <si>
    <t>CommercialBuildingWholesale TradeNewLightingIncandescent100WStandard EfficiencyElectricity2023</t>
  </si>
  <si>
    <t>CommercialBuildingWholesale TradeNewLightingLight Emitting DiodeEnergy StarElectricity2023</t>
  </si>
  <si>
    <t>CommercialBuildingWholesale TradeNewLightingLight Emitting DiodeStandard EfficiencyElectricity2023</t>
  </si>
  <si>
    <t>CommercialBuildingWholesale TradeNewSpace CoolingCentralHigh EfficiencyElectricity2023</t>
  </si>
  <si>
    <t>CommercialBuildingWholesale TradeNewSpace CoolingCentralEnergy StarElectricity2023</t>
  </si>
  <si>
    <t>CommercialBuildingWholesale TradeNewSpace CoolingCentralStandard EfficiencyElectricity2023</t>
  </si>
  <si>
    <t>CommercialBuildingWholesale TradeNewSpace CoolingWallHigh EfficiencyElectricity2023</t>
  </si>
  <si>
    <t>CommercialBuildingWholesale TradeNewSpace CoolingWallEnergy StarElectricity2023</t>
  </si>
  <si>
    <t>CommercialBuildingWholesale TradeNewSpace CoolingWallStandard EfficiencyElectricity2023</t>
  </si>
  <si>
    <t>CommercialBuildingWholesale TradeNewSpace CoolingWindowHigh EfficiencyElectricity2023</t>
  </si>
  <si>
    <t>CommercialBuildingWholesale TradeNewSpace CoolingWindowEnergy StarElectricity2023</t>
  </si>
  <si>
    <t>CommercialBuildingWholesale TradeNewSpace CoolingWindowStandard EfficiencyElectricity2023</t>
  </si>
  <si>
    <t>CommercialBuildingWholesale TradeNewSpace CoolingCentralHigh EfficiencyNatural Gas2023</t>
  </si>
  <si>
    <t>CommercialBuildingWholesale TradeNewSpace CoolingCentralEnergy StarNatural Gas2023</t>
  </si>
  <si>
    <t>CommercialBuildingWholesale TradeNewSpace CoolingCentralStandard EfficiencyNatural Gas2023</t>
  </si>
  <si>
    <t>CommercialBuildingWholesale TradeNewSpace HeatingFurnaceStandard EfficiencyElectricity2023</t>
  </si>
  <si>
    <t>CommercialBuildingWholesale TradeNewSpace HeatingPlinthe500WStandard EfficiencyElectricity2023</t>
  </si>
  <si>
    <t>CommercialBuildingWholesale TradeNewSpace HeatingPlinthe1000WStandard EfficiencyElectricity2023</t>
  </si>
  <si>
    <t>CommercialBuildingWholesale TradeNewSpace HeatingPlinthe1500WStandard EfficiencyElectricity2023</t>
  </si>
  <si>
    <t>CommercialBuildingWholesale TradeNewSpace HeatingFurnaceHigh EfficiencyHeavy Fuel Oil2023</t>
  </si>
  <si>
    <t>CommercialBuildingWholesale TradeNewSpace HeatingFurnaceStandard EfficiencyHeavy Fuel Oil2023</t>
  </si>
  <si>
    <t>CommercialBuildingWholesale TradeNewSpace HeatingFurnaceSmallStandard EfficiencyHydrogen2023</t>
  </si>
  <si>
    <t>CommercialBuildingWholesale TradeNewSpace HeatingFurnaceMediumStandard EfficiencyHydrogen2023</t>
  </si>
  <si>
    <t>CommercialBuildingWholesale TradeNewSpace HeatingFurnaceLargeStandard EfficiencyHydrogen2023</t>
  </si>
  <si>
    <t>CommercialBuildingWholesale TradeNewSpace HeatingFurnaceStandard EfficiencyKerosene2023</t>
  </si>
  <si>
    <t>CommercialBuildingWholesale TradeNewSpace HeatingFurnaceHigh EfficiencyLight Fuel Oil2023</t>
  </si>
  <si>
    <t>CommercialBuildingWholesale TradeNewSpace HeatingFurnaceStandard EfficiencyLight Fuel Oil2023</t>
  </si>
  <si>
    <t>CommercialBuildingWholesale TradeNewSpace HeatingFurnaceHigh EfficiencyPropane2023</t>
  </si>
  <si>
    <t>CommercialBuildingWholesale TradeNewSpace HeatingFurnaceEnergy StarPropane2023</t>
  </si>
  <si>
    <t>CommercialBuildingWholesale TradeNewSpace HeatingFurnaceStandard EfficiencyPropane2023</t>
  </si>
  <si>
    <t>CommercialBuildingWholesale TradeNewWater HeatingSystemStandard EfficiencyBiomass2023</t>
  </si>
  <si>
    <t>CommercialBuildingWholesale TradeNewWater HeatingHeat PumpHigh EfficiencyElectricity2023</t>
  </si>
  <si>
    <t>CommercialBuildingWholesale TradeNewWater HeatingHeat PumpEnergy StarElectricity2023</t>
  </si>
  <si>
    <t>CommercialBuildingWholesale TradeNewWater HeatingHeat PumpStandard EfficiencyElectricity2023</t>
  </si>
  <si>
    <t>CommercialBuildingWholesale TradeNewWater HeatingWith TankHigh EfficiencyElectricity2023</t>
  </si>
  <si>
    <t>CommercialBuildingWholesale TradeNewWater HeatingWith TankStandard EfficiencyElectricity2023</t>
  </si>
  <si>
    <t>CommercialBuildingWholesale TradeNewWater HeatingSystemStandard EfficiencyHeavy Fuel Oil2023</t>
  </si>
  <si>
    <t>CommercialBuildingWholesale TradeNewWater HeatingSystemStandard EfficiencyKerosene2023</t>
  </si>
  <si>
    <t>CommercialBuildingWholesale TradeNewWater HeatingSystemStandard EfficiencyLight Fuel Oil2023</t>
  </si>
  <si>
    <t>CommercialBuildingWholesale TradeNewWater HeatingSystemStandard EfficiencyWood Pellet2023</t>
  </si>
  <si>
    <t>CommercialBuildingWholesale TradeNewWater HeatingSystemEnergy StarPropane2023</t>
  </si>
  <si>
    <t>CommercialBuildingWholesale TradeNewStreet LightingLight Emitting DiodeHigh EfficiencyElectricity2023</t>
  </si>
  <si>
    <t>CommercialBuildingWholesale TradeNewAuxiliary MotorsStandard EfficiencyElectricity2016</t>
  </si>
  <si>
    <t>CommercialBuildingWholesale TradeNewAuxiliary EquipmentStandard EfficiencyElectricity2016</t>
  </si>
  <si>
    <t>CommercialBuildingWholesale TradeNewAuxiliary EquipmentStandard EfficiencyPropane2016</t>
  </si>
  <si>
    <t>CommercialBuildingWholesale TradeNewLightingFluocompactStandard EfficiencyElectricity2016</t>
  </si>
  <si>
    <t>CommercialBuildingWholesale TradeNewLightingFluorescenteStandard EfficiencyElectricity2016</t>
  </si>
  <si>
    <t>CommercialBuildingWholesale TradeNewLightingHalogenStandard EfficiencyElectricity2016</t>
  </si>
  <si>
    <t>CommercialBuildingWholesale TradeNewLightingIncandescentStandard EfficiencyElectricity2016</t>
  </si>
  <si>
    <t>CommercialBuildingWholesale TradeNewLightingLight Emitting DiodeStandard EfficiencyElectricity2016</t>
  </si>
  <si>
    <t>CommercialBuildingWholesale TradeNewSpace CoolingStandard EfficiencyElectricity2016</t>
  </si>
  <si>
    <t>CommercialBuildingWholesale TradeNewSpace HeatingFurnaceStandard EfficiencyElectricity2016</t>
  </si>
  <si>
    <t>CommercialBuildingWholesale TradeNewSpace HeatingHeat PumpStandard EfficiencyElectricity2016</t>
  </si>
  <si>
    <t>CommercialBuildingWholesale TradeNewSpace HeatingPlintheStandard EfficiencyElectricity2016</t>
  </si>
  <si>
    <t>CommercialBuildingWholesale TradeNewSpace HeatingFurnaceStandard EfficiencyHeavy Fuel Oil2016</t>
  </si>
  <si>
    <t>CommercialBuildingWholesale TradeNewSpace HeatingFurnaceStandard EfficiencyKerosene2016</t>
  </si>
  <si>
    <t>CommercialBuildingWholesale TradeNewSpace HeatingFurnaceStandard EfficiencyLight Fuel Oil2016</t>
  </si>
  <si>
    <t>CommercialBuildingWholesale TradeNewSpace HeatingFurnaceStandard EfficiencyPropane2016</t>
  </si>
  <si>
    <t>CommercialBuildingWholesale TradeNewWater HeatingStandard EfficiencyElectricity2016</t>
  </si>
  <si>
    <t>CommercialBuildingWholesale TradeNewWater HeatingStandard EfficiencyHeavy Fuel Oil2016</t>
  </si>
  <si>
    <t>CommercialBuildingWholesale TradeNewWater HeatingStandard EfficiencyKerosene2016</t>
  </si>
  <si>
    <t>CommercialBuildingWholesale TradeNewWater HeatingStandard EfficiencyLight Fuel Oil2016</t>
  </si>
  <si>
    <t>CommercialBuildingWholesale TradeNewWater HeatingStandard EfficiencyPropane2016</t>
  </si>
  <si>
    <t>CommercialBuildingWholesale TradeNewStreet LightingLight Emitting DiodeStandard EfficiencyElectricity2016</t>
  </si>
  <si>
    <t>CommercialBuildingRetail TradeNewAuxiliary MotorsStandard EfficiencyElectricity2023</t>
  </si>
  <si>
    <t>CommercialBuildingRetail TradeNewAuxiliary EquipmentStandard EfficiencyBiomass2023</t>
  </si>
  <si>
    <t>CommercialBuildingRetail TradeNewAuxiliary EquipmentStandard EfficiencyElectricity2023</t>
  </si>
  <si>
    <t>CommercialBuildingRetail TradeNewAuxiliary EquipmentStandard EfficiencyNatural Gas2023</t>
  </si>
  <si>
    <t>CommercialBuildingRetail TradeNewAuxiliary EquipmentStandard EfficiencyPropane2023</t>
  </si>
  <si>
    <t>CommercialBuildingRetail TradeNewLightingLight Emitting DiodeHigh EfficiencyElectricity2023</t>
  </si>
  <si>
    <t>CommercialBuildingRetail TradeNewLightingFluocompactHigh EfficiencyElectricity2023</t>
  </si>
  <si>
    <t>CommercialBuildingRetail TradeNewLightingFluocompactStandard EfficiencyElectricity2023</t>
  </si>
  <si>
    <t>CommercialBuildingRetail TradeNewLightingFluorescenteT5High EfficiencyElectricity2023</t>
  </si>
  <si>
    <t>CommercialBuildingRetail TradeNewLightingFluorescenteT8High EfficiencyElectricity2023</t>
  </si>
  <si>
    <t>CommercialBuildingRetail TradeNewLightingFluorescenteT5Standard EfficiencyElectricity2023</t>
  </si>
  <si>
    <t>CommercialBuildingRetail TradeNewLightingFluorescenteT8Standard EfficiencyElectricity2023</t>
  </si>
  <si>
    <t>CommercialBuildingRetail TradeNewLightingHalogen100WStandard EfficiencyElectricity2023</t>
  </si>
  <si>
    <t>CommercialBuildingRetail TradeNewLightingIncandescent100WStandard EfficiencyElectricity2023</t>
  </si>
  <si>
    <t>CommercialBuildingRetail TradeNewLightingLight Emitting DiodeEnergy StarElectricity2023</t>
  </si>
  <si>
    <t>CommercialBuildingRetail TradeNewLightingLight Emitting DiodeStandard EfficiencyElectricity2023</t>
  </si>
  <si>
    <t>CommercialBuildingRetail TradeNewSpace CoolingCentralHigh EfficiencyElectricity2023</t>
  </si>
  <si>
    <t>CommercialBuildingRetail TradeNewSpace CoolingCentralEnergy StarElectricity2023</t>
  </si>
  <si>
    <t>CommercialBuildingRetail TradeNewSpace CoolingCentralStandard EfficiencyElectricity2023</t>
  </si>
  <si>
    <t>CommercialBuildingRetail TradeNewSpace CoolingWallHigh EfficiencyElectricity2023</t>
  </si>
  <si>
    <t>CommercialBuildingRetail TradeNewSpace CoolingWallEnergy StarElectricity2023</t>
  </si>
  <si>
    <t>CommercialBuildingRetail TradeNewSpace CoolingWallStandard EfficiencyElectricity2023</t>
  </si>
  <si>
    <t>CommercialBuildingRetail TradeNewSpace CoolingWindowHigh EfficiencyElectricity2023</t>
  </si>
  <si>
    <t>CommercialBuildingRetail TradeNewSpace CoolingWindowEnergy StarElectricity2023</t>
  </si>
  <si>
    <t>CommercialBuildingRetail TradeNewSpace CoolingWindowStandard EfficiencyElectricity2023</t>
  </si>
  <si>
    <t>CommercialBuildingRetail TradeNewSpace CoolingCentralHigh EfficiencyNatural Gas2023</t>
  </si>
  <si>
    <t>CommercialBuildingRetail TradeNewSpace CoolingCentralEnergy StarNatural Gas2023</t>
  </si>
  <si>
    <t>CommercialBuildingRetail TradeNewSpace CoolingCentralStandard EfficiencyNatural Gas2023</t>
  </si>
  <si>
    <t>CommercialBuildingRetail TradeNewSpace HeatingFurnaceStandard EfficiencyElectricity2023</t>
  </si>
  <si>
    <t>CommercialBuildingRetail TradeNewSpace HeatingPlinthe500WStandard EfficiencyElectricity2023</t>
  </si>
  <si>
    <t>CommercialBuildingRetail TradeNewSpace HeatingPlinthe1000WStandard EfficiencyElectricity2023</t>
  </si>
  <si>
    <t>CommercialBuildingRetail TradeNewSpace HeatingPlinthe1500WStandard EfficiencyElectricity2023</t>
  </si>
  <si>
    <t>CommercialBuildingRetail TradeNewSpace HeatingFurnaceHigh EfficiencyHeavy Fuel Oil2023</t>
  </si>
  <si>
    <t>CommercialBuildingRetail TradeNewSpace HeatingFurnaceStandard EfficiencyHeavy Fuel Oil2023</t>
  </si>
  <si>
    <t>CommercialBuildingRetail TradeNewSpace HeatingFurnaceSmallStandard EfficiencyHydrogen2023</t>
  </si>
  <si>
    <t>CommercialBuildingRetail TradeNewSpace HeatingFurnaceMediumStandard EfficiencyHydrogen2023</t>
  </si>
  <si>
    <t>CommercialBuildingRetail TradeNewSpace HeatingFurnaceLargeStandard EfficiencyHydrogen2023</t>
  </si>
  <si>
    <t>CommercialBuildingRetail TradeNewSpace HeatingFurnaceStandard EfficiencyKerosene2023</t>
  </si>
  <si>
    <t>CommercialBuildingRetail TradeNewSpace HeatingFurnaceHigh EfficiencyLight Fuel Oil2023</t>
  </si>
  <si>
    <t>CommercialBuildingRetail TradeNewSpace HeatingFurnaceStandard EfficiencyLight Fuel Oil2023</t>
  </si>
  <si>
    <t>CommercialBuildingRetail TradeNewSpace HeatingFurnaceHigh EfficiencyPropane2023</t>
  </si>
  <si>
    <t>CommercialBuildingRetail TradeNewSpace HeatingFurnaceEnergy StarPropane2023</t>
  </si>
  <si>
    <t>CommercialBuildingRetail TradeNewSpace HeatingFurnaceStandard EfficiencyPropane2023</t>
  </si>
  <si>
    <t>CommercialBuildingRetail TradeNewWater HeatingSystemStandard EfficiencyBiomass2023</t>
  </si>
  <si>
    <t>CommercialBuildingRetail TradeNewWater HeatingHeat PumpHigh EfficiencyElectricity2023</t>
  </si>
  <si>
    <t>CommercialBuildingRetail TradeNewWater HeatingHeat PumpEnergy StarElectricity2023</t>
  </si>
  <si>
    <t>CommercialBuildingRetail TradeNewWater HeatingHeat PumpStandard EfficiencyElectricity2023</t>
  </si>
  <si>
    <t>CommercialBuildingRetail TradeNewWater HeatingWith TankHigh EfficiencyElectricity2023</t>
  </si>
  <si>
    <t>CommercialBuildingRetail TradeNewWater HeatingWith TankStandard EfficiencyElectricity2023</t>
  </si>
  <si>
    <t>CommercialBuildingRetail TradeNewWater HeatingSystemStandard EfficiencyHeavy Fuel Oil2023</t>
  </si>
  <si>
    <t>CommercialBuildingRetail TradeNewWater HeatingSystemStandard EfficiencyKerosene2023</t>
  </si>
  <si>
    <t>CommercialBuildingRetail TradeNewWater HeatingSystemStandard EfficiencyLight Fuel Oil2023</t>
  </si>
  <si>
    <t>CommercialBuildingRetail TradeNewWater HeatingSystemStandard EfficiencyWood Pellet2023</t>
  </si>
  <si>
    <t>CommercialBuildingRetail TradeNewWater HeatingSystemEnergy StarPropane2023</t>
  </si>
  <si>
    <t>CommercialBuildingRetail TradeNewStreet LightingLight Emitting DiodeHigh EfficiencyElectricity2023</t>
  </si>
  <si>
    <t>CommercialBuildingRetail TradeNewAuxiliary MotorsStandard EfficiencyElectricity2016</t>
  </si>
  <si>
    <t>CommercialBuildingRetail TradeNewAuxiliary EquipmentStandard EfficiencyElectricity2016</t>
  </si>
  <si>
    <t>CommercialBuildingRetail TradeNewAuxiliary EquipmentStandard EfficiencyPropane2016</t>
  </si>
  <si>
    <t>CommercialBuildingRetail TradeNewLightingFluocompactStandard EfficiencyElectricity2016</t>
  </si>
  <si>
    <t>CommercialBuildingRetail TradeNewLightingFluorescenteStandard EfficiencyElectricity2016</t>
  </si>
  <si>
    <t>CommercialBuildingRetail TradeNewLightingHalogenStandard EfficiencyElectricity2016</t>
  </si>
  <si>
    <t>CommercialBuildingRetail TradeNewLightingIncandescentStandard EfficiencyElectricity2016</t>
  </si>
  <si>
    <t>CommercialBuildingRetail TradeNewLightingLight Emitting DiodeStandard EfficiencyElectricity2016</t>
  </si>
  <si>
    <t>CommercialBuildingRetail TradeNewSpace CoolingStandard EfficiencyElectricity2016</t>
  </si>
  <si>
    <t>CommercialBuildingRetail TradeNewSpace HeatingFurnaceStandard EfficiencyElectricity2016</t>
  </si>
  <si>
    <t>CommercialBuildingRetail TradeNewSpace HeatingHeat PumpStandard EfficiencyElectricity2016</t>
  </si>
  <si>
    <t>CommercialBuildingRetail TradeNewSpace HeatingPlintheStandard EfficiencyElectricity2016</t>
  </si>
  <si>
    <t>CommercialBuildingRetail TradeNewSpace HeatingFurnaceStandard EfficiencyHeavy Fuel Oil2016</t>
  </si>
  <si>
    <t>CommercialBuildingRetail TradeNewSpace HeatingFurnaceStandard EfficiencyKerosene2016</t>
  </si>
  <si>
    <t>CommercialBuildingRetail TradeNewSpace HeatingFurnaceStandard EfficiencyLight Fuel Oil2016</t>
  </si>
  <si>
    <t>CommercialBuildingRetail TradeNewSpace HeatingFurnaceStandard EfficiencyPropane2016</t>
  </si>
  <si>
    <t>CommercialBuildingRetail TradeNewWater HeatingStandard EfficiencyElectricity2016</t>
  </si>
  <si>
    <t>CommercialBuildingRetail TradeNewWater HeatingStandard EfficiencyHeavy Fuel Oil2016</t>
  </si>
  <si>
    <t>CommercialBuildingRetail TradeNewWater HeatingStandard EfficiencyKerosene2016</t>
  </si>
  <si>
    <t>CommercialBuildingRetail TradeNewWater HeatingStandard EfficiencyLight Fuel Oil2016</t>
  </si>
  <si>
    <t>CommercialBuildingRetail TradeNewWater HeatingStandard EfficiencyPropane2016</t>
  </si>
  <si>
    <t>CommercialBuildingRetail TradeNewStreet LightingLight Emitting DiodeStandard EfficiencyElectricity2016</t>
  </si>
  <si>
    <t>CommercialBuildingTransportation and WarehousingNewAuxiliary MotorsStandard EfficiencyElectricity2023</t>
  </si>
  <si>
    <t>CommercialBuildingTransportation and WarehousingNewAuxiliary EquipmentStandard EfficiencyBiomass2023</t>
  </si>
  <si>
    <t>CommercialBuildingTransportation and WarehousingNewAuxiliary EquipmentStandard EfficiencyElectricity2023</t>
  </si>
  <si>
    <t>CommercialBuildingTransportation and WarehousingNewAuxiliary EquipmentStandard EfficiencyNatural Gas2023</t>
  </si>
  <si>
    <t>CommercialBuildingTransportation and WarehousingNewAuxiliary EquipmentStandard EfficiencyPropane2023</t>
  </si>
  <si>
    <t>CommercialBuildingTransportation and WarehousingNewLightingLight Emitting DiodeHigh EfficiencyElectricity2023</t>
  </si>
  <si>
    <t>CommercialBuildingTransportation and WarehousingNewLightingFluocompactHigh EfficiencyElectricity2023</t>
  </si>
  <si>
    <t>CommercialBuildingTransportation and WarehousingNewLightingFluocompactStandard EfficiencyElectricity2023</t>
  </si>
  <si>
    <t>CommercialBuildingTransportation and WarehousingNewLightingFluorescenteT5High EfficiencyElectricity2023</t>
  </si>
  <si>
    <t>CommercialBuildingTransportation and WarehousingNewLightingFluorescenteT8High EfficiencyElectricity2023</t>
  </si>
  <si>
    <t>CommercialBuildingTransportation and WarehousingNewLightingFluorescenteT5Standard EfficiencyElectricity2023</t>
  </si>
  <si>
    <t>CommercialBuildingTransportation and WarehousingNewLightingFluorescenteT8Standard EfficiencyElectricity2023</t>
  </si>
  <si>
    <t>CommercialBuildingTransportation and WarehousingNewLightingHalogen100WStandard EfficiencyElectricity2023</t>
  </si>
  <si>
    <t>CommercialBuildingTransportation and WarehousingNewLightingIncandescent100WStandard EfficiencyElectricity2023</t>
  </si>
  <si>
    <t>CommercialBuildingTransportation and WarehousingNewLightingLight Emitting DiodeEnergy StarElectricity2023</t>
  </si>
  <si>
    <t>CommercialBuildingTransportation and WarehousingNewLightingLight Emitting DiodeStandard EfficiencyElectricity2023</t>
  </si>
  <si>
    <t>CommercialBuildingTransportation and WarehousingNewSpace CoolingCentralHigh EfficiencyElectricity2023</t>
  </si>
  <si>
    <t>CommercialBuildingTransportation and WarehousingNewSpace CoolingCentralEnergy StarElectricity2023</t>
  </si>
  <si>
    <t>CommercialBuildingTransportation and WarehousingNewSpace CoolingCentralStandard EfficiencyElectricity2023</t>
  </si>
  <si>
    <t>CommercialBuildingTransportation and WarehousingNewSpace CoolingWallHigh EfficiencyElectricity2023</t>
  </si>
  <si>
    <t>CommercialBuildingTransportation and WarehousingNewSpace CoolingWallEnergy StarElectricity2023</t>
  </si>
  <si>
    <t>CommercialBuildingTransportation and WarehousingNewSpace CoolingWallStandard EfficiencyElectricity2023</t>
  </si>
  <si>
    <t>CommercialBuildingTransportation and WarehousingNewSpace CoolingWindowHigh EfficiencyElectricity2023</t>
  </si>
  <si>
    <t>CommercialBuildingTransportation and WarehousingNewSpace CoolingWindowEnergy StarElectricity2023</t>
  </si>
  <si>
    <t>CommercialBuildingTransportation and WarehousingNewSpace CoolingWindowStandard EfficiencyElectricity2023</t>
  </si>
  <si>
    <t>CommercialBuildingTransportation and WarehousingNewSpace CoolingCentralHigh EfficiencyNatural Gas2023</t>
  </si>
  <si>
    <t>CommercialBuildingTransportation and WarehousingNewSpace CoolingCentralEnergy StarNatural Gas2023</t>
  </si>
  <si>
    <t>CommercialBuildingTransportation and WarehousingNewSpace CoolingCentralStandard EfficiencyNatural Gas2023</t>
  </si>
  <si>
    <t>CommercialBuildingTransportation and WarehousingNewSpace HeatingFurnaceStandard EfficiencyElectricity2023</t>
  </si>
  <si>
    <t>CommercialBuildingTransportation and WarehousingNewSpace HeatingPlinthe500WStandard EfficiencyElectricity2023</t>
  </si>
  <si>
    <t>CommercialBuildingTransportation and WarehousingNewSpace HeatingPlinthe1000WStandard EfficiencyElectricity2023</t>
  </si>
  <si>
    <t>CommercialBuildingTransportation and WarehousingNewSpace HeatingPlinthe1500WStandard EfficiencyElectricity2023</t>
  </si>
  <si>
    <t>CommercialBuildingTransportation and WarehousingNewSpace HeatingFurnaceHigh EfficiencyHeavy Fuel Oil2023</t>
  </si>
  <si>
    <t>CommercialBuildingTransportation and WarehousingNewSpace HeatingFurnaceStandard EfficiencyHeavy Fuel Oil2023</t>
  </si>
  <si>
    <t>CommercialBuildingTransportation and WarehousingNewSpace HeatingFurnaceSmallStandard EfficiencyHydrogen2023</t>
  </si>
  <si>
    <t>CommercialBuildingTransportation and WarehousingNewSpace HeatingFurnaceMediumStandard EfficiencyHydrogen2023</t>
  </si>
  <si>
    <t>CommercialBuildingTransportation and WarehousingNewSpace HeatingFurnaceLargeStandard EfficiencyHydrogen2023</t>
  </si>
  <si>
    <t>CommercialBuildingTransportation and WarehousingNewSpace HeatingFurnaceStandard EfficiencyKerosene2023</t>
  </si>
  <si>
    <t>CommercialBuildingTransportation and WarehousingNewSpace HeatingFurnaceHigh EfficiencyLight Fuel Oil2023</t>
  </si>
  <si>
    <t>CommercialBuildingTransportation and WarehousingNewSpace HeatingFurnaceStandard EfficiencyLight Fuel Oil2023</t>
  </si>
  <si>
    <t>CommercialBuildingTransportation and WarehousingNewSpace HeatingFurnaceHigh EfficiencyPropane2023</t>
  </si>
  <si>
    <t>CommercialBuildingTransportation and WarehousingNewSpace HeatingFurnaceEnergy StarPropane2023</t>
  </si>
  <si>
    <t>CommercialBuildingTransportation and WarehousingNewSpace HeatingFurnaceStandard EfficiencyPropane2023</t>
  </si>
  <si>
    <t>CommercialBuildingTransportation and WarehousingNewWater HeatingSystemStandard EfficiencyBiomass2023</t>
  </si>
  <si>
    <t>CommercialBuildingTransportation and WarehousingNewWater HeatingHeat PumpHigh EfficiencyElectricity2023</t>
  </si>
  <si>
    <t>CommercialBuildingTransportation and WarehousingNewWater HeatingHeat PumpEnergy StarElectricity2023</t>
  </si>
  <si>
    <t>CommercialBuildingTransportation and WarehousingNewWater HeatingHeat PumpStandard EfficiencyElectricity2023</t>
  </si>
  <si>
    <t>CommercialBuildingTransportation and WarehousingNewWater HeatingWith TankHigh EfficiencyElectricity2023</t>
  </si>
  <si>
    <t>CommercialBuildingTransportation and WarehousingNewWater HeatingWith TankStandard EfficiencyElectricity2023</t>
  </si>
  <si>
    <t>CommercialBuildingTransportation and WarehousingNewWater HeatingSystemStandard EfficiencyHeavy Fuel Oil2023</t>
  </si>
  <si>
    <t>CommercialBuildingTransportation and WarehousingNewWater HeatingSystemStandard EfficiencyKerosene2023</t>
  </si>
  <si>
    <t>CommercialBuildingTransportation and WarehousingNewWater HeatingSystemStandard EfficiencyLight Fuel Oil2023</t>
  </si>
  <si>
    <t>CommercialBuildingTransportation and WarehousingNewWater HeatingSystemStandard EfficiencyWood Pellet2023</t>
  </si>
  <si>
    <t>CommercialBuildingTransportation and WarehousingNewWater HeatingSystemEnergy StarPropane2023</t>
  </si>
  <si>
    <t>CommercialBuildingTransportation and WarehousingNewStreet LightingLight Emitting DiodeHigh EfficiencyElectricity2023</t>
  </si>
  <si>
    <t>CommercialBuildingTransportation and WarehousingNewAuxiliary MotorsStandard EfficiencyElectricity2016</t>
  </si>
  <si>
    <t>CommercialBuildingTransportation and WarehousingNewAuxiliary EquipmentStandard EfficiencyElectricity2016</t>
  </si>
  <si>
    <t>CommercialBuildingTransportation and WarehousingNewAuxiliary EquipmentStandard EfficiencyPropane2016</t>
  </si>
  <si>
    <t>CommercialBuildingTransportation and WarehousingNewLightingFluocompactStandard EfficiencyElectricity2016</t>
  </si>
  <si>
    <t>CommercialBuildingTransportation and WarehousingNewLightingFluorescenteStandard EfficiencyElectricity2016</t>
  </si>
  <si>
    <t>CommercialBuildingTransportation and WarehousingNewLightingHalogenStandard EfficiencyElectricity2016</t>
  </si>
  <si>
    <t>CommercialBuildingTransportation and WarehousingNewLightingIncandescentStandard EfficiencyElectricity2016</t>
  </si>
  <si>
    <t>CommercialBuildingTransportation and WarehousingNewLightingLight Emitting DiodeStandard EfficiencyElectricity2016</t>
  </si>
  <si>
    <t>CommercialBuildingTransportation and WarehousingNewSpace CoolingStandard EfficiencyElectricity2016</t>
  </si>
  <si>
    <t>CommercialBuildingTransportation and WarehousingNewSpace HeatingFurnaceStandard EfficiencyElectricity2016</t>
  </si>
  <si>
    <t>CommercialBuildingTransportation and WarehousingNewSpace HeatingHeat PumpStandard EfficiencyElectricity2016</t>
  </si>
  <si>
    <t>CommercialBuildingTransportation and WarehousingNewSpace HeatingPlintheStandard EfficiencyElectricity2016</t>
  </si>
  <si>
    <t>CommercialBuildingTransportation and WarehousingNewSpace HeatingFurnaceStandard EfficiencyHeavy Fuel Oil2016</t>
  </si>
  <si>
    <t>CommercialBuildingTransportation and WarehousingNewSpace HeatingFurnaceStandard EfficiencyKerosene2016</t>
  </si>
  <si>
    <t>CommercialBuildingTransportation and WarehousingNewSpace HeatingFurnaceStandard EfficiencyLight Fuel Oil2016</t>
  </si>
  <si>
    <t>CommercialBuildingTransportation and WarehousingNewSpace HeatingFurnaceStandard EfficiencyPropane2016</t>
  </si>
  <si>
    <t>CommercialBuildingTransportation and WarehousingNewWater HeatingStandard EfficiencyElectricity2016</t>
  </si>
  <si>
    <t>CommercialBuildingTransportation and WarehousingNewWater HeatingStandard EfficiencyHeavy Fuel Oil2016</t>
  </si>
  <si>
    <t>CommercialBuildingTransportation and WarehousingNewWater HeatingStandard EfficiencyKerosene2016</t>
  </si>
  <si>
    <t>CommercialBuildingTransportation and WarehousingNewWater HeatingStandard EfficiencyLight Fuel Oil2016</t>
  </si>
  <si>
    <t>CommercialBuildingTransportation and WarehousingNewWater HeatingStandard EfficiencyPropane2016</t>
  </si>
  <si>
    <t>CommercialBuildingTransportation and WarehousingNewStreet LightingLight Emitting DiodeStandard EfficiencyElectricity2016</t>
  </si>
  <si>
    <t>CommercialBuildingInformation and Cultural IndustriesNewAuxiliary MotorsStandard EfficiencyElectricity2023</t>
  </si>
  <si>
    <t>CommercialBuildingInformation and Cultural IndustriesNewAuxiliary EquipmentStandard EfficiencyBiomass2023</t>
  </si>
  <si>
    <t>CommercialBuildingInformation and Cultural IndustriesNewAuxiliary EquipmentStandard EfficiencyElectricity2023</t>
  </si>
  <si>
    <t>CommercialBuildingInformation and Cultural IndustriesNewAuxiliary EquipmentStandard EfficiencyNatural Gas2023</t>
  </si>
  <si>
    <t>CommercialBuildingInformation and Cultural IndustriesNewAuxiliary EquipmentStandard EfficiencyPropane2023</t>
  </si>
  <si>
    <t>CommercialBuildingInformation and Cultural IndustriesNewLightingLight Emitting DiodeHigh EfficiencyElectricity2023</t>
  </si>
  <si>
    <t>CommercialBuildingInformation and Cultural IndustriesNewLightingFluocompactHigh EfficiencyElectricity2023</t>
  </si>
  <si>
    <t>CommercialBuildingInformation and Cultural IndustriesNewLightingFluocompactStandard EfficiencyElectricity2023</t>
  </si>
  <si>
    <t>CommercialBuildingInformation and Cultural IndustriesNewLightingFluorescenteT5High EfficiencyElectricity2023</t>
  </si>
  <si>
    <t>CommercialBuildingInformation and Cultural IndustriesNewLightingFluorescenteT8High EfficiencyElectricity2023</t>
  </si>
  <si>
    <t>CommercialBuildingInformation and Cultural IndustriesNewLightingFluorescenteT5Standard EfficiencyElectricity2023</t>
  </si>
  <si>
    <t>CommercialBuildingInformation and Cultural IndustriesNewLightingFluorescenteT8Standard EfficiencyElectricity2023</t>
  </si>
  <si>
    <t>CommercialBuildingInformation and Cultural IndustriesNewLightingHalogen100WStandard EfficiencyElectricity2023</t>
  </si>
  <si>
    <t>CommercialBuildingInformation and Cultural IndustriesNewLightingIncandescent100WStandard EfficiencyElectricity2023</t>
  </si>
  <si>
    <t>CommercialBuildingInformation and Cultural IndustriesNewLightingLight Emitting DiodeEnergy StarElectricity2023</t>
  </si>
  <si>
    <t>CommercialBuildingInformation and Cultural IndustriesNewLightingLight Emitting DiodeStandard EfficiencyElectricity2023</t>
  </si>
  <si>
    <t>CommercialBuildingInformation and Cultural IndustriesNewSpace CoolingCentralHigh EfficiencyElectricity2023</t>
  </si>
  <si>
    <t>CommercialBuildingInformation and Cultural IndustriesNewSpace CoolingCentralEnergy StarElectricity2023</t>
  </si>
  <si>
    <t>CommercialBuildingInformation and Cultural IndustriesNewSpace CoolingCentralStandard EfficiencyElectricity2023</t>
  </si>
  <si>
    <t>CommercialBuildingInformation and Cultural IndustriesNewSpace CoolingWallHigh EfficiencyElectricity2023</t>
  </si>
  <si>
    <t>CommercialBuildingInformation and Cultural IndustriesNewSpace CoolingWallEnergy StarElectricity2023</t>
  </si>
  <si>
    <t>CommercialBuildingInformation and Cultural IndustriesNewSpace CoolingWallStandard EfficiencyElectricity2023</t>
  </si>
  <si>
    <t>CommercialBuildingInformation and Cultural IndustriesNewSpace CoolingWindowHigh EfficiencyElectricity2023</t>
  </si>
  <si>
    <t>CommercialBuildingInformation and Cultural IndustriesNewSpace CoolingWindowEnergy StarElectricity2023</t>
  </si>
  <si>
    <t>CommercialBuildingInformation and Cultural IndustriesNewSpace CoolingWindowStandard EfficiencyElectricity2023</t>
  </si>
  <si>
    <t>CommercialBuildingInformation and Cultural IndustriesNewSpace CoolingCentralHigh EfficiencyNatural Gas2023</t>
  </si>
  <si>
    <t>CommercialBuildingInformation and Cultural IndustriesNewSpace CoolingCentralEnergy StarNatural Gas2023</t>
  </si>
  <si>
    <t>CommercialBuildingInformation and Cultural IndustriesNewSpace CoolingCentralStandard EfficiencyNatural Gas2023</t>
  </si>
  <si>
    <t>CommercialBuildingInformation and Cultural IndustriesNewSpace HeatingFurnaceStandard EfficiencyElectricity2023</t>
  </si>
  <si>
    <t>CommercialBuildingInformation and Cultural IndustriesNewSpace HeatingPlinthe500WStandard EfficiencyElectricity2023</t>
  </si>
  <si>
    <t>CommercialBuildingInformation and Cultural IndustriesNewSpace HeatingPlinthe1000WStandard EfficiencyElectricity2023</t>
  </si>
  <si>
    <t>CommercialBuildingInformation and Cultural IndustriesNewSpace HeatingPlinthe1500WStandard EfficiencyElectricity2023</t>
  </si>
  <si>
    <t>CommercialBuildingInformation and Cultural IndustriesNewSpace HeatingFurnaceHigh EfficiencyHeavy Fuel Oil2023</t>
  </si>
  <si>
    <t>CommercialBuildingInformation and Cultural IndustriesNewSpace HeatingFurnaceStandard EfficiencyHeavy Fuel Oil2023</t>
  </si>
  <si>
    <t>CommercialBuildingInformation and Cultural IndustriesNewSpace HeatingFurnaceSmallStandard EfficiencyHydrogen2023</t>
  </si>
  <si>
    <t>CommercialBuildingInformation and Cultural IndustriesNewSpace HeatingFurnaceMediumStandard EfficiencyHydrogen2023</t>
  </si>
  <si>
    <t>CommercialBuildingInformation and Cultural IndustriesNewSpace HeatingFurnaceLargeStandard EfficiencyHydrogen2023</t>
  </si>
  <si>
    <t>CommercialBuildingInformation and Cultural IndustriesNewSpace HeatingFurnaceStandard EfficiencyKerosene2023</t>
  </si>
  <si>
    <t>CommercialBuildingInformation and Cultural IndustriesNewSpace HeatingFurnaceHigh EfficiencyLight Fuel Oil2023</t>
  </si>
  <si>
    <t>CommercialBuildingInformation and Cultural IndustriesNewSpace HeatingFurnaceStandard EfficiencyLight Fuel Oil2023</t>
  </si>
  <si>
    <t>CommercialBuildingInformation and Cultural IndustriesNewSpace HeatingFurnaceHigh EfficiencyPropane2023</t>
  </si>
  <si>
    <t>CommercialBuildingInformation and Cultural IndustriesNewSpace HeatingFurnaceEnergy StarPropane2023</t>
  </si>
  <si>
    <t>CommercialBuildingInformation and Cultural IndustriesNewSpace HeatingFurnaceStandard EfficiencyPropane2023</t>
  </si>
  <si>
    <t>CommercialBuildingInformation and Cultural IndustriesNewWater HeatingSystemStandard EfficiencyBiomass2023</t>
  </si>
  <si>
    <t>CommercialBuildingInformation and Cultural IndustriesNewWater HeatingHeat PumpHigh EfficiencyElectricity2023</t>
  </si>
  <si>
    <t>CommercialBuildingInformation and Cultural IndustriesNewWater HeatingHeat PumpEnergy StarElectricity2023</t>
  </si>
  <si>
    <t>CommercialBuildingInformation and Cultural IndustriesNewWater HeatingHeat PumpStandard EfficiencyElectricity2023</t>
  </si>
  <si>
    <t>CommercialBuildingInformation and Cultural IndustriesNewWater HeatingWith TankHigh EfficiencyElectricity2023</t>
  </si>
  <si>
    <t>CommercialBuildingInformation and Cultural IndustriesNewWater HeatingWith TankStandard EfficiencyElectricity2023</t>
  </si>
  <si>
    <t>CommercialBuildingInformation and Cultural IndustriesNewWater HeatingSystemStandard EfficiencyHeavy Fuel Oil2023</t>
  </si>
  <si>
    <t>CommercialBuildingInformation and Cultural IndustriesNewWater HeatingSystemStandard EfficiencyKerosene2023</t>
  </si>
  <si>
    <t>CommercialBuildingInformation and Cultural IndustriesNewWater HeatingSystemStandard EfficiencyLight Fuel Oil2023</t>
  </si>
  <si>
    <t>CommercialBuildingInformation and Cultural IndustriesNewWater HeatingSystemStandard EfficiencyWood Pellet2023</t>
  </si>
  <si>
    <t>CommercialBuildingInformation and Cultural IndustriesNewWater HeatingSystemEnergy StarPropane2023</t>
  </si>
  <si>
    <t>CommercialBuildingInformation and Cultural IndustriesNewStreet LightingLight Emitting DiodeHigh EfficiencyElectricity2023</t>
  </si>
  <si>
    <t>CommercialBuildingInformation and Cultural IndustriesNewAuxiliary MotorsStandard EfficiencyElectricity2016</t>
  </si>
  <si>
    <t>CommercialBuildingInformation and Cultural IndustriesNewAuxiliary EquipmentStandard EfficiencyElectricity2016</t>
  </si>
  <si>
    <t>CommercialBuildingInformation and Cultural IndustriesNewAuxiliary EquipmentStandard EfficiencyPropane2016</t>
  </si>
  <si>
    <t>CommercialBuildingInformation and Cultural IndustriesNewLightingFluocompactStandard EfficiencyElectricity2016</t>
  </si>
  <si>
    <t>CommercialBuildingInformation and Cultural IndustriesNewLightingFluorescenteStandard EfficiencyElectricity2016</t>
  </si>
  <si>
    <t>CommercialBuildingInformation and Cultural IndustriesNewLightingHalogenStandard EfficiencyElectricity2016</t>
  </si>
  <si>
    <t>CommercialBuildingInformation and Cultural IndustriesNewLightingIncandescentStandard EfficiencyElectricity2016</t>
  </si>
  <si>
    <t>CommercialBuildingInformation and Cultural IndustriesNewLightingLight Emitting DiodeStandard EfficiencyElectricity2016</t>
  </si>
  <si>
    <t>CommercialBuildingInformation and Cultural IndustriesNewSpace CoolingStandard EfficiencyElectricity2016</t>
  </si>
  <si>
    <t>CommercialBuildingInformation and Cultural IndustriesNewSpace HeatingFurnaceStandard EfficiencyElectricity2016</t>
  </si>
  <si>
    <t>CommercialBuildingInformation and Cultural IndustriesNewSpace HeatingHeat PumpStandard EfficiencyElectricity2016</t>
  </si>
  <si>
    <t>CommercialBuildingInformation and Cultural IndustriesNewSpace HeatingPlintheStandard EfficiencyElectricity2016</t>
  </si>
  <si>
    <t>CommercialBuildingInformation and Cultural IndustriesNewSpace HeatingFurnaceStandard EfficiencyHeavy Fuel Oil2016</t>
  </si>
  <si>
    <t>CommercialBuildingInformation and Cultural IndustriesNewSpace HeatingFurnaceStandard EfficiencyKerosene2016</t>
  </si>
  <si>
    <t>CommercialBuildingInformation and Cultural IndustriesNewSpace HeatingFurnaceStandard EfficiencyLight Fuel Oil2016</t>
  </si>
  <si>
    <t>CommercialBuildingInformation and Cultural IndustriesNewSpace HeatingFurnaceStandard EfficiencyPropane2016</t>
  </si>
  <si>
    <t>CommercialBuildingInformation and Cultural IndustriesNewWater HeatingStandard EfficiencyElectricity2016</t>
  </si>
  <si>
    <t>CommercialBuildingInformation and Cultural IndustriesNewWater HeatingStandard EfficiencyHeavy Fuel Oil2016</t>
  </si>
  <si>
    <t>CommercialBuildingInformation and Cultural IndustriesNewWater HeatingStandard EfficiencyKerosene2016</t>
  </si>
  <si>
    <t>CommercialBuildingInformation and Cultural IndustriesNewWater HeatingStandard EfficiencyLight Fuel Oil2016</t>
  </si>
  <si>
    <t>CommercialBuildingInformation and Cultural IndustriesNewWater HeatingStandard EfficiencyPropane2016</t>
  </si>
  <si>
    <t>CommercialBuildingInformation and Cultural IndustriesNewStreet LightingLight Emitting DiodeStandard EfficiencyElectricity2016</t>
  </si>
  <si>
    <t>CommercialBuildingOfficesNewAuxiliary MotorsStandard EfficiencyElectricity2023</t>
  </si>
  <si>
    <t>CommercialBuildingOfficesNewAuxiliary EquipmentStandard EfficiencyBiomass2023</t>
  </si>
  <si>
    <t>CommercialBuildingOfficesNewAuxiliary EquipmentStandard EfficiencyElectricity2023</t>
  </si>
  <si>
    <t>CommercialBuildingOfficesNewAuxiliary EquipmentStandard EfficiencyNatural Gas2023</t>
  </si>
  <si>
    <t>CommercialBuildingOfficesNewAuxiliary EquipmentStandard EfficiencyPropane2023</t>
  </si>
  <si>
    <t>CommercialBuildingOfficesNewLightingLight Emitting DiodeHigh EfficiencyElectricity2023</t>
  </si>
  <si>
    <t>CommercialBuildingOfficesNewLightingFluocompactHigh EfficiencyElectricity2023</t>
  </si>
  <si>
    <t>CommercialBuildingOfficesNewLightingFluocompactStandard EfficiencyElectricity2023</t>
  </si>
  <si>
    <t>CommercialBuildingOfficesNewLightingFluorescenteT5High EfficiencyElectricity2023</t>
  </si>
  <si>
    <t>CommercialBuildingOfficesNewLightingFluorescenteT8High EfficiencyElectricity2023</t>
  </si>
  <si>
    <t>CommercialBuildingOfficesNewLightingFluorescenteT5Standard EfficiencyElectricity2023</t>
  </si>
  <si>
    <t>CommercialBuildingOfficesNewLightingFluorescenteT8Standard EfficiencyElectricity2023</t>
  </si>
  <si>
    <t>CommercialBuildingOfficesNewLightingHalogen100WStandard EfficiencyElectricity2023</t>
  </si>
  <si>
    <t>CommercialBuildingOfficesNewLightingIncandescent100WStandard EfficiencyElectricity2023</t>
  </si>
  <si>
    <t>CommercialBuildingOfficesNewLightingLight Emitting DiodeEnergy StarElectricity2023</t>
  </si>
  <si>
    <t>CommercialBuildingOfficesNewLightingLight Emitting DiodeStandard EfficiencyElectricity2023</t>
  </si>
  <si>
    <t>CommercialBuildingOfficesNewSpace CoolingCentralHigh EfficiencyElectricity2023</t>
  </si>
  <si>
    <t>CommercialBuildingOfficesNewSpace CoolingCentralEnergy StarElectricity2023</t>
  </si>
  <si>
    <t>CommercialBuildingOfficesNewSpace CoolingCentralStandard EfficiencyElectricity2023</t>
  </si>
  <si>
    <t>CommercialBuildingOfficesNewSpace CoolingWallHigh EfficiencyElectricity2023</t>
  </si>
  <si>
    <t>CommercialBuildingOfficesNewSpace CoolingWallEnergy StarElectricity2023</t>
  </si>
  <si>
    <t>CommercialBuildingOfficesNewSpace CoolingWallStandard EfficiencyElectricity2023</t>
  </si>
  <si>
    <t>CommercialBuildingOfficesNewSpace CoolingWindowHigh EfficiencyElectricity2023</t>
  </si>
  <si>
    <t>CommercialBuildingOfficesNewSpace CoolingWindowEnergy StarElectricity2023</t>
  </si>
  <si>
    <t>CommercialBuildingOfficesNewSpace CoolingWindowStandard EfficiencyElectricity2023</t>
  </si>
  <si>
    <t>CommercialBuildingOfficesNewSpace CoolingCentralHigh EfficiencyNatural Gas2023</t>
  </si>
  <si>
    <t>CommercialBuildingOfficesNewSpace CoolingCentralEnergy StarNatural Gas2023</t>
  </si>
  <si>
    <t>CommercialBuildingOfficesNewSpace CoolingCentralStandard EfficiencyNatural Gas2023</t>
  </si>
  <si>
    <t>CommercialBuildingOfficesNewSpace HeatingFurnaceStandard EfficiencyElectricity2023</t>
  </si>
  <si>
    <t>CommercialBuildingOfficesNewSpace HeatingPlinthe500WStandard EfficiencyElectricity2023</t>
  </si>
  <si>
    <t>CommercialBuildingOfficesNewSpace HeatingPlinthe1000WStandard EfficiencyElectricity2023</t>
  </si>
  <si>
    <t>CommercialBuildingOfficesNewSpace HeatingPlinthe1500WStandard EfficiencyElectricity2023</t>
  </si>
  <si>
    <t>CommercialBuildingOfficesNewSpace HeatingFurnaceHigh EfficiencyHeavy Fuel Oil2023</t>
  </si>
  <si>
    <t>CommercialBuildingOfficesNewSpace HeatingFurnaceStandard EfficiencyHeavy Fuel Oil2023</t>
  </si>
  <si>
    <t>CommercialBuildingOfficesNewSpace HeatingFurnaceSmallStandard EfficiencyHydrogen2023</t>
  </si>
  <si>
    <t>CommercialBuildingOfficesNewSpace HeatingFurnaceMediumStandard EfficiencyHydrogen2023</t>
  </si>
  <si>
    <t>CommercialBuildingOfficesNewSpace HeatingFurnaceLargeStandard EfficiencyHydrogen2023</t>
  </si>
  <si>
    <t>CommercialBuildingOfficesNewSpace HeatingFurnaceStandard EfficiencyKerosene2023</t>
  </si>
  <si>
    <t>CommercialBuildingOfficesNewSpace HeatingFurnaceHigh EfficiencyLight Fuel Oil2023</t>
  </si>
  <si>
    <t>CommercialBuildingOfficesNewSpace HeatingFurnaceStandard EfficiencyLight Fuel Oil2023</t>
  </si>
  <si>
    <t>CommercialBuildingOfficesNewSpace HeatingFurnaceHigh EfficiencyPropane2023</t>
  </si>
  <si>
    <t>CommercialBuildingOfficesNewSpace HeatingFurnaceEnergy StarPropane2023</t>
  </si>
  <si>
    <t>CommercialBuildingOfficesNewSpace HeatingFurnaceStandard EfficiencyPropane2023</t>
  </si>
  <si>
    <t>CommercialBuildingOfficesNewWater HeatingSystemStandard EfficiencyBiomass2023</t>
  </si>
  <si>
    <t>CommercialBuildingOfficesNewWater HeatingHeat PumpHigh EfficiencyElectricity2023</t>
  </si>
  <si>
    <t>CommercialBuildingOfficesNewWater HeatingHeat PumpEnergy StarElectricity2023</t>
  </si>
  <si>
    <t>CommercialBuildingOfficesNewWater HeatingHeat PumpStandard EfficiencyElectricity2023</t>
  </si>
  <si>
    <t>CommercialBuildingOfficesNewWater HeatingWith TankHigh EfficiencyElectricity2023</t>
  </si>
  <si>
    <t>CommercialBuildingOfficesNewWater HeatingWith TankStandard EfficiencyElectricity2023</t>
  </si>
  <si>
    <t>CommercialBuildingOfficesNewWater HeatingSystemStandard EfficiencyHeavy Fuel Oil2023</t>
  </si>
  <si>
    <t>CommercialBuildingOfficesNewWater HeatingSystemStandard EfficiencyKerosene2023</t>
  </si>
  <si>
    <t>CommercialBuildingOfficesNewWater HeatingSystemStandard EfficiencyLight Fuel Oil2023</t>
  </si>
  <si>
    <t>CommercialBuildingOfficesNewWater HeatingSystemStandard EfficiencyWood Pellet2023</t>
  </si>
  <si>
    <t>CommercialBuildingOfficesNewWater HeatingSystemEnergy StarPropane2023</t>
  </si>
  <si>
    <t>CommercialBuildingOfficesNewStreet LightingLight Emitting DiodeHigh EfficiencyElectricity2023</t>
  </si>
  <si>
    <t>CommercialBuildingOfficesNewAuxiliary MotorsStandard EfficiencyElectricity2016</t>
  </si>
  <si>
    <t>CommercialBuildingOfficesNewAuxiliary EquipmentStandard EfficiencyElectricity2016</t>
  </si>
  <si>
    <t>CommercialBuildingOfficesNewAuxiliary EquipmentStandard EfficiencyPropane2016</t>
  </si>
  <si>
    <t>CommercialBuildingOfficesNewLightingFluocompactStandard EfficiencyElectricity2016</t>
  </si>
  <si>
    <t>CommercialBuildingOfficesNewLightingFluorescenteStandard EfficiencyElectricity2016</t>
  </si>
  <si>
    <t>CommercialBuildingOfficesNewLightingHalogenStandard EfficiencyElectricity2016</t>
  </si>
  <si>
    <t>CommercialBuildingOfficesNewLightingIncandescentStandard EfficiencyElectricity2016</t>
  </si>
  <si>
    <t>CommercialBuildingOfficesNewLightingLight Emitting DiodeStandard EfficiencyElectricity2016</t>
  </si>
  <si>
    <t>CommercialBuildingOfficesNewSpace CoolingStandard EfficiencyElectricity2016</t>
  </si>
  <si>
    <t>CommercialBuildingOfficesNewSpace HeatingFurnaceStandard EfficiencyElectricity2016</t>
  </si>
  <si>
    <t>CommercialBuildingOfficesNewSpace HeatingHeat PumpStandard EfficiencyElectricity2016</t>
  </si>
  <si>
    <t>CommercialBuildingOfficesNewSpace HeatingPlintheStandard EfficiencyElectricity2016</t>
  </si>
  <si>
    <t>CommercialBuildingOfficesNewSpace HeatingFurnaceStandard EfficiencyHeavy Fuel Oil2016</t>
  </si>
  <si>
    <t>CommercialBuildingOfficesNewSpace HeatingFurnaceStandard EfficiencyKerosene2016</t>
  </si>
  <si>
    <t>CommercialBuildingOfficesNewSpace HeatingFurnaceStandard EfficiencyLight Fuel Oil2016</t>
  </si>
  <si>
    <t>CommercialBuildingOfficesNewSpace HeatingFurnaceStandard EfficiencyPropane2016</t>
  </si>
  <si>
    <t>CommercialBuildingOfficesNewWater HeatingStandard EfficiencyElectricity2016</t>
  </si>
  <si>
    <t>CommercialBuildingOfficesNewWater HeatingStandard EfficiencyHeavy Fuel Oil2016</t>
  </si>
  <si>
    <t>CommercialBuildingOfficesNewWater HeatingStandard EfficiencyKerosene2016</t>
  </si>
  <si>
    <t>CommercialBuildingOfficesNewWater HeatingStandard EfficiencyLight Fuel Oil2016</t>
  </si>
  <si>
    <t>CommercialBuildingOfficesNewWater HeatingStandard EfficiencyPropane2016</t>
  </si>
  <si>
    <t>CommercialBuildingOfficesNewStreet LightingLight Emitting DiodeStandard EfficiencyElectricity2016</t>
  </si>
  <si>
    <t>CommercialBuildingEducational ServicesNewAuxiliary MotorsStandard EfficiencyElectricity2023</t>
  </si>
  <si>
    <t>CommercialBuildingEducational ServicesNewAuxiliary EquipmentStandard EfficiencyBiomass2023</t>
  </si>
  <si>
    <t>CommercialBuildingEducational ServicesNewAuxiliary EquipmentStandard EfficiencyElectricity2023</t>
  </si>
  <si>
    <t>CommercialBuildingEducational ServicesNewAuxiliary EquipmentStandard EfficiencyNatural Gas2023</t>
  </si>
  <si>
    <t>CommercialBuildingEducational ServicesNewAuxiliary EquipmentStandard EfficiencyPropane2023</t>
  </si>
  <si>
    <t>CommercialBuildingEducational ServicesNewLightingLight Emitting DiodeHigh EfficiencyElectricity2023</t>
  </si>
  <si>
    <t>CommercialBuildingEducational ServicesNewLightingFluocompactHigh EfficiencyElectricity2023</t>
  </si>
  <si>
    <t>CommercialBuildingEducational ServicesNewLightingFluocompactStandard EfficiencyElectricity2023</t>
  </si>
  <si>
    <t>CommercialBuildingEducational ServicesNewLightingFluorescenteT5High EfficiencyElectricity2023</t>
  </si>
  <si>
    <t>CommercialBuildingEducational ServicesNewLightingFluorescenteT8High EfficiencyElectricity2023</t>
  </si>
  <si>
    <t>CommercialBuildingEducational ServicesNewLightingFluorescenteT5Standard EfficiencyElectricity2023</t>
  </si>
  <si>
    <t>CommercialBuildingEducational ServicesNewLightingFluorescenteT8Standard EfficiencyElectricity2023</t>
  </si>
  <si>
    <t>CommercialBuildingEducational ServicesNewLightingHalogen100WStandard EfficiencyElectricity2023</t>
  </si>
  <si>
    <t>CommercialBuildingEducational ServicesNewLightingIncandescent100WStandard EfficiencyElectricity2023</t>
  </si>
  <si>
    <t>CommercialBuildingEducational ServicesNewLightingLight Emitting DiodeEnergy StarElectricity2023</t>
  </si>
  <si>
    <t>CommercialBuildingEducational ServicesNewLightingLight Emitting DiodeStandard EfficiencyElectricity2023</t>
  </si>
  <si>
    <t>CommercialBuildingEducational ServicesNewSpace CoolingCentralHigh EfficiencyElectricity2023</t>
  </si>
  <si>
    <t>CommercialBuildingEducational ServicesNewSpace CoolingCentralEnergy StarElectricity2023</t>
  </si>
  <si>
    <t>CommercialBuildingEducational ServicesNewSpace CoolingCentralStandard EfficiencyElectricity2023</t>
  </si>
  <si>
    <t>CommercialBuildingEducational ServicesNewSpace CoolingWallHigh EfficiencyElectricity2023</t>
  </si>
  <si>
    <t>CommercialBuildingEducational ServicesNewSpace CoolingWallEnergy StarElectricity2023</t>
  </si>
  <si>
    <t>CommercialBuildingEducational ServicesNewSpace CoolingWallStandard EfficiencyElectricity2023</t>
  </si>
  <si>
    <t>CommercialBuildingEducational ServicesNewSpace CoolingWindowHigh EfficiencyElectricity2023</t>
  </si>
  <si>
    <t>CommercialBuildingEducational ServicesNewSpace CoolingWindowEnergy StarElectricity2023</t>
  </si>
  <si>
    <t>CommercialBuildingEducational ServicesNewSpace CoolingWindowStandard EfficiencyElectricity2023</t>
  </si>
  <si>
    <t>CommercialBuildingEducational ServicesNewSpace CoolingCentralHigh EfficiencyNatural Gas2023</t>
  </si>
  <si>
    <t>CommercialBuildingEducational ServicesNewSpace CoolingCentralEnergy StarNatural Gas2023</t>
  </si>
  <si>
    <t>CommercialBuildingEducational ServicesNewSpace CoolingCentralStandard EfficiencyNatural Gas2023</t>
  </si>
  <si>
    <t>CommercialBuildingEducational ServicesNewSpace HeatingFurnaceStandard EfficiencyElectricity2023</t>
  </si>
  <si>
    <t>CommercialBuildingEducational ServicesNewSpace HeatingPlinthe500WStandard EfficiencyElectricity2023</t>
  </si>
  <si>
    <t>CommercialBuildingEducational ServicesNewSpace HeatingPlinthe1000WStandard EfficiencyElectricity2023</t>
  </si>
  <si>
    <t>CommercialBuildingEducational ServicesNewSpace HeatingPlinthe1500WStandard EfficiencyElectricity2023</t>
  </si>
  <si>
    <t>CommercialBuildingEducational ServicesNewSpace HeatingFurnaceHigh EfficiencyHeavy Fuel Oil2023</t>
  </si>
  <si>
    <t>CommercialBuildingEducational ServicesNewSpace HeatingFurnaceStandard EfficiencyHeavy Fuel Oil2023</t>
  </si>
  <si>
    <t>CommercialBuildingEducational ServicesNewSpace HeatingFurnaceSmallStandard EfficiencyHydrogen2023</t>
  </si>
  <si>
    <t>CommercialBuildingEducational ServicesNewSpace HeatingFurnaceMediumStandard EfficiencyHydrogen2023</t>
  </si>
  <si>
    <t>CommercialBuildingEducational ServicesNewSpace HeatingFurnaceLargeStandard EfficiencyHydrogen2023</t>
  </si>
  <si>
    <t>CommercialBuildingEducational ServicesNewSpace HeatingFurnaceStandard EfficiencyKerosene2023</t>
  </si>
  <si>
    <t>CommercialBuildingEducational ServicesNewSpace HeatingFurnaceHigh EfficiencyLight Fuel Oil2023</t>
  </si>
  <si>
    <t>CommercialBuildingEducational ServicesNewSpace HeatingFurnaceStandard EfficiencyLight Fuel Oil2023</t>
  </si>
  <si>
    <t>CommercialBuildingEducational ServicesNewSpace HeatingFurnaceHigh EfficiencyPropane2023</t>
  </si>
  <si>
    <t>CommercialBuildingEducational ServicesNewSpace HeatingFurnaceEnergy StarPropane2023</t>
  </si>
  <si>
    <t>CommercialBuildingEducational ServicesNewSpace HeatingFurnaceStandard EfficiencyPropane2023</t>
  </si>
  <si>
    <t>CommercialBuildingEducational ServicesNewWater HeatingSystemStandard EfficiencyBiomass2023</t>
  </si>
  <si>
    <t>CommercialBuildingEducational ServicesNewWater HeatingHeat PumpHigh EfficiencyElectricity2023</t>
  </si>
  <si>
    <t>CommercialBuildingEducational ServicesNewWater HeatingHeat PumpEnergy StarElectricity2023</t>
  </si>
  <si>
    <t>CommercialBuildingEducational ServicesNewWater HeatingHeat PumpStandard EfficiencyElectricity2023</t>
  </si>
  <si>
    <t>CommercialBuildingEducational ServicesNewWater HeatingWith TankHigh EfficiencyElectricity2023</t>
  </si>
  <si>
    <t>CommercialBuildingEducational ServicesNewWater HeatingWith TankStandard EfficiencyElectricity2023</t>
  </si>
  <si>
    <t>CommercialBuildingEducational ServicesNewWater HeatingSystemStandard EfficiencyHeavy Fuel Oil2023</t>
  </si>
  <si>
    <t>CommercialBuildingEducational ServicesNewWater HeatingSystemStandard EfficiencyKerosene2023</t>
  </si>
  <si>
    <t>CommercialBuildingEducational ServicesNewWater HeatingSystemStandard EfficiencyLight Fuel Oil2023</t>
  </si>
  <si>
    <t>CommercialBuildingEducational ServicesNewWater HeatingSystemStandard EfficiencyWood Pellet2023</t>
  </si>
  <si>
    <t>CommercialBuildingEducational ServicesNewWater HeatingSystemEnergy StarPropane2023</t>
  </si>
  <si>
    <t>CommercialBuildingEducational ServicesNewStreet LightingLight Emitting DiodeHigh EfficiencyElectricity2023</t>
  </si>
  <si>
    <t>CommercialBuildingEducational ServicesNewAuxiliary MotorsStandard EfficiencyElectricity2016</t>
  </si>
  <si>
    <t>CommercialBuildingEducational ServicesNewAuxiliary EquipmentStandard EfficiencyElectricity2016</t>
  </si>
  <si>
    <t>CommercialBuildingEducational ServicesNewAuxiliary EquipmentStandard EfficiencyPropane2016</t>
  </si>
  <si>
    <t>CommercialBuildingEducational ServicesNewLightingFluocompactStandard EfficiencyElectricity2016</t>
  </si>
  <si>
    <t>CommercialBuildingEducational ServicesNewLightingFluorescenteStandard EfficiencyElectricity2016</t>
  </si>
  <si>
    <t>CommercialBuildingEducational ServicesNewLightingHalogenStandard EfficiencyElectricity2016</t>
  </si>
  <si>
    <t>CommercialBuildingEducational ServicesNewLightingIncandescentStandard EfficiencyElectricity2016</t>
  </si>
  <si>
    <t>CommercialBuildingEducational ServicesNewLightingLight Emitting DiodeStandard EfficiencyElectricity2016</t>
  </si>
  <si>
    <t>CommercialBuildingEducational ServicesNewSpace CoolingStandard EfficiencyElectricity2016</t>
  </si>
  <si>
    <t>CommercialBuildingEducational ServicesNewSpace HeatingFurnaceStandard EfficiencyElectricity2016</t>
  </si>
  <si>
    <t>CommercialBuildingEducational ServicesNewSpace HeatingHeat PumpStandard EfficiencyElectricity2016</t>
  </si>
  <si>
    <t>CommercialBuildingEducational ServicesNewSpace HeatingPlintheStandard EfficiencyElectricity2016</t>
  </si>
  <si>
    <t>CommercialBuildingEducational ServicesNewSpace HeatingFurnaceStandard EfficiencyHeavy Fuel Oil2016</t>
  </si>
  <si>
    <t>CommercialBuildingEducational ServicesNewSpace HeatingFurnaceStandard EfficiencyKerosene2016</t>
  </si>
  <si>
    <t>CommercialBuildingEducational ServicesNewSpace HeatingFurnaceStandard EfficiencyLight Fuel Oil2016</t>
  </si>
  <si>
    <t>CommercialBuildingEducational ServicesNewSpace HeatingFurnaceStandard EfficiencyPropane2016</t>
  </si>
  <si>
    <t>CommercialBuildingEducational ServicesNewWater HeatingStandard EfficiencyElectricity2016</t>
  </si>
  <si>
    <t>CommercialBuildingEducational ServicesNewWater HeatingStandard EfficiencyHeavy Fuel Oil2016</t>
  </si>
  <si>
    <t>CommercialBuildingEducational ServicesNewWater HeatingStandard EfficiencyKerosene2016</t>
  </si>
  <si>
    <t>CommercialBuildingEducational ServicesNewWater HeatingStandard EfficiencyLight Fuel Oil2016</t>
  </si>
  <si>
    <t>CommercialBuildingEducational ServicesNewWater HeatingStandard EfficiencyPropane2016</t>
  </si>
  <si>
    <t>CommercialBuildingEducational ServicesNewStreet LightingLight Emitting DiodeStandard EfficiencyElectricity2016</t>
  </si>
  <si>
    <t>CommercialBuildingHealth Care and Social AssistanceNewAuxiliary MotorsStandard EfficiencyElectricity2023</t>
  </si>
  <si>
    <t>CommercialBuildingHealth Care and Social AssistanceNewAuxiliary EquipmentStandard EfficiencyBiomass2023</t>
  </si>
  <si>
    <t>CommercialBuildingHealth Care and Social AssistanceNewAuxiliary EquipmentStandard EfficiencyElectricity2023</t>
  </si>
  <si>
    <t>CommercialBuildingHealth Care and Social AssistanceNewAuxiliary EquipmentStandard EfficiencyNatural Gas2023</t>
  </si>
  <si>
    <t>CommercialBuildingHealth Care and Social AssistanceNewAuxiliary EquipmentStandard EfficiencyPropane2023</t>
  </si>
  <si>
    <t>CommercialBuildingHealth Care and Social AssistanceNewLightingLight Emitting DiodeHigh EfficiencyElectricity2023</t>
  </si>
  <si>
    <t>CommercialBuildingHealth Care and Social AssistanceNewLightingFluocompactHigh EfficiencyElectricity2023</t>
  </si>
  <si>
    <t>CommercialBuildingHealth Care and Social AssistanceNewLightingFluocompactStandard EfficiencyElectricity2023</t>
  </si>
  <si>
    <t>CommercialBuildingHealth Care and Social AssistanceNewLightingFluorescenteT5High EfficiencyElectricity2023</t>
  </si>
  <si>
    <t>CommercialBuildingHealth Care and Social AssistanceNewLightingFluorescenteT8High EfficiencyElectricity2023</t>
  </si>
  <si>
    <t>CommercialBuildingHealth Care and Social AssistanceNewLightingFluorescenteT5Standard EfficiencyElectricity2023</t>
  </si>
  <si>
    <t>CommercialBuildingHealth Care and Social AssistanceNewLightingFluorescenteT8Standard EfficiencyElectricity2023</t>
  </si>
  <si>
    <t>CommercialBuildingHealth Care and Social AssistanceNewLightingHalogen100WStandard EfficiencyElectricity2023</t>
  </si>
  <si>
    <t>CommercialBuildingHealth Care and Social AssistanceNewLightingIncandescent100WStandard EfficiencyElectricity2023</t>
  </si>
  <si>
    <t>CommercialBuildingHealth Care and Social AssistanceNewLightingLight Emitting DiodeEnergy StarElectricity2023</t>
  </si>
  <si>
    <t>CommercialBuildingHealth Care and Social AssistanceNewLightingLight Emitting DiodeStandard EfficiencyElectricity2023</t>
  </si>
  <si>
    <t>CommercialBuildingHealth Care and Social AssistanceNewSpace CoolingCentralHigh EfficiencyElectricity2023</t>
  </si>
  <si>
    <t>CommercialBuildingHealth Care and Social AssistanceNewSpace CoolingCentralEnergy StarElectricity2023</t>
  </si>
  <si>
    <t>CommercialBuildingHealth Care and Social AssistanceNewSpace CoolingCentralStandard EfficiencyElectricity2023</t>
  </si>
  <si>
    <t>CommercialBuildingHealth Care and Social AssistanceNewSpace CoolingWallHigh EfficiencyElectricity2023</t>
  </si>
  <si>
    <t>CommercialBuildingHealth Care and Social AssistanceNewSpace CoolingWallEnergy StarElectricity2023</t>
  </si>
  <si>
    <t>CommercialBuildingHealth Care and Social AssistanceNewSpace CoolingWallStandard EfficiencyElectricity2023</t>
  </si>
  <si>
    <t>CommercialBuildingHealth Care and Social AssistanceNewSpace CoolingWindowHigh EfficiencyElectricity2023</t>
  </si>
  <si>
    <t>CommercialBuildingHealth Care and Social AssistanceNewSpace CoolingWindowEnergy StarElectricity2023</t>
  </si>
  <si>
    <t>CommercialBuildingHealth Care and Social AssistanceNewSpace CoolingWindowStandard EfficiencyElectricity2023</t>
  </si>
  <si>
    <t>CommercialBuildingHealth Care and Social AssistanceNewSpace CoolingCentralHigh EfficiencyNatural Gas2023</t>
  </si>
  <si>
    <t>CommercialBuildingHealth Care and Social AssistanceNewSpace CoolingCentralEnergy StarNatural Gas2023</t>
  </si>
  <si>
    <t>CommercialBuildingHealth Care and Social AssistanceNewSpace CoolingCentralStandard EfficiencyNatural Gas2023</t>
  </si>
  <si>
    <t>CommercialBuildingHealth Care and Social AssistanceNewSpace HeatingFurnaceStandard EfficiencyElectricity2023</t>
  </si>
  <si>
    <t>CommercialBuildingHealth Care and Social AssistanceNewSpace HeatingPlinthe500WStandard EfficiencyElectricity2023</t>
  </si>
  <si>
    <t>CommercialBuildingHealth Care and Social AssistanceNewSpace HeatingPlinthe1000WStandard EfficiencyElectricity2023</t>
  </si>
  <si>
    <t>CommercialBuildingHealth Care and Social AssistanceNewSpace HeatingPlinthe1500WStandard EfficiencyElectricity2023</t>
  </si>
  <si>
    <t>CommercialBuildingHealth Care and Social AssistanceNewSpace HeatingFurnaceHigh EfficiencyHeavy Fuel Oil2023</t>
  </si>
  <si>
    <t>CommercialBuildingHealth Care and Social AssistanceNewSpace HeatingFurnaceStandard EfficiencyHeavy Fuel Oil2023</t>
  </si>
  <si>
    <t>CommercialBuildingHealth Care and Social AssistanceNewSpace HeatingFurnaceSmallStandard EfficiencyHydrogen2023</t>
  </si>
  <si>
    <t>CommercialBuildingHealth Care and Social AssistanceNewSpace HeatingFurnaceMediumStandard EfficiencyHydrogen2023</t>
  </si>
  <si>
    <t>CommercialBuildingHealth Care and Social AssistanceNewSpace HeatingFurnaceLargeStandard EfficiencyHydrogen2023</t>
  </si>
  <si>
    <t>CommercialBuildingHealth Care and Social AssistanceNewSpace HeatingFurnaceStandard EfficiencyKerosene2023</t>
  </si>
  <si>
    <t>CommercialBuildingHealth Care and Social AssistanceNewSpace HeatingFurnaceHigh EfficiencyLight Fuel Oil2023</t>
  </si>
  <si>
    <t>CommercialBuildingHealth Care and Social AssistanceNewSpace HeatingFurnaceStandard EfficiencyLight Fuel Oil2023</t>
  </si>
  <si>
    <t>CommercialBuildingHealth Care and Social AssistanceNewSpace HeatingFurnaceHigh EfficiencyPropane2023</t>
  </si>
  <si>
    <t>CommercialBuildingHealth Care and Social AssistanceNewSpace HeatingFurnaceEnergy StarPropane2023</t>
  </si>
  <si>
    <t>CommercialBuildingHealth Care and Social AssistanceNewSpace HeatingFurnaceStandard EfficiencyPropane2023</t>
  </si>
  <si>
    <t>CommercialBuildingHealth Care and Social AssistanceNewWater HeatingSystemStandard EfficiencyBiomass2023</t>
  </si>
  <si>
    <t>CommercialBuildingHealth Care and Social AssistanceNewWater HeatingHeat PumpHigh EfficiencyElectricity2023</t>
  </si>
  <si>
    <t>CommercialBuildingHealth Care and Social AssistanceNewWater HeatingHeat PumpEnergy StarElectricity2023</t>
  </si>
  <si>
    <t>CommercialBuildingHealth Care and Social AssistanceNewWater HeatingHeat PumpStandard EfficiencyElectricity2023</t>
  </si>
  <si>
    <t>CommercialBuildingHealth Care and Social AssistanceNewWater HeatingWith TankHigh EfficiencyElectricity2023</t>
  </si>
  <si>
    <t>CommercialBuildingHealth Care and Social AssistanceNewWater HeatingWith TankStandard EfficiencyElectricity2023</t>
  </si>
  <si>
    <t>CommercialBuildingHealth Care and Social AssistanceNewWater HeatingSystemStandard EfficiencyHeavy Fuel Oil2023</t>
  </si>
  <si>
    <t>CommercialBuildingHealth Care and Social AssistanceNewWater HeatingSystemStandard EfficiencyKerosene2023</t>
  </si>
  <si>
    <t>CommercialBuildingHealth Care and Social AssistanceNewWater HeatingSystemStandard EfficiencyLight Fuel Oil2023</t>
  </si>
  <si>
    <t>CommercialBuildingHealth Care and Social AssistanceNewWater HeatingSystemStandard EfficiencyWood Pellet2023</t>
  </si>
  <si>
    <t>CommercialBuildingHealth Care and Social AssistanceNewWater HeatingSystemEnergy StarPropane2023</t>
  </si>
  <si>
    <t>CommercialBuildingHealth Care and Social AssistanceNewStreet LightingLight Emitting DiodeHigh EfficiencyElectricity2023</t>
  </si>
  <si>
    <t>CommercialBuildingHealth Care and Social AssistanceNewAuxiliary MotorsStandard EfficiencyElectricity2016</t>
  </si>
  <si>
    <t>CommercialBuildingHealth Care and Social AssistanceNewAuxiliary EquipmentStandard EfficiencyElectricity2016</t>
  </si>
  <si>
    <t>CommercialBuildingHealth Care and Social AssistanceNewAuxiliary EquipmentStandard EfficiencyPropane2016</t>
  </si>
  <si>
    <t>CommercialBuildingHealth Care and Social AssistanceNewLightingFluocompactStandard EfficiencyElectricity2016</t>
  </si>
  <si>
    <t>CommercialBuildingHealth Care and Social AssistanceNewLightingFluorescenteStandard EfficiencyElectricity2016</t>
  </si>
  <si>
    <t>CommercialBuildingHealth Care and Social AssistanceNewLightingHalogenStandard EfficiencyElectricity2016</t>
  </si>
  <si>
    <t>CommercialBuildingHealth Care and Social AssistanceNewLightingIncandescentStandard EfficiencyElectricity2016</t>
  </si>
  <si>
    <t>CommercialBuildingHealth Care and Social AssistanceNewLightingLight Emitting DiodeStandard EfficiencyElectricity2016</t>
  </si>
  <si>
    <t>CommercialBuildingHealth Care and Social AssistanceNewSpace CoolingStandard EfficiencyElectricity2016</t>
  </si>
  <si>
    <t>CommercialBuildingHealth Care and Social AssistanceNewSpace HeatingFurnaceStandard EfficiencyElectricity2016</t>
  </si>
  <si>
    <t>CommercialBuildingHealth Care and Social AssistanceNewSpace HeatingHeat PumpStandard EfficiencyElectricity2016</t>
  </si>
  <si>
    <t>CommercialBuildingHealth Care and Social AssistanceNewSpace HeatingPlintheStandard EfficiencyElectricity2016</t>
  </si>
  <si>
    <t>CommercialBuildingHealth Care and Social AssistanceNewSpace HeatingFurnaceStandard EfficiencyHeavy Fuel Oil2016</t>
  </si>
  <si>
    <t>CommercialBuildingHealth Care and Social AssistanceNewSpace HeatingFurnaceStandard EfficiencyKerosene2016</t>
  </si>
  <si>
    <t>CommercialBuildingHealth Care and Social AssistanceNewSpace HeatingFurnaceStandard EfficiencyLight Fuel Oil2016</t>
  </si>
  <si>
    <t>CommercialBuildingHealth Care and Social AssistanceNewSpace HeatingFurnaceStandard EfficiencyPropane2016</t>
  </si>
  <si>
    <t>CommercialBuildingHealth Care and Social AssistanceNewWater HeatingStandard EfficiencyElectricity2016</t>
  </si>
  <si>
    <t>CommercialBuildingHealth Care and Social AssistanceNewWater HeatingStandard EfficiencyHeavy Fuel Oil2016</t>
  </si>
  <si>
    <t>CommercialBuildingHealth Care and Social AssistanceNewWater HeatingStandard EfficiencyKerosene2016</t>
  </si>
  <si>
    <t>CommercialBuildingHealth Care and Social AssistanceNewWater HeatingStandard EfficiencyLight Fuel Oil2016</t>
  </si>
  <si>
    <t>CommercialBuildingHealth Care and Social AssistanceNewWater HeatingStandard EfficiencyPropane2016</t>
  </si>
  <si>
    <t>CommercialBuildingHealth Care and Social AssistanceNewStreet LightingLight Emitting DiodeStandard EfficiencyElectricity2016</t>
  </si>
  <si>
    <t>CommercialBuildingArts, Entertainment and RecreationNewAuxiliary MotorsStandard EfficiencyElectricity2023</t>
  </si>
  <si>
    <t>CommercialBuildingArts, Entertainment and RecreationNewAuxiliary EquipmentStandard EfficiencyBiomass2023</t>
  </si>
  <si>
    <t>CommercialBuildingArts, Entertainment and RecreationNewAuxiliary EquipmentStandard EfficiencyElectricity2023</t>
  </si>
  <si>
    <t>CommercialBuildingArts, Entertainment and RecreationNewAuxiliary EquipmentStandard EfficiencyNatural Gas2023</t>
  </si>
  <si>
    <t>CommercialBuildingArts, Entertainment and RecreationNewAuxiliary EquipmentStandard EfficiencyPropane2023</t>
  </si>
  <si>
    <t>CommercialBuildingArts, Entertainment and RecreationNewLightingLight Emitting DiodeHigh EfficiencyElectricity2023</t>
  </si>
  <si>
    <t>CommercialBuildingArts, Entertainment and RecreationNewLightingFluocompactHigh EfficiencyElectricity2023</t>
  </si>
  <si>
    <t>CommercialBuildingArts, Entertainment and RecreationNewLightingFluocompactStandard EfficiencyElectricity2023</t>
  </si>
  <si>
    <t>CommercialBuildingArts, Entertainment and RecreationNewLightingFluorescenteT5High EfficiencyElectricity2023</t>
  </si>
  <si>
    <t>CommercialBuildingArts, Entertainment and RecreationNewLightingFluorescenteT8High EfficiencyElectricity2023</t>
  </si>
  <si>
    <t>CommercialBuildingArts, Entertainment and RecreationNewLightingFluorescenteT5Standard EfficiencyElectricity2023</t>
  </si>
  <si>
    <t>CommercialBuildingArts, Entertainment and RecreationNewLightingFluorescenteT8Standard EfficiencyElectricity2023</t>
  </si>
  <si>
    <t>CommercialBuildingArts, Entertainment and RecreationNewLightingHalogen100WStandard EfficiencyElectricity2023</t>
  </si>
  <si>
    <t>CommercialBuildingArts, Entertainment and RecreationNewLightingIncandescent100WStandard EfficiencyElectricity2023</t>
  </si>
  <si>
    <t>CommercialBuildingArts, Entertainment and RecreationNewLightingLight Emitting DiodeEnergy StarElectricity2023</t>
  </si>
  <si>
    <t>CommercialBuildingArts, Entertainment and RecreationNewLightingLight Emitting DiodeStandard EfficiencyElectricity2023</t>
  </si>
  <si>
    <t>CommercialBuildingArts, Entertainment and RecreationNewSpace CoolingCentralHigh EfficiencyElectricity2023</t>
  </si>
  <si>
    <t>CommercialBuildingArts, Entertainment and RecreationNewSpace CoolingCentralEnergy StarElectricity2023</t>
  </si>
  <si>
    <t>CommercialBuildingArts, Entertainment and RecreationNewSpace CoolingCentralStandard EfficiencyElectricity2023</t>
  </si>
  <si>
    <t>CommercialBuildingArts, Entertainment and RecreationNewSpace CoolingWallHigh EfficiencyElectricity2023</t>
  </si>
  <si>
    <t>CommercialBuildingArts, Entertainment and RecreationNewSpace CoolingWallEnergy StarElectricity2023</t>
  </si>
  <si>
    <t>CommercialBuildingArts, Entertainment and RecreationNewSpace CoolingWallStandard EfficiencyElectricity2023</t>
  </si>
  <si>
    <t>CommercialBuildingArts, Entertainment and RecreationNewSpace CoolingWindowHigh EfficiencyElectricity2023</t>
  </si>
  <si>
    <t>CommercialBuildingArts, Entertainment and RecreationNewSpace CoolingWindowEnergy StarElectricity2023</t>
  </si>
  <si>
    <t>CommercialBuildingArts, Entertainment and RecreationNewSpace CoolingWindowStandard EfficiencyElectricity2023</t>
  </si>
  <si>
    <t>CommercialBuildingArts, Entertainment and RecreationNewSpace CoolingCentralHigh EfficiencyNatural Gas2023</t>
  </si>
  <si>
    <t>CommercialBuildingArts, Entertainment and RecreationNewSpace CoolingCentralEnergy StarNatural Gas2023</t>
  </si>
  <si>
    <t>CommercialBuildingArts, Entertainment and RecreationNewSpace CoolingCentralStandard EfficiencyNatural Gas2023</t>
  </si>
  <si>
    <t>CommercialBuildingArts, Entertainment and RecreationNewSpace HeatingFurnaceStandard EfficiencyElectricity2023</t>
  </si>
  <si>
    <t>CommercialBuildingArts, Entertainment and RecreationNewSpace HeatingPlinthe500WStandard EfficiencyElectricity2023</t>
  </si>
  <si>
    <t>CommercialBuildingArts, Entertainment and RecreationNewSpace HeatingPlinthe1000WStandard EfficiencyElectricity2023</t>
  </si>
  <si>
    <t>CommercialBuildingArts, Entertainment and RecreationNewSpace HeatingPlinthe1500WStandard EfficiencyElectricity2023</t>
  </si>
  <si>
    <t>CommercialBuildingArts, Entertainment and RecreationNewSpace HeatingFurnaceHigh EfficiencyHeavy Fuel Oil2023</t>
  </si>
  <si>
    <t>CommercialBuildingArts, Entertainment and RecreationNewSpace HeatingFurnaceStandard EfficiencyHeavy Fuel Oil2023</t>
  </si>
  <si>
    <t>CommercialBuildingArts, Entertainment and RecreationNewSpace HeatingFurnaceSmallStandard EfficiencyHydrogen2023</t>
  </si>
  <si>
    <t>CommercialBuildingArts, Entertainment and RecreationNewSpace HeatingFurnaceMediumStandard EfficiencyHydrogen2023</t>
  </si>
  <si>
    <t>CommercialBuildingArts, Entertainment and RecreationNewSpace HeatingFurnaceLargeStandard EfficiencyHydrogen2023</t>
  </si>
  <si>
    <t>CommercialBuildingArts, Entertainment and RecreationNewSpace HeatingFurnaceStandard EfficiencyKerosene2023</t>
  </si>
  <si>
    <t>CommercialBuildingArts, Entertainment and RecreationNewSpace HeatingFurnaceHigh EfficiencyLight Fuel Oil2023</t>
  </si>
  <si>
    <t>CommercialBuildingArts, Entertainment and RecreationNewSpace HeatingFurnaceStandard EfficiencyLight Fuel Oil2023</t>
  </si>
  <si>
    <t>CommercialBuildingArts, Entertainment and RecreationNewSpace HeatingFurnaceHigh EfficiencyPropane2023</t>
  </si>
  <si>
    <t>CommercialBuildingArts, Entertainment and RecreationNewSpace HeatingFurnaceEnergy StarPropane2023</t>
  </si>
  <si>
    <t>CommercialBuildingArts, Entertainment and RecreationNewSpace HeatingFurnaceStandard EfficiencyPropane2023</t>
  </si>
  <si>
    <t>CommercialBuildingArts, Entertainment and RecreationNewWater HeatingSystemStandard EfficiencyBiomass2023</t>
  </si>
  <si>
    <t>CommercialBuildingArts, Entertainment and RecreationNewWater HeatingHeat PumpHigh EfficiencyElectricity2023</t>
  </si>
  <si>
    <t>CommercialBuildingArts, Entertainment and RecreationNewWater HeatingHeat PumpEnergy StarElectricity2023</t>
  </si>
  <si>
    <t>CommercialBuildingArts, Entertainment and RecreationNewWater HeatingHeat PumpStandard EfficiencyElectricity2023</t>
  </si>
  <si>
    <t>CommercialBuildingArts, Entertainment and RecreationNewWater HeatingWith TankHigh EfficiencyElectricity2023</t>
  </si>
  <si>
    <t>CommercialBuildingArts, Entertainment and RecreationNewWater HeatingWith TankStandard EfficiencyElectricity2023</t>
  </si>
  <si>
    <t>CommercialBuildingArts, Entertainment and RecreationNewWater HeatingSystemStandard EfficiencyHeavy Fuel Oil2023</t>
  </si>
  <si>
    <t>CommercialBuildingArts, Entertainment and RecreationNewWater HeatingSystemStandard EfficiencyKerosene2023</t>
  </si>
  <si>
    <t>CommercialBuildingArts, Entertainment and RecreationNewWater HeatingSystemStandard EfficiencyLight Fuel Oil2023</t>
  </si>
  <si>
    <t>CommercialBuildingArts, Entertainment and RecreationNewWater HeatingSystemStandard EfficiencyWood Pellet2023</t>
  </si>
  <si>
    <t>CommercialBuildingArts, Entertainment and RecreationNewWater HeatingSystemEnergy StarPropane2023</t>
  </si>
  <si>
    <t>CommercialBuildingArts, Entertainment and RecreationNewStreet LightingLight Emitting DiodeHigh EfficiencyElectricity2023</t>
  </si>
  <si>
    <t>CommercialBuildingArts, Entertainment and RecreationNewAuxiliary MotorsStandard EfficiencyElectricity2016</t>
  </si>
  <si>
    <t>CommercialBuildingArts, Entertainment and RecreationNewAuxiliary EquipmentStandard EfficiencyElectricity2016</t>
  </si>
  <si>
    <t>CommercialBuildingArts, Entertainment and RecreationNewAuxiliary EquipmentStandard EfficiencyPropane2016</t>
  </si>
  <si>
    <t>CommercialBuildingArts, Entertainment and RecreationNewLightingFluocompactStandard EfficiencyElectricity2016</t>
  </si>
  <si>
    <t>CommercialBuildingArts, Entertainment and RecreationNewLightingFluorescenteStandard EfficiencyElectricity2016</t>
  </si>
  <si>
    <t>CommercialBuildingArts, Entertainment and RecreationNewLightingHalogenStandard EfficiencyElectricity2016</t>
  </si>
  <si>
    <t>CommercialBuildingArts, Entertainment and RecreationNewLightingIncandescentStandard EfficiencyElectricity2016</t>
  </si>
  <si>
    <t>CommercialBuildingArts, Entertainment and RecreationNewLightingLight Emitting DiodeStandard EfficiencyElectricity2016</t>
  </si>
  <si>
    <t>CommercialBuildingArts, Entertainment and RecreationNewSpace CoolingStandard EfficiencyElectricity2016</t>
  </si>
  <si>
    <t>CommercialBuildingArts, Entertainment and RecreationNewSpace HeatingFurnaceStandard EfficiencyElectricity2016</t>
  </si>
  <si>
    <t>CommercialBuildingArts, Entertainment and RecreationNewSpace HeatingHeat PumpStandard EfficiencyElectricity2016</t>
  </si>
  <si>
    <t>CommercialBuildingArts, Entertainment and RecreationNewSpace HeatingPlintheStandard EfficiencyElectricity2016</t>
  </si>
  <si>
    <t>CommercialBuildingArts, Entertainment and RecreationNewSpace HeatingFurnaceStandard EfficiencyHeavy Fuel Oil2016</t>
  </si>
  <si>
    <t>CommercialBuildingArts, Entertainment and RecreationNewSpace HeatingFurnaceStandard EfficiencyKerosene2016</t>
  </si>
  <si>
    <t>CommercialBuildingArts, Entertainment and RecreationNewSpace HeatingFurnaceStandard EfficiencyLight Fuel Oil2016</t>
  </si>
  <si>
    <t>CommercialBuildingArts, Entertainment and RecreationNewSpace HeatingFurnaceStandard EfficiencyPropane2016</t>
  </si>
  <si>
    <t>CommercialBuildingArts, Entertainment and RecreationNewWater HeatingStandard EfficiencyElectricity2016</t>
  </si>
  <si>
    <t>CommercialBuildingArts, Entertainment and RecreationNewWater HeatingStandard EfficiencyHeavy Fuel Oil2016</t>
  </si>
  <si>
    <t>CommercialBuildingArts, Entertainment and RecreationNewWater HeatingStandard EfficiencyKerosene2016</t>
  </si>
  <si>
    <t>CommercialBuildingArts, Entertainment and RecreationNewWater HeatingStandard EfficiencyLight Fuel Oil2016</t>
  </si>
  <si>
    <t>CommercialBuildingArts, Entertainment and RecreationNewWater HeatingStandard EfficiencyPropane2016</t>
  </si>
  <si>
    <t>CommercialBuildingArts, Entertainment and RecreationNewStreet LightingLight Emitting DiodeStandard EfficiencyElectricity2016</t>
  </si>
  <si>
    <t>CommercialBuildingAccommodation and Food ServicesNewAuxiliary MotorsStandard EfficiencyElectricity2023</t>
  </si>
  <si>
    <t>CommercialBuildingAccommodation and Food ServicesNewAuxiliary EquipmentStandard EfficiencyBiomass2023</t>
  </si>
  <si>
    <t>CommercialBuildingAccommodation and Food ServicesNewAuxiliary EquipmentStandard EfficiencyElectricity2023</t>
  </si>
  <si>
    <t>CommercialBuildingAccommodation and Food ServicesNewAuxiliary EquipmentStandard EfficiencyNatural Gas2023</t>
  </si>
  <si>
    <t>CommercialBuildingAccommodation and Food ServicesNewAuxiliary EquipmentStandard EfficiencyPropane2023</t>
  </si>
  <si>
    <t>CommercialBuildingAccommodation and Food ServicesNewLightingLight Emitting DiodeHigh EfficiencyElectricity2023</t>
  </si>
  <si>
    <t>CommercialBuildingAccommodation and Food ServicesNewLightingFluocompactHigh EfficiencyElectricity2023</t>
  </si>
  <si>
    <t>CommercialBuildingAccommodation and Food ServicesNewLightingFluocompactStandard EfficiencyElectricity2023</t>
  </si>
  <si>
    <t>CommercialBuildingAccommodation and Food ServicesNewLightingFluorescenteT5High EfficiencyElectricity2023</t>
  </si>
  <si>
    <t>CommercialBuildingAccommodation and Food ServicesNewLightingFluorescenteT8High EfficiencyElectricity2023</t>
  </si>
  <si>
    <t>CommercialBuildingAccommodation and Food ServicesNewLightingFluorescenteT5Standard EfficiencyElectricity2023</t>
  </si>
  <si>
    <t>CommercialBuildingAccommodation and Food ServicesNewLightingFluorescenteT8Standard EfficiencyElectricity2023</t>
  </si>
  <si>
    <t>CommercialBuildingAccommodation and Food ServicesNewLightingHalogen100WStandard EfficiencyElectricity2023</t>
  </si>
  <si>
    <t>CommercialBuildingAccommodation and Food ServicesNewLightingIncandescent100WStandard EfficiencyElectricity2023</t>
  </si>
  <si>
    <t>CommercialBuildingAccommodation and Food ServicesNewLightingLight Emitting DiodeEnergy StarElectricity2023</t>
  </si>
  <si>
    <t>CommercialBuildingAccommodation and Food ServicesNewLightingLight Emitting DiodeStandard EfficiencyElectricity2023</t>
  </si>
  <si>
    <t>CommercialBuildingAccommodation and Food ServicesNewSpace CoolingCentralHigh EfficiencyElectricity2023</t>
  </si>
  <si>
    <t>CommercialBuildingAccommodation and Food ServicesNewSpace CoolingCentralEnergy StarElectricity2023</t>
  </si>
  <si>
    <t>CommercialBuildingAccommodation and Food ServicesNewSpace CoolingCentralStandard EfficiencyElectricity2023</t>
  </si>
  <si>
    <t>CommercialBuildingAccommodation and Food ServicesNewSpace CoolingWallHigh EfficiencyElectricity2023</t>
  </si>
  <si>
    <t>CommercialBuildingAccommodation and Food ServicesNewSpace CoolingWallEnergy StarElectricity2023</t>
  </si>
  <si>
    <t>CommercialBuildingAccommodation and Food ServicesNewSpace CoolingWallStandard EfficiencyElectricity2023</t>
  </si>
  <si>
    <t>CommercialBuildingAccommodation and Food ServicesNewSpace CoolingWindowHigh EfficiencyElectricity2023</t>
  </si>
  <si>
    <t>CommercialBuildingAccommodation and Food ServicesNewSpace CoolingWindowEnergy StarElectricity2023</t>
  </si>
  <si>
    <t>CommercialBuildingAccommodation and Food ServicesNewSpace CoolingWindowStandard EfficiencyElectricity2023</t>
  </si>
  <si>
    <t>CommercialBuildingAccommodation and Food ServicesNewSpace CoolingCentralHigh EfficiencyNatural Gas2023</t>
  </si>
  <si>
    <t>CommercialBuildingAccommodation and Food ServicesNewSpace CoolingCentralEnergy StarNatural Gas2023</t>
  </si>
  <si>
    <t>CommercialBuildingAccommodation and Food ServicesNewSpace CoolingCentralStandard EfficiencyNatural Gas2023</t>
  </si>
  <si>
    <t>CommercialBuildingAccommodation and Food ServicesNewSpace HeatingFurnaceStandard EfficiencyElectricity2023</t>
  </si>
  <si>
    <t>CommercialBuildingAccommodation and Food ServicesNewSpace HeatingPlinthe500WStandard EfficiencyElectricity2023</t>
  </si>
  <si>
    <t>CommercialBuildingAccommodation and Food ServicesNewSpace HeatingPlinthe1000WStandard EfficiencyElectricity2023</t>
  </si>
  <si>
    <t>CommercialBuildingAccommodation and Food ServicesNewSpace HeatingPlinthe1500WStandard EfficiencyElectricity2023</t>
  </si>
  <si>
    <t>CommercialBuildingAccommodation and Food ServicesNewSpace HeatingFurnaceHigh EfficiencyHeavy Fuel Oil2023</t>
  </si>
  <si>
    <t>CommercialBuildingAccommodation and Food ServicesNewSpace HeatingFurnaceStandard EfficiencyHeavy Fuel Oil2023</t>
  </si>
  <si>
    <t>CommercialBuildingAccommodation and Food ServicesNewSpace HeatingFurnaceSmallStandard EfficiencyHydrogen2023</t>
  </si>
  <si>
    <t>CommercialBuildingAccommodation and Food ServicesNewSpace HeatingFurnaceMediumStandard EfficiencyHydrogen2023</t>
  </si>
  <si>
    <t>CommercialBuildingAccommodation and Food ServicesNewSpace HeatingFurnaceLargeStandard EfficiencyHydrogen2023</t>
  </si>
  <si>
    <t>CommercialBuildingAccommodation and Food ServicesNewSpace HeatingFurnaceStandard EfficiencyKerosene2023</t>
  </si>
  <si>
    <t>CommercialBuildingAccommodation and Food ServicesNewSpace HeatingFurnaceHigh EfficiencyLight Fuel Oil2023</t>
  </si>
  <si>
    <t>CommercialBuildingAccommodation and Food ServicesNewSpace HeatingFurnaceStandard EfficiencyLight Fuel Oil2023</t>
  </si>
  <si>
    <t>CommercialBuildingAccommodation and Food ServicesNewSpace HeatingFurnaceHigh EfficiencyPropane2023</t>
  </si>
  <si>
    <t>CommercialBuildingAccommodation and Food ServicesNewSpace HeatingFurnaceEnergy StarPropane2023</t>
  </si>
  <si>
    <t>CommercialBuildingAccommodation and Food ServicesNewSpace HeatingFurnaceStandard EfficiencyPropane2023</t>
  </si>
  <si>
    <t>CommercialBuildingAccommodation and Food ServicesNewWater HeatingSystemStandard EfficiencyBiomass2023</t>
  </si>
  <si>
    <t>CommercialBuildingAccommodation and Food ServicesNewWater HeatingHeat PumpHigh EfficiencyElectricity2023</t>
  </si>
  <si>
    <t>CommercialBuildingAccommodation and Food ServicesNewWater HeatingHeat PumpEnergy StarElectricity2023</t>
  </si>
  <si>
    <t>CommercialBuildingAccommodation and Food ServicesNewWater HeatingHeat PumpStandard EfficiencyElectricity2023</t>
  </si>
  <si>
    <t>CommercialBuildingAccommodation and Food ServicesNewWater HeatingWith TankHigh EfficiencyElectricity2023</t>
  </si>
  <si>
    <t>CommercialBuildingAccommodation and Food ServicesNewWater HeatingWith TankStandard EfficiencyElectricity2023</t>
  </si>
  <si>
    <t>CommercialBuildingAccommodation and Food ServicesNewWater HeatingSystemStandard EfficiencyHeavy Fuel Oil2023</t>
  </si>
  <si>
    <t>CommercialBuildingAccommodation and Food ServicesNewWater HeatingSystemStandard EfficiencyKerosene2023</t>
  </si>
  <si>
    <t>CommercialBuildingAccommodation and Food ServicesNewWater HeatingSystemStandard EfficiencyLight Fuel Oil2023</t>
  </si>
  <si>
    <t>CommercialBuildingAccommodation and Food ServicesNewWater HeatingSystemStandard EfficiencyWood Pellet2023</t>
  </si>
  <si>
    <t>CommercialBuildingAccommodation and Food ServicesNewWater HeatingSystemEnergy StarPropane2023</t>
  </si>
  <si>
    <t>CommercialBuildingAccommodation and Food ServicesNewStreet LightingLight Emitting DiodeHigh EfficiencyElectricity2023</t>
  </si>
  <si>
    <t>CommercialBuildingAccommodation and Food ServicesNewAuxiliary MotorsStandard EfficiencyElectricity2016</t>
  </si>
  <si>
    <t>CommercialBuildingAccommodation and Food ServicesNewAuxiliary EquipmentStandard EfficiencyElectricity2016</t>
  </si>
  <si>
    <t>CommercialBuildingAccommodation and Food ServicesNewAuxiliary EquipmentStandard EfficiencyPropane2016</t>
  </si>
  <si>
    <t>CommercialBuildingAccommodation and Food ServicesNewLightingFluocompactStandard EfficiencyElectricity2016</t>
  </si>
  <si>
    <t>CommercialBuildingAccommodation and Food ServicesNewLightingFluorescenteStandard EfficiencyElectricity2016</t>
  </si>
  <si>
    <t>CommercialBuildingAccommodation and Food ServicesNewLightingHalogenStandard EfficiencyElectricity2016</t>
  </si>
  <si>
    <t>CommercialBuildingAccommodation and Food ServicesNewLightingIncandescentStandard EfficiencyElectricity2016</t>
  </si>
  <si>
    <t>CommercialBuildingAccommodation and Food ServicesNewLightingLight Emitting DiodeStandard EfficiencyElectricity2016</t>
  </si>
  <si>
    <t>CommercialBuildingAccommodation and Food ServicesNewSpace CoolingStandard EfficiencyElectricity2016</t>
  </si>
  <si>
    <t>CommercialBuildingAccommodation and Food ServicesNewSpace HeatingFurnaceStandard EfficiencyElectricity2016</t>
  </si>
  <si>
    <t>CommercialBuildingAccommodation and Food ServicesNewSpace HeatingHeat PumpStandard EfficiencyElectricity2016</t>
  </si>
  <si>
    <t>CommercialBuildingAccommodation and Food ServicesNewSpace HeatingPlintheStandard EfficiencyElectricity2016</t>
  </si>
  <si>
    <t>CommercialBuildingAccommodation and Food ServicesNewSpace HeatingFurnaceStandard EfficiencyHeavy Fuel Oil2016</t>
  </si>
  <si>
    <t>CommercialBuildingAccommodation and Food ServicesNewSpace HeatingFurnaceStandard EfficiencyKerosene2016</t>
  </si>
  <si>
    <t>CommercialBuildingAccommodation and Food ServicesNewSpace HeatingFurnaceStandard EfficiencyLight Fuel Oil2016</t>
  </si>
  <si>
    <t>CommercialBuildingAccommodation and Food ServicesNewSpace HeatingFurnaceStandard EfficiencyPropane2016</t>
  </si>
  <si>
    <t>CommercialBuildingAccommodation and Food ServicesNewWater HeatingStandard EfficiencyElectricity2016</t>
  </si>
  <si>
    <t>CommercialBuildingAccommodation and Food ServicesNewWater HeatingStandard EfficiencyHeavy Fuel Oil2016</t>
  </si>
  <si>
    <t>CommercialBuildingAccommodation and Food ServicesNewWater HeatingStandard EfficiencyKerosene2016</t>
  </si>
  <si>
    <t>CommercialBuildingAccommodation and Food ServicesNewWater HeatingStandard EfficiencyLight Fuel Oil2016</t>
  </si>
  <si>
    <t>CommercialBuildingAccommodation and Food ServicesNewWater HeatingStandard EfficiencyPropane2016</t>
  </si>
  <si>
    <t>CommercialBuildingAccommodation and Food ServicesNewStreet LightingLight Emitting DiodeStandard EfficiencyElectricity2016</t>
  </si>
  <si>
    <t>CommercialBuildingOther ServicesNewAuxiliary MotorsStandard EfficiencyElectricity2023</t>
  </si>
  <si>
    <t>CommercialBuildingOther ServicesNewAuxiliary EquipmentStandard EfficiencyBiomass2023</t>
  </si>
  <si>
    <t>CommercialBuildingOther ServicesNewAuxiliary EquipmentStandard EfficiencyElectricity2023</t>
  </si>
  <si>
    <t>CommercialBuildingOther ServicesNewAuxiliary EquipmentStandard EfficiencyNatural Gas2023</t>
  </si>
  <si>
    <t>CommercialBuildingOther ServicesNewAuxiliary EquipmentStandard EfficiencyPropane2023</t>
  </si>
  <si>
    <t>CommercialBuildingOther ServicesNewLightingLight Emitting DiodeHigh EfficiencyElectricity2023</t>
  </si>
  <si>
    <t>CommercialBuildingOther ServicesNewLightingFluocompactHigh EfficiencyElectricity2023</t>
  </si>
  <si>
    <t>CommercialBuildingOther ServicesNewLightingFluocompactStandard EfficiencyElectricity2023</t>
  </si>
  <si>
    <t>CommercialBuildingOther ServicesNewLightingFluorescenteT5High EfficiencyElectricity2023</t>
  </si>
  <si>
    <t>CommercialBuildingOther ServicesNewLightingFluorescenteT8High EfficiencyElectricity2023</t>
  </si>
  <si>
    <t>CommercialBuildingOther ServicesNewLightingFluorescenteT5Standard EfficiencyElectricity2023</t>
  </si>
  <si>
    <t>CommercialBuildingOther ServicesNewLightingFluorescenteT8Standard EfficiencyElectricity2023</t>
  </si>
  <si>
    <t>CommercialBuildingOther ServicesNewLightingHalogen100WStandard EfficiencyElectricity2023</t>
  </si>
  <si>
    <t>CommercialBuildingOther ServicesNewLightingIncandescent100WStandard EfficiencyElectricity2023</t>
  </si>
  <si>
    <t>CommercialBuildingOther ServicesNewLightingLight Emitting DiodeEnergy StarElectricity2023</t>
  </si>
  <si>
    <t>CommercialBuildingOther ServicesNewLightingLight Emitting DiodeStandard EfficiencyElectricity2023</t>
  </si>
  <si>
    <t>CommercialBuildingOther ServicesNewSpace CoolingCentralHigh EfficiencyElectricity2023</t>
  </si>
  <si>
    <t>CommercialBuildingOther ServicesNewSpace CoolingCentralEnergy StarElectricity2023</t>
  </si>
  <si>
    <t>CommercialBuildingOther ServicesNewSpace CoolingCentralStandard EfficiencyElectricity2023</t>
  </si>
  <si>
    <t>CommercialBuildingOther ServicesNewSpace CoolingWallHigh EfficiencyElectricity2023</t>
  </si>
  <si>
    <t>CommercialBuildingOther ServicesNewSpace CoolingWallEnergy StarElectricity2023</t>
  </si>
  <si>
    <t>CommercialBuildingOther ServicesNewSpace CoolingWallStandard EfficiencyElectricity2023</t>
  </si>
  <si>
    <t>CommercialBuildingOther ServicesNewSpace CoolingWindowHigh EfficiencyElectricity2023</t>
  </si>
  <si>
    <t>CommercialBuildingOther ServicesNewSpace CoolingWindowEnergy StarElectricity2023</t>
  </si>
  <si>
    <t>CommercialBuildingOther ServicesNewSpace CoolingWindowStandard EfficiencyElectricity2023</t>
  </si>
  <si>
    <t>CommercialBuildingOther ServicesNewSpace CoolingCentralHigh EfficiencyNatural Gas2023</t>
  </si>
  <si>
    <t>CommercialBuildingOther ServicesNewSpace CoolingCentralEnergy StarNatural Gas2023</t>
  </si>
  <si>
    <t>CommercialBuildingOther ServicesNewSpace CoolingCentralStandard EfficiencyNatural Gas2023</t>
  </si>
  <si>
    <t>CommercialBuildingOther ServicesNewSpace HeatingFurnaceStandard EfficiencyElectricity2023</t>
  </si>
  <si>
    <t>CommercialBuildingOther ServicesNewSpace HeatingPlinthe500WStandard EfficiencyElectricity2023</t>
  </si>
  <si>
    <t>CommercialBuildingOther ServicesNewSpace HeatingPlinthe1000WStandard EfficiencyElectricity2023</t>
  </si>
  <si>
    <t>CommercialBuildingOther ServicesNewSpace HeatingPlinthe1500WStandard EfficiencyElectricity2023</t>
  </si>
  <si>
    <t>CommercialBuildingOther ServicesNewSpace HeatingFurnaceHigh EfficiencyHeavy Fuel Oil2023</t>
  </si>
  <si>
    <t>CommercialBuildingOther ServicesNewSpace HeatingFurnaceStandard EfficiencyHeavy Fuel Oil2023</t>
  </si>
  <si>
    <t>CommercialBuildingOther ServicesNewSpace HeatingFurnaceSmallStandard EfficiencyHydrogen2023</t>
  </si>
  <si>
    <t>CommercialBuildingOther ServicesNewSpace HeatingFurnaceMediumStandard EfficiencyHydrogen2023</t>
  </si>
  <si>
    <t>CommercialBuildingOther ServicesNewSpace HeatingFurnaceLargeStandard EfficiencyHydrogen2023</t>
  </si>
  <si>
    <t>CommercialBuildingOther ServicesNewSpace HeatingFurnaceStandard EfficiencyKerosene2023</t>
  </si>
  <si>
    <t>CommercialBuildingOther ServicesNewSpace HeatingFurnaceHigh EfficiencyLight Fuel Oil2023</t>
  </si>
  <si>
    <t>CommercialBuildingOther ServicesNewSpace HeatingFurnaceStandard EfficiencyLight Fuel Oil2023</t>
  </si>
  <si>
    <t>CommercialBuildingOther ServicesNewSpace HeatingFurnaceHigh EfficiencyPropane2023</t>
  </si>
  <si>
    <t>CommercialBuildingOther ServicesNewSpace HeatingFurnaceEnergy StarPropane2023</t>
  </si>
  <si>
    <t>CommercialBuildingOther ServicesNewSpace HeatingFurnaceStandard EfficiencyPropane2023</t>
  </si>
  <si>
    <t>CommercialBuildingOther ServicesNewWater HeatingSystemStandard EfficiencyBiomass2023</t>
  </si>
  <si>
    <t>CommercialBuildingOther ServicesNewWater HeatingHeat PumpHigh EfficiencyElectricity2023</t>
  </si>
  <si>
    <t>CommercialBuildingOther ServicesNewWater HeatingHeat PumpEnergy StarElectricity2023</t>
  </si>
  <si>
    <t>CommercialBuildingOther ServicesNewWater HeatingHeat PumpStandard EfficiencyElectricity2023</t>
  </si>
  <si>
    <t>CommercialBuildingOther ServicesNewWater HeatingWith TankHigh EfficiencyElectricity2023</t>
  </si>
  <si>
    <t>CommercialBuildingOther ServicesNewWater HeatingWith TankStandard EfficiencyElectricity2023</t>
  </si>
  <si>
    <t>CommercialBuildingOther ServicesNewWater HeatingSystemStandard EfficiencyHeavy Fuel Oil2023</t>
  </si>
  <si>
    <t>CommercialBuildingOther ServicesNewWater HeatingSystemStandard EfficiencyKerosene2023</t>
  </si>
  <si>
    <t>CommercialBuildingOther ServicesNewWater HeatingSystemStandard EfficiencyLight Fuel Oil2023</t>
  </si>
  <si>
    <t>CommercialBuildingOther ServicesNewWater HeatingSystemStandard EfficiencyWood Pellet2023</t>
  </si>
  <si>
    <t>CommercialBuildingOther ServicesNewWater HeatingSystemEnergy StarPropane2023</t>
  </si>
  <si>
    <t>CommercialBuildingOther ServicesNewStreet LightingLight Emitting DiodeHigh EfficiencyElectricity2023</t>
  </si>
  <si>
    <t>CommercialBuildingOther ServicesNewAuxiliary MotorsStandard EfficiencyElectricity2016</t>
  </si>
  <si>
    <t>CommercialBuildingOther ServicesNewAuxiliary EquipmentStandard EfficiencyElectricity2016</t>
  </si>
  <si>
    <t>CommercialBuildingOther ServicesNewAuxiliary EquipmentStandard EfficiencyPropane2016</t>
  </si>
  <si>
    <t>CommercialBuildingOther ServicesNewLightingFluocompactStandard EfficiencyElectricity2016</t>
  </si>
  <si>
    <t>CommercialBuildingOther ServicesNewLightingFluorescenteStandard EfficiencyElectricity2016</t>
  </si>
  <si>
    <t>CommercialBuildingOther ServicesNewLightingHalogenStandard EfficiencyElectricity2016</t>
  </si>
  <si>
    <t>CommercialBuildingOther ServicesNewLightingIncandescentStandard EfficiencyElectricity2016</t>
  </si>
  <si>
    <t>CommercialBuildingOther ServicesNewLightingLight Emitting DiodeStandard EfficiencyElectricity2016</t>
  </si>
  <si>
    <t>CommercialBuildingOther ServicesNewSpace CoolingStandard EfficiencyElectricity2016</t>
  </si>
  <si>
    <t>CommercialBuildingOther ServicesNewSpace HeatingFurnaceStandard EfficiencyElectricity2016</t>
  </si>
  <si>
    <t>CommercialBuildingOther ServicesNewSpace HeatingHeat PumpStandard EfficiencyElectricity2016</t>
  </si>
  <si>
    <t>CommercialBuildingOther ServicesNewSpace HeatingPlintheStandard EfficiencyElectricity2016</t>
  </si>
  <si>
    <t>CommercialBuildingOther ServicesNewSpace HeatingFurnaceStandard EfficiencyHeavy Fuel Oil2016</t>
  </si>
  <si>
    <t>CommercialBuildingOther ServicesNewSpace HeatingFurnaceStandard EfficiencyKerosene2016</t>
  </si>
  <si>
    <t>CommercialBuildingOther ServicesNewSpace HeatingFurnaceStandard EfficiencyLight Fuel Oil2016</t>
  </si>
  <si>
    <t>CommercialBuildingOther ServicesNewSpace HeatingFurnaceStandard EfficiencyPropane2016</t>
  </si>
  <si>
    <t>CommercialBuildingOther ServicesNewWater HeatingStandard EfficiencyElectricity2016</t>
  </si>
  <si>
    <t>CommercialBuildingOther ServicesNewWater HeatingStandard EfficiencyHeavy Fuel Oil2016</t>
  </si>
  <si>
    <t>CommercialBuildingOther ServicesNewWater HeatingStandard EfficiencyKerosene2016</t>
  </si>
  <si>
    <t>CommercialBuildingOther ServicesNewWater HeatingStandard EfficiencyLight Fuel Oil2016</t>
  </si>
  <si>
    <t>CommercialBuildingOther ServicesNewWater HeatingStandard EfficiencyPropane2016</t>
  </si>
  <si>
    <t>CommercialBuildingOther ServicesNewStreet LightingLight Emitting DiodeStandard EfficiencyElectricity2016</t>
  </si>
  <si>
    <t>CommercialBuildingWholesale TradeOldAuxiliary MotorsStandard EfficiencyElectricity2023</t>
  </si>
  <si>
    <t>CommercialBuildingWholesale TradeOldAuxiliary EquipmentStandard EfficiencyBiomass2023</t>
  </si>
  <si>
    <t>CommercialBuildingWholesale TradeOldAuxiliary EquipmentStandard EfficiencyElectricity2023</t>
  </si>
  <si>
    <t>CommercialBuildingWholesale TradeOldAuxiliary EquipmentStandard EfficiencyNatural Gas2023</t>
  </si>
  <si>
    <t>CommercialBuildingWholesale TradeOldAuxiliary EquipmentStandard EfficiencyPropane2023</t>
  </si>
  <si>
    <t>CommercialBuildingWholesale TradeOldLightingLight Emitting DiodeHigh EfficiencyElectricity2023</t>
  </si>
  <si>
    <t>CommercialBuildingWholesale TradeOldLightingFluocompactHigh EfficiencyElectricity2023</t>
  </si>
  <si>
    <t>CommercialBuildingWholesale TradeOldLightingFluocompactStandard EfficiencyElectricity2023</t>
  </si>
  <si>
    <t>CommercialBuildingWholesale TradeOldLightingFluorescenteT5High EfficiencyElectricity2023</t>
  </si>
  <si>
    <t>CommercialBuildingWholesale TradeOldLightingFluorescenteT8High EfficiencyElectricity2023</t>
  </si>
  <si>
    <t>CommercialBuildingWholesale TradeOldLightingFluorescenteT5Standard EfficiencyElectricity2023</t>
  </si>
  <si>
    <t>CommercialBuildingWholesale TradeOldLightingFluorescenteT8Standard EfficiencyElectricity2023</t>
  </si>
  <si>
    <t>CommercialBuildingWholesale TradeOldLightingHalogen100WStandard EfficiencyElectricity2023</t>
  </si>
  <si>
    <t>CommercialBuildingWholesale TradeOldLightingIncandescent100WStandard EfficiencyElectricity2023</t>
  </si>
  <si>
    <t>CommercialBuildingWholesale TradeOldLightingLight Emitting DiodeEnergy StarElectricity2023</t>
  </si>
  <si>
    <t>CommercialBuildingWholesale TradeOldLightingLight Emitting DiodeStandard EfficiencyElectricity2023</t>
  </si>
  <si>
    <t>CommercialBuildingWholesale TradeOldSpace CoolingCentralHigh EfficiencyElectricity2023</t>
  </si>
  <si>
    <t>CommercialBuildingWholesale TradeOldSpace CoolingCentralEnergy StarElectricity2023</t>
  </si>
  <si>
    <t>CommercialBuildingWholesale TradeOldSpace CoolingCentralStandard EfficiencyElectricity2023</t>
  </si>
  <si>
    <t>CommercialBuildingWholesale TradeOldSpace CoolingWallHigh EfficiencyElectricity2023</t>
  </si>
  <si>
    <t>CommercialBuildingWholesale TradeOldSpace CoolingWallEnergy StarElectricity2023</t>
  </si>
  <si>
    <t>CommercialBuildingWholesale TradeOldSpace CoolingWallStandard EfficiencyElectricity2023</t>
  </si>
  <si>
    <t>CommercialBuildingWholesale TradeOldSpace CoolingWindowHigh EfficiencyElectricity2023</t>
  </si>
  <si>
    <t>CommercialBuildingWholesale TradeOldSpace CoolingWindowEnergy StarElectricity2023</t>
  </si>
  <si>
    <t>CommercialBuildingWholesale TradeOldSpace CoolingWindowStandard EfficiencyElectricity2023</t>
  </si>
  <si>
    <t>CommercialBuildingWholesale TradeOldSpace CoolingCentralHigh EfficiencyNatural Gas2023</t>
  </si>
  <si>
    <t>CommercialBuildingWholesale TradeOldSpace CoolingCentralEnergy StarNatural Gas2023</t>
  </si>
  <si>
    <t>CommercialBuildingWholesale TradeOldSpace CoolingCentralStandard EfficiencyNatural Gas2023</t>
  </si>
  <si>
    <t>CommercialBuildingWholesale TradeOldSpace HeatingFurnaceStandard EfficiencyElectricity2023</t>
  </si>
  <si>
    <t>CommercialBuildingWholesale TradeOldSpace HeatingPlinthe500WStandard EfficiencyElectricity2023</t>
  </si>
  <si>
    <t>CommercialBuildingWholesale TradeOldSpace HeatingPlinthe1000WStandard EfficiencyElectricity2023</t>
  </si>
  <si>
    <t>CommercialBuildingWholesale TradeOldSpace HeatingPlinthe1500WStandard EfficiencyElectricity2023</t>
  </si>
  <si>
    <t>CommercialBuildingWholesale TradeOldSpace HeatingFurnaceHigh EfficiencyHeavy Fuel Oil2023</t>
  </si>
  <si>
    <t>CommercialBuildingWholesale TradeOldSpace HeatingFurnaceStandard EfficiencyHeavy Fuel Oil2023</t>
  </si>
  <si>
    <t>CommercialBuildingWholesale TradeOldSpace HeatingFurnaceSmallStandard EfficiencyHydrogen2023</t>
  </si>
  <si>
    <t>CommercialBuildingWholesale TradeOldSpace HeatingFurnaceMediumStandard EfficiencyHydrogen2023</t>
  </si>
  <si>
    <t>CommercialBuildingWholesale TradeOldSpace HeatingFurnaceLargeStandard EfficiencyHydrogen2023</t>
  </si>
  <si>
    <t>CommercialBuildingWholesale TradeOldSpace HeatingFurnaceStandard EfficiencyKerosene2023</t>
  </si>
  <si>
    <t>CommercialBuildingWholesale TradeOldSpace HeatingFurnaceHigh EfficiencyLight Fuel Oil2023</t>
  </si>
  <si>
    <t>CommercialBuildingWholesale TradeOldSpace HeatingFurnaceStandard EfficiencyLight Fuel Oil2023</t>
  </si>
  <si>
    <t>CommercialBuildingWholesale TradeOldSpace HeatingFurnaceHigh EfficiencyPropane2023</t>
  </si>
  <si>
    <t>CommercialBuildingWholesale TradeOldSpace HeatingFurnaceEnergy StarPropane2023</t>
  </si>
  <si>
    <t>CommercialBuildingWholesale TradeOldSpace HeatingFurnaceStandard EfficiencyPropane2023</t>
  </si>
  <si>
    <t>CommercialBuildingWholesale TradeOldWater HeatingSystemStandard EfficiencyBiomass2023</t>
  </si>
  <si>
    <t>CommercialBuildingWholesale TradeOldWater HeatingHeat PumpHigh EfficiencyElectricity2023</t>
  </si>
  <si>
    <t>CommercialBuildingWholesale TradeOldWater HeatingHeat PumpEnergy StarElectricity2023</t>
  </si>
  <si>
    <t>CommercialBuildingWholesale TradeOldWater HeatingHeat PumpStandard EfficiencyElectricity2023</t>
  </si>
  <si>
    <t>CommercialBuildingWholesale TradeOldWater HeatingWith TankHigh EfficiencyElectricity2023</t>
  </si>
  <si>
    <t>CommercialBuildingWholesale TradeOldWater HeatingWith TankStandard EfficiencyElectricity2023</t>
  </si>
  <si>
    <t>CommercialBuildingWholesale TradeOldWater HeatingSystemStandard EfficiencyHeavy Fuel Oil2023</t>
  </si>
  <si>
    <t>CommercialBuildingWholesale TradeOldWater HeatingSystemStandard EfficiencyKerosene2023</t>
  </si>
  <si>
    <t>CommercialBuildingWholesale TradeOldWater HeatingSystemStandard EfficiencyLight Fuel Oil2023</t>
  </si>
  <si>
    <t>CommercialBuildingWholesale TradeOldWater HeatingSystemStandard EfficiencyWood Pellet2023</t>
  </si>
  <si>
    <t>CommercialBuildingWholesale TradeOldWater HeatingSystemEnergy StarPropane2023</t>
  </si>
  <si>
    <t>CommercialBuildingWholesale TradeOldStreet LightingLight Emitting DiodeHigh EfficiencyElectricity2023</t>
  </si>
  <si>
    <t>CommercialBuildingWholesale TradeOldAuxiliary MotorsStandard EfficiencyElectricity2016</t>
  </si>
  <si>
    <t>CommercialBuildingWholesale TradeOldAuxiliary EquipmentStandard EfficiencyElectricity2016</t>
  </si>
  <si>
    <t>CommercialBuildingWholesale TradeOldAuxiliary EquipmentStandard EfficiencyPropane2016</t>
  </si>
  <si>
    <t>CommercialBuildingWholesale TradeOldLightingFluocompactStandard EfficiencyElectricity2016</t>
  </si>
  <si>
    <t>CommercialBuildingWholesale TradeOldLightingFluorescenteStandard EfficiencyElectricity2016</t>
  </si>
  <si>
    <t>CommercialBuildingWholesale TradeOldLightingHalogenStandard EfficiencyElectricity2016</t>
  </si>
  <si>
    <t>CommercialBuildingWholesale TradeOldLightingIncandescentStandard EfficiencyElectricity2016</t>
  </si>
  <si>
    <t>CommercialBuildingWholesale TradeOldLightingLight Emitting DiodeStandard EfficiencyElectricity2016</t>
  </si>
  <si>
    <t>CommercialBuildingWholesale TradeOldSpace CoolingStandard EfficiencyElectricity2016</t>
  </si>
  <si>
    <t>CommercialBuildingWholesale TradeOldSpace HeatingFurnaceStandard EfficiencyElectricity2016</t>
  </si>
  <si>
    <t>CommercialBuildingWholesale TradeOldSpace HeatingHeat PumpStandard EfficiencyElectricity2016</t>
  </si>
  <si>
    <t>CommercialBuildingWholesale TradeOldSpace HeatingPlintheStandard EfficiencyElectricity2016</t>
  </si>
  <si>
    <t>CommercialBuildingWholesale TradeOldSpace HeatingFurnaceStandard EfficiencyHeavy Fuel Oil2016</t>
  </si>
  <si>
    <t>CommercialBuildingWholesale TradeOldSpace HeatingFurnaceStandard EfficiencyKerosene2016</t>
  </si>
  <si>
    <t>CommercialBuildingWholesale TradeOldSpace HeatingFurnaceStandard EfficiencyLight Fuel Oil2016</t>
  </si>
  <si>
    <t>CommercialBuildingWholesale TradeOldSpace HeatingFurnaceStandard EfficiencyPropane2016</t>
  </si>
  <si>
    <t>CommercialBuildingWholesale TradeOldWater HeatingStandard EfficiencyElectricity2016</t>
  </si>
  <si>
    <t>CommercialBuildingWholesale TradeOldWater HeatingStandard EfficiencyHeavy Fuel Oil2016</t>
  </si>
  <si>
    <t>CommercialBuildingWholesale TradeOldWater HeatingStandard EfficiencyKerosene2016</t>
  </si>
  <si>
    <t>CommercialBuildingWholesale TradeOldWater HeatingStandard EfficiencyLight Fuel Oil2016</t>
  </si>
  <si>
    <t>CommercialBuildingWholesale TradeOldWater HeatingStandard EfficiencyPropane2016</t>
  </si>
  <si>
    <t>CommercialBuildingWholesale TradeOldStreet LightingLight Emitting DiodeStandard EfficiencyElectricity2016</t>
  </si>
  <si>
    <t>CommercialBuildingRetail TradeOldAuxiliary MotorsStandard EfficiencyElectricity2023</t>
  </si>
  <si>
    <t>CommercialBuildingRetail TradeOldAuxiliary EquipmentStandard EfficiencyBiomass2023</t>
  </si>
  <si>
    <t>CommercialBuildingRetail TradeOldAuxiliary EquipmentStandard EfficiencyElectricity2023</t>
  </si>
  <si>
    <t>CommercialBuildingRetail TradeOldAuxiliary EquipmentStandard EfficiencyNatural Gas2023</t>
  </si>
  <si>
    <t>CommercialBuildingRetail TradeOldAuxiliary EquipmentStandard EfficiencyPropane2023</t>
  </si>
  <si>
    <t>CommercialBuildingRetail TradeOldLightingLight Emitting DiodeHigh EfficiencyElectricity2023</t>
  </si>
  <si>
    <t>CommercialBuildingRetail TradeOldLightingFluocompactHigh EfficiencyElectricity2023</t>
  </si>
  <si>
    <t>CommercialBuildingRetail TradeOldLightingFluocompactStandard EfficiencyElectricity2023</t>
  </si>
  <si>
    <t>CommercialBuildingRetail TradeOldLightingFluorescenteT5High EfficiencyElectricity2023</t>
  </si>
  <si>
    <t>CommercialBuildingRetail TradeOldLightingFluorescenteT8High EfficiencyElectricity2023</t>
  </si>
  <si>
    <t>CommercialBuildingRetail TradeOldLightingFluorescenteT5Standard EfficiencyElectricity2023</t>
  </si>
  <si>
    <t>CommercialBuildingRetail TradeOldLightingFluorescenteT8Standard EfficiencyElectricity2023</t>
  </si>
  <si>
    <t>CommercialBuildingRetail TradeOldLightingHalogen100WStandard EfficiencyElectricity2023</t>
  </si>
  <si>
    <t>CommercialBuildingRetail TradeOldLightingIncandescent100WStandard EfficiencyElectricity2023</t>
  </si>
  <si>
    <t>CommercialBuildingRetail TradeOldLightingLight Emitting DiodeEnergy StarElectricity2023</t>
  </si>
  <si>
    <t>CommercialBuildingRetail TradeOldLightingLight Emitting DiodeStandard EfficiencyElectricity2023</t>
  </si>
  <si>
    <t>CommercialBuildingRetail TradeOldSpace CoolingCentralHigh EfficiencyElectricity2023</t>
  </si>
  <si>
    <t>CommercialBuildingRetail TradeOldSpace CoolingCentralEnergy StarElectricity2023</t>
  </si>
  <si>
    <t>CommercialBuildingRetail TradeOldSpace CoolingCentralStandard EfficiencyElectricity2023</t>
  </si>
  <si>
    <t>CommercialBuildingRetail TradeOldSpace CoolingWallHigh EfficiencyElectricity2023</t>
  </si>
  <si>
    <t>CommercialBuildingRetail TradeOldSpace CoolingWallEnergy StarElectricity2023</t>
  </si>
  <si>
    <t>CommercialBuildingRetail TradeOldSpace CoolingWallStandard EfficiencyElectricity2023</t>
  </si>
  <si>
    <t>CommercialBuildingRetail TradeOldSpace CoolingWindowHigh EfficiencyElectricity2023</t>
  </si>
  <si>
    <t>CommercialBuildingRetail TradeOldSpace CoolingWindowEnergy StarElectricity2023</t>
  </si>
  <si>
    <t>CommercialBuildingRetail TradeOldSpace CoolingWindowStandard EfficiencyElectricity2023</t>
  </si>
  <si>
    <t>CommercialBuildingRetail TradeOldSpace CoolingCentralHigh EfficiencyNatural Gas2023</t>
  </si>
  <si>
    <t>CommercialBuildingRetail TradeOldSpace CoolingCentralEnergy StarNatural Gas2023</t>
  </si>
  <si>
    <t>CommercialBuildingRetail TradeOldSpace CoolingCentralStandard EfficiencyNatural Gas2023</t>
  </si>
  <si>
    <t>CommercialBuildingRetail TradeOldSpace HeatingFurnaceStandard EfficiencyElectricity2023</t>
  </si>
  <si>
    <t>CommercialBuildingRetail TradeOldSpace HeatingPlinthe500WStandard EfficiencyElectricity2023</t>
  </si>
  <si>
    <t>CommercialBuildingRetail TradeOldSpace HeatingPlinthe1000WStandard EfficiencyElectricity2023</t>
  </si>
  <si>
    <t>CommercialBuildingRetail TradeOldSpace HeatingPlinthe1500WStandard EfficiencyElectricity2023</t>
  </si>
  <si>
    <t>CommercialBuildingRetail TradeOldSpace HeatingFurnaceHigh EfficiencyHeavy Fuel Oil2023</t>
  </si>
  <si>
    <t>CommercialBuildingRetail TradeOldSpace HeatingFurnaceStandard EfficiencyHeavy Fuel Oil2023</t>
  </si>
  <si>
    <t>CommercialBuildingRetail TradeOldSpace HeatingFurnaceSmallStandard EfficiencyHydrogen2023</t>
  </si>
  <si>
    <t>CommercialBuildingRetail TradeOldSpace HeatingFurnaceMediumStandard EfficiencyHydrogen2023</t>
  </si>
  <si>
    <t>CommercialBuildingRetail TradeOldSpace HeatingFurnaceLargeStandard EfficiencyHydrogen2023</t>
  </si>
  <si>
    <t>CommercialBuildingRetail TradeOldSpace HeatingFurnaceStandard EfficiencyKerosene2023</t>
  </si>
  <si>
    <t>CommercialBuildingRetail TradeOldSpace HeatingFurnaceHigh EfficiencyLight Fuel Oil2023</t>
  </si>
  <si>
    <t>CommercialBuildingRetail TradeOldSpace HeatingFurnaceStandard EfficiencyLight Fuel Oil2023</t>
  </si>
  <si>
    <t>CommercialBuildingRetail TradeOldSpace HeatingFurnaceHigh EfficiencyPropane2023</t>
  </si>
  <si>
    <t>CommercialBuildingRetail TradeOldSpace HeatingFurnaceEnergy StarPropane2023</t>
  </si>
  <si>
    <t>CommercialBuildingRetail TradeOldSpace HeatingFurnaceStandard EfficiencyPropane2023</t>
  </si>
  <si>
    <t>CommercialBuildingRetail TradeOldWater HeatingSystemStandard EfficiencyBiomass2023</t>
  </si>
  <si>
    <t>CommercialBuildingRetail TradeOldWater HeatingHeat PumpHigh EfficiencyElectricity2023</t>
  </si>
  <si>
    <t>CommercialBuildingRetail TradeOldWater HeatingHeat PumpEnergy StarElectricity2023</t>
  </si>
  <si>
    <t>CommercialBuildingRetail TradeOldWater HeatingHeat PumpStandard EfficiencyElectricity2023</t>
  </si>
  <si>
    <t>CommercialBuildingRetail TradeOldWater HeatingWith TankHigh EfficiencyElectricity2023</t>
  </si>
  <si>
    <t>CommercialBuildingRetail TradeOldWater HeatingWith TankStandard EfficiencyElectricity2023</t>
  </si>
  <si>
    <t>CommercialBuildingRetail TradeOldWater HeatingSystemStandard EfficiencyHeavy Fuel Oil2023</t>
  </si>
  <si>
    <t>CommercialBuildingRetail TradeOldWater HeatingSystemStandard EfficiencyKerosene2023</t>
  </si>
  <si>
    <t>CommercialBuildingRetail TradeOldWater HeatingSystemStandard EfficiencyLight Fuel Oil2023</t>
  </si>
  <si>
    <t>CommercialBuildingRetail TradeOldWater HeatingSystemStandard EfficiencyWood Pellet2023</t>
  </si>
  <si>
    <t>CommercialBuildingRetail TradeOldWater HeatingSystemEnergy StarPropane2023</t>
  </si>
  <si>
    <t>CommercialBuildingRetail TradeOldStreet LightingLight Emitting DiodeHigh EfficiencyElectricity2023</t>
  </si>
  <si>
    <t>CommercialBuildingRetail TradeOldAuxiliary MotorsStandard EfficiencyElectricity2016</t>
  </si>
  <si>
    <t>CommercialBuildingRetail TradeOldAuxiliary EquipmentStandard EfficiencyElectricity2016</t>
  </si>
  <si>
    <t>CommercialBuildingRetail TradeOldAuxiliary EquipmentStandard EfficiencyPropane2016</t>
  </si>
  <si>
    <t>CommercialBuildingRetail TradeOldLightingFluocompactStandard EfficiencyElectricity2016</t>
  </si>
  <si>
    <t>CommercialBuildingRetail TradeOldLightingFluorescenteStandard EfficiencyElectricity2016</t>
  </si>
  <si>
    <t>CommercialBuildingRetail TradeOldLightingHalogenStandard EfficiencyElectricity2016</t>
  </si>
  <si>
    <t>CommercialBuildingRetail TradeOldLightingIncandescentStandard EfficiencyElectricity2016</t>
  </si>
  <si>
    <t>CommercialBuildingRetail TradeOldLightingLight Emitting DiodeStandard EfficiencyElectricity2016</t>
  </si>
  <si>
    <t>CommercialBuildingRetail TradeOldSpace CoolingStandard EfficiencyElectricity2016</t>
  </si>
  <si>
    <t>CommercialBuildingRetail TradeOldSpace HeatingFurnaceStandard EfficiencyElectricity2016</t>
  </si>
  <si>
    <t>CommercialBuildingRetail TradeOldSpace HeatingHeat PumpStandard EfficiencyElectricity2016</t>
  </si>
  <si>
    <t>CommercialBuildingRetail TradeOldSpace HeatingPlintheStandard EfficiencyElectricity2016</t>
  </si>
  <si>
    <t>CommercialBuildingRetail TradeOldSpace HeatingFurnaceStandard EfficiencyHeavy Fuel Oil2016</t>
  </si>
  <si>
    <t>CommercialBuildingRetail TradeOldSpace HeatingFurnaceStandard EfficiencyKerosene2016</t>
  </si>
  <si>
    <t>CommercialBuildingRetail TradeOldSpace HeatingFurnaceStandard EfficiencyLight Fuel Oil2016</t>
  </si>
  <si>
    <t>CommercialBuildingRetail TradeOldSpace HeatingFurnaceStandard EfficiencyPropane2016</t>
  </si>
  <si>
    <t>CommercialBuildingRetail TradeOldWater HeatingStandard EfficiencyElectricity2016</t>
  </si>
  <si>
    <t>CommercialBuildingRetail TradeOldWater HeatingStandard EfficiencyHeavy Fuel Oil2016</t>
  </si>
  <si>
    <t>CommercialBuildingRetail TradeOldWater HeatingStandard EfficiencyKerosene2016</t>
  </si>
  <si>
    <t>CommercialBuildingRetail TradeOldWater HeatingStandard EfficiencyLight Fuel Oil2016</t>
  </si>
  <si>
    <t>CommercialBuildingRetail TradeOldWater HeatingStandard EfficiencyPropane2016</t>
  </si>
  <si>
    <t>CommercialBuildingRetail TradeOldStreet LightingLight Emitting DiodeStandard EfficiencyElectricity2016</t>
  </si>
  <si>
    <t>CommercialBuildingTransportation and WarehousingOldAuxiliary MotorsStandard EfficiencyElectricity2023</t>
  </si>
  <si>
    <t>CommercialBuildingTransportation and WarehousingOldAuxiliary EquipmentStandard EfficiencyBiomass2023</t>
  </si>
  <si>
    <t>CommercialBuildingTransportation and WarehousingOldAuxiliary EquipmentStandard EfficiencyElectricity2023</t>
  </si>
  <si>
    <t>CommercialBuildingTransportation and WarehousingOldAuxiliary EquipmentStandard EfficiencyNatural Gas2023</t>
  </si>
  <si>
    <t>CommercialBuildingTransportation and WarehousingOldAuxiliary EquipmentStandard EfficiencyPropane2023</t>
  </si>
  <si>
    <t>CommercialBuildingTransportation and WarehousingOldLightingLight Emitting DiodeHigh EfficiencyElectricity2023</t>
  </si>
  <si>
    <t>CommercialBuildingTransportation and WarehousingOldLightingFluocompactHigh EfficiencyElectricity2023</t>
  </si>
  <si>
    <t>CommercialBuildingTransportation and WarehousingOldLightingFluocompactStandard EfficiencyElectricity2023</t>
  </si>
  <si>
    <t>CommercialBuildingTransportation and WarehousingOldLightingFluorescenteT5High EfficiencyElectricity2023</t>
  </si>
  <si>
    <t>CommercialBuildingTransportation and WarehousingOldLightingFluorescenteT8High EfficiencyElectricity2023</t>
  </si>
  <si>
    <t>CommercialBuildingTransportation and WarehousingOldLightingFluorescenteT5Standard EfficiencyElectricity2023</t>
  </si>
  <si>
    <t>CommercialBuildingTransportation and WarehousingOldLightingFluorescenteT8Standard EfficiencyElectricity2023</t>
  </si>
  <si>
    <t>CommercialBuildingTransportation and WarehousingOldLightingHalogen100WStandard EfficiencyElectricity2023</t>
  </si>
  <si>
    <t>CommercialBuildingTransportation and WarehousingOldLightingIncandescent100WStandard EfficiencyElectricity2023</t>
  </si>
  <si>
    <t>CommercialBuildingTransportation and WarehousingOldLightingLight Emitting DiodeEnergy StarElectricity2023</t>
  </si>
  <si>
    <t>CommercialBuildingTransportation and WarehousingOldLightingLight Emitting DiodeStandard EfficiencyElectricity2023</t>
  </si>
  <si>
    <t>CommercialBuildingTransportation and WarehousingOldSpace CoolingCentralHigh EfficiencyElectricity2023</t>
  </si>
  <si>
    <t>CommercialBuildingTransportation and WarehousingOldSpace CoolingCentralEnergy StarElectricity2023</t>
  </si>
  <si>
    <t>CommercialBuildingTransportation and WarehousingOldSpace CoolingCentralStandard EfficiencyElectricity2023</t>
  </si>
  <si>
    <t>CommercialBuildingTransportation and WarehousingOldSpace CoolingWallHigh EfficiencyElectricity2023</t>
  </si>
  <si>
    <t>CommercialBuildingTransportation and WarehousingOldSpace CoolingWallEnergy StarElectricity2023</t>
  </si>
  <si>
    <t>CommercialBuildingTransportation and WarehousingOldSpace CoolingWallStandard EfficiencyElectricity2023</t>
  </si>
  <si>
    <t>CommercialBuildingTransportation and WarehousingOldSpace CoolingWindowHigh EfficiencyElectricity2023</t>
  </si>
  <si>
    <t>CommercialBuildingTransportation and WarehousingOldSpace CoolingWindowEnergy StarElectricity2023</t>
  </si>
  <si>
    <t>CommercialBuildingTransportation and WarehousingOldSpace CoolingWindowStandard EfficiencyElectricity2023</t>
  </si>
  <si>
    <t>CommercialBuildingTransportation and WarehousingOldSpace CoolingCentralHigh EfficiencyNatural Gas2023</t>
  </si>
  <si>
    <t>CommercialBuildingTransportation and WarehousingOldSpace CoolingCentralEnergy StarNatural Gas2023</t>
  </si>
  <si>
    <t>CommercialBuildingTransportation and WarehousingOldSpace CoolingCentralStandard EfficiencyNatural Gas2023</t>
  </si>
  <si>
    <t>CommercialBuildingTransportation and WarehousingOldSpace HeatingFurnaceStandard EfficiencyElectricity2023</t>
  </si>
  <si>
    <t>CommercialBuildingTransportation and WarehousingOldSpace HeatingPlinthe500WStandard EfficiencyElectricity2023</t>
  </si>
  <si>
    <t>CommercialBuildingTransportation and WarehousingOldSpace HeatingPlinthe1000WStandard EfficiencyElectricity2023</t>
  </si>
  <si>
    <t>CommercialBuildingTransportation and WarehousingOldSpace HeatingPlinthe1500WStandard EfficiencyElectricity2023</t>
  </si>
  <si>
    <t>CommercialBuildingTransportation and WarehousingOldSpace HeatingFurnaceHigh EfficiencyHeavy Fuel Oil2023</t>
  </si>
  <si>
    <t>CommercialBuildingTransportation and WarehousingOldSpace HeatingFurnaceStandard EfficiencyHeavy Fuel Oil2023</t>
  </si>
  <si>
    <t>CommercialBuildingTransportation and WarehousingOldSpace HeatingFurnaceSmallStandard EfficiencyHydrogen2023</t>
  </si>
  <si>
    <t>CommercialBuildingTransportation and WarehousingOldSpace HeatingFurnaceMediumStandard EfficiencyHydrogen2023</t>
  </si>
  <si>
    <t>CommercialBuildingTransportation and WarehousingOldSpace HeatingFurnaceLargeStandard EfficiencyHydrogen2023</t>
  </si>
  <si>
    <t>CommercialBuildingTransportation and WarehousingOldSpace HeatingFurnaceStandard EfficiencyKerosene2023</t>
  </si>
  <si>
    <t>CommercialBuildingTransportation and WarehousingOldSpace HeatingFurnaceHigh EfficiencyLight Fuel Oil2023</t>
  </si>
  <si>
    <t>CommercialBuildingTransportation and WarehousingOldSpace HeatingFurnaceStandard EfficiencyLight Fuel Oil2023</t>
  </si>
  <si>
    <t>CommercialBuildingTransportation and WarehousingOldSpace HeatingFurnaceHigh EfficiencyPropane2023</t>
  </si>
  <si>
    <t>CommercialBuildingTransportation and WarehousingOldSpace HeatingFurnaceEnergy StarPropane2023</t>
  </si>
  <si>
    <t>CommercialBuildingTransportation and WarehousingOldSpace HeatingFurnaceStandard EfficiencyPropane2023</t>
  </si>
  <si>
    <t>CommercialBuildingTransportation and WarehousingOldWater HeatingSystemStandard EfficiencyBiomass2023</t>
  </si>
  <si>
    <t>CommercialBuildingTransportation and WarehousingOldWater HeatingHeat PumpHigh EfficiencyElectricity2023</t>
  </si>
  <si>
    <t>CommercialBuildingTransportation and WarehousingOldWater HeatingHeat PumpEnergy StarElectricity2023</t>
  </si>
  <si>
    <t>CommercialBuildingTransportation and WarehousingOldWater HeatingHeat PumpStandard EfficiencyElectricity2023</t>
  </si>
  <si>
    <t>CommercialBuildingTransportation and WarehousingOldWater HeatingWith TankHigh EfficiencyElectricity2023</t>
  </si>
  <si>
    <t>CommercialBuildingTransportation and WarehousingOldWater HeatingWith TankStandard EfficiencyElectricity2023</t>
  </si>
  <si>
    <t>CommercialBuildingTransportation and WarehousingOldWater HeatingSystemStandard EfficiencyHeavy Fuel Oil2023</t>
  </si>
  <si>
    <t>CommercialBuildingTransportation and WarehousingOldWater HeatingSystemStandard EfficiencyKerosene2023</t>
  </si>
  <si>
    <t>CommercialBuildingTransportation and WarehousingOldWater HeatingSystemStandard EfficiencyLight Fuel Oil2023</t>
  </si>
  <si>
    <t>CommercialBuildingTransportation and WarehousingOldWater HeatingSystemStandard EfficiencyWood Pellet2023</t>
  </si>
  <si>
    <t>CommercialBuildingTransportation and WarehousingOldWater HeatingSystemEnergy StarPropane2023</t>
  </si>
  <si>
    <t>CommercialBuildingTransportation and WarehousingOldStreet LightingLight Emitting DiodeHigh EfficiencyElectricity2023</t>
  </si>
  <si>
    <t>CommercialBuildingTransportation and WarehousingOldAuxiliary MotorsStandard EfficiencyElectricity2016</t>
  </si>
  <si>
    <t>CommercialBuildingTransportation and WarehousingOldAuxiliary EquipmentStandard EfficiencyElectricity2016</t>
  </si>
  <si>
    <t>CommercialBuildingTransportation and WarehousingOldAuxiliary EquipmentStandard EfficiencyPropane2016</t>
  </si>
  <si>
    <t>CommercialBuildingTransportation and WarehousingOldLightingFluocompactStandard EfficiencyElectricity2016</t>
  </si>
  <si>
    <t>CommercialBuildingTransportation and WarehousingOldLightingFluorescenteStandard EfficiencyElectricity2016</t>
  </si>
  <si>
    <t>CommercialBuildingTransportation and WarehousingOldLightingHalogenStandard EfficiencyElectricity2016</t>
  </si>
  <si>
    <t>CommercialBuildingTransportation and WarehousingOldLightingIncandescentStandard EfficiencyElectricity2016</t>
  </si>
  <si>
    <t>CommercialBuildingTransportation and WarehousingOldLightingLight Emitting DiodeStandard EfficiencyElectricity2016</t>
  </si>
  <si>
    <t>CommercialBuildingTransportation and WarehousingOldSpace CoolingStandard EfficiencyElectricity2016</t>
  </si>
  <si>
    <t>CommercialBuildingTransportation and WarehousingOldSpace HeatingFurnaceStandard EfficiencyElectricity2016</t>
  </si>
  <si>
    <t>CommercialBuildingTransportation and WarehousingOldSpace HeatingHeat PumpStandard EfficiencyElectricity2016</t>
  </si>
  <si>
    <t>CommercialBuildingTransportation and WarehousingOldSpace HeatingPlintheStandard EfficiencyElectricity2016</t>
  </si>
  <si>
    <t>CommercialBuildingTransportation and WarehousingOldSpace HeatingFurnaceStandard EfficiencyHeavy Fuel Oil2016</t>
  </si>
  <si>
    <t>CommercialBuildingTransportation and WarehousingOldSpace HeatingFurnaceStandard EfficiencyKerosene2016</t>
  </si>
  <si>
    <t>CommercialBuildingTransportation and WarehousingOldSpace HeatingFurnaceStandard EfficiencyLight Fuel Oil2016</t>
  </si>
  <si>
    <t>CommercialBuildingTransportation and WarehousingOldSpace HeatingFurnaceStandard EfficiencyPropane2016</t>
  </si>
  <si>
    <t>CommercialBuildingTransportation and WarehousingOldWater HeatingStandard EfficiencyElectricity2016</t>
  </si>
  <si>
    <t>CommercialBuildingTransportation and WarehousingOldWater HeatingStandard EfficiencyHeavy Fuel Oil2016</t>
  </si>
  <si>
    <t>CommercialBuildingTransportation and WarehousingOldWater HeatingStandard EfficiencyKerosene2016</t>
  </si>
  <si>
    <t>CommercialBuildingTransportation and WarehousingOldWater HeatingStandard EfficiencyLight Fuel Oil2016</t>
  </si>
  <si>
    <t>CommercialBuildingTransportation and WarehousingOldWater HeatingStandard EfficiencyPropane2016</t>
  </si>
  <si>
    <t>CommercialBuildingTransportation and WarehousingOldStreet LightingLight Emitting DiodeStandard EfficiencyElectricity2016</t>
  </si>
  <si>
    <t>CommercialBuildingInformation and Cultural IndustriesOldAuxiliary MotorsStandard EfficiencyElectricity2023</t>
  </si>
  <si>
    <t>CommercialBuildingInformation and Cultural IndustriesOldAuxiliary EquipmentStandard EfficiencyBiomass2023</t>
  </si>
  <si>
    <t>CommercialBuildingInformation and Cultural IndustriesOldAuxiliary EquipmentStandard EfficiencyElectricity2023</t>
  </si>
  <si>
    <t>CommercialBuildingInformation and Cultural IndustriesOldAuxiliary EquipmentStandard EfficiencyNatural Gas2023</t>
  </si>
  <si>
    <t>CommercialBuildingInformation and Cultural IndustriesOldAuxiliary EquipmentStandard EfficiencyPropane2023</t>
  </si>
  <si>
    <t>CommercialBuildingInformation and Cultural IndustriesOldLightingLight Emitting DiodeHigh EfficiencyElectricity2023</t>
  </si>
  <si>
    <t>CommercialBuildingInformation and Cultural IndustriesOldLightingFluocompactHigh EfficiencyElectricity2023</t>
  </si>
  <si>
    <t>CommercialBuildingInformation and Cultural IndustriesOldLightingFluocompactStandard EfficiencyElectricity2023</t>
  </si>
  <si>
    <t>CommercialBuildingInformation and Cultural IndustriesOldLightingFluorescenteT5High EfficiencyElectricity2023</t>
  </si>
  <si>
    <t>CommercialBuildingInformation and Cultural IndustriesOldLightingFluorescenteT8High EfficiencyElectricity2023</t>
  </si>
  <si>
    <t>CommercialBuildingInformation and Cultural IndustriesOldLightingFluorescenteT5Standard EfficiencyElectricity2023</t>
  </si>
  <si>
    <t>CommercialBuildingInformation and Cultural IndustriesOldLightingFluorescenteT8Standard EfficiencyElectricity2023</t>
  </si>
  <si>
    <t>CommercialBuildingInformation and Cultural IndustriesOldLightingHalogen100WStandard EfficiencyElectricity2023</t>
  </si>
  <si>
    <t>CommercialBuildingInformation and Cultural IndustriesOldLightingIncandescent100WStandard EfficiencyElectricity2023</t>
  </si>
  <si>
    <t>CommercialBuildingInformation and Cultural IndustriesOldLightingLight Emitting DiodeEnergy StarElectricity2023</t>
  </si>
  <si>
    <t>CommercialBuildingInformation and Cultural IndustriesOldLightingLight Emitting DiodeStandard EfficiencyElectricity2023</t>
  </si>
  <si>
    <t>CommercialBuildingInformation and Cultural IndustriesOldSpace CoolingCentralHigh EfficiencyElectricity2023</t>
  </si>
  <si>
    <t>CommercialBuildingInformation and Cultural IndustriesOldSpace CoolingCentralEnergy StarElectricity2023</t>
  </si>
  <si>
    <t>CommercialBuildingInformation and Cultural IndustriesOldSpace CoolingCentralStandard EfficiencyElectricity2023</t>
  </si>
  <si>
    <t>CommercialBuildingInformation and Cultural IndustriesOldSpace CoolingWallHigh EfficiencyElectricity2023</t>
  </si>
  <si>
    <t>CommercialBuildingInformation and Cultural IndustriesOldSpace CoolingWallEnergy StarElectricity2023</t>
  </si>
  <si>
    <t>CommercialBuildingInformation and Cultural IndustriesOldSpace CoolingWallStandard EfficiencyElectricity2023</t>
  </si>
  <si>
    <t>CommercialBuildingInformation and Cultural IndustriesOldSpace CoolingWindowHigh EfficiencyElectricity2023</t>
  </si>
  <si>
    <t>CommercialBuildingInformation and Cultural IndustriesOldSpace CoolingWindowEnergy StarElectricity2023</t>
  </si>
  <si>
    <t>CommercialBuildingInformation and Cultural IndustriesOldSpace CoolingWindowStandard EfficiencyElectricity2023</t>
  </si>
  <si>
    <t>CommercialBuildingInformation and Cultural IndustriesOldSpace CoolingCentralHigh EfficiencyNatural Gas2023</t>
  </si>
  <si>
    <t>CommercialBuildingInformation and Cultural IndustriesOldSpace CoolingCentralEnergy StarNatural Gas2023</t>
  </si>
  <si>
    <t>CommercialBuildingInformation and Cultural IndustriesOldSpace CoolingCentralStandard EfficiencyNatural Gas2023</t>
  </si>
  <si>
    <t>CommercialBuildingInformation and Cultural IndustriesOldSpace HeatingFurnaceStandard EfficiencyElectricity2023</t>
  </si>
  <si>
    <t>CommercialBuildingInformation and Cultural IndustriesOldSpace HeatingPlinthe500WStandard EfficiencyElectricity2023</t>
  </si>
  <si>
    <t>CommercialBuildingInformation and Cultural IndustriesOldSpace HeatingPlinthe1000WStandard EfficiencyElectricity2023</t>
  </si>
  <si>
    <t>CommercialBuildingInformation and Cultural IndustriesOldSpace HeatingPlinthe1500WStandard EfficiencyElectricity2023</t>
  </si>
  <si>
    <t>CommercialBuildingInformation and Cultural IndustriesOldSpace HeatingFurnaceHigh EfficiencyHeavy Fuel Oil2023</t>
  </si>
  <si>
    <t>CommercialBuildingInformation and Cultural IndustriesOldSpace HeatingFurnaceStandard EfficiencyHeavy Fuel Oil2023</t>
  </si>
  <si>
    <t>CommercialBuildingInformation and Cultural IndustriesOldSpace HeatingFurnaceSmallStandard EfficiencyHydrogen2023</t>
  </si>
  <si>
    <t>CommercialBuildingInformation and Cultural IndustriesOldSpace HeatingFurnaceMediumStandard EfficiencyHydrogen2023</t>
  </si>
  <si>
    <t>CommercialBuildingInformation and Cultural IndustriesOldSpace HeatingFurnaceLargeStandard EfficiencyHydrogen2023</t>
  </si>
  <si>
    <t>CommercialBuildingInformation and Cultural IndustriesOldSpace HeatingFurnaceStandard EfficiencyKerosene2023</t>
  </si>
  <si>
    <t>CommercialBuildingInformation and Cultural IndustriesOldSpace HeatingFurnaceHigh EfficiencyLight Fuel Oil2023</t>
  </si>
  <si>
    <t>CommercialBuildingInformation and Cultural IndustriesOldSpace HeatingFurnaceStandard EfficiencyLight Fuel Oil2023</t>
  </si>
  <si>
    <t>CommercialBuildingInformation and Cultural IndustriesOldSpace HeatingFurnaceHigh EfficiencyPropane2023</t>
  </si>
  <si>
    <t>CommercialBuildingInformation and Cultural IndustriesOldSpace HeatingFurnaceEnergy StarPropane2023</t>
  </si>
  <si>
    <t>CommercialBuildingInformation and Cultural IndustriesOldSpace HeatingFurnaceStandard EfficiencyPropane2023</t>
  </si>
  <si>
    <t>CommercialBuildingInformation and Cultural IndustriesOldWater HeatingSystemStandard EfficiencyBiomass2023</t>
  </si>
  <si>
    <t>CommercialBuildingInformation and Cultural IndustriesOldWater HeatingHeat PumpHigh EfficiencyElectricity2023</t>
  </si>
  <si>
    <t>CommercialBuildingInformation and Cultural IndustriesOldWater HeatingHeat PumpEnergy StarElectricity2023</t>
  </si>
  <si>
    <t>CommercialBuildingInformation and Cultural IndustriesOldWater HeatingHeat PumpStandard EfficiencyElectricity2023</t>
  </si>
  <si>
    <t>CommercialBuildingInformation and Cultural IndustriesOldWater HeatingWith TankHigh EfficiencyElectricity2023</t>
  </si>
  <si>
    <t>CommercialBuildingInformation and Cultural IndustriesOldWater HeatingWith TankStandard EfficiencyElectricity2023</t>
  </si>
  <si>
    <t>CommercialBuildingInformation and Cultural IndustriesOldWater HeatingSystemStandard EfficiencyHeavy Fuel Oil2023</t>
  </si>
  <si>
    <t>CommercialBuildingInformation and Cultural IndustriesOldWater HeatingSystemStandard EfficiencyKerosene2023</t>
  </si>
  <si>
    <t>CommercialBuildingInformation and Cultural IndustriesOldWater HeatingSystemStandard EfficiencyLight Fuel Oil2023</t>
  </si>
  <si>
    <t>CommercialBuildingInformation and Cultural IndustriesOldWater HeatingSystemStandard EfficiencyWood Pellet2023</t>
  </si>
  <si>
    <t>CommercialBuildingInformation and Cultural IndustriesOldWater HeatingSystemEnergy StarPropane2023</t>
  </si>
  <si>
    <t>CommercialBuildingInformation and Cultural IndustriesOldStreet LightingLight Emitting DiodeHigh EfficiencyElectricity2023</t>
  </si>
  <si>
    <t>CommercialBuildingInformation and Cultural IndustriesOldAuxiliary MotorsStandard EfficiencyElectricity2016</t>
  </si>
  <si>
    <t>CommercialBuildingInformation and Cultural IndustriesOldAuxiliary EquipmentStandard EfficiencyElectricity2016</t>
  </si>
  <si>
    <t>CommercialBuildingInformation and Cultural IndustriesOldAuxiliary EquipmentStandard EfficiencyPropane2016</t>
  </si>
  <si>
    <t>CommercialBuildingInformation and Cultural IndustriesOldLightingFluocompactStandard EfficiencyElectricity2016</t>
  </si>
  <si>
    <t>CommercialBuildingInformation and Cultural IndustriesOldLightingFluorescenteStandard EfficiencyElectricity2016</t>
  </si>
  <si>
    <t>CommercialBuildingInformation and Cultural IndustriesOldLightingHalogenStandard EfficiencyElectricity2016</t>
  </si>
  <si>
    <t>CommercialBuildingInformation and Cultural IndustriesOldLightingIncandescentStandard EfficiencyElectricity2016</t>
  </si>
  <si>
    <t>CommercialBuildingInformation and Cultural IndustriesOldLightingLight Emitting DiodeStandard EfficiencyElectricity2016</t>
  </si>
  <si>
    <t>CommercialBuildingInformation and Cultural IndustriesOldSpace CoolingStandard EfficiencyElectricity2016</t>
  </si>
  <si>
    <t>CommercialBuildingInformation and Cultural IndustriesOldSpace HeatingFurnaceStandard EfficiencyElectricity2016</t>
  </si>
  <si>
    <t>CommercialBuildingInformation and Cultural IndustriesOldSpace HeatingHeat PumpStandard EfficiencyElectricity2016</t>
  </si>
  <si>
    <t>CommercialBuildingInformation and Cultural IndustriesOldSpace HeatingPlintheStandard EfficiencyElectricity2016</t>
  </si>
  <si>
    <t>CommercialBuildingInformation and Cultural IndustriesOldSpace HeatingFurnaceStandard EfficiencyHeavy Fuel Oil2016</t>
  </si>
  <si>
    <t>CommercialBuildingInformation and Cultural IndustriesOldSpace HeatingFurnaceStandard EfficiencyKerosene2016</t>
  </si>
  <si>
    <t>CommercialBuildingInformation and Cultural IndustriesOldSpace HeatingFurnaceStandard EfficiencyLight Fuel Oil2016</t>
  </si>
  <si>
    <t>CommercialBuildingInformation and Cultural IndustriesOldSpace HeatingFurnaceStandard EfficiencyPropane2016</t>
  </si>
  <si>
    <t>CommercialBuildingInformation and Cultural IndustriesOldWater HeatingStandard EfficiencyElectricity2016</t>
  </si>
  <si>
    <t>CommercialBuildingInformation and Cultural IndustriesOldWater HeatingStandard EfficiencyHeavy Fuel Oil2016</t>
  </si>
  <si>
    <t>CommercialBuildingInformation and Cultural IndustriesOldWater HeatingStandard EfficiencyKerosene2016</t>
  </si>
  <si>
    <t>CommercialBuildingInformation and Cultural IndustriesOldWater HeatingStandard EfficiencyLight Fuel Oil2016</t>
  </si>
  <si>
    <t>CommercialBuildingInformation and Cultural IndustriesOldWater HeatingStandard EfficiencyPropane2016</t>
  </si>
  <si>
    <t>CommercialBuildingInformation and Cultural IndustriesOldStreet LightingLight Emitting DiodeStandard EfficiencyElectricity2016</t>
  </si>
  <si>
    <t>CommercialBuildingOfficesOldAuxiliary MotorsStandard EfficiencyElectricity2023</t>
  </si>
  <si>
    <t>CommercialBuildingOfficesOldAuxiliary EquipmentStandard EfficiencyBiomass2023</t>
  </si>
  <si>
    <t>CommercialBuildingOfficesOldAuxiliary EquipmentStandard EfficiencyElectricity2023</t>
  </si>
  <si>
    <t>CommercialBuildingOfficesOldAuxiliary EquipmentStandard EfficiencyNatural Gas2023</t>
  </si>
  <si>
    <t>CommercialBuildingOfficesOldAuxiliary EquipmentStandard EfficiencyPropane2023</t>
  </si>
  <si>
    <t>CommercialBuildingOfficesOldLightingLight Emitting DiodeHigh EfficiencyElectricity2023</t>
  </si>
  <si>
    <t>CommercialBuildingOfficesOldLightingFluocompactHigh EfficiencyElectricity2023</t>
  </si>
  <si>
    <t>CommercialBuildingOfficesOldLightingFluocompactStandard EfficiencyElectricity2023</t>
  </si>
  <si>
    <t>CommercialBuildingOfficesOldLightingFluorescenteT5High EfficiencyElectricity2023</t>
  </si>
  <si>
    <t>CommercialBuildingOfficesOldLightingFluorescenteT8High EfficiencyElectricity2023</t>
  </si>
  <si>
    <t>CommercialBuildingOfficesOldLightingFluorescenteT5Standard EfficiencyElectricity2023</t>
  </si>
  <si>
    <t>CommercialBuildingOfficesOldLightingFluorescenteT8Standard EfficiencyElectricity2023</t>
  </si>
  <si>
    <t>CommercialBuildingOfficesOldLightingHalogen100WStandard EfficiencyElectricity2023</t>
  </si>
  <si>
    <t>CommercialBuildingOfficesOldLightingIncandescent100WStandard EfficiencyElectricity2023</t>
  </si>
  <si>
    <t>CommercialBuildingOfficesOldLightingLight Emitting DiodeEnergy StarElectricity2023</t>
  </si>
  <si>
    <t>CommercialBuildingOfficesOldLightingLight Emitting DiodeStandard EfficiencyElectricity2023</t>
  </si>
  <si>
    <t>CommercialBuildingOfficesOldSpace CoolingCentralHigh EfficiencyElectricity2023</t>
  </si>
  <si>
    <t>CommercialBuildingOfficesOldSpace CoolingCentralEnergy StarElectricity2023</t>
  </si>
  <si>
    <t>CommercialBuildingOfficesOldSpace CoolingCentralStandard EfficiencyElectricity2023</t>
  </si>
  <si>
    <t>CommercialBuildingOfficesOldSpace CoolingWallHigh EfficiencyElectricity2023</t>
  </si>
  <si>
    <t>CommercialBuildingOfficesOldSpace CoolingWallEnergy StarElectricity2023</t>
  </si>
  <si>
    <t>CommercialBuildingOfficesOldSpace CoolingWallStandard EfficiencyElectricity2023</t>
  </si>
  <si>
    <t>CommercialBuildingOfficesOldSpace CoolingWindowHigh EfficiencyElectricity2023</t>
  </si>
  <si>
    <t>CommercialBuildingOfficesOldSpace CoolingWindowEnergy StarElectricity2023</t>
  </si>
  <si>
    <t>CommercialBuildingOfficesOldSpace CoolingWindowStandard EfficiencyElectricity2023</t>
  </si>
  <si>
    <t>CommercialBuildingOfficesOldSpace CoolingCentralHigh EfficiencyNatural Gas2023</t>
  </si>
  <si>
    <t>CommercialBuildingOfficesOldSpace CoolingCentralEnergy StarNatural Gas2023</t>
  </si>
  <si>
    <t>CommercialBuildingOfficesOldSpace CoolingCentralStandard EfficiencyNatural Gas2023</t>
  </si>
  <si>
    <t>CommercialBuildingOfficesOldSpace HeatingFurnaceStandard EfficiencyElectricity2023</t>
  </si>
  <si>
    <t>CommercialBuildingOfficesOldSpace HeatingPlinthe500WStandard EfficiencyElectricity2023</t>
  </si>
  <si>
    <t>CommercialBuildingOfficesOldSpace HeatingPlinthe1000WStandard EfficiencyElectricity2023</t>
  </si>
  <si>
    <t>CommercialBuildingOfficesOldSpace HeatingPlinthe1500WStandard EfficiencyElectricity2023</t>
  </si>
  <si>
    <t>CommercialBuildingOfficesOldSpace HeatingFurnaceHigh EfficiencyHeavy Fuel Oil2023</t>
  </si>
  <si>
    <t>CommercialBuildingOfficesOldSpace HeatingFurnaceStandard EfficiencyHeavy Fuel Oil2023</t>
  </si>
  <si>
    <t>CommercialBuildingOfficesOldSpace HeatingFurnaceSmallStandard EfficiencyHydrogen2023</t>
  </si>
  <si>
    <t>CommercialBuildingOfficesOldSpace HeatingFurnaceMediumStandard EfficiencyHydrogen2023</t>
  </si>
  <si>
    <t>CommercialBuildingOfficesOldSpace HeatingFurnaceLargeStandard EfficiencyHydrogen2023</t>
  </si>
  <si>
    <t>CommercialBuildingOfficesOldSpace HeatingFurnaceStandard EfficiencyKerosene2023</t>
  </si>
  <si>
    <t>CommercialBuildingOfficesOldSpace HeatingFurnaceHigh EfficiencyLight Fuel Oil2023</t>
  </si>
  <si>
    <t>CommercialBuildingOfficesOldSpace HeatingFurnaceStandard EfficiencyLight Fuel Oil2023</t>
  </si>
  <si>
    <t>CommercialBuildingOfficesOldSpace HeatingFurnaceHigh EfficiencyPropane2023</t>
  </si>
  <si>
    <t>CommercialBuildingOfficesOldSpace HeatingFurnaceEnergy StarPropane2023</t>
  </si>
  <si>
    <t>CommercialBuildingOfficesOldSpace HeatingFurnaceStandard EfficiencyPropane2023</t>
  </si>
  <si>
    <t>CommercialBuildingOfficesOldWater HeatingSystemStandard EfficiencyBiomass2023</t>
  </si>
  <si>
    <t>CommercialBuildingOfficesOldWater HeatingHeat PumpHigh EfficiencyElectricity2023</t>
  </si>
  <si>
    <t>CommercialBuildingOfficesOldWater HeatingHeat PumpEnergy StarElectricity2023</t>
  </si>
  <si>
    <t>CommercialBuildingOfficesOldWater HeatingHeat PumpStandard EfficiencyElectricity2023</t>
  </si>
  <si>
    <t>CommercialBuildingOfficesOldWater HeatingWith TankHigh EfficiencyElectricity2023</t>
  </si>
  <si>
    <t>CommercialBuildingOfficesOldWater HeatingWith TankStandard EfficiencyElectricity2023</t>
  </si>
  <si>
    <t>CommercialBuildingOfficesOldWater HeatingSystemStandard EfficiencyHeavy Fuel Oil2023</t>
  </si>
  <si>
    <t>CommercialBuildingOfficesOldWater HeatingSystemStandard EfficiencyKerosene2023</t>
  </si>
  <si>
    <t>CommercialBuildingOfficesOldWater HeatingSystemStandard EfficiencyLight Fuel Oil2023</t>
  </si>
  <si>
    <t>CommercialBuildingOfficesOldWater HeatingSystemStandard EfficiencyWood Pellet2023</t>
  </si>
  <si>
    <t>CommercialBuildingOfficesOldWater HeatingSystemEnergy StarPropane2023</t>
  </si>
  <si>
    <t>CommercialBuildingOfficesOldStreet LightingLight Emitting DiodeHigh EfficiencyElectricity2023</t>
  </si>
  <si>
    <t>CommercialBuildingOfficesOldAuxiliary MotorsStandard EfficiencyElectricity2016</t>
  </si>
  <si>
    <t>CommercialBuildingOfficesOldAuxiliary EquipmentStandard EfficiencyElectricity2016</t>
  </si>
  <si>
    <t>CommercialBuildingOfficesOldAuxiliary EquipmentStandard EfficiencyPropane2016</t>
  </si>
  <si>
    <t>CommercialBuildingOfficesOldLightingFluocompactStandard EfficiencyElectricity2016</t>
  </si>
  <si>
    <t>CommercialBuildingOfficesOldLightingFluorescenteStandard EfficiencyElectricity2016</t>
  </si>
  <si>
    <t>CommercialBuildingOfficesOldLightingHalogenStandard EfficiencyElectricity2016</t>
  </si>
  <si>
    <t>CommercialBuildingOfficesOldLightingIncandescentStandard EfficiencyElectricity2016</t>
  </si>
  <si>
    <t>CommercialBuildingOfficesOldLightingLight Emitting DiodeStandard EfficiencyElectricity2016</t>
  </si>
  <si>
    <t>CommercialBuildingOfficesOldSpace CoolingStandard EfficiencyElectricity2016</t>
  </si>
  <si>
    <t>CommercialBuildingOfficesOldSpace HeatingFurnaceStandard EfficiencyElectricity2016</t>
  </si>
  <si>
    <t>CommercialBuildingOfficesOldSpace HeatingHeat PumpStandard EfficiencyElectricity2016</t>
  </si>
  <si>
    <t>CommercialBuildingOfficesOldSpace HeatingPlintheStandard EfficiencyElectricity2016</t>
  </si>
  <si>
    <t>CommercialBuildingOfficesOldSpace HeatingFurnaceStandard EfficiencyHeavy Fuel Oil2016</t>
  </si>
  <si>
    <t>CommercialBuildingOfficesOldSpace HeatingFurnaceStandard EfficiencyKerosene2016</t>
  </si>
  <si>
    <t>CommercialBuildingOfficesOldSpace HeatingFurnaceStandard EfficiencyLight Fuel Oil2016</t>
  </si>
  <si>
    <t>CommercialBuildingOfficesOldSpace HeatingFurnaceStandard EfficiencyPropane2016</t>
  </si>
  <si>
    <t>CommercialBuildingOfficesOldWater HeatingStandard EfficiencyElectricity2016</t>
  </si>
  <si>
    <t>CommercialBuildingOfficesOldWater HeatingStandard EfficiencyHeavy Fuel Oil2016</t>
  </si>
  <si>
    <t>CommercialBuildingOfficesOldWater HeatingStandard EfficiencyKerosene2016</t>
  </si>
  <si>
    <t>CommercialBuildingOfficesOldWater HeatingStandard EfficiencyLight Fuel Oil2016</t>
  </si>
  <si>
    <t>CommercialBuildingOfficesOldWater HeatingStandard EfficiencyPropane2016</t>
  </si>
  <si>
    <t>CommercialBuildingOfficesOldStreet LightingLight Emitting DiodeStandard EfficiencyElectricity2016</t>
  </si>
  <si>
    <t>CommercialBuildingEducational ServicesOldAuxiliary MotorsStandard EfficiencyElectricity2023</t>
  </si>
  <si>
    <t>CommercialBuildingEducational ServicesOldAuxiliary EquipmentStandard EfficiencyBiomass2023</t>
  </si>
  <si>
    <t>CommercialBuildingEducational ServicesOldAuxiliary EquipmentStandard EfficiencyElectricity2023</t>
  </si>
  <si>
    <t>CommercialBuildingEducational ServicesOldAuxiliary EquipmentStandard EfficiencyNatural Gas2023</t>
  </si>
  <si>
    <t>CommercialBuildingEducational ServicesOldAuxiliary EquipmentStandard EfficiencyPropane2023</t>
  </si>
  <si>
    <t>CommercialBuildingEducational ServicesOldLightingLight Emitting DiodeHigh EfficiencyElectricity2023</t>
  </si>
  <si>
    <t>CommercialBuildingEducational ServicesOldLightingFluocompactHigh EfficiencyElectricity2023</t>
  </si>
  <si>
    <t>CommercialBuildingEducational ServicesOldLightingFluocompactStandard EfficiencyElectricity2023</t>
  </si>
  <si>
    <t>CommercialBuildingEducational ServicesOldLightingFluorescenteT5High EfficiencyElectricity2023</t>
  </si>
  <si>
    <t>CommercialBuildingEducational ServicesOldLightingFluorescenteT8High EfficiencyElectricity2023</t>
  </si>
  <si>
    <t>CommercialBuildingEducational ServicesOldLightingFluorescenteT5Standard EfficiencyElectricity2023</t>
  </si>
  <si>
    <t>CommercialBuildingEducational ServicesOldLightingFluorescenteT8Standard EfficiencyElectricity2023</t>
  </si>
  <si>
    <t>CommercialBuildingEducational ServicesOldLightingHalogen100WStandard EfficiencyElectricity2023</t>
  </si>
  <si>
    <t>CommercialBuildingEducational ServicesOldLightingIncandescent100WStandard EfficiencyElectricity2023</t>
  </si>
  <si>
    <t>CommercialBuildingEducational ServicesOldLightingLight Emitting DiodeEnergy StarElectricity2023</t>
  </si>
  <si>
    <t>CommercialBuildingEducational ServicesOldLightingLight Emitting DiodeStandard EfficiencyElectricity2023</t>
  </si>
  <si>
    <t>CommercialBuildingEducational ServicesOldSpace CoolingCentralHigh EfficiencyElectricity2023</t>
  </si>
  <si>
    <t>CommercialBuildingEducational ServicesOldSpace CoolingCentralEnergy StarElectricity2023</t>
  </si>
  <si>
    <t>CommercialBuildingEducational ServicesOldSpace CoolingCentralStandard EfficiencyElectricity2023</t>
  </si>
  <si>
    <t>CommercialBuildingEducational ServicesOldSpace CoolingWallHigh EfficiencyElectricity2023</t>
  </si>
  <si>
    <t>CommercialBuildingEducational ServicesOldSpace CoolingWallEnergy StarElectricity2023</t>
  </si>
  <si>
    <t>CommercialBuildingEducational ServicesOldSpace CoolingWallStandard EfficiencyElectricity2023</t>
  </si>
  <si>
    <t>CommercialBuildingEducational ServicesOldSpace CoolingWindowHigh EfficiencyElectricity2023</t>
  </si>
  <si>
    <t>CommercialBuildingEducational ServicesOldSpace CoolingWindowEnergy StarElectricity2023</t>
  </si>
  <si>
    <t>CommercialBuildingEducational ServicesOldSpace CoolingWindowStandard EfficiencyElectricity2023</t>
  </si>
  <si>
    <t>CommercialBuildingEducational ServicesOldSpace CoolingCentralHigh EfficiencyNatural Gas2023</t>
  </si>
  <si>
    <t>CommercialBuildingEducational ServicesOldSpace CoolingCentralEnergy StarNatural Gas2023</t>
  </si>
  <si>
    <t>CommercialBuildingEducational ServicesOldSpace CoolingCentralStandard EfficiencyNatural Gas2023</t>
  </si>
  <si>
    <t>CommercialBuildingEducational ServicesOldSpace HeatingFurnaceStandard EfficiencyElectricity2023</t>
  </si>
  <si>
    <t>CommercialBuildingEducational ServicesOldSpace HeatingPlinthe500WStandard EfficiencyElectricity2023</t>
  </si>
  <si>
    <t>CommercialBuildingEducational ServicesOldSpace HeatingPlinthe1000WStandard EfficiencyElectricity2023</t>
  </si>
  <si>
    <t>CommercialBuildingEducational ServicesOldSpace HeatingPlinthe1500WStandard EfficiencyElectricity2023</t>
  </si>
  <si>
    <t>CommercialBuildingEducational ServicesOldSpace HeatingFurnaceHigh EfficiencyHeavy Fuel Oil2023</t>
  </si>
  <si>
    <t>CommercialBuildingEducational ServicesOldSpace HeatingFurnaceStandard EfficiencyHeavy Fuel Oil2023</t>
  </si>
  <si>
    <t>CommercialBuildingEducational ServicesOldSpace HeatingFurnaceSmallStandard EfficiencyHydrogen2023</t>
  </si>
  <si>
    <t>CommercialBuildingEducational ServicesOldSpace HeatingFurnaceMediumStandard EfficiencyHydrogen2023</t>
  </si>
  <si>
    <t>CommercialBuildingEducational ServicesOldSpace HeatingFurnaceLargeStandard EfficiencyHydrogen2023</t>
  </si>
  <si>
    <t>CommercialBuildingEducational ServicesOldSpace HeatingFurnaceStandard EfficiencyKerosene2023</t>
  </si>
  <si>
    <t>CommercialBuildingEducational ServicesOldSpace HeatingFurnaceHigh EfficiencyLight Fuel Oil2023</t>
  </si>
  <si>
    <t>CommercialBuildingEducational ServicesOldSpace HeatingFurnaceStandard EfficiencyLight Fuel Oil2023</t>
  </si>
  <si>
    <t>CommercialBuildingEducational ServicesOldSpace HeatingFurnaceHigh EfficiencyPropane2023</t>
  </si>
  <si>
    <t>CommercialBuildingEducational ServicesOldSpace HeatingFurnaceEnergy StarPropane2023</t>
  </si>
  <si>
    <t>CommercialBuildingEducational ServicesOldSpace HeatingFurnaceStandard EfficiencyPropane2023</t>
  </si>
  <si>
    <t>CommercialBuildingEducational ServicesOldWater HeatingSystemStandard EfficiencyBiomass2023</t>
  </si>
  <si>
    <t>CommercialBuildingEducational ServicesOldWater HeatingHeat PumpHigh EfficiencyElectricity2023</t>
  </si>
  <si>
    <t>CommercialBuildingEducational ServicesOldWater HeatingHeat PumpEnergy StarElectricity2023</t>
  </si>
  <si>
    <t>CommercialBuildingEducational ServicesOldWater HeatingHeat PumpStandard EfficiencyElectricity2023</t>
  </si>
  <si>
    <t>CommercialBuildingEducational ServicesOldWater HeatingWith TankHigh EfficiencyElectricity2023</t>
  </si>
  <si>
    <t>CommercialBuildingEducational ServicesOldWater HeatingWith TankStandard EfficiencyElectricity2023</t>
  </si>
  <si>
    <t>CommercialBuildingEducational ServicesOldWater HeatingSystemStandard EfficiencyHeavy Fuel Oil2023</t>
  </si>
  <si>
    <t>CommercialBuildingEducational ServicesOldWater HeatingSystemStandard EfficiencyKerosene2023</t>
  </si>
  <si>
    <t>CommercialBuildingEducational ServicesOldWater HeatingSystemStandard EfficiencyLight Fuel Oil2023</t>
  </si>
  <si>
    <t>CommercialBuildingEducational ServicesOldWater HeatingSystemStandard EfficiencyWood Pellet2023</t>
  </si>
  <si>
    <t>CommercialBuildingEducational ServicesOldWater HeatingSystemEnergy StarPropane2023</t>
  </si>
  <si>
    <t>CommercialBuildingEducational ServicesOldStreet LightingLight Emitting DiodeHigh EfficiencyElectricity2023</t>
  </si>
  <si>
    <t>CommercialBuildingEducational ServicesOldAuxiliary MotorsStandard EfficiencyElectricity2016</t>
  </si>
  <si>
    <t>CommercialBuildingEducational ServicesOldAuxiliary EquipmentStandard EfficiencyElectricity2016</t>
  </si>
  <si>
    <t>CommercialBuildingEducational ServicesOldAuxiliary EquipmentStandard EfficiencyPropane2016</t>
  </si>
  <si>
    <t>CommercialBuildingEducational ServicesOldLightingFluocompactStandard EfficiencyElectricity2016</t>
  </si>
  <si>
    <t>CommercialBuildingEducational ServicesOldLightingFluorescenteStandard EfficiencyElectricity2016</t>
  </si>
  <si>
    <t>CommercialBuildingEducational ServicesOldLightingHalogenStandard EfficiencyElectricity2016</t>
  </si>
  <si>
    <t>CommercialBuildingEducational ServicesOldLightingIncandescentStandard EfficiencyElectricity2016</t>
  </si>
  <si>
    <t>CommercialBuildingEducational ServicesOldLightingLight Emitting DiodeStandard EfficiencyElectricity2016</t>
  </si>
  <si>
    <t>CommercialBuildingEducational ServicesOldSpace CoolingStandard EfficiencyElectricity2016</t>
  </si>
  <si>
    <t>CommercialBuildingEducational ServicesOldSpace HeatingFurnaceStandard EfficiencyElectricity2016</t>
  </si>
  <si>
    <t>CommercialBuildingEducational ServicesOldSpace HeatingHeat PumpStandard EfficiencyElectricity2016</t>
  </si>
  <si>
    <t>CommercialBuildingEducational ServicesOldSpace HeatingPlintheStandard EfficiencyElectricity2016</t>
  </si>
  <si>
    <t>CommercialBuildingEducational ServicesOldSpace HeatingFurnaceStandard EfficiencyHeavy Fuel Oil2016</t>
  </si>
  <si>
    <t>CommercialBuildingEducational ServicesOldSpace HeatingFurnaceStandard EfficiencyKerosene2016</t>
  </si>
  <si>
    <t>CommercialBuildingEducational ServicesOldSpace HeatingFurnaceStandard EfficiencyLight Fuel Oil2016</t>
  </si>
  <si>
    <t>CommercialBuildingEducational ServicesOldSpace HeatingFurnaceStandard EfficiencyPropane2016</t>
  </si>
  <si>
    <t>CommercialBuildingEducational ServicesOldWater HeatingStandard EfficiencyElectricity2016</t>
  </si>
  <si>
    <t>CommercialBuildingEducational ServicesOldWater HeatingStandard EfficiencyHeavy Fuel Oil2016</t>
  </si>
  <si>
    <t>CommercialBuildingEducational ServicesOldWater HeatingStandard EfficiencyKerosene2016</t>
  </si>
  <si>
    <t>CommercialBuildingEducational ServicesOldWater HeatingStandard EfficiencyLight Fuel Oil2016</t>
  </si>
  <si>
    <t>CommercialBuildingEducational ServicesOldWater HeatingStandard EfficiencyPropane2016</t>
  </si>
  <si>
    <t>CommercialBuildingEducational ServicesOldStreet LightingLight Emitting DiodeStandard EfficiencyElectricity2016</t>
  </si>
  <si>
    <t>CommercialBuildingHealth Care and Social AssistanceOldAuxiliary MotorsStandard EfficiencyElectricity2023</t>
  </si>
  <si>
    <t>CommercialBuildingHealth Care and Social AssistanceOldAuxiliary EquipmentStandard EfficiencyBiomass2023</t>
  </si>
  <si>
    <t>CommercialBuildingHealth Care and Social AssistanceOldAuxiliary EquipmentStandard EfficiencyElectricity2023</t>
  </si>
  <si>
    <t>CommercialBuildingHealth Care and Social AssistanceOldAuxiliary EquipmentStandard EfficiencyNatural Gas2023</t>
  </si>
  <si>
    <t>CommercialBuildingHealth Care and Social AssistanceOldAuxiliary EquipmentStandard EfficiencyPropane2023</t>
  </si>
  <si>
    <t>CommercialBuildingHealth Care and Social AssistanceOldLightingLight Emitting DiodeHigh EfficiencyElectricity2023</t>
  </si>
  <si>
    <t>CommercialBuildingHealth Care and Social AssistanceOldLightingFluocompactHigh EfficiencyElectricity2023</t>
  </si>
  <si>
    <t>CommercialBuildingHealth Care and Social AssistanceOldLightingFluocompactStandard EfficiencyElectricity2023</t>
  </si>
  <si>
    <t>CommercialBuildingHealth Care and Social AssistanceOldLightingFluorescenteT5High EfficiencyElectricity2023</t>
  </si>
  <si>
    <t>CommercialBuildingHealth Care and Social AssistanceOldLightingFluorescenteT8High EfficiencyElectricity2023</t>
  </si>
  <si>
    <t>CommercialBuildingHealth Care and Social AssistanceOldLightingFluorescenteT5Standard EfficiencyElectricity2023</t>
  </si>
  <si>
    <t>CommercialBuildingHealth Care and Social AssistanceOldLightingFluorescenteT8Standard EfficiencyElectricity2023</t>
  </si>
  <si>
    <t>CommercialBuildingHealth Care and Social AssistanceOldLightingHalogen100WStandard EfficiencyElectricity2023</t>
  </si>
  <si>
    <t>CommercialBuildingHealth Care and Social AssistanceOldLightingIncandescent100WStandard EfficiencyElectricity2023</t>
  </si>
  <si>
    <t>CommercialBuildingHealth Care and Social AssistanceOldLightingLight Emitting DiodeEnergy StarElectricity2023</t>
  </si>
  <si>
    <t>CommercialBuildingHealth Care and Social AssistanceOldLightingLight Emitting DiodeStandard EfficiencyElectricity2023</t>
  </si>
  <si>
    <t>CommercialBuildingHealth Care and Social AssistanceOldSpace CoolingCentralHigh EfficiencyElectricity2023</t>
  </si>
  <si>
    <t>CommercialBuildingHealth Care and Social AssistanceOldSpace CoolingCentralEnergy StarElectricity2023</t>
  </si>
  <si>
    <t>CommercialBuildingHealth Care and Social AssistanceOldSpace CoolingCentralStandard EfficiencyElectricity2023</t>
  </si>
  <si>
    <t>CommercialBuildingHealth Care and Social AssistanceOldSpace CoolingWallHigh EfficiencyElectricity2023</t>
  </si>
  <si>
    <t>CommercialBuildingHealth Care and Social AssistanceOldSpace CoolingWallEnergy StarElectricity2023</t>
  </si>
  <si>
    <t>CommercialBuildingHealth Care and Social AssistanceOldSpace CoolingWallStandard EfficiencyElectricity2023</t>
  </si>
  <si>
    <t>CommercialBuildingHealth Care and Social AssistanceOldSpace CoolingWindowHigh EfficiencyElectricity2023</t>
  </si>
  <si>
    <t>CommercialBuildingHealth Care and Social AssistanceOldSpace CoolingWindowEnergy StarElectricity2023</t>
  </si>
  <si>
    <t>CommercialBuildingHealth Care and Social AssistanceOldSpace CoolingWindowStandard EfficiencyElectricity2023</t>
  </si>
  <si>
    <t>CommercialBuildingHealth Care and Social AssistanceOldSpace CoolingCentralHigh EfficiencyNatural Gas2023</t>
  </si>
  <si>
    <t>CommercialBuildingHealth Care and Social AssistanceOldSpace CoolingCentralEnergy StarNatural Gas2023</t>
  </si>
  <si>
    <t>CommercialBuildingHealth Care and Social AssistanceOldSpace CoolingCentralStandard EfficiencyNatural Gas2023</t>
  </si>
  <si>
    <t>CommercialBuildingHealth Care and Social AssistanceOldSpace HeatingFurnaceStandard EfficiencyElectricity2023</t>
  </si>
  <si>
    <t>CommercialBuildingHealth Care and Social AssistanceOldSpace HeatingPlinthe500WStandard EfficiencyElectricity2023</t>
  </si>
  <si>
    <t>CommercialBuildingHealth Care and Social AssistanceOldSpace HeatingPlinthe1000WStandard EfficiencyElectricity2023</t>
  </si>
  <si>
    <t>CommercialBuildingHealth Care and Social AssistanceOldSpace HeatingPlinthe1500WStandard EfficiencyElectricity2023</t>
  </si>
  <si>
    <t>CommercialBuildingHealth Care and Social AssistanceOldSpace HeatingFurnaceHigh EfficiencyHeavy Fuel Oil2023</t>
  </si>
  <si>
    <t>CommercialBuildingHealth Care and Social AssistanceOldSpace HeatingFurnaceStandard EfficiencyHeavy Fuel Oil2023</t>
  </si>
  <si>
    <t>CommercialBuildingHealth Care and Social AssistanceOldSpace HeatingFurnaceSmallStandard EfficiencyHydrogen2023</t>
  </si>
  <si>
    <t>CommercialBuildingHealth Care and Social AssistanceOldSpace HeatingFurnaceMediumStandard EfficiencyHydrogen2023</t>
  </si>
  <si>
    <t>CommercialBuildingHealth Care and Social AssistanceOldSpace HeatingFurnaceLargeStandard EfficiencyHydrogen2023</t>
  </si>
  <si>
    <t>CommercialBuildingHealth Care and Social AssistanceOldSpace HeatingFurnaceStandard EfficiencyKerosene2023</t>
  </si>
  <si>
    <t>CommercialBuildingHealth Care and Social AssistanceOldSpace HeatingFurnaceHigh EfficiencyLight Fuel Oil2023</t>
  </si>
  <si>
    <t>CommercialBuildingHealth Care and Social AssistanceOldSpace HeatingFurnaceStandard EfficiencyLight Fuel Oil2023</t>
  </si>
  <si>
    <t>CommercialBuildingHealth Care and Social AssistanceOldSpace HeatingFurnaceHigh EfficiencyPropane2023</t>
  </si>
  <si>
    <t>CommercialBuildingHealth Care and Social AssistanceOldSpace HeatingFurnaceEnergy StarPropane2023</t>
  </si>
  <si>
    <t>CommercialBuildingHealth Care and Social AssistanceOldSpace HeatingFurnaceStandard EfficiencyPropane2023</t>
  </si>
  <si>
    <t>CommercialBuildingHealth Care and Social AssistanceOldWater HeatingSystemStandard EfficiencyBiomass2023</t>
  </si>
  <si>
    <t>CommercialBuildingHealth Care and Social AssistanceOldWater HeatingHeat PumpHigh EfficiencyElectricity2023</t>
  </si>
  <si>
    <t>CommercialBuildingHealth Care and Social AssistanceOldWater HeatingHeat PumpEnergy StarElectricity2023</t>
  </si>
  <si>
    <t>CommercialBuildingHealth Care and Social AssistanceOldWater HeatingHeat PumpStandard EfficiencyElectricity2023</t>
  </si>
  <si>
    <t>CommercialBuildingHealth Care and Social AssistanceOldWater HeatingWith TankHigh EfficiencyElectricity2023</t>
  </si>
  <si>
    <t>CommercialBuildingHealth Care and Social AssistanceOldWater HeatingWith TankStandard EfficiencyElectricity2023</t>
  </si>
  <si>
    <t>CommercialBuildingHealth Care and Social AssistanceOldWater HeatingSystemStandard EfficiencyHeavy Fuel Oil2023</t>
  </si>
  <si>
    <t>CommercialBuildingHealth Care and Social AssistanceOldWater HeatingSystemStandard EfficiencyKerosene2023</t>
  </si>
  <si>
    <t>CommercialBuildingHealth Care and Social AssistanceOldWater HeatingSystemStandard EfficiencyLight Fuel Oil2023</t>
  </si>
  <si>
    <t>CommercialBuildingHealth Care and Social AssistanceOldWater HeatingSystemStandard EfficiencyWood Pellet2023</t>
  </si>
  <si>
    <t>CommercialBuildingHealth Care and Social AssistanceOldWater HeatingSystemEnergy StarPropane2023</t>
  </si>
  <si>
    <t>CommercialBuildingHealth Care and Social AssistanceOldStreet LightingLight Emitting DiodeHigh EfficiencyElectricity2023</t>
  </si>
  <si>
    <t>CommercialBuildingHealth Care and Social AssistanceOldAuxiliary MotorsStandard EfficiencyElectricity2016</t>
  </si>
  <si>
    <t>CommercialBuildingHealth Care and Social AssistanceOldAuxiliary EquipmentStandard EfficiencyElectricity2016</t>
  </si>
  <si>
    <t>CommercialBuildingHealth Care and Social AssistanceOldAuxiliary EquipmentStandard EfficiencyPropane2016</t>
  </si>
  <si>
    <t>CommercialBuildingHealth Care and Social AssistanceOldLightingFluocompactStandard EfficiencyElectricity2016</t>
  </si>
  <si>
    <t>CommercialBuildingHealth Care and Social AssistanceOldLightingFluorescenteStandard EfficiencyElectricity2016</t>
  </si>
  <si>
    <t>CommercialBuildingHealth Care and Social AssistanceOldLightingHalogenStandard EfficiencyElectricity2016</t>
  </si>
  <si>
    <t>CommercialBuildingHealth Care and Social AssistanceOldLightingIncandescentStandard EfficiencyElectricity2016</t>
  </si>
  <si>
    <t>CommercialBuildingHealth Care and Social AssistanceOldLightingLight Emitting DiodeStandard EfficiencyElectricity2016</t>
  </si>
  <si>
    <t>CommercialBuildingHealth Care and Social AssistanceOldSpace CoolingStandard EfficiencyElectricity2016</t>
  </si>
  <si>
    <t>CommercialBuildingHealth Care and Social AssistanceOldSpace HeatingFurnaceStandard EfficiencyElectricity2016</t>
  </si>
  <si>
    <t>CommercialBuildingHealth Care and Social AssistanceOldSpace HeatingHeat PumpStandard EfficiencyElectricity2016</t>
  </si>
  <si>
    <t>CommercialBuildingHealth Care and Social AssistanceOldSpace HeatingPlintheStandard EfficiencyElectricity2016</t>
  </si>
  <si>
    <t>CommercialBuildingHealth Care and Social AssistanceOldSpace HeatingFurnaceStandard EfficiencyHeavy Fuel Oil2016</t>
  </si>
  <si>
    <t>CommercialBuildingHealth Care and Social AssistanceOldSpace HeatingFurnaceStandard EfficiencyKerosene2016</t>
  </si>
  <si>
    <t>CommercialBuildingHealth Care and Social AssistanceOldSpace HeatingFurnaceStandard EfficiencyLight Fuel Oil2016</t>
  </si>
  <si>
    <t>CommercialBuildingHealth Care and Social AssistanceOldSpace HeatingFurnaceStandard EfficiencyPropane2016</t>
  </si>
  <si>
    <t>CommercialBuildingHealth Care and Social AssistanceOldWater HeatingStandard EfficiencyElectricity2016</t>
  </si>
  <si>
    <t>CommercialBuildingHealth Care and Social AssistanceOldWater HeatingStandard EfficiencyHeavy Fuel Oil2016</t>
  </si>
  <si>
    <t>CommercialBuildingHealth Care and Social AssistanceOldWater HeatingStandard EfficiencyKerosene2016</t>
  </si>
  <si>
    <t>CommercialBuildingHealth Care and Social AssistanceOldWater HeatingStandard EfficiencyLight Fuel Oil2016</t>
  </si>
  <si>
    <t>CommercialBuildingHealth Care and Social AssistanceOldWater HeatingStandard EfficiencyPropane2016</t>
  </si>
  <si>
    <t>CommercialBuildingHealth Care and Social AssistanceOldStreet LightingLight Emitting DiodeStandard EfficiencyElectricity2016</t>
  </si>
  <si>
    <t>CommercialBuildingArts, Entertainment and RecreationOldAuxiliary MotorsStandard EfficiencyElectricity2023</t>
  </si>
  <si>
    <t>CommercialBuildingArts, Entertainment and RecreationOldAuxiliary EquipmentStandard EfficiencyBiomass2023</t>
  </si>
  <si>
    <t>CommercialBuildingArts, Entertainment and RecreationOldAuxiliary EquipmentStandard EfficiencyElectricity2023</t>
  </si>
  <si>
    <t>CommercialBuildingArts, Entertainment and RecreationOldAuxiliary EquipmentStandard EfficiencyNatural Gas2023</t>
  </si>
  <si>
    <t>CommercialBuildingArts, Entertainment and RecreationOldAuxiliary EquipmentStandard EfficiencyPropane2023</t>
  </si>
  <si>
    <t>CommercialBuildingArts, Entertainment and RecreationOldLightingLight Emitting DiodeHigh EfficiencyElectricity2023</t>
  </si>
  <si>
    <t>CommercialBuildingArts, Entertainment and RecreationOldLightingFluocompactHigh EfficiencyElectricity2023</t>
  </si>
  <si>
    <t>CommercialBuildingArts, Entertainment and RecreationOldLightingFluocompactStandard EfficiencyElectricity2023</t>
  </si>
  <si>
    <t>CommercialBuildingArts, Entertainment and RecreationOldLightingFluorescenteT5High EfficiencyElectricity2023</t>
  </si>
  <si>
    <t>CommercialBuildingArts, Entertainment and RecreationOldLightingFluorescenteT8High EfficiencyElectricity2023</t>
  </si>
  <si>
    <t>CommercialBuildingArts, Entertainment and RecreationOldLightingFluorescenteT5Standard EfficiencyElectricity2023</t>
  </si>
  <si>
    <t>CommercialBuildingArts, Entertainment and RecreationOldLightingFluorescenteT8Standard EfficiencyElectricity2023</t>
  </si>
  <si>
    <t>CommercialBuildingArts, Entertainment and RecreationOldLightingHalogen100WStandard EfficiencyElectricity2023</t>
  </si>
  <si>
    <t>CommercialBuildingArts, Entertainment and RecreationOldLightingIncandescent100WStandard EfficiencyElectricity2023</t>
  </si>
  <si>
    <t>CommercialBuildingArts, Entertainment and RecreationOldLightingLight Emitting DiodeEnergy StarElectricity2023</t>
  </si>
  <si>
    <t>CommercialBuildingArts, Entertainment and RecreationOldLightingLight Emitting DiodeStandard EfficiencyElectricity2023</t>
  </si>
  <si>
    <t>CommercialBuildingArts, Entertainment and RecreationOldSpace CoolingCentralHigh EfficiencyElectricity2023</t>
  </si>
  <si>
    <t>CommercialBuildingArts, Entertainment and RecreationOldSpace CoolingCentralEnergy StarElectricity2023</t>
  </si>
  <si>
    <t>CommercialBuildingArts, Entertainment and RecreationOldSpace CoolingCentralStandard EfficiencyElectricity2023</t>
  </si>
  <si>
    <t>CommercialBuildingArts, Entertainment and RecreationOldSpace CoolingWallHigh EfficiencyElectricity2023</t>
  </si>
  <si>
    <t>CommercialBuildingArts, Entertainment and RecreationOldSpace CoolingWallEnergy StarElectricity2023</t>
  </si>
  <si>
    <t>CommercialBuildingArts, Entertainment and RecreationOldSpace CoolingWallStandard EfficiencyElectricity2023</t>
  </si>
  <si>
    <t>CommercialBuildingArts, Entertainment and RecreationOldSpace CoolingWindowHigh EfficiencyElectricity2023</t>
  </si>
  <si>
    <t>CommercialBuildingArts, Entertainment and RecreationOldSpace CoolingWindowEnergy StarElectricity2023</t>
  </si>
  <si>
    <t>CommercialBuildingArts, Entertainment and RecreationOldSpace CoolingWindowStandard EfficiencyElectricity2023</t>
  </si>
  <si>
    <t>CommercialBuildingArts, Entertainment and RecreationOldSpace CoolingCentralHigh EfficiencyNatural Gas2023</t>
  </si>
  <si>
    <t>CommercialBuildingArts, Entertainment and RecreationOldSpace CoolingCentralEnergy StarNatural Gas2023</t>
  </si>
  <si>
    <t>CommercialBuildingArts, Entertainment and RecreationOldSpace CoolingCentralStandard EfficiencyNatural Gas2023</t>
  </si>
  <si>
    <t>CommercialBuildingArts, Entertainment and RecreationOldSpace HeatingFurnaceStandard EfficiencyElectricity2023</t>
  </si>
  <si>
    <t>CommercialBuildingArts, Entertainment and RecreationOldSpace HeatingPlinthe500WStandard EfficiencyElectricity2023</t>
  </si>
  <si>
    <t>CommercialBuildingArts, Entertainment and RecreationOldSpace HeatingPlinthe1000WStandard EfficiencyElectricity2023</t>
  </si>
  <si>
    <t>CommercialBuildingArts, Entertainment and RecreationOldSpace HeatingPlinthe1500WStandard EfficiencyElectricity2023</t>
  </si>
  <si>
    <t>CommercialBuildingArts, Entertainment and RecreationOldSpace HeatingFurnaceHigh EfficiencyHeavy Fuel Oil2023</t>
  </si>
  <si>
    <t>CommercialBuildingArts, Entertainment and RecreationOldSpace HeatingFurnaceStandard EfficiencyHeavy Fuel Oil2023</t>
  </si>
  <si>
    <t>CommercialBuildingArts, Entertainment and RecreationOldSpace HeatingFurnaceSmallStandard EfficiencyHydrogen2023</t>
  </si>
  <si>
    <t>CommercialBuildingArts, Entertainment and RecreationOldSpace HeatingFurnaceMediumStandard EfficiencyHydrogen2023</t>
  </si>
  <si>
    <t>CommercialBuildingArts, Entertainment and RecreationOldSpace HeatingFurnaceLargeStandard EfficiencyHydrogen2023</t>
  </si>
  <si>
    <t>CommercialBuildingArts, Entertainment and RecreationOldSpace HeatingFurnaceStandard EfficiencyKerosene2023</t>
  </si>
  <si>
    <t>CommercialBuildingArts, Entertainment and RecreationOldSpace HeatingFurnaceHigh EfficiencyLight Fuel Oil2023</t>
  </si>
  <si>
    <t>CommercialBuildingArts, Entertainment and RecreationOldSpace HeatingFurnaceStandard EfficiencyLight Fuel Oil2023</t>
  </si>
  <si>
    <t>CommercialBuildingArts, Entertainment and RecreationOldSpace HeatingFurnaceHigh EfficiencyPropane2023</t>
  </si>
  <si>
    <t>CommercialBuildingArts, Entertainment and RecreationOldSpace HeatingFurnaceEnergy StarPropane2023</t>
  </si>
  <si>
    <t>CommercialBuildingArts, Entertainment and RecreationOldSpace HeatingFurnaceStandard EfficiencyPropane2023</t>
  </si>
  <si>
    <t>CommercialBuildingArts, Entertainment and RecreationOldWater HeatingSystemStandard EfficiencyBiomass2023</t>
  </si>
  <si>
    <t>CommercialBuildingArts, Entertainment and RecreationOldWater HeatingHeat PumpHigh EfficiencyElectricity2023</t>
  </si>
  <si>
    <t>CommercialBuildingArts, Entertainment and RecreationOldWater HeatingHeat PumpEnergy StarElectricity2023</t>
  </si>
  <si>
    <t>CommercialBuildingArts, Entertainment and RecreationOldWater HeatingHeat PumpStandard EfficiencyElectricity2023</t>
  </si>
  <si>
    <t>CommercialBuildingArts, Entertainment and RecreationOldWater HeatingWith TankHigh EfficiencyElectricity2023</t>
  </si>
  <si>
    <t>CommercialBuildingArts, Entertainment and RecreationOldWater HeatingWith TankStandard EfficiencyElectricity2023</t>
  </si>
  <si>
    <t>CommercialBuildingArts, Entertainment and RecreationOldWater HeatingSystemStandard EfficiencyHeavy Fuel Oil2023</t>
  </si>
  <si>
    <t>CommercialBuildingArts, Entertainment and RecreationOldWater HeatingSystemStandard EfficiencyKerosene2023</t>
  </si>
  <si>
    <t>CommercialBuildingArts, Entertainment and RecreationOldWater HeatingSystemStandard EfficiencyLight Fuel Oil2023</t>
  </si>
  <si>
    <t>CommercialBuildingArts, Entertainment and RecreationOldWater HeatingSystemStandard EfficiencyWood Pellet2023</t>
  </si>
  <si>
    <t>CommercialBuildingArts, Entertainment and RecreationOldWater HeatingSystemEnergy StarPropane2023</t>
  </si>
  <si>
    <t>CommercialBuildingArts, Entertainment and RecreationOldStreet LightingLight Emitting DiodeHigh EfficiencyElectricity2023</t>
  </si>
  <si>
    <t>CommercialBuildingArts, Entertainment and RecreationOldAuxiliary MotorsStandard EfficiencyElectricity2016</t>
  </si>
  <si>
    <t>CommercialBuildingArts, Entertainment and RecreationOldAuxiliary EquipmentStandard EfficiencyElectricity2016</t>
  </si>
  <si>
    <t>CommercialBuildingArts, Entertainment and RecreationOldAuxiliary EquipmentStandard EfficiencyPropane2016</t>
  </si>
  <si>
    <t>CommercialBuildingArts, Entertainment and RecreationOldLightingFluocompactStandard EfficiencyElectricity2016</t>
  </si>
  <si>
    <t>CommercialBuildingArts, Entertainment and RecreationOldLightingFluorescenteStandard EfficiencyElectricity2016</t>
  </si>
  <si>
    <t>CommercialBuildingArts, Entertainment and RecreationOldLightingHalogenStandard EfficiencyElectricity2016</t>
  </si>
  <si>
    <t>CommercialBuildingArts, Entertainment and RecreationOldLightingIncandescentStandard EfficiencyElectricity2016</t>
  </si>
  <si>
    <t>CommercialBuildingArts, Entertainment and RecreationOldLightingLight Emitting DiodeStandard EfficiencyElectricity2016</t>
  </si>
  <si>
    <t>CommercialBuildingArts, Entertainment and RecreationOldSpace CoolingStandard EfficiencyElectricity2016</t>
  </si>
  <si>
    <t>CommercialBuildingArts, Entertainment and RecreationOldSpace HeatingFurnaceStandard EfficiencyElectricity2016</t>
  </si>
  <si>
    <t>CommercialBuildingArts, Entertainment and RecreationOldSpace HeatingHeat PumpStandard EfficiencyElectricity2016</t>
  </si>
  <si>
    <t>CommercialBuildingArts, Entertainment and RecreationOldSpace HeatingPlintheStandard EfficiencyElectricity2016</t>
  </si>
  <si>
    <t>CommercialBuildingArts, Entertainment and RecreationOldSpace HeatingFurnaceStandard EfficiencyHeavy Fuel Oil2016</t>
  </si>
  <si>
    <t>CommercialBuildingArts, Entertainment and RecreationOldSpace HeatingFurnaceStandard EfficiencyKerosene2016</t>
  </si>
  <si>
    <t>CommercialBuildingArts, Entertainment and RecreationOldSpace HeatingFurnaceStandard EfficiencyLight Fuel Oil2016</t>
  </si>
  <si>
    <t>CommercialBuildingArts, Entertainment and RecreationOldSpace HeatingFurnaceStandard EfficiencyPropane2016</t>
  </si>
  <si>
    <t>CommercialBuildingArts, Entertainment and RecreationOldWater HeatingStandard EfficiencyElectricity2016</t>
  </si>
  <si>
    <t>CommercialBuildingArts, Entertainment and RecreationOldWater HeatingStandard EfficiencyHeavy Fuel Oil2016</t>
  </si>
  <si>
    <t>CommercialBuildingArts, Entertainment and RecreationOldWater HeatingStandard EfficiencyKerosene2016</t>
  </si>
  <si>
    <t>CommercialBuildingArts, Entertainment and RecreationOldWater HeatingStandard EfficiencyLight Fuel Oil2016</t>
  </si>
  <si>
    <t>CommercialBuildingArts, Entertainment and RecreationOldWater HeatingStandard EfficiencyPropane2016</t>
  </si>
  <si>
    <t>CommercialBuildingArts, Entertainment and RecreationOldStreet LightingLight Emitting DiodeStandard EfficiencyElectricity2016</t>
  </si>
  <si>
    <t>CommercialBuildingAccommodation and Food ServicesOldAuxiliary MotorsStandard EfficiencyElectricity2023</t>
  </si>
  <si>
    <t>CommercialBuildingAccommodation and Food ServicesOldAuxiliary EquipmentStandard EfficiencyBiomass2023</t>
  </si>
  <si>
    <t>CommercialBuildingAccommodation and Food ServicesOldAuxiliary EquipmentStandard EfficiencyElectricity2023</t>
  </si>
  <si>
    <t>CommercialBuildingAccommodation and Food ServicesOldAuxiliary EquipmentStandard EfficiencyNatural Gas2023</t>
  </si>
  <si>
    <t>CommercialBuildingAccommodation and Food ServicesOldAuxiliary EquipmentStandard EfficiencyPropane2023</t>
  </si>
  <si>
    <t>CommercialBuildingAccommodation and Food ServicesOldLightingLight Emitting DiodeHigh EfficiencyElectricity2023</t>
  </si>
  <si>
    <t>CommercialBuildingAccommodation and Food ServicesOldLightingFluocompactHigh EfficiencyElectricity2023</t>
  </si>
  <si>
    <t>CommercialBuildingAccommodation and Food ServicesOldLightingFluocompactStandard EfficiencyElectricity2023</t>
  </si>
  <si>
    <t>CommercialBuildingAccommodation and Food ServicesOldLightingFluorescenteT5High EfficiencyElectricity2023</t>
  </si>
  <si>
    <t>CommercialBuildingAccommodation and Food ServicesOldLightingFluorescenteT8High EfficiencyElectricity2023</t>
  </si>
  <si>
    <t>CommercialBuildingAccommodation and Food ServicesOldLightingFluorescenteT5Standard EfficiencyElectricity2023</t>
  </si>
  <si>
    <t>CommercialBuildingAccommodation and Food ServicesOldLightingFluorescenteT8Standard EfficiencyElectricity2023</t>
  </si>
  <si>
    <t>CommercialBuildingAccommodation and Food ServicesOldLightingHalogen100WStandard EfficiencyElectricity2023</t>
  </si>
  <si>
    <t>CommercialBuildingAccommodation and Food ServicesOldLightingIncandescent100WStandard EfficiencyElectricity2023</t>
  </si>
  <si>
    <t>CommercialBuildingAccommodation and Food ServicesOldLightingLight Emitting DiodeEnergy StarElectricity2023</t>
  </si>
  <si>
    <t>CommercialBuildingAccommodation and Food ServicesOldLightingLight Emitting DiodeStandard EfficiencyElectricity2023</t>
  </si>
  <si>
    <t>CommercialBuildingAccommodation and Food ServicesOldSpace CoolingCentralHigh EfficiencyElectricity2023</t>
  </si>
  <si>
    <t>CommercialBuildingAccommodation and Food ServicesOldSpace CoolingCentralEnergy StarElectricity2023</t>
  </si>
  <si>
    <t>CommercialBuildingAccommodation and Food ServicesOldSpace CoolingCentralStandard EfficiencyElectricity2023</t>
  </si>
  <si>
    <t>CommercialBuildingAccommodation and Food ServicesOldSpace CoolingWallHigh EfficiencyElectricity2023</t>
  </si>
  <si>
    <t>CommercialBuildingAccommodation and Food ServicesOldSpace CoolingWallEnergy StarElectricity2023</t>
  </si>
  <si>
    <t>CommercialBuildingAccommodation and Food ServicesOldSpace CoolingWallStandard EfficiencyElectricity2023</t>
  </si>
  <si>
    <t>CommercialBuildingAccommodation and Food ServicesOldSpace CoolingWindowHigh EfficiencyElectricity2023</t>
  </si>
  <si>
    <t>CommercialBuildingAccommodation and Food ServicesOldSpace CoolingWindowEnergy StarElectricity2023</t>
  </si>
  <si>
    <t>CommercialBuildingAccommodation and Food ServicesOldSpace CoolingWindowStandard EfficiencyElectricity2023</t>
  </si>
  <si>
    <t>CommercialBuildingAccommodation and Food ServicesOldSpace CoolingCentralHigh EfficiencyNatural Gas2023</t>
  </si>
  <si>
    <t>CommercialBuildingAccommodation and Food ServicesOldSpace CoolingCentralEnergy StarNatural Gas2023</t>
  </si>
  <si>
    <t>CommercialBuildingAccommodation and Food ServicesOldSpace CoolingCentralStandard EfficiencyNatural Gas2023</t>
  </si>
  <si>
    <t>CommercialBuildingAccommodation and Food ServicesOldSpace HeatingFurnaceStandard EfficiencyElectricity2023</t>
  </si>
  <si>
    <t>CommercialBuildingAccommodation and Food ServicesOldSpace HeatingPlinthe500WStandard EfficiencyElectricity2023</t>
  </si>
  <si>
    <t>CommercialBuildingAccommodation and Food ServicesOldSpace HeatingPlinthe1000WStandard EfficiencyElectricity2023</t>
  </si>
  <si>
    <t>CommercialBuildingAccommodation and Food ServicesOldSpace HeatingPlinthe1500WStandard EfficiencyElectricity2023</t>
  </si>
  <si>
    <t>CommercialBuildingAccommodation and Food ServicesOldSpace HeatingFurnaceHigh EfficiencyHeavy Fuel Oil2023</t>
  </si>
  <si>
    <t>CommercialBuildingAccommodation and Food ServicesOldSpace HeatingFurnaceStandard EfficiencyHeavy Fuel Oil2023</t>
  </si>
  <si>
    <t>CommercialBuildingAccommodation and Food ServicesOldSpace HeatingFurnaceSmallStandard EfficiencyHydrogen2023</t>
  </si>
  <si>
    <t>CommercialBuildingAccommodation and Food ServicesOldSpace HeatingFurnaceMediumStandard EfficiencyHydrogen2023</t>
  </si>
  <si>
    <t>CommercialBuildingAccommodation and Food ServicesOldSpace HeatingFurnaceLargeStandard EfficiencyHydrogen2023</t>
  </si>
  <si>
    <t>CommercialBuildingAccommodation and Food ServicesOldSpace HeatingFurnaceStandard EfficiencyKerosene2023</t>
  </si>
  <si>
    <t>CommercialBuildingAccommodation and Food ServicesOldSpace HeatingFurnaceHigh EfficiencyLight Fuel Oil2023</t>
  </si>
  <si>
    <t>CommercialBuildingAccommodation and Food ServicesOldSpace HeatingFurnaceStandard EfficiencyLight Fuel Oil2023</t>
  </si>
  <si>
    <t>CommercialBuildingAccommodation and Food ServicesOldSpace HeatingFurnaceHigh EfficiencyPropane2023</t>
  </si>
  <si>
    <t>CommercialBuildingAccommodation and Food ServicesOldSpace HeatingFurnaceEnergy StarPropane2023</t>
  </si>
  <si>
    <t>CommercialBuildingAccommodation and Food ServicesOldSpace HeatingFurnaceStandard EfficiencyPropane2023</t>
  </si>
  <si>
    <t>CommercialBuildingAccommodation and Food ServicesOldWater HeatingSystemStandard EfficiencyBiomass2023</t>
  </si>
  <si>
    <t>CommercialBuildingAccommodation and Food ServicesOldWater HeatingHeat PumpHigh EfficiencyElectricity2023</t>
  </si>
  <si>
    <t>CommercialBuildingAccommodation and Food ServicesOldWater HeatingHeat PumpEnergy StarElectricity2023</t>
  </si>
  <si>
    <t>CommercialBuildingAccommodation and Food ServicesOldWater HeatingHeat PumpStandard EfficiencyElectricity2023</t>
  </si>
  <si>
    <t>CommercialBuildingAccommodation and Food ServicesOldWater HeatingWith TankHigh EfficiencyElectricity2023</t>
  </si>
  <si>
    <t>CommercialBuildingAccommodation and Food ServicesOldWater HeatingWith TankStandard EfficiencyElectricity2023</t>
  </si>
  <si>
    <t>CommercialBuildingAccommodation and Food ServicesOldWater HeatingSystemStandard EfficiencyHeavy Fuel Oil2023</t>
  </si>
  <si>
    <t>CommercialBuildingAccommodation and Food ServicesOldWater HeatingSystemStandard EfficiencyKerosene2023</t>
  </si>
  <si>
    <t>CommercialBuildingAccommodation and Food ServicesOldWater HeatingSystemStandard EfficiencyLight Fuel Oil2023</t>
  </si>
  <si>
    <t>CommercialBuildingAccommodation and Food ServicesOldWater HeatingSystemStandard EfficiencyWood Pellet2023</t>
  </si>
  <si>
    <t>CommercialBuildingAccommodation and Food ServicesOldWater HeatingSystemEnergy StarPropane2023</t>
  </si>
  <si>
    <t>CommercialBuildingAccommodation and Food ServicesOldStreet LightingLight Emitting DiodeHigh EfficiencyElectricity2023</t>
  </si>
  <si>
    <t>CommercialBuildingAccommodation and Food ServicesOldAuxiliary MotorsStandard EfficiencyElectricity2016</t>
  </si>
  <si>
    <t>CommercialBuildingAccommodation and Food ServicesOldAuxiliary EquipmentStandard EfficiencyElectricity2016</t>
  </si>
  <si>
    <t>CommercialBuildingAccommodation and Food ServicesOldAuxiliary EquipmentStandard EfficiencyPropane2016</t>
  </si>
  <si>
    <t>CommercialBuildingAccommodation and Food ServicesOldLightingFluocompactStandard EfficiencyElectricity2016</t>
  </si>
  <si>
    <t>CommercialBuildingAccommodation and Food ServicesOldLightingFluorescenteStandard EfficiencyElectricity2016</t>
  </si>
  <si>
    <t>CommercialBuildingAccommodation and Food ServicesOldLightingHalogenStandard EfficiencyElectricity2016</t>
  </si>
  <si>
    <t>CommercialBuildingAccommodation and Food ServicesOldLightingIncandescentStandard EfficiencyElectricity2016</t>
  </si>
  <si>
    <t>CommercialBuildingAccommodation and Food ServicesOldLightingLight Emitting DiodeStandard EfficiencyElectricity2016</t>
  </si>
  <si>
    <t>CommercialBuildingAccommodation and Food ServicesOldSpace CoolingStandard EfficiencyElectricity2016</t>
  </si>
  <si>
    <t>CommercialBuildingAccommodation and Food ServicesOldSpace HeatingFurnaceStandard EfficiencyElectricity2016</t>
  </si>
  <si>
    <t>CommercialBuildingAccommodation and Food ServicesOldSpace HeatingHeat PumpStandard EfficiencyElectricity2016</t>
  </si>
  <si>
    <t>CommercialBuildingAccommodation and Food ServicesOldSpace HeatingPlintheStandard EfficiencyElectricity2016</t>
  </si>
  <si>
    <t>CommercialBuildingAccommodation and Food ServicesOldSpace HeatingFurnaceStandard EfficiencyHeavy Fuel Oil2016</t>
  </si>
  <si>
    <t>CommercialBuildingAccommodation and Food ServicesOldSpace HeatingFurnaceStandard EfficiencyKerosene2016</t>
  </si>
  <si>
    <t>CommercialBuildingAccommodation and Food ServicesOldSpace HeatingFurnaceStandard EfficiencyLight Fuel Oil2016</t>
  </si>
  <si>
    <t>CommercialBuildingAccommodation and Food ServicesOldSpace HeatingFurnaceStandard EfficiencyPropane2016</t>
  </si>
  <si>
    <t>CommercialBuildingAccommodation and Food ServicesOldWater HeatingStandard EfficiencyElectricity2016</t>
  </si>
  <si>
    <t>CommercialBuildingAccommodation and Food ServicesOldWater HeatingStandard EfficiencyHeavy Fuel Oil2016</t>
  </si>
  <si>
    <t>CommercialBuildingAccommodation and Food ServicesOldWater HeatingStandard EfficiencyKerosene2016</t>
  </si>
  <si>
    <t>CommercialBuildingAccommodation and Food ServicesOldWater HeatingStandard EfficiencyLight Fuel Oil2016</t>
  </si>
  <si>
    <t>CommercialBuildingAccommodation and Food ServicesOldWater HeatingStandard EfficiencyPropane2016</t>
  </si>
  <si>
    <t>CommercialBuildingAccommodation and Food ServicesOldStreet LightingLight Emitting DiodeStandard EfficiencyElectricity2016</t>
  </si>
  <si>
    <t>CommercialBuildingOther ServicesOldAuxiliary MotorsStandard EfficiencyElectricity2023</t>
  </si>
  <si>
    <t>CommercialBuildingOther ServicesOldAuxiliary EquipmentStandard EfficiencyBiomass2023</t>
  </si>
  <si>
    <t>CommercialBuildingOther ServicesOldAuxiliary EquipmentStandard EfficiencyElectricity2023</t>
  </si>
  <si>
    <t>CommercialBuildingOther ServicesOldAuxiliary EquipmentStandard EfficiencyNatural Gas2023</t>
  </si>
  <si>
    <t>CommercialBuildingOther ServicesOldAuxiliary EquipmentStandard EfficiencyPropane2023</t>
  </si>
  <si>
    <t>CommercialBuildingOther ServicesOldLightingLight Emitting DiodeHigh EfficiencyElectricity2023</t>
  </si>
  <si>
    <t>CommercialBuildingOther ServicesOldLightingFluocompactHigh EfficiencyElectricity2023</t>
  </si>
  <si>
    <t>CommercialBuildingOther ServicesOldLightingFluocompactStandard EfficiencyElectricity2023</t>
  </si>
  <si>
    <t>CommercialBuildingOther ServicesOldLightingFluorescenteT5High EfficiencyElectricity2023</t>
  </si>
  <si>
    <t>CommercialBuildingOther ServicesOldLightingFluorescenteT8High EfficiencyElectricity2023</t>
  </si>
  <si>
    <t>CommercialBuildingOther ServicesOldLightingFluorescenteT5Standard EfficiencyElectricity2023</t>
  </si>
  <si>
    <t>CommercialBuildingOther ServicesOldLightingFluorescenteT8Standard EfficiencyElectricity2023</t>
  </si>
  <si>
    <t>CommercialBuildingOther ServicesOldLightingHalogen100WStandard EfficiencyElectricity2023</t>
  </si>
  <si>
    <t>CommercialBuildingOther ServicesOldLightingIncandescent100WStandard EfficiencyElectricity2023</t>
  </si>
  <si>
    <t>CommercialBuildingOther ServicesOldLightingLight Emitting DiodeEnergy StarElectricity2023</t>
  </si>
  <si>
    <t>CommercialBuildingOther ServicesOldLightingLight Emitting DiodeStandard EfficiencyElectricity2023</t>
  </si>
  <si>
    <t>CommercialBuildingOther ServicesOldSpace CoolingCentralHigh EfficiencyElectricity2023</t>
  </si>
  <si>
    <t>CommercialBuildingOther ServicesOldSpace CoolingCentralEnergy StarElectricity2023</t>
  </si>
  <si>
    <t>CommercialBuildingOther ServicesOldSpace CoolingCentralStandard EfficiencyElectricity2023</t>
  </si>
  <si>
    <t>CommercialBuildingOther ServicesOldSpace CoolingWallHigh EfficiencyElectricity2023</t>
  </si>
  <si>
    <t>CommercialBuildingOther ServicesOldSpace CoolingWallEnergy StarElectricity2023</t>
  </si>
  <si>
    <t>CommercialBuildingOther ServicesOldSpace CoolingWallStandard EfficiencyElectricity2023</t>
  </si>
  <si>
    <t>CommercialBuildingOther ServicesOldSpace CoolingWindowHigh EfficiencyElectricity2023</t>
  </si>
  <si>
    <t>CommercialBuildingOther ServicesOldSpace CoolingWindowEnergy StarElectricity2023</t>
  </si>
  <si>
    <t>CommercialBuildingOther ServicesOldSpace CoolingWindowStandard EfficiencyElectricity2023</t>
  </si>
  <si>
    <t>CommercialBuildingOther ServicesOldSpace CoolingCentralHigh EfficiencyNatural Gas2023</t>
  </si>
  <si>
    <t>CommercialBuildingOther ServicesOldSpace CoolingCentralEnergy StarNatural Gas2023</t>
  </si>
  <si>
    <t>CommercialBuildingOther ServicesOldSpace CoolingCentralStandard EfficiencyNatural Gas2023</t>
  </si>
  <si>
    <t>CommercialBuildingOther ServicesOldSpace HeatingFurnaceStandard EfficiencyElectricity2023</t>
  </si>
  <si>
    <t>CommercialBuildingOther ServicesOldSpace HeatingPlinthe500WStandard EfficiencyElectricity2023</t>
  </si>
  <si>
    <t>CommercialBuildingOther ServicesOldSpace HeatingPlinthe1000WStandard EfficiencyElectricity2023</t>
  </si>
  <si>
    <t>CommercialBuildingOther ServicesOldSpace HeatingPlinthe1500WStandard EfficiencyElectricity2023</t>
  </si>
  <si>
    <t>CommercialBuildingOther ServicesOldSpace HeatingFurnaceHigh EfficiencyHeavy Fuel Oil2023</t>
  </si>
  <si>
    <t>CommercialBuildingOther ServicesOldSpace HeatingFurnaceStandard EfficiencyHeavy Fuel Oil2023</t>
  </si>
  <si>
    <t>CommercialBuildingOther ServicesOldSpace HeatingFurnaceSmallStandard EfficiencyHydrogen2023</t>
  </si>
  <si>
    <t>CommercialBuildingOther ServicesOldSpace HeatingFurnaceMediumStandard EfficiencyHydrogen2023</t>
  </si>
  <si>
    <t>CommercialBuildingOther ServicesOldSpace HeatingFurnaceLargeStandard EfficiencyHydrogen2023</t>
  </si>
  <si>
    <t>CommercialBuildingOther ServicesOldSpace HeatingFurnaceStandard EfficiencyKerosene2023</t>
  </si>
  <si>
    <t>CommercialBuildingOther ServicesOldSpace HeatingFurnaceHigh EfficiencyLight Fuel Oil2023</t>
  </si>
  <si>
    <t>CommercialBuildingOther ServicesOldSpace HeatingFurnaceStandard EfficiencyLight Fuel Oil2023</t>
  </si>
  <si>
    <t>CommercialBuildingOther ServicesOldSpace HeatingFurnaceHigh EfficiencyPropane2023</t>
  </si>
  <si>
    <t>CommercialBuildingOther ServicesOldSpace HeatingFurnaceEnergy StarPropane2023</t>
  </si>
  <si>
    <t>CommercialBuildingOther ServicesOldSpace HeatingFurnaceStandard EfficiencyPropane2023</t>
  </si>
  <si>
    <t>CommercialBuildingOther ServicesOldWater HeatingSystemStandard EfficiencyBiomass2023</t>
  </si>
  <si>
    <t>CommercialBuildingOther ServicesOldWater HeatingHeat PumpHigh EfficiencyElectricity2023</t>
  </si>
  <si>
    <t>CommercialBuildingOther ServicesOldWater HeatingHeat PumpEnergy StarElectricity2023</t>
  </si>
  <si>
    <t>CommercialBuildingOther ServicesOldWater HeatingHeat PumpStandard EfficiencyElectricity2023</t>
  </si>
  <si>
    <t>CommercialBuildingOther ServicesOldWater HeatingWith TankHigh EfficiencyElectricity2023</t>
  </si>
  <si>
    <t>CommercialBuildingOther ServicesOldWater HeatingWith TankStandard EfficiencyElectricity2023</t>
  </si>
  <si>
    <t>CommercialBuildingOther ServicesOldWater HeatingSystemStandard EfficiencyHeavy Fuel Oil2023</t>
  </si>
  <si>
    <t>CommercialBuildingOther ServicesOldWater HeatingSystemStandard EfficiencyKerosene2023</t>
  </si>
  <si>
    <t>CommercialBuildingOther ServicesOldWater HeatingSystemStandard EfficiencyLight Fuel Oil2023</t>
  </si>
  <si>
    <t>CommercialBuildingOther ServicesOldWater HeatingSystemStandard EfficiencyWood Pellet2023</t>
  </si>
  <si>
    <t>CommercialBuildingOther ServicesOldWater HeatingSystemEnergy StarPropane2023</t>
  </si>
  <si>
    <t>CommercialBuildingOther ServicesOldStreet LightingLight Emitting DiodeHigh EfficiencyElectricity2023</t>
  </si>
  <si>
    <t>CommercialBuildingOther ServicesOldAuxiliary MotorsStandard EfficiencyElectricity2016</t>
  </si>
  <si>
    <t>CommercialBuildingOther ServicesOldAuxiliary EquipmentStandard EfficiencyElectricity2016</t>
  </si>
  <si>
    <t>CommercialBuildingOther ServicesOldAuxiliary EquipmentStandard EfficiencyPropane2016</t>
  </si>
  <si>
    <t>CommercialBuildingOther ServicesOldLightingFluocompactStandard EfficiencyElectricity2016</t>
  </si>
  <si>
    <t>CommercialBuildingOther ServicesOldLightingFluorescenteStandard EfficiencyElectricity2016</t>
  </si>
  <si>
    <t>CommercialBuildingOther ServicesOldLightingHalogenStandard EfficiencyElectricity2016</t>
  </si>
  <si>
    <t>CommercialBuildingOther ServicesOldLightingIncandescentStandard EfficiencyElectricity2016</t>
  </si>
  <si>
    <t>CommercialBuildingOther ServicesOldLightingLight Emitting DiodeStandard EfficiencyElectricity2016</t>
  </si>
  <si>
    <t>CommercialBuildingOther ServicesOldSpace CoolingStandard EfficiencyElectricity2016</t>
  </si>
  <si>
    <t>CommercialBuildingOther ServicesOldSpace HeatingFurnaceStandard EfficiencyElectricity2016</t>
  </si>
  <si>
    <t>CommercialBuildingOther ServicesOldSpace HeatingHeat PumpStandard EfficiencyElectricity2016</t>
  </si>
  <si>
    <t>CommercialBuildingOther ServicesOldSpace HeatingPlintheStandard EfficiencyElectricity2016</t>
  </si>
  <si>
    <t>CommercialBuildingOther ServicesOldSpace HeatingFurnaceStandard EfficiencyHeavy Fuel Oil2016</t>
  </si>
  <si>
    <t>CommercialBuildingOther ServicesOldSpace HeatingFurnaceStandard EfficiencyKerosene2016</t>
  </si>
  <si>
    <t>CommercialBuildingOther ServicesOldSpace HeatingFurnaceStandard EfficiencyLight Fuel Oil2016</t>
  </si>
  <si>
    <t>CommercialBuildingOther ServicesOldSpace HeatingFurnaceStandard EfficiencyPropane2016</t>
  </si>
  <si>
    <t>CommercialBuildingOther ServicesOldWater HeatingStandard EfficiencyElectricity2016</t>
  </si>
  <si>
    <t>CommercialBuildingOther ServicesOldWater HeatingStandard EfficiencyHeavy Fuel Oil2016</t>
  </si>
  <si>
    <t>CommercialBuildingOther ServicesOldWater HeatingStandard EfficiencyKerosene2016</t>
  </si>
  <si>
    <t>CommercialBuildingOther ServicesOldWater HeatingStandard EfficiencyLight Fuel Oil2016</t>
  </si>
  <si>
    <t>CommercialBuildingOther ServicesOldWater HeatingStandard EfficiencyPropane2016</t>
  </si>
  <si>
    <t>CommercialBuildingOther ServicesOldStreet LightingLight Emitting DiodeStandard EfficiencyElectricity2016</t>
  </si>
  <si>
    <t>CommercialBuildingWholesale TradeNewSpace HeatingFurnaceHigh EfficiencyNatural Gas2023</t>
  </si>
  <si>
    <t>CommercialBuildingWholesale TradeNewSpace HeatingFurnaceEnergy StarNatural Gas2023</t>
  </si>
  <si>
    <t>CommercialBuildingWholesale TradeNewSpace HeatingFurnaceStandard EfficiencyNatural Gas2023</t>
  </si>
  <si>
    <t>CommercialBuildingWholesale TradeNewWater HeatingWith TankHigh EfficiencyNatural Gas2023</t>
  </si>
  <si>
    <t>CommercialBuildingWholesale TradeNewWater HeatingWith TankEnergy StarNatural Gas2023</t>
  </si>
  <si>
    <t>CommercialBuildingWholesale TradeNewWater HeatingWith TankStandard EfficiencyNatural Gas2023</t>
  </si>
  <si>
    <t>CommercialBuildingRetail TradeNewSpace HeatingFurnaceHigh EfficiencyNatural Gas2023</t>
  </si>
  <si>
    <t>CommercialBuildingRetail TradeNewSpace HeatingFurnaceEnergy StarNatural Gas2023</t>
  </si>
  <si>
    <t>CommercialBuildingRetail TradeNewSpace HeatingFurnaceStandard EfficiencyNatural Gas2023</t>
  </si>
  <si>
    <t>CommercialBuildingRetail TradeNewWater HeatingWith TankHigh EfficiencyNatural Gas2023</t>
  </si>
  <si>
    <t>CommercialBuildingRetail TradeNewWater HeatingWith TankEnergy StarNatural Gas2023</t>
  </si>
  <si>
    <t>CommercialBuildingRetail TradeNewWater HeatingWith TankStandard EfficiencyNatural Gas2023</t>
  </si>
  <si>
    <t>CommercialBuildingTransportation and WarehousingNewSpace HeatingFurnaceHigh EfficiencyNatural Gas2023</t>
  </si>
  <si>
    <t>CommercialBuildingTransportation and WarehousingNewSpace HeatingFurnaceEnergy StarNatural Gas2023</t>
  </si>
  <si>
    <t>CommercialBuildingTransportation and WarehousingNewSpace HeatingFurnaceStandard EfficiencyNatural Gas2023</t>
  </si>
  <si>
    <t>CommercialBuildingTransportation and WarehousingNewWater HeatingWith TankHigh EfficiencyNatural Gas2023</t>
  </si>
  <si>
    <t>CommercialBuildingTransportation and WarehousingNewWater HeatingWith TankEnergy StarNatural Gas2023</t>
  </si>
  <si>
    <t>CommercialBuildingTransportation and WarehousingNewWater HeatingWith TankStandard EfficiencyNatural Gas2023</t>
  </si>
  <si>
    <t>CommercialBuildingInformation and Cultural IndustriesNewSpace HeatingFurnaceHigh EfficiencyNatural Gas2023</t>
  </si>
  <si>
    <t>CommercialBuildingInformation and Cultural IndustriesNewSpace HeatingFurnaceEnergy StarNatural Gas2023</t>
  </si>
  <si>
    <t>CommercialBuildingInformation and Cultural IndustriesNewSpace HeatingFurnaceStandard EfficiencyNatural Gas2023</t>
  </si>
  <si>
    <t>CommercialBuildingInformation and Cultural IndustriesNewWater HeatingWith TankHigh EfficiencyNatural Gas2023</t>
  </si>
  <si>
    <t>CommercialBuildingInformation and Cultural IndustriesNewWater HeatingWith TankEnergy StarNatural Gas2023</t>
  </si>
  <si>
    <t>CommercialBuildingInformation and Cultural IndustriesNewWater HeatingWith TankStandard EfficiencyNatural Gas2023</t>
  </si>
  <si>
    <t>CommercialBuildingOfficesNewSpace HeatingFurnaceHigh EfficiencyNatural Gas2023</t>
  </si>
  <si>
    <t>CommercialBuildingOfficesNewSpace HeatingFurnaceEnergy StarNatural Gas2023</t>
  </si>
  <si>
    <t>CommercialBuildingOfficesNewSpace HeatingFurnaceStandard EfficiencyNatural Gas2023</t>
  </si>
  <si>
    <t>CommercialBuildingOfficesNewWater HeatingWith TankHigh EfficiencyNatural Gas2023</t>
  </si>
  <si>
    <t>CommercialBuildingOfficesNewWater HeatingWith TankEnergy StarNatural Gas2023</t>
  </si>
  <si>
    <t>CommercialBuildingOfficesNewWater HeatingWith TankStandard EfficiencyNatural Gas2023</t>
  </si>
  <si>
    <t>CommercialBuildingEducational ServicesNewSpace HeatingFurnaceHigh EfficiencyNatural Gas2023</t>
  </si>
  <si>
    <t>CommercialBuildingEducational ServicesNewSpace HeatingFurnaceEnergy StarNatural Gas2023</t>
  </si>
  <si>
    <t>CommercialBuildingEducational ServicesNewSpace HeatingFurnaceStandard EfficiencyNatural Gas2023</t>
  </si>
  <si>
    <t>CommercialBuildingEducational ServicesNewWater HeatingWith TankHigh EfficiencyNatural Gas2023</t>
  </si>
  <si>
    <t>CommercialBuildingEducational ServicesNewWater HeatingWith TankEnergy StarNatural Gas2023</t>
  </si>
  <si>
    <t>CommercialBuildingEducational ServicesNewWater HeatingWith TankStandard EfficiencyNatural Gas2023</t>
  </si>
  <si>
    <t>CommercialBuildingHealth Care and Social AssistanceNewSpace HeatingFurnaceHigh EfficiencyNatural Gas2023</t>
  </si>
  <si>
    <t>CommercialBuildingHealth Care and Social AssistanceNewSpace HeatingFurnaceEnergy StarNatural Gas2023</t>
  </si>
  <si>
    <t>CommercialBuildingHealth Care and Social AssistanceNewSpace HeatingFurnaceStandard EfficiencyNatural Gas2023</t>
  </si>
  <si>
    <t>CommercialBuildingHealth Care and Social AssistanceNewWater HeatingWith TankHigh EfficiencyNatural Gas2023</t>
  </si>
  <si>
    <t>CommercialBuildingHealth Care and Social AssistanceNewWater HeatingWith TankEnergy StarNatural Gas2023</t>
  </si>
  <si>
    <t>CommercialBuildingHealth Care and Social AssistanceNewWater HeatingWith TankStandard EfficiencyNatural Gas2023</t>
  </si>
  <si>
    <t>CommercialBuildingArts, Entertainment and RecreationNewSpace HeatingFurnaceHigh EfficiencyNatural Gas2023</t>
  </si>
  <si>
    <t>CommercialBuildingArts, Entertainment and RecreationNewSpace HeatingFurnaceEnergy StarNatural Gas2023</t>
  </si>
  <si>
    <t>CommercialBuildingArts, Entertainment and RecreationNewSpace HeatingFurnaceStandard EfficiencyNatural Gas2023</t>
  </si>
  <si>
    <t>CommercialBuildingArts, Entertainment and RecreationNewWater HeatingWith TankHigh EfficiencyNatural Gas2023</t>
  </si>
  <si>
    <t>CommercialBuildingArts, Entertainment and RecreationNewWater HeatingWith TankEnergy StarNatural Gas2023</t>
  </si>
  <si>
    <t>CommercialBuildingArts, Entertainment and RecreationNewWater HeatingWith TankStandard EfficiencyNatural Gas2023</t>
  </si>
  <si>
    <t>CommercialBuildingAccommodation and Food ServicesNewSpace HeatingFurnaceHigh EfficiencyNatural Gas2023</t>
  </si>
  <si>
    <t>CommercialBuildingAccommodation and Food ServicesNewSpace HeatingFurnaceEnergy StarNatural Gas2023</t>
  </si>
  <si>
    <t>CommercialBuildingAccommodation and Food ServicesNewSpace HeatingFurnaceStandard EfficiencyNatural Gas2023</t>
  </si>
  <si>
    <t>CommercialBuildingAccommodation and Food ServicesNewWater HeatingWith TankHigh EfficiencyNatural Gas2023</t>
  </si>
  <si>
    <t>CommercialBuildingAccommodation and Food ServicesNewWater HeatingWith TankEnergy StarNatural Gas2023</t>
  </si>
  <si>
    <t>CommercialBuildingAccommodation and Food ServicesNewWater HeatingWith TankStandard EfficiencyNatural Gas2023</t>
  </si>
  <si>
    <t>CommercialBuildingOther ServicesNewSpace HeatingFurnaceHigh EfficiencyNatural Gas2023</t>
  </si>
  <si>
    <t>CommercialBuildingOther ServicesNewSpace HeatingFurnaceEnergy StarNatural Gas2023</t>
  </si>
  <si>
    <t>CommercialBuildingOther ServicesNewSpace HeatingFurnaceStandard EfficiencyNatural Gas2023</t>
  </si>
  <si>
    <t>CommercialBuildingOther ServicesNewWater HeatingWith TankHigh EfficiencyNatural Gas2023</t>
  </si>
  <si>
    <t>CommercialBuildingOther ServicesNewWater HeatingWith TankEnergy StarNatural Gas2023</t>
  </si>
  <si>
    <t>CommercialBuildingOther ServicesNewWater HeatingWith TankStandard EfficiencyNatural Gas2023</t>
  </si>
  <si>
    <t>CommercialBuildingWholesale TradeOldSpace HeatingFurnaceHigh EfficiencyNatural Gas2023</t>
  </si>
  <si>
    <t>CommercialBuildingWholesale TradeOldSpace HeatingFurnaceEnergy StarNatural Gas2023</t>
  </si>
  <si>
    <t>CommercialBuildingWholesale TradeOldSpace HeatingFurnaceStandard EfficiencyNatural Gas2023</t>
  </si>
  <si>
    <t>CommercialBuildingWholesale TradeOldWater HeatingWith TankHigh EfficiencyNatural Gas2023</t>
  </si>
  <si>
    <t>CommercialBuildingWholesale TradeOldWater HeatingWith TankEnergy StarNatural Gas2023</t>
  </si>
  <si>
    <t>CommercialBuildingWholesale TradeOldWater HeatingWith TankStandard EfficiencyNatural Gas2023</t>
  </si>
  <si>
    <t>CommercialBuildingRetail TradeOldSpace HeatingFurnaceHigh EfficiencyNatural Gas2023</t>
  </si>
  <si>
    <t>CommercialBuildingRetail TradeOldSpace HeatingFurnaceEnergy StarNatural Gas2023</t>
  </si>
  <si>
    <t>CommercialBuildingRetail TradeOldSpace HeatingFurnaceStandard EfficiencyNatural Gas2023</t>
  </si>
  <si>
    <t>CommercialBuildingRetail TradeOldWater HeatingWith TankHigh EfficiencyNatural Gas2023</t>
  </si>
  <si>
    <t>CommercialBuildingRetail TradeOldWater HeatingWith TankEnergy StarNatural Gas2023</t>
  </si>
  <si>
    <t>CommercialBuildingRetail TradeOldWater HeatingWith TankStandard EfficiencyNatural Gas2023</t>
  </si>
  <si>
    <t>CommercialBuildingTransportation and WarehousingOldSpace HeatingFurnaceHigh EfficiencyNatural Gas2023</t>
  </si>
  <si>
    <t>CommercialBuildingTransportation and WarehousingOldSpace HeatingFurnaceEnergy StarNatural Gas2023</t>
  </si>
  <si>
    <t>CommercialBuildingTransportation and WarehousingOldSpace HeatingFurnaceStandard EfficiencyNatural Gas2023</t>
  </si>
  <si>
    <t>CommercialBuildingTransportation and WarehousingOldWater HeatingWith TankHigh EfficiencyNatural Gas2023</t>
  </si>
  <si>
    <t>CommercialBuildingTransportation and WarehousingOldWater HeatingWith TankEnergy StarNatural Gas2023</t>
  </si>
  <si>
    <t>CommercialBuildingTransportation and WarehousingOldWater HeatingWith TankStandard EfficiencyNatural Gas2023</t>
  </si>
  <si>
    <t>CommercialBuildingInformation and Cultural IndustriesOldSpace HeatingFurnaceHigh EfficiencyNatural Gas2023</t>
  </si>
  <si>
    <t>CommercialBuildingInformation and Cultural IndustriesOldSpace HeatingFurnaceEnergy StarNatural Gas2023</t>
  </si>
  <si>
    <t>CommercialBuildingInformation and Cultural IndustriesOldSpace HeatingFurnaceStandard EfficiencyNatural Gas2023</t>
  </si>
  <si>
    <t>CommercialBuildingInformation and Cultural IndustriesOldWater HeatingWith TankHigh EfficiencyNatural Gas2023</t>
  </si>
  <si>
    <t>CommercialBuildingInformation and Cultural IndustriesOldWater HeatingWith TankEnergy StarNatural Gas2023</t>
  </si>
  <si>
    <t>CommercialBuildingInformation and Cultural IndustriesOldWater HeatingWith TankStandard EfficiencyNatural Gas2023</t>
  </si>
  <si>
    <t>CommercialBuildingOfficesOldSpace HeatingFurnaceHigh EfficiencyNatural Gas2023</t>
  </si>
  <si>
    <t>CommercialBuildingOfficesOldSpace HeatingFurnaceEnergy StarNatural Gas2023</t>
  </si>
  <si>
    <t>CommercialBuildingOfficesOldSpace HeatingFurnaceStandard EfficiencyNatural Gas2023</t>
  </si>
  <si>
    <t>CommercialBuildingOfficesOldWater HeatingWith TankHigh EfficiencyNatural Gas2023</t>
  </si>
  <si>
    <t>CommercialBuildingOfficesOldWater HeatingWith TankEnergy StarNatural Gas2023</t>
  </si>
  <si>
    <t>CommercialBuildingOfficesOldWater HeatingWith TankStandard EfficiencyNatural Gas2023</t>
  </si>
  <si>
    <t>CommercialBuildingEducational ServicesOldSpace HeatingFurnaceHigh EfficiencyNatural Gas2023</t>
  </si>
  <si>
    <t>CommercialBuildingEducational ServicesOldSpace HeatingFurnaceEnergy StarNatural Gas2023</t>
  </si>
  <si>
    <t>CommercialBuildingEducational ServicesOldSpace HeatingFurnaceStandard EfficiencyNatural Gas2023</t>
  </si>
  <si>
    <t>CommercialBuildingEducational ServicesOldWater HeatingWith TankHigh EfficiencyNatural Gas2023</t>
  </si>
  <si>
    <t>CommercialBuildingEducational ServicesOldWater HeatingWith TankEnergy StarNatural Gas2023</t>
  </si>
  <si>
    <t>CommercialBuildingEducational ServicesOldWater HeatingWith TankStandard EfficiencyNatural Gas2023</t>
  </si>
  <si>
    <t>CommercialBuildingHealth Care and Social AssistanceOldSpace HeatingFurnaceHigh EfficiencyNatural Gas2023</t>
  </si>
  <si>
    <t>CommercialBuildingHealth Care and Social AssistanceOldSpace HeatingFurnaceEnergy StarNatural Gas2023</t>
  </si>
  <si>
    <t>CommercialBuildingHealth Care and Social AssistanceOldSpace HeatingFurnaceStandard EfficiencyNatural Gas2023</t>
  </si>
  <si>
    <t>CommercialBuildingHealth Care and Social AssistanceOldWater HeatingWith TankHigh EfficiencyNatural Gas2023</t>
  </si>
  <si>
    <t>CommercialBuildingHealth Care and Social AssistanceOldWater HeatingWith TankEnergy StarNatural Gas2023</t>
  </si>
  <si>
    <t>CommercialBuildingHealth Care and Social AssistanceOldWater HeatingWith TankStandard EfficiencyNatural Gas2023</t>
  </si>
  <si>
    <t>CommercialBuildingArts, Entertainment and RecreationOldSpace HeatingFurnaceHigh EfficiencyNatural Gas2023</t>
  </si>
  <si>
    <t>CommercialBuildingArts, Entertainment and RecreationOldSpace HeatingFurnaceEnergy StarNatural Gas2023</t>
  </si>
  <si>
    <t>CommercialBuildingArts, Entertainment and RecreationOldSpace HeatingFurnaceStandard EfficiencyNatural Gas2023</t>
  </si>
  <si>
    <t>CommercialBuildingArts, Entertainment and RecreationOldWater HeatingWith TankHigh EfficiencyNatural Gas2023</t>
  </si>
  <si>
    <t>CommercialBuildingArts, Entertainment and RecreationOldWater HeatingWith TankEnergy StarNatural Gas2023</t>
  </si>
  <si>
    <t>CommercialBuildingArts, Entertainment and RecreationOldWater HeatingWith TankStandard EfficiencyNatural Gas2023</t>
  </si>
  <si>
    <t>CommercialBuildingAccommodation and Food ServicesOldSpace HeatingFurnaceHigh EfficiencyNatural Gas2023</t>
  </si>
  <si>
    <t>CommercialBuildingAccommodation and Food ServicesOldSpace HeatingFurnaceEnergy StarNatural Gas2023</t>
  </si>
  <si>
    <t>CommercialBuildingAccommodation and Food ServicesOldSpace HeatingFurnaceStandard EfficiencyNatural Gas2023</t>
  </si>
  <si>
    <t>CommercialBuildingAccommodation and Food ServicesOldWater HeatingWith TankHigh EfficiencyNatural Gas2023</t>
  </si>
  <si>
    <t>CommercialBuildingAccommodation and Food ServicesOldWater HeatingWith TankEnergy StarNatural Gas2023</t>
  </si>
  <si>
    <t>CommercialBuildingAccommodation and Food ServicesOldWater HeatingWith TankStandard EfficiencyNatural Gas2023</t>
  </si>
  <si>
    <t>CommercialBuildingOther ServicesOldSpace HeatingFurnaceHigh EfficiencyNatural Gas2023</t>
  </si>
  <si>
    <t>CommercialBuildingOther ServicesOldSpace HeatingFurnaceEnergy StarNatural Gas2023</t>
  </si>
  <si>
    <t>CommercialBuildingOther ServicesOldSpace HeatingFurnaceStandard EfficiencyNatural Gas2023</t>
  </si>
  <si>
    <t>CommercialBuildingOther ServicesOldWater HeatingWith TankHigh EfficiencyNatural Gas2023</t>
  </si>
  <si>
    <t>CommercialBuildingOther ServicesOldWater HeatingWith TankEnergy StarNatural Gas2023</t>
  </si>
  <si>
    <t>CommercialBuildingOther ServicesOldWater HeatingWith TankStandard EfficiencyNatural Gas2023</t>
  </si>
  <si>
    <t>CommercialBuildingWholesale TradeNewSpace HeatingHeat PumpHigh EfficiencyElectricity2023</t>
  </si>
  <si>
    <t>CommercialBuildingWholesale TradeNewSpace HeatingHeat PumpEnergy StarElectricity2023</t>
  </si>
  <si>
    <t>CommercialBuildingWholesale TradeNewSpace HeatingHeat PumpStandard EfficiencyElectricity2023</t>
  </si>
  <si>
    <t>CommercialBuildingWholesale TradeNewSpace HeatingHeat PumpStandard EfficiencyNatural Gas2023</t>
  </si>
  <si>
    <t>CommercialBuildingRetail TradeNewSpace HeatingHeat PumpHigh EfficiencyElectricity2023</t>
  </si>
  <si>
    <t>CommercialBuildingRetail TradeNewSpace HeatingHeat PumpEnergy StarElectricity2023</t>
  </si>
  <si>
    <t>CommercialBuildingRetail TradeNewSpace HeatingHeat PumpStandard EfficiencyElectricity2023</t>
  </si>
  <si>
    <t>CommercialBuildingRetail TradeNewSpace HeatingHeat PumpStandard EfficiencyNatural Gas2023</t>
  </si>
  <si>
    <t>CommercialBuildingTransportation and WarehousingNewSpace HeatingHeat PumpHigh EfficiencyElectricity2023</t>
  </si>
  <si>
    <t>CommercialBuildingTransportation and WarehousingNewSpace HeatingHeat PumpEnergy StarElectricity2023</t>
  </si>
  <si>
    <t>CommercialBuildingTransportation and WarehousingNewSpace HeatingHeat PumpStandard EfficiencyElectricity2023</t>
  </si>
  <si>
    <t>CommercialBuildingTransportation and WarehousingNewSpace HeatingHeat PumpStandard EfficiencyNatural Gas2023</t>
  </si>
  <si>
    <t>CommercialBuildingInformation and Cultural IndustriesNewSpace HeatingHeat PumpHigh EfficiencyElectricity2023</t>
  </si>
  <si>
    <t>CommercialBuildingInformation and Cultural IndustriesNewSpace HeatingHeat PumpEnergy StarElectricity2023</t>
  </si>
  <si>
    <t>CommercialBuildingInformation and Cultural IndustriesNewSpace HeatingHeat PumpStandard EfficiencyElectricity2023</t>
  </si>
  <si>
    <t>CommercialBuildingInformation and Cultural IndustriesNewSpace HeatingHeat PumpStandard EfficiencyNatural Gas2023</t>
  </si>
  <si>
    <t>CommercialBuildingOfficesNewSpace HeatingHeat PumpHigh EfficiencyElectricity2023</t>
  </si>
  <si>
    <t>CommercialBuildingOfficesNewSpace HeatingHeat PumpEnergy StarElectricity2023</t>
  </si>
  <si>
    <t>CommercialBuildingOfficesNewSpace HeatingHeat PumpStandard EfficiencyElectricity2023</t>
  </si>
  <si>
    <t>CommercialBuildingOfficesNewSpace HeatingHeat PumpStandard EfficiencyNatural Gas2023</t>
  </si>
  <si>
    <t>CommercialBuildingEducational ServicesNewSpace HeatingHeat PumpHigh EfficiencyElectricity2023</t>
  </si>
  <si>
    <t>CommercialBuildingEducational ServicesNewSpace HeatingHeat PumpEnergy StarElectricity2023</t>
  </si>
  <si>
    <t>CommercialBuildingEducational ServicesNewSpace HeatingHeat PumpStandard EfficiencyElectricity2023</t>
  </si>
  <si>
    <t>CommercialBuildingEducational ServicesNewSpace HeatingHeat PumpStandard EfficiencyNatural Gas2023</t>
  </si>
  <si>
    <t>CommercialBuildingHealth Care and Social AssistanceNewSpace HeatingHeat PumpHigh EfficiencyElectricity2023</t>
  </si>
  <si>
    <t>CommercialBuildingHealth Care and Social AssistanceNewSpace HeatingHeat PumpEnergy StarElectricity2023</t>
  </si>
  <si>
    <t>CommercialBuildingHealth Care and Social AssistanceNewSpace HeatingHeat PumpStandard EfficiencyElectricity2023</t>
  </si>
  <si>
    <t>CommercialBuildingHealth Care and Social AssistanceNewSpace HeatingHeat PumpStandard EfficiencyNatural Gas2023</t>
  </si>
  <si>
    <t>CommercialBuildingArts, Entertainment and RecreationNewSpace HeatingHeat PumpHigh EfficiencyElectricity2023</t>
  </si>
  <si>
    <t>CommercialBuildingArts, Entertainment and RecreationNewSpace HeatingHeat PumpEnergy StarElectricity2023</t>
  </si>
  <si>
    <t>CommercialBuildingArts, Entertainment and RecreationNewSpace HeatingHeat PumpStandard EfficiencyElectricity2023</t>
  </si>
  <si>
    <t>CommercialBuildingArts, Entertainment and RecreationNewSpace HeatingHeat PumpStandard EfficiencyNatural Gas2023</t>
  </si>
  <si>
    <t>CommercialBuildingAccommodation and Food ServicesNewSpace HeatingHeat PumpHigh EfficiencyElectricity2023</t>
  </si>
  <si>
    <t>CommercialBuildingAccommodation and Food ServicesNewSpace HeatingHeat PumpEnergy StarElectricity2023</t>
  </si>
  <si>
    <t>CommercialBuildingAccommodation and Food ServicesNewSpace HeatingHeat PumpStandard EfficiencyElectricity2023</t>
  </si>
  <si>
    <t>CommercialBuildingAccommodation and Food ServicesNewSpace HeatingHeat PumpStandard EfficiencyNatural Gas2023</t>
  </si>
  <si>
    <t>CommercialBuildingOther ServicesNewSpace HeatingHeat PumpHigh EfficiencyElectricity2023</t>
  </si>
  <si>
    <t>CommercialBuildingOther ServicesNewSpace HeatingHeat PumpEnergy StarElectricity2023</t>
  </si>
  <si>
    <t>CommercialBuildingOther ServicesNewSpace HeatingHeat PumpStandard EfficiencyElectricity2023</t>
  </si>
  <si>
    <t>CommercialBuildingOther ServicesNewSpace HeatingHeat PumpStandard EfficiencyNatural Gas2023</t>
  </si>
  <si>
    <t>CommercialBuildingWholesale TradeOldSpace HeatingHeat PumpHigh EfficiencyElectricity2023</t>
  </si>
  <si>
    <t>CommercialBuildingWholesale TradeOldSpace HeatingHeat PumpEnergy StarElectricity2023</t>
  </si>
  <si>
    <t>CommercialBuildingWholesale TradeOldSpace HeatingHeat PumpStandard EfficiencyElectricity2023</t>
  </si>
  <si>
    <t>CommercialBuildingWholesale TradeOldSpace HeatingHeat PumpStandard EfficiencyNatural Gas2023</t>
  </si>
  <si>
    <t>CommercialBuildingRetail TradeOldSpace HeatingHeat PumpHigh EfficiencyElectricity2023</t>
  </si>
  <si>
    <t>CommercialBuildingRetail TradeOldSpace HeatingHeat PumpEnergy StarElectricity2023</t>
  </si>
  <si>
    <t>CommercialBuildingRetail TradeOldSpace HeatingHeat PumpStandard EfficiencyElectricity2023</t>
  </si>
  <si>
    <t>CommercialBuildingRetail TradeOldSpace HeatingHeat PumpStandard EfficiencyNatural Gas2023</t>
  </si>
  <si>
    <t>CommercialBuildingTransportation and WarehousingOldSpace HeatingHeat PumpHigh EfficiencyElectricity2023</t>
  </si>
  <si>
    <t>CommercialBuildingTransportation and WarehousingOldSpace HeatingHeat PumpEnergy StarElectricity2023</t>
  </si>
  <si>
    <t>CommercialBuildingTransportation and WarehousingOldSpace HeatingHeat PumpStandard EfficiencyElectricity2023</t>
  </si>
  <si>
    <t>CommercialBuildingTransportation and WarehousingOldSpace HeatingHeat PumpStandard EfficiencyNatural Gas2023</t>
  </si>
  <si>
    <t>CommercialBuildingInformation and Cultural IndustriesOldSpace HeatingHeat PumpHigh EfficiencyElectricity2023</t>
  </si>
  <si>
    <t>CommercialBuildingInformation and Cultural IndustriesOldSpace HeatingHeat PumpEnergy StarElectricity2023</t>
  </si>
  <si>
    <t>CommercialBuildingInformation and Cultural IndustriesOldSpace HeatingHeat PumpStandard EfficiencyElectricity2023</t>
  </si>
  <si>
    <t>CommercialBuildingInformation and Cultural IndustriesOldSpace HeatingHeat PumpStandard EfficiencyNatural Gas2023</t>
  </si>
  <si>
    <t>CommercialBuildingOfficesOldSpace HeatingHeat PumpHigh EfficiencyElectricity2023</t>
  </si>
  <si>
    <t>CommercialBuildingOfficesOldSpace HeatingHeat PumpEnergy StarElectricity2023</t>
  </si>
  <si>
    <t>CommercialBuildingOfficesOldSpace HeatingHeat PumpStandard EfficiencyElectricity2023</t>
  </si>
  <si>
    <t>CommercialBuildingOfficesOldSpace HeatingHeat PumpStandard EfficiencyNatural Gas2023</t>
  </si>
  <si>
    <t>CommercialBuildingEducational ServicesOldSpace HeatingHeat PumpHigh EfficiencyElectricity2023</t>
  </si>
  <si>
    <t>CommercialBuildingEducational ServicesOldSpace HeatingHeat PumpEnergy StarElectricity2023</t>
  </si>
  <si>
    <t>CommercialBuildingEducational ServicesOldSpace HeatingHeat PumpStandard EfficiencyElectricity2023</t>
  </si>
  <si>
    <t>CommercialBuildingEducational ServicesOldSpace HeatingHeat PumpStandard EfficiencyNatural Gas2023</t>
  </si>
  <si>
    <t>CommercialBuildingHealth Care and Social AssistanceOldSpace HeatingHeat PumpHigh EfficiencyElectricity2023</t>
  </si>
  <si>
    <t>CommercialBuildingHealth Care and Social AssistanceOldSpace HeatingHeat PumpEnergy StarElectricity2023</t>
  </si>
  <si>
    <t>CommercialBuildingHealth Care and Social AssistanceOldSpace HeatingHeat PumpStandard EfficiencyElectricity2023</t>
  </si>
  <si>
    <t>CommercialBuildingHealth Care and Social AssistanceOldSpace HeatingHeat PumpStandard EfficiencyNatural Gas2023</t>
  </si>
  <si>
    <t>CommercialBuildingArts, Entertainment and RecreationOldSpace HeatingHeat PumpHigh EfficiencyElectricity2023</t>
  </si>
  <si>
    <t>CommercialBuildingArts, Entertainment and RecreationOldSpace HeatingHeat PumpEnergy StarElectricity2023</t>
  </si>
  <si>
    <t>CommercialBuildingArts, Entertainment and RecreationOldSpace HeatingHeat PumpStandard EfficiencyElectricity2023</t>
  </si>
  <si>
    <t>CommercialBuildingArts, Entertainment and RecreationOldSpace HeatingHeat PumpStandard EfficiencyNatural Gas2023</t>
  </si>
  <si>
    <t>CommercialBuildingAccommodation and Food ServicesOldSpace HeatingHeat PumpHigh EfficiencyElectricity2023</t>
  </si>
  <si>
    <t>CommercialBuildingAccommodation and Food ServicesOldSpace HeatingHeat PumpEnergy StarElectricity2023</t>
  </si>
  <si>
    <t>CommercialBuildingAccommodation and Food ServicesOldSpace HeatingHeat PumpStandard EfficiencyElectricity2023</t>
  </si>
  <si>
    <t>CommercialBuildingAccommodation and Food ServicesOldSpace HeatingHeat PumpStandard EfficiencyNatural Gas2023</t>
  </si>
  <si>
    <t>CommercialBuildingOther ServicesOldSpace HeatingHeat PumpHigh EfficiencyElectricity2023</t>
  </si>
  <si>
    <t>CommercialBuildingOther ServicesOldSpace HeatingHeat PumpEnergy StarElectricity2023</t>
  </si>
  <si>
    <t>CommercialBuildingOther ServicesOldSpace HeatingHeat PumpStandard EfficiencyElectricity2023</t>
  </si>
  <si>
    <t>CommercialBuildingOther ServicesOldSpace HeatingHeat PumpStandard EfficiencyNatural Gas2023</t>
  </si>
  <si>
    <t>CommercialBuildingWholesale TradeNewWater HeatingSolar ThermalBackupStandard EfficiencyElectricity2023</t>
  </si>
  <si>
    <t>CommercialBuildingWholesale TradeNewWater HeatingSolar ThermalBackupStandard EfficiencyNatural Gas2023</t>
  </si>
  <si>
    <t>CommercialBuildingWholesale TradeNewAuxiliary EquipmentStandard EfficiencyNatural Gas2016</t>
  </si>
  <si>
    <t>CommercialBuildingWholesale TradeNewSpace CoolingStandard EfficiencyNatural Gas2016</t>
  </si>
  <si>
    <t>CommercialBuildingWholesale TradeNewSpace HeatingFurnaceHigh EfficiencyNatural Gas2016</t>
  </si>
  <si>
    <t>CommercialBuildingWholesale TradeNewSpace HeatingFurnaceStandard EfficiencyNatural Gas2016</t>
  </si>
  <si>
    <t>CommercialBuildingWholesale TradeNewWater HeatingStandard EfficiencyNatural Gas2016</t>
  </si>
  <si>
    <t>CommercialBuildingRetail TradeNewWater HeatingSolar ThermalBackupStandard EfficiencyElectricity2023</t>
  </si>
  <si>
    <t>CommercialBuildingRetail TradeNewWater HeatingSolar ThermalBackupStandard EfficiencyNatural Gas2023</t>
  </si>
  <si>
    <t>CommercialBuildingRetail TradeNewAuxiliary EquipmentStandard EfficiencyNatural Gas2016</t>
  </si>
  <si>
    <t>CommercialBuildingRetail TradeNewSpace CoolingStandard EfficiencyNatural Gas2016</t>
  </si>
  <si>
    <t>CommercialBuildingRetail TradeNewSpace HeatingFurnaceHigh EfficiencyNatural Gas2016</t>
  </si>
  <si>
    <t>CommercialBuildingRetail TradeNewSpace HeatingFurnaceStandard EfficiencyNatural Gas2016</t>
  </si>
  <si>
    <t>CommercialBuildingRetail TradeNewWater HeatingStandard EfficiencyNatural Gas2016</t>
  </si>
  <si>
    <t>CommercialBuildingTransportation and WarehousingNewWater HeatingSolar ThermalBackupStandard EfficiencyElectricity2023</t>
  </si>
  <si>
    <t>CommercialBuildingTransportation and WarehousingNewWater HeatingSolar ThermalBackupStandard EfficiencyNatural Gas2023</t>
  </si>
  <si>
    <t>CommercialBuildingTransportation and WarehousingNewAuxiliary EquipmentStandard EfficiencyNatural Gas2016</t>
  </si>
  <si>
    <t>CommercialBuildingTransportation and WarehousingNewSpace CoolingStandard EfficiencyNatural Gas2016</t>
  </si>
  <si>
    <t>CommercialBuildingTransportation and WarehousingNewSpace HeatingFurnaceHigh EfficiencyNatural Gas2016</t>
  </si>
  <si>
    <t>CommercialBuildingTransportation and WarehousingNewSpace HeatingFurnaceStandard EfficiencyNatural Gas2016</t>
  </si>
  <si>
    <t>CommercialBuildingTransportation and WarehousingNewWater HeatingStandard EfficiencyNatural Gas2016</t>
  </si>
  <si>
    <t>CommercialBuildingInformation and Cultural IndustriesNewWater HeatingSolar ThermalBackupStandard EfficiencyElectricity2023</t>
  </si>
  <si>
    <t>CommercialBuildingInformation and Cultural IndustriesNewWater HeatingSolar ThermalBackupStandard EfficiencyNatural Gas2023</t>
  </si>
  <si>
    <t>CommercialBuildingInformation and Cultural IndustriesNewAuxiliary EquipmentStandard EfficiencyNatural Gas2016</t>
  </si>
  <si>
    <t>CommercialBuildingInformation and Cultural IndustriesNewSpace CoolingStandard EfficiencyNatural Gas2016</t>
  </si>
  <si>
    <t>CommercialBuildingInformation and Cultural IndustriesNewSpace HeatingFurnaceHigh EfficiencyNatural Gas2016</t>
  </si>
  <si>
    <t>CommercialBuildingInformation and Cultural IndustriesNewSpace HeatingFurnaceStandard EfficiencyNatural Gas2016</t>
  </si>
  <si>
    <t>CommercialBuildingInformation and Cultural IndustriesNewWater HeatingStandard EfficiencyNatural Gas2016</t>
  </si>
  <si>
    <t>CommercialBuildingOfficesNewWater HeatingSolar ThermalBackupStandard EfficiencyElectricity2023</t>
  </si>
  <si>
    <t>CommercialBuildingOfficesNewWater HeatingSolar ThermalBackupStandard EfficiencyNatural Gas2023</t>
  </si>
  <si>
    <t>CommercialBuildingOfficesNewAuxiliary EquipmentStandard EfficiencyNatural Gas2016</t>
  </si>
  <si>
    <t>CommercialBuildingOfficesNewSpace CoolingStandard EfficiencyNatural Gas2016</t>
  </si>
  <si>
    <t>CommercialBuildingOfficesNewSpace HeatingFurnaceHigh EfficiencyNatural Gas2016</t>
  </si>
  <si>
    <t>CommercialBuildingOfficesNewSpace HeatingFurnaceStandard EfficiencyNatural Gas2016</t>
  </si>
  <si>
    <t>CommercialBuildingOfficesNewWater HeatingStandard EfficiencyNatural Gas2016</t>
  </si>
  <si>
    <t>CommercialBuildingEducational ServicesNewWater HeatingSolar ThermalBackupStandard EfficiencyElectricity2023</t>
  </si>
  <si>
    <t>CommercialBuildingEducational ServicesNewWater HeatingSolar ThermalBackupStandard EfficiencyNatural Gas2023</t>
  </si>
  <si>
    <t>CommercialBuildingEducational ServicesNewAuxiliary EquipmentStandard EfficiencyNatural Gas2016</t>
  </si>
  <si>
    <t>CommercialBuildingEducational ServicesNewSpace CoolingStandard EfficiencyNatural Gas2016</t>
  </si>
  <si>
    <t>CommercialBuildingEducational ServicesNewSpace HeatingFurnaceHigh EfficiencyNatural Gas2016</t>
  </si>
  <si>
    <t>CommercialBuildingEducational ServicesNewSpace HeatingFurnaceStandard EfficiencyNatural Gas2016</t>
  </si>
  <si>
    <t>CommercialBuildingEducational ServicesNewWater HeatingStandard EfficiencyNatural Gas2016</t>
  </si>
  <si>
    <t>CommercialBuildingHealth Care and Social AssistanceNewWater HeatingSolar ThermalBackupStandard EfficiencyElectricity2023</t>
  </si>
  <si>
    <t>CommercialBuildingHealth Care and Social AssistanceNewWater HeatingSolar ThermalBackupStandard EfficiencyNatural Gas2023</t>
  </si>
  <si>
    <t>CommercialBuildingHealth Care and Social AssistanceNewAuxiliary EquipmentStandard EfficiencyNatural Gas2016</t>
  </si>
  <si>
    <t>CommercialBuildingHealth Care and Social AssistanceNewSpace CoolingStandard EfficiencyNatural Gas2016</t>
  </si>
  <si>
    <t>CommercialBuildingHealth Care and Social AssistanceNewSpace HeatingFurnaceHigh EfficiencyNatural Gas2016</t>
  </si>
  <si>
    <t>CommercialBuildingHealth Care and Social AssistanceNewSpace HeatingFurnaceStandard EfficiencyNatural Gas2016</t>
  </si>
  <si>
    <t>CommercialBuildingHealth Care and Social AssistanceNewWater HeatingStandard EfficiencyNatural Gas2016</t>
  </si>
  <si>
    <t>CommercialBuildingArts, Entertainment and RecreationNewWater HeatingSolar ThermalBackupStandard EfficiencyElectricity2023</t>
  </si>
  <si>
    <t>CommercialBuildingArts, Entertainment and RecreationNewWater HeatingSolar ThermalBackupStandard EfficiencyNatural Gas2023</t>
  </si>
  <si>
    <t>CommercialBuildingArts, Entertainment and RecreationNewAuxiliary EquipmentStandard EfficiencyNatural Gas2016</t>
  </si>
  <si>
    <t>CommercialBuildingArts, Entertainment and RecreationNewSpace CoolingStandard EfficiencyNatural Gas2016</t>
  </si>
  <si>
    <t>CommercialBuildingArts, Entertainment and RecreationNewSpace HeatingFurnaceHigh EfficiencyNatural Gas2016</t>
  </si>
  <si>
    <t>CommercialBuildingArts, Entertainment and RecreationNewSpace HeatingFurnaceStandard EfficiencyNatural Gas2016</t>
  </si>
  <si>
    <t>CommercialBuildingArts, Entertainment and RecreationNewWater HeatingStandard EfficiencyNatural Gas2016</t>
  </si>
  <si>
    <t>CommercialBuildingAccommodation and Food ServicesNewWater HeatingSolar ThermalBackupStandard EfficiencyElectricity2023</t>
  </si>
  <si>
    <t>CommercialBuildingAccommodation and Food ServicesNewWater HeatingSolar ThermalBackupStandard EfficiencyNatural Gas2023</t>
  </si>
  <si>
    <t>CommercialBuildingAccommodation and Food ServicesNewAuxiliary EquipmentStandard EfficiencyNatural Gas2016</t>
  </si>
  <si>
    <t>CommercialBuildingAccommodation and Food ServicesNewSpace CoolingStandard EfficiencyNatural Gas2016</t>
  </si>
  <si>
    <t>CommercialBuildingAccommodation and Food ServicesNewSpace HeatingFurnaceHigh EfficiencyNatural Gas2016</t>
  </si>
  <si>
    <t>CommercialBuildingAccommodation and Food ServicesNewSpace HeatingFurnaceStandard EfficiencyNatural Gas2016</t>
  </si>
  <si>
    <t>CommercialBuildingAccommodation and Food ServicesNewWater HeatingStandard EfficiencyNatural Gas2016</t>
  </si>
  <si>
    <t>CommercialBuildingOther ServicesNewWater HeatingSolar ThermalBackupStandard EfficiencyElectricity2023</t>
  </si>
  <si>
    <t>CommercialBuildingOther ServicesNewWater HeatingSolar ThermalBackupStandard EfficiencyNatural Gas2023</t>
  </si>
  <si>
    <t>CommercialBuildingOther ServicesNewAuxiliary EquipmentStandard EfficiencyNatural Gas2016</t>
  </si>
  <si>
    <t>CommercialBuildingOther ServicesNewSpace CoolingStandard EfficiencyNatural Gas2016</t>
  </si>
  <si>
    <t>CommercialBuildingOther ServicesNewSpace HeatingFurnaceHigh EfficiencyNatural Gas2016</t>
  </si>
  <si>
    <t>CommercialBuildingOther ServicesNewSpace HeatingFurnaceStandard EfficiencyNatural Gas2016</t>
  </si>
  <si>
    <t>CommercialBuildingOther ServicesNewWater HeatingStandard EfficiencyNatural Gas2016</t>
  </si>
  <si>
    <t>CommercialBuildingWholesale TradeOldWater HeatingSolar ThermalBackupStandard EfficiencyElectricity2023</t>
  </si>
  <si>
    <t>CommercialBuildingWholesale TradeOldWater HeatingSolar ThermalBackupStandard EfficiencyNatural Gas2023</t>
  </si>
  <si>
    <t>CommercialBuildingWholesale TradeOldAuxiliary EquipmentStandard EfficiencyNatural Gas2016</t>
  </si>
  <si>
    <t>CommercialBuildingWholesale TradeOldSpace CoolingStandard EfficiencyNatural Gas2016</t>
  </si>
  <si>
    <t>CommercialBuildingWholesale TradeOldSpace HeatingFurnaceHigh EfficiencyNatural Gas2016</t>
  </si>
  <si>
    <t>CommercialBuildingWholesale TradeOldSpace HeatingFurnaceStandard EfficiencyNatural Gas2016</t>
  </si>
  <si>
    <t>CommercialBuildingWholesale TradeOldWater HeatingStandard EfficiencyNatural Gas2016</t>
  </si>
  <si>
    <t>CommercialBuildingRetail TradeOldWater HeatingSolar ThermalBackupStandard EfficiencyElectricity2023</t>
  </si>
  <si>
    <t>CommercialBuildingRetail TradeOldWater HeatingSolar ThermalBackupStandard EfficiencyNatural Gas2023</t>
  </si>
  <si>
    <t>CommercialBuildingRetail TradeOldAuxiliary EquipmentStandard EfficiencyNatural Gas2016</t>
  </si>
  <si>
    <t>CommercialBuildingRetail TradeOldSpace CoolingStandard EfficiencyNatural Gas2016</t>
  </si>
  <si>
    <t>CommercialBuildingRetail TradeOldSpace HeatingFurnaceHigh EfficiencyNatural Gas2016</t>
  </si>
  <si>
    <t>CommercialBuildingRetail TradeOldSpace HeatingFurnaceStandard EfficiencyNatural Gas2016</t>
  </si>
  <si>
    <t>CommercialBuildingRetail TradeOldWater HeatingStandard EfficiencyNatural Gas2016</t>
  </si>
  <si>
    <t>CommercialBuildingTransportation and WarehousingOldWater HeatingSolar ThermalBackupStandard EfficiencyElectricity2023</t>
  </si>
  <si>
    <t>CommercialBuildingTransportation and WarehousingOldWater HeatingSolar ThermalBackupStandard EfficiencyNatural Gas2023</t>
  </si>
  <si>
    <t>CommercialBuildingTransportation and WarehousingOldAuxiliary EquipmentStandard EfficiencyNatural Gas2016</t>
  </si>
  <si>
    <t>CommercialBuildingTransportation and WarehousingOldSpace CoolingStandard EfficiencyNatural Gas2016</t>
  </si>
  <si>
    <t>CommercialBuildingTransportation and WarehousingOldSpace HeatingFurnaceHigh EfficiencyNatural Gas2016</t>
  </si>
  <si>
    <t>CommercialBuildingTransportation and WarehousingOldSpace HeatingFurnaceStandard EfficiencyNatural Gas2016</t>
  </si>
  <si>
    <t>CommercialBuildingTransportation and WarehousingOldWater HeatingStandard EfficiencyNatural Gas2016</t>
  </si>
  <si>
    <t>CommercialBuildingInformation and Cultural IndustriesOldWater HeatingSolar ThermalBackupStandard EfficiencyElectricity2023</t>
  </si>
  <si>
    <t>CommercialBuildingInformation and Cultural IndustriesOldWater HeatingSolar ThermalBackupStandard EfficiencyNatural Gas2023</t>
  </si>
  <si>
    <t>CommercialBuildingInformation and Cultural IndustriesOldAuxiliary EquipmentStandard EfficiencyNatural Gas2016</t>
  </si>
  <si>
    <t>CommercialBuildingInformation and Cultural IndustriesOldSpace CoolingStandard EfficiencyNatural Gas2016</t>
  </si>
  <si>
    <t>CommercialBuildingInformation and Cultural IndustriesOldSpace HeatingFurnaceHigh EfficiencyNatural Gas2016</t>
  </si>
  <si>
    <t>CommercialBuildingInformation and Cultural IndustriesOldSpace HeatingFurnaceStandard EfficiencyNatural Gas2016</t>
  </si>
  <si>
    <t>CommercialBuildingInformation and Cultural IndustriesOldWater HeatingStandard EfficiencyNatural Gas2016</t>
  </si>
  <si>
    <t>CommercialBuildingOfficesOldWater HeatingSolar ThermalBackupStandard EfficiencyElectricity2023</t>
  </si>
  <si>
    <t>CommercialBuildingOfficesOldWater HeatingSolar ThermalBackupStandard EfficiencyNatural Gas2023</t>
  </si>
  <si>
    <t>CommercialBuildingOfficesOldAuxiliary EquipmentStandard EfficiencyNatural Gas2016</t>
  </si>
  <si>
    <t>CommercialBuildingOfficesOldSpace CoolingStandard EfficiencyNatural Gas2016</t>
  </si>
  <si>
    <t>CommercialBuildingOfficesOldSpace HeatingFurnaceHigh EfficiencyNatural Gas2016</t>
  </si>
  <si>
    <t>CommercialBuildingOfficesOldSpace HeatingFurnaceStandard EfficiencyNatural Gas2016</t>
  </si>
  <si>
    <t>CommercialBuildingOfficesOldWater HeatingStandard EfficiencyNatural Gas2016</t>
  </si>
  <si>
    <t>CommercialBuildingEducational ServicesOldWater HeatingSolar ThermalBackupStandard EfficiencyElectricity2023</t>
  </si>
  <si>
    <t>CommercialBuildingEducational ServicesOldWater HeatingSolar ThermalBackupStandard EfficiencyNatural Gas2023</t>
  </si>
  <si>
    <t>CommercialBuildingEducational ServicesOldAuxiliary EquipmentStandard EfficiencyNatural Gas2016</t>
  </si>
  <si>
    <t>CommercialBuildingEducational ServicesOldSpace CoolingStandard EfficiencyNatural Gas2016</t>
  </si>
  <si>
    <t>CommercialBuildingEducational ServicesOldSpace HeatingFurnaceHigh EfficiencyNatural Gas2016</t>
  </si>
  <si>
    <t>CommercialBuildingEducational ServicesOldSpace HeatingFurnaceStandard EfficiencyNatural Gas2016</t>
  </si>
  <si>
    <t>CommercialBuildingEducational ServicesOldWater HeatingStandard EfficiencyNatural Gas2016</t>
  </si>
  <si>
    <t>CommercialBuildingHealth Care and Social AssistanceOldWater HeatingSolar ThermalBackupStandard EfficiencyElectricity2023</t>
  </si>
  <si>
    <t>CommercialBuildingHealth Care and Social AssistanceOldWater HeatingSolar ThermalBackupStandard EfficiencyNatural Gas2023</t>
  </si>
  <si>
    <t>CommercialBuildingHealth Care and Social AssistanceOldAuxiliary EquipmentStandard EfficiencyNatural Gas2016</t>
  </si>
  <si>
    <t>CommercialBuildingHealth Care and Social AssistanceOldSpace CoolingStandard EfficiencyNatural Gas2016</t>
  </si>
  <si>
    <t>CommercialBuildingHealth Care and Social AssistanceOldSpace HeatingFurnaceHigh EfficiencyNatural Gas2016</t>
  </si>
  <si>
    <t>CommercialBuildingHealth Care and Social AssistanceOldSpace HeatingFurnaceStandard EfficiencyNatural Gas2016</t>
  </si>
  <si>
    <t>CommercialBuildingHealth Care and Social AssistanceOldWater HeatingStandard EfficiencyNatural Gas2016</t>
  </si>
  <si>
    <t>CommercialBuildingArts, Entertainment and RecreationOldWater HeatingSolar ThermalBackupStandard EfficiencyElectricity2023</t>
  </si>
  <si>
    <t>CommercialBuildingArts, Entertainment and RecreationOldWater HeatingSolar ThermalBackupStandard EfficiencyNatural Gas2023</t>
  </si>
  <si>
    <t>CommercialBuildingArts, Entertainment and RecreationOldAuxiliary EquipmentStandard EfficiencyNatural Gas2016</t>
  </si>
  <si>
    <t>CommercialBuildingArts, Entertainment and RecreationOldSpace CoolingStandard EfficiencyNatural Gas2016</t>
  </si>
  <si>
    <t>CommercialBuildingArts, Entertainment and RecreationOldSpace HeatingFurnaceHigh EfficiencyNatural Gas2016</t>
  </si>
  <si>
    <t>CommercialBuildingArts, Entertainment and RecreationOldSpace HeatingFurnaceStandard EfficiencyNatural Gas2016</t>
  </si>
  <si>
    <t>CommercialBuildingArts, Entertainment and RecreationOldWater HeatingStandard EfficiencyNatural Gas2016</t>
  </si>
  <si>
    <t>CommercialBuildingAccommodation and Food ServicesOldWater HeatingSolar ThermalBackupStandard EfficiencyElectricity2023</t>
  </si>
  <si>
    <t>CommercialBuildingAccommodation and Food ServicesOldWater HeatingSolar ThermalBackupStandard EfficiencyNatural Gas2023</t>
  </si>
  <si>
    <t>CommercialBuildingAccommodation and Food ServicesOldAuxiliary EquipmentStandard EfficiencyNatural Gas2016</t>
  </si>
  <si>
    <t>CommercialBuildingAccommodation and Food ServicesOldSpace CoolingStandard EfficiencyNatural Gas2016</t>
  </si>
  <si>
    <t>CommercialBuildingAccommodation and Food ServicesOldSpace HeatingFurnaceHigh EfficiencyNatural Gas2016</t>
  </si>
  <si>
    <t>CommercialBuildingAccommodation and Food ServicesOldSpace HeatingFurnaceStandard EfficiencyNatural Gas2016</t>
  </si>
  <si>
    <t>CommercialBuildingAccommodation and Food ServicesOldWater HeatingStandard EfficiencyNatural Gas2016</t>
  </si>
  <si>
    <t>CommercialBuildingOther ServicesOldWater HeatingSolar ThermalBackupStandard EfficiencyElectricity2023</t>
  </si>
  <si>
    <t>CommercialBuildingOther ServicesOldWater HeatingSolar ThermalBackupStandard EfficiencyNatural Gas2023</t>
  </si>
  <si>
    <t>CommercialBuildingOther ServicesOldAuxiliary EquipmentStandard EfficiencyNatural Gas2016</t>
  </si>
  <si>
    <t>CommercialBuildingOther ServicesOldSpace CoolingStandard EfficiencyNatural Gas2016</t>
  </si>
  <si>
    <t>CommercialBuildingOther ServicesOldSpace HeatingFurnaceHigh EfficiencyNatural Gas2016</t>
  </si>
  <si>
    <t>CommercialBuildingOther ServicesOldSpace HeatingFurnaceStandard EfficiencyNatural Gas2016</t>
  </si>
  <si>
    <t>CommercialBuildingOther ServicesOldWater HeatingStandard EfficiencyNatural Gas2016</t>
  </si>
  <si>
    <t>CommercialBuildingWholesale TradeNewSpace HeatingHeat PumpHigh EfficiencyGeothermal2023</t>
  </si>
  <si>
    <t>CommercialBuildingWholesale TradeNewSpace HeatingHeat PumpEnergy StarGeothermal2023</t>
  </si>
  <si>
    <t>CommercialBuildingWholesale TradeNewSpace HeatingHeat PumpStandard EfficiencyGeothermal2023</t>
  </si>
  <si>
    <t>CommercialBuildingRetail TradeNewSpace HeatingHeat PumpHigh EfficiencyGeothermal2023</t>
  </si>
  <si>
    <t>CommercialBuildingRetail TradeNewSpace HeatingHeat PumpEnergy StarGeothermal2023</t>
  </si>
  <si>
    <t>CommercialBuildingRetail TradeNewSpace HeatingHeat PumpStandard EfficiencyGeothermal2023</t>
  </si>
  <si>
    <t>CommercialBuildingTransportation and WarehousingNewSpace HeatingHeat PumpHigh EfficiencyGeothermal2023</t>
  </si>
  <si>
    <t>CommercialBuildingTransportation and WarehousingNewSpace HeatingHeat PumpEnergy StarGeothermal2023</t>
  </si>
  <si>
    <t>CommercialBuildingTransportation and WarehousingNewSpace HeatingHeat PumpStandard EfficiencyGeothermal2023</t>
  </si>
  <si>
    <t>CommercialBuildingInformation and Cultural IndustriesNewSpace HeatingHeat PumpHigh EfficiencyGeothermal2023</t>
  </si>
  <si>
    <t>CommercialBuildingInformation and Cultural IndustriesNewSpace HeatingHeat PumpEnergy StarGeothermal2023</t>
  </si>
  <si>
    <t>CommercialBuildingInformation and Cultural IndustriesNewSpace HeatingHeat PumpStandard EfficiencyGeothermal2023</t>
  </si>
  <si>
    <t>CommercialBuildingOfficesNewSpace HeatingHeat PumpHigh EfficiencyGeothermal2023</t>
  </si>
  <si>
    <t>CommercialBuildingOfficesNewSpace HeatingHeat PumpEnergy StarGeothermal2023</t>
  </si>
  <si>
    <t>CommercialBuildingOfficesNewSpace HeatingHeat PumpStandard EfficiencyGeothermal2023</t>
  </si>
  <si>
    <t>CommercialBuildingEducational ServicesNewSpace HeatingHeat PumpHigh EfficiencyGeothermal2023</t>
  </si>
  <si>
    <t>CommercialBuildingEducational ServicesNewSpace HeatingHeat PumpEnergy StarGeothermal2023</t>
  </si>
  <si>
    <t>CommercialBuildingEducational ServicesNewSpace HeatingHeat PumpStandard EfficiencyGeothermal2023</t>
  </si>
  <si>
    <t>CommercialBuildingHealth Care and Social AssistanceNewSpace HeatingHeat PumpHigh EfficiencyGeothermal2023</t>
  </si>
  <si>
    <t>CommercialBuildingHealth Care and Social AssistanceNewSpace HeatingHeat PumpEnergy StarGeothermal2023</t>
  </si>
  <si>
    <t>CommercialBuildingHealth Care and Social AssistanceNewSpace HeatingHeat PumpStandard EfficiencyGeothermal2023</t>
  </si>
  <si>
    <t>CommercialBuildingArts, Entertainment and RecreationNewSpace HeatingHeat PumpHigh EfficiencyGeothermal2023</t>
  </si>
  <si>
    <t>CommercialBuildingArts, Entertainment and RecreationNewSpace HeatingHeat PumpEnergy StarGeothermal2023</t>
  </si>
  <si>
    <t>CommercialBuildingArts, Entertainment and RecreationNewSpace HeatingHeat PumpStandard EfficiencyGeothermal2023</t>
  </si>
  <si>
    <t>CommercialBuildingAccommodation and Food ServicesNewSpace HeatingHeat PumpHigh EfficiencyGeothermal2023</t>
  </si>
  <si>
    <t>CommercialBuildingAccommodation and Food ServicesNewSpace HeatingHeat PumpEnergy StarGeothermal2023</t>
  </si>
  <si>
    <t>CommercialBuildingAccommodation and Food ServicesNewSpace HeatingHeat PumpStandard EfficiencyGeothermal2023</t>
  </si>
  <si>
    <t>CommercialBuildingOther ServicesNewSpace HeatingHeat PumpHigh EfficiencyGeothermal2023</t>
  </si>
  <si>
    <t>CommercialBuildingOther ServicesNewSpace HeatingHeat PumpEnergy StarGeothermal2023</t>
  </si>
  <si>
    <t>CommercialBuildingOther ServicesNewSpace HeatingHeat PumpStandard EfficiencyGeothermal2023</t>
  </si>
  <si>
    <t>CommercialBuildingWholesale TradeOldSpace HeatingHeat PumpHigh EfficiencyGeothermal2023</t>
  </si>
  <si>
    <t>CommercialBuildingWholesale TradeOldSpace HeatingHeat PumpEnergy StarGeothermal2023</t>
  </si>
  <si>
    <t>CommercialBuildingWholesale TradeOldSpace HeatingHeat PumpStandard EfficiencyGeothermal2023</t>
  </si>
  <si>
    <t>CommercialBuildingRetail TradeOldSpace HeatingHeat PumpHigh EfficiencyGeothermal2023</t>
  </si>
  <si>
    <t>CommercialBuildingRetail TradeOldSpace HeatingHeat PumpEnergy StarGeothermal2023</t>
  </si>
  <si>
    <t>CommercialBuildingRetail TradeOldSpace HeatingHeat PumpStandard EfficiencyGeothermal2023</t>
  </si>
  <si>
    <t>CommercialBuildingTransportation and WarehousingOldSpace HeatingHeat PumpHigh EfficiencyGeothermal2023</t>
  </si>
  <si>
    <t>CommercialBuildingTransportation and WarehousingOldSpace HeatingHeat PumpEnergy StarGeothermal2023</t>
  </si>
  <si>
    <t>CommercialBuildingTransportation and WarehousingOldSpace HeatingHeat PumpStandard EfficiencyGeothermal2023</t>
  </si>
  <si>
    <t>CommercialBuildingInformation and Cultural IndustriesOldSpace HeatingHeat PumpHigh EfficiencyGeothermal2023</t>
  </si>
  <si>
    <t>CommercialBuildingInformation and Cultural IndustriesOldSpace HeatingHeat PumpEnergy StarGeothermal2023</t>
  </si>
  <si>
    <t>CommercialBuildingInformation and Cultural IndustriesOldSpace HeatingHeat PumpStandard EfficiencyGeothermal2023</t>
  </si>
  <si>
    <t>CommercialBuildingOfficesOldSpace HeatingHeat PumpHigh EfficiencyGeothermal2023</t>
  </si>
  <si>
    <t>CommercialBuildingOfficesOldSpace HeatingHeat PumpEnergy StarGeothermal2023</t>
  </si>
  <si>
    <t>CommercialBuildingOfficesOldSpace HeatingHeat PumpStandard EfficiencyGeothermal2023</t>
  </si>
  <si>
    <t>CommercialBuildingEducational ServicesOldSpace HeatingHeat PumpHigh EfficiencyGeothermal2023</t>
  </si>
  <si>
    <t>CommercialBuildingEducational ServicesOldSpace HeatingHeat PumpEnergy StarGeothermal2023</t>
  </si>
  <si>
    <t>CommercialBuildingEducational ServicesOldSpace HeatingHeat PumpStandard EfficiencyGeothermal2023</t>
  </si>
  <si>
    <t>CommercialBuildingHealth Care and Social AssistanceOldSpace HeatingHeat PumpHigh EfficiencyGeothermal2023</t>
  </si>
  <si>
    <t>CommercialBuildingHealth Care and Social AssistanceOldSpace HeatingHeat PumpEnergy StarGeothermal2023</t>
  </si>
  <si>
    <t>CommercialBuildingHealth Care and Social AssistanceOldSpace HeatingHeat PumpStandard EfficiencyGeothermal2023</t>
  </si>
  <si>
    <t>CommercialBuildingArts, Entertainment and RecreationOldSpace HeatingHeat PumpHigh EfficiencyGeothermal2023</t>
  </si>
  <si>
    <t>CommercialBuildingArts, Entertainment and RecreationOldSpace HeatingHeat PumpEnergy StarGeothermal2023</t>
  </si>
  <si>
    <t>CommercialBuildingArts, Entertainment and RecreationOldSpace HeatingHeat PumpStandard EfficiencyGeothermal2023</t>
  </si>
  <si>
    <t>CommercialBuildingAccommodation and Food ServicesOldSpace HeatingHeat PumpHigh EfficiencyGeothermal2023</t>
  </si>
  <si>
    <t>CommercialBuildingAccommodation and Food ServicesOldSpace HeatingHeat PumpEnergy StarGeothermal2023</t>
  </si>
  <si>
    <t>CommercialBuildingAccommodation and Food ServicesOldSpace HeatingHeat PumpStandard EfficiencyGeothermal2023</t>
  </si>
  <si>
    <t>CommercialBuildingOther ServicesOldSpace HeatingHeat PumpHigh EfficiencyGeothermal2023</t>
  </si>
  <si>
    <t>CommercialBuildingOther ServicesOldSpace HeatingHeat PumpEnergy StarGeothermal2023</t>
  </si>
  <si>
    <t>CommercialBuildingOther ServicesOldSpace HeatingHeat PumpStandard EfficiencyGeothermal2023</t>
  </si>
  <si>
    <t>Max Share</t>
  </si>
  <si>
    <t>Initial capacity</t>
  </si>
  <si>
    <t>Initial share</t>
  </si>
  <si>
    <t>COMBDGAERNewSC__________DCO_16</t>
  </si>
  <si>
    <t>COMBDGAEROldSC__________DCO_16</t>
  </si>
  <si>
    <t>COMBDGAFSNewSC__________DCO_16</t>
  </si>
  <si>
    <t>COMBDGAFSOldSC__________DCO_16</t>
  </si>
  <si>
    <t>COMBDGEDSNewSC__________DCO_16</t>
  </si>
  <si>
    <t>COMBDGEDSOldSC__________DCO_16</t>
  </si>
  <si>
    <t>COMBDGHLCNewSC__________DCO_16</t>
  </si>
  <si>
    <t>COMBDGHLCOldSC__________DCO_16</t>
  </si>
  <si>
    <t>COMBDGICINewSC__________DCO_16</t>
  </si>
  <si>
    <t>COMBDGICIOldSC__________DCO_16</t>
  </si>
  <si>
    <t>COMBDGOFFNewSC__________DCO_16</t>
  </si>
  <si>
    <t>COMBDGOFFOldSC__________DCO_16</t>
  </si>
  <si>
    <t>COMBDGOTSNewSC__________DCO_16</t>
  </si>
  <si>
    <t>COMBDGOTSOldSC__________DCO_16</t>
  </si>
  <si>
    <t>COMBDGRTTNewSC__________DCO_16</t>
  </si>
  <si>
    <t>COMBDGRTTOldSC__________DCO_16</t>
  </si>
  <si>
    <t>COMBDGTAWNewSC__________DCO_16</t>
  </si>
  <si>
    <t>COMBDGTAWOldSC__________DCO_16</t>
  </si>
  <si>
    <t>COMBDGWSTNewSC__________DCO_16</t>
  </si>
  <si>
    <t>COMBDGWSTOldSC__________DCO_16</t>
  </si>
  <si>
    <t>COMBDGAERNewSH_________DHE_16</t>
  </si>
  <si>
    <t>COMBDGAERNewWH_________DHE_16</t>
  </si>
  <si>
    <t>COMBDGAEROldSH_________DHE_16</t>
  </si>
  <si>
    <t>COMBDGAEROldSH_________DHE_EX</t>
  </si>
  <si>
    <t>COMBDGAEROldWH_________DHE_16</t>
  </si>
  <si>
    <t>COMBDGAEROldWH_________DHE_EX</t>
  </si>
  <si>
    <t>COMBDGAFSNewSH_________DHE_16</t>
  </si>
  <si>
    <t>COMBDGAFSNewWH_________DHE_16</t>
  </si>
  <si>
    <t>COMBDGAFSOldSH_________DHE_16</t>
  </si>
  <si>
    <t>COMBDGAFSOldSH_________DHE_EX</t>
  </si>
  <si>
    <t>COMBDGAFSOldWH_________DHE_16</t>
  </si>
  <si>
    <t>COMBDGAFSOldWH_________DHE_EX</t>
  </si>
  <si>
    <t>COMBDGEDSNewSH_________DHE_16</t>
  </si>
  <si>
    <t>COMBDGEDSNewWH_________DHE_16</t>
  </si>
  <si>
    <t>COMBDGEDSOldSH_________DHE_16</t>
  </si>
  <si>
    <t>COMBDGEDSOldSH_________DHE_EX</t>
  </si>
  <si>
    <t>COMBDGEDSOldWH_________DHE_16</t>
  </si>
  <si>
    <t>COMBDGEDSOldWH_________DHE_EX</t>
  </si>
  <si>
    <t>COMBDGHLCNewSH_________DHE_16</t>
  </si>
  <si>
    <t>COMBDGHLCNewWH_________DHE_16</t>
  </si>
  <si>
    <t>COMBDGHLCOldSH_________DHE_16</t>
  </si>
  <si>
    <t>COMBDGHLCOldSH_________DHE_EX</t>
  </si>
  <si>
    <t>COMBDGHLCOldWH_________DHE_16</t>
  </si>
  <si>
    <t>COMBDGHLCOldWH_________DHE_EX</t>
  </si>
  <si>
    <t>COMBDGICINewSH_________DHE_16</t>
  </si>
  <si>
    <t>COMBDGICINewWH_________DHE_16</t>
  </si>
  <si>
    <t>COMBDGICIOldSH_________DHE_16</t>
  </si>
  <si>
    <t>COMBDGICIOldSH_________DHE_EX</t>
  </si>
  <si>
    <t>COMBDGICIOldWH_________DHE_16</t>
  </si>
  <si>
    <t>COMBDGICIOldWH_________DHE_EX</t>
  </si>
  <si>
    <t>COMBDGOFFNewSH_________DHE_16</t>
  </si>
  <si>
    <t>COMBDGOFFNewWH_________DHE_16</t>
  </si>
  <si>
    <t>COMBDGOFFOldSH_________DHE_16</t>
  </si>
  <si>
    <t>COMBDGOFFOldWH_________DHE_16</t>
  </si>
  <si>
    <t>COMBDGOFFOldWH_________DHE_EX</t>
  </si>
  <si>
    <t>COMBDGOTSNewSH_________DHE_16</t>
  </si>
  <si>
    <t>COMBDGOTSNewWH_________DHE_16</t>
  </si>
  <si>
    <t>COMBDGOTSOldSH_________DHE_16</t>
  </si>
  <si>
    <t>COMBDGOTSOldSH_________DHE_EX</t>
  </si>
  <si>
    <t>COMBDGOTSOldWH_________DHE_16</t>
  </si>
  <si>
    <t>COMBDGOTSOldWH_________DHE_EX</t>
  </si>
  <si>
    <t>COMBDGRTTNewSH_________DHE_16</t>
  </si>
  <si>
    <t>COMBDGRTTNewWH_________DHE_16</t>
  </si>
  <si>
    <t>COMBDGRTTOldSH_________DHE_16</t>
  </si>
  <si>
    <t>COMBDGRTTOldSH_________DHE_EX</t>
  </si>
  <si>
    <t>COMBDGRTTOldWH_________DHE_16</t>
  </si>
  <si>
    <t>COMBDGRTTOldWH_________DHE_EX</t>
  </si>
  <si>
    <t>COMBDGTAWNewSH_________DHE_16</t>
  </si>
  <si>
    <t>COMBDGTAWNewWH_________DHE_16</t>
  </si>
  <si>
    <t>COMBDGTAWOldSH_________DHE_16</t>
  </si>
  <si>
    <t>COMBDGTAWOldSH_________DHE_EX</t>
  </si>
  <si>
    <t>COMBDGTAWOldWH_________DHE_16</t>
  </si>
  <si>
    <t>COMBDGTAWOldWH_________DHE_EX</t>
  </si>
  <si>
    <t>COMBDGWSTNewSH_________DHE_16</t>
  </si>
  <si>
    <t>COMBDGWSTNewWH_________DHE_16</t>
  </si>
  <si>
    <t>COMBDGWSTOldSH_________DHE_16</t>
  </si>
  <si>
    <t>COMBDGWSTOldSH_________DHE_EX</t>
  </si>
  <si>
    <t>COMBDGWSTOldWH_________DHE_16</t>
  </si>
  <si>
    <t>COMBDGWSTOldWH_________DHE_EX</t>
  </si>
  <si>
    <t>COMBDGAEROldSHHEP___STDELC_EX</t>
  </si>
  <si>
    <t>COMBDGAFSOldSHHEP___STDELC_EX</t>
  </si>
  <si>
    <t>COMBDGEDSOldSHHEP___STDELC_EX</t>
  </si>
  <si>
    <t>COMBDGHLCOldSHHEP___STDELC_EX</t>
  </si>
  <si>
    <t>COMBDGICIOldSHHEP___STDELC_EX</t>
  </si>
  <si>
    <t>COMBDGOFFOldSHHEP___STDELC_EX</t>
  </si>
  <si>
    <t>COMBDGOTSOldSHHEP___STDELC_EX</t>
  </si>
  <si>
    <t>COMBDGRTTOldSHHEP___STDELC_EX</t>
  </si>
  <si>
    <t>COMBDGTAWOldSHHEP___STDELC_EX</t>
  </si>
  <si>
    <t>COMBDGWSTOldSHHEP___STDELC_EX</t>
  </si>
  <si>
    <t>Input</t>
  </si>
  <si>
    <t>COMBDGICINewSCZTM___STDETHOS_23</t>
  </si>
  <si>
    <t>COMBDGOFFOldSCZTM___STDETHOS_23</t>
  </si>
  <si>
    <t>COMBDGEDSOldSCZTM___STDETHOS_23</t>
  </si>
  <si>
    <t>COMBDGRTTOldSCZTM___STDETHOS_23</t>
  </si>
  <si>
    <t>COMBDGHLCOldSCZTM___STDETHOS_23</t>
  </si>
  <si>
    <t>COMBDGWSTOldSCZTM___STDETHOS_23</t>
  </si>
  <si>
    <t>COMBDGOTSOldSCZTM___STDETHOS_23</t>
  </si>
  <si>
    <t>COMBDGAFSOldSCZTM___STDETHOS_23</t>
  </si>
  <si>
    <t>COMBDGOFFNewSCZTM___STDETHOS_23</t>
  </si>
  <si>
    <t>COMBDGAEROldSCZTM___STDETHOS_23</t>
  </si>
  <si>
    <t>COMBDGTAWOldSCZTM___STDETHOS_23</t>
  </si>
  <si>
    <t>COMBDGRTTNewSCZTM___STDETHOS_23</t>
  </si>
  <si>
    <t>COMBDGHLCNewSCZTM___STDETHOS_23</t>
  </si>
  <si>
    <t>COMBDGEDSNewSCZTM___STDETHOS_23</t>
  </si>
  <si>
    <t>COMBDGOTSNewSCZTM___STDETHOS_23</t>
  </si>
  <si>
    <t>COMBDGTAWNewSCZTM___STDETHOS_23</t>
  </si>
  <si>
    <t>COMBDGICIOldSCZTM___STDETHOS_23</t>
  </si>
  <si>
    <t>COMBDGWSTNewSCZTM___STDETHOS_23</t>
  </si>
  <si>
    <t>COMBDGAERNewSCZTM___STDETHOS_23</t>
  </si>
  <si>
    <t>COMBDGAFSNewSCZTM___STDETHOS_23</t>
  </si>
  <si>
    <t>COMBDGWSTNewSC_________DCO_16</t>
  </si>
  <si>
    <t>CommercialBuildingWholesale TradeNewSpace CoolingDistrict Cooling2016</t>
  </si>
  <si>
    <t>CommercialBuildingWholesale TradeNewSpace HeatingDistrict Heating2016</t>
  </si>
  <si>
    <t>CommercialBuildingWholesale TradeNewWater HeatingDistrict Heating2016</t>
  </si>
  <si>
    <t>COMBDGRTTNewSC_________DCO_16</t>
  </si>
  <si>
    <t>CommercialBuildingRetail TradeNewSpace CoolingDistrict Cooling2016</t>
  </si>
  <si>
    <t>CommercialBuildingRetail TradeNewSpace HeatingDistrict Heating2016</t>
  </si>
  <si>
    <t>CommercialBuildingRetail TradeNewWater HeatingDistrict Heating2016</t>
  </si>
  <si>
    <t>COMBDGTAWNewSC_________DCO_16</t>
  </si>
  <si>
    <t>CommercialBuildingTransportation and WarehousingNewSpace CoolingDistrict Cooling2016</t>
  </si>
  <si>
    <t>CommercialBuildingTransportation and WarehousingNewSpace HeatingDistrict Heating2016</t>
  </si>
  <si>
    <t>CommercialBuildingTransportation and WarehousingNewWater HeatingDistrict Heating2016</t>
  </si>
  <si>
    <t>COMBDGICINewSC_________DCO_16</t>
  </si>
  <si>
    <t>CommercialBuildingInformation and Cultural IndustriesNewSpace CoolingDistrict Cooling2016</t>
  </si>
  <si>
    <t>CommercialBuildingInformation and Cultural IndustriesNewSpace HeatingDistrict Heating2016</t>
  </si>
  <si>
    <t>CommercialBuildingInformation and Cultural IndustriesNewWater HeatingDistrict Heating2016</t>
  </si>
  <si>
    <t>COMBDGOFFNewSC_________DCO_16</t>
  </si>
  <si>
    <t>CommercialBuildingOfficesNewSpace CoolingDistrict Cooling2016</t>
  </si>
  <si>
    <t>CommercialBuildingOfficesNewSpace HeatingDistrict Heating2016</t>
  </si>
  <si>
    <t>CommercialBuildingOfficesNewWater HeatingDistrict Heating2016</t>
  </si>
  <si>
    <t>COMBDGEDSNewSC_________DCO_16</t>
  </si>
  <si>
    <t>CommercialBuildingEducational ServicesNewSpace CoolingDistrict Cooling2016</t>
  </si>
  <si>
    <t>CommercialBuildingEducational ServicesNewSpace HeatingDistrict Heating2016</t>
  </si>
  <si>
    <t>CommercialBuildingEducational ServicesNewWater HeatingDistrict Heating2016</t>
  </si>
  <si>
    <t>COMBDGHLCNewSC_________DCO_16</t>
  </si>
  <si>
    <t>CommercialBuildingHealth Care and Social AssistanceNewSpace CoolingDistrict Cooling2016</t>
  </si>
  <si>
    <t>CommercialBuildingHealth Care and Social AssistanceNewSpace HeatingDistrict Heating2016</t>
  </si>
  <si>
    <t>CommercialBuildingHealth Care and Social AssistanceNewWater HeatingDistrict Heating2016</t>
  </si>
  <si>
    <t>COMBDGAERNewSC_________DCO_16</t>
  </si>
  <si>
    <t>CommercialBuildingArts, Entertainment and RecreationNewSpace CoolingDistrict Cooling2016</t>
  </si>
  <si>
    <t>CommercialBuildingArts, Entertainment and RecreationNewSpace HeatingDistrict Heating2016</t>
  </si>
  <si>
    <t>CommercialBuildingArts, Entertainment and RecreationNewWater HeatingDistrict Heating2016</t>
  </si>
  <si>
    <t>COMBDGAFSNewSC_________DCO_16</t>
  </si>
  <si>
    <t>CommercialBuildingAccommodation and Food ServicesNewSpace CoolingDistrict Cooling2016</t>
  </si>
  <si>
    <t>CommercialBuildingAccommodation and Food ServicesNewSpace HeatingDistrict Heating2016</t>
  </si>
  <si>
    <t>CommercialBuildingAccommodation and Food ServicesNewWater HeatingDistrict Heating2016</t>
  </si>
  <si>
    <t>COMBDGOTSNewSC_________DCO_16</t>
  </si>
  <si>
    <t>CommercialBuildingOther ServicesNewSpace CoolingDistrict Cooling2016</t>
  </si>
  <si>
    <t>CommercialBuildingOther ServicesNewSpace HeatingDistrict Heating2016</t>
  </si>
  <si>
    <t>CommercialBuildingOther ServicesNewWater HeatingDistrict Heating2016</t>
  </si>
  <si>
    <t>COMBDGWSTOldSC_________DCO_16</t>
  </si>
  <si>
    <t>CommercialBuildingWholesale TradeOldSpace CoolingDistrict Cooling2016</t>
  </si>
  <si>
    <t>CommercialBuildingWholesale TradeOldSpace HeatingDistrict Heating2016</t>
  </si>
  <si>
    <t>CommercialBuildingWholesale TradeOldWater HeatingDistrict Heating2016</t>
  </si>
  <si>
    <t>COMBDGRTTOldSC_________DCO_16</t>
  </si>
  <si>
    <t>CommercialBuildingRetail TradeOldSpace CoolingDistrict Cooling2016</t>
  </si>
  <si>
    <t>CommercialBuildingRetail TradeOldSpace HeatingDistrict Heating2016</t>
  </si>
  <si>
    <t>CommercialBuildingRetail TradeOldWater HeatingDistrict Heating2016</t>
  </si>
  <si>
    <t>COMBDGTAWOldSC_________DCO_16</t>
  </si>
  <si>
    <t>CommercialBuildingTransportation and WarehousingOldSpace CoolingDistrict Cooling2016</t>
  </si>
  <si>
    <t>CommercialBuildingTransportation and WarehousingOldSpace HeatingDistrict Heating2016</t>
  </si>
  <si>
    <t>CommercialBuildingTransportation and WarehousingOldWater HeatingDistrict Heating2016</t>
  </si>
  <si>
    <t>COMBDGICIOldSC_________DCO_16</t>
  </si>
  <si>
    <t>CommercialBuildingInformation and Cultural IndustriesOldSpace CoolingDistrict Cooling2016</t>
  </si>
  <si>
    <t>CommercialBuildingInformation and Cultural IndustriesOldSpace HeatingDistrict Heating2016</t>
  </si>
  <si>
    <t>CommercialBuildingInformation and Cultural IndustriesOldWater HeatingDistrict Heating2016</t>
  </si>
  <si>
    <t>COMBDGOFFOldSC_________DCO_16</t>
  </si>
  <si>
    <t>CommercialBuildingOfficesOldSpace CoolingDistrict Cooling2016</t>
  </si>
  <si>
    <t>CommercialBuildingOfficesOldSpace HeatingDistrict Heating2016</t>
  </si>
  <si>
    <t>CommercialBuildingOfficesOldWater HeatingDistrict Heating2016</t>
  </si>
  <si>
    <t>COMBDGEDSOldSC_________DCO_16</t>
  </si>
  <si>
    <t>CommercialBuildingEducational ServicesOldSpace CoolingDistrict Cooling2016</t>
  </si>
  <si>
    <t>CommercialBuildingEducational ServicesOldSpace HeatingDistrict Heating2016</t>
  </si>
  <si>
    <t>CommercialBuildingEducational ServicesOldWater HeatingDistrict Heating2016</t>
  </si>
  <si>
    <t>COMBDGHLCOldSC_________DCO_16</t>
  </si>
  <si>
    <t>CommercialBuildingHealth Care and Social AssistanceOldSpace CoolingDistrict Cooling2016</t>
  </si>
  <si>
    <t>CommercialBuildingHealth Care and Social AssistanceOldSpace HeatingDistrict Heating2016</t>
  </si>
  <si>
    <t>CommercialBuildingHealth Care and Social AssistanceOldWater HeatingDistrict Heating2016</t>
  </si>
  <si>
    <t>COMBDGAEROldSC_________DCO_16</t>
  </si>
  <si>
    <t>CommercialBuildingArts, Entertainment and RecreationOldSpace CoolingDistrict Cooling2016</t>
  </si>
  <si>
    <t>CommercialBuildingArts, Entertainment and RecreationOldSpace HeatingDistrict Heating2016</t>
  </si>
  <si>
    <t>CommercialBuildingArts, Entertainment and RecreationOldWater HeatingDistrict Heating2016</t>
  </si>
  <si>
    <t>COMBDGAFSOldSC_________DCO_16</t>
  </si>
  <si>
    <t>CommercialBuildingAccommodation and Food ServicesOldSpace CoolingDistrict Cooling2016</t>
  </si>
  <si>
    <t>CommercialBuildingAccommodation and Food ServicesOldSpace HeatingDistrict Heating2016</t>
  </si>
  <si>
    <t>CommercialBuildingAccommodation and Food ServicesOldWater HeatingDistrict Heating2016</t>
  </si>
  <si>
    <t>COMBDGOTSOldSC_________DCO_16</t>
  </si>
  <si>
    <t>CommercialBuildingOther ServicesOldSpace CoolingDistrict Cooling2016</t>
  </si>
  <si>
    <t>CommercialBuildingOther ServicesOldSpace HeatingDistrict Heating2016</t>
  </si>
  <si>
    <t>CommercialBuildingOther ServicesOldWater HeatingDistrict Heating2016</t>
  </si>
  <si>
    <t>CommercialBuildingWholesale TradeNewSpace CoolingZero Thermal MeasureStandard2023</t>
  </si>
  <si>
    <t>CommercialBuildingRetail TradeNewSpace CoolingZero Thermal MeasureStandard2023</t>
  </si>
  <si>
    <t>CommercialBuildingTransportation and WarehousingNewSpace CoolingZero Thermal MeasureStandard2023</t>
  </si>
  <si>
    <t>CommercialBuildingInformation and Cultural IndustriesNewSpace CoolingZero Thermal MeasureStandard2023</t>
  </si>
  <si>
    <t>CommercialBuildingOfficesNewSpace CoolingZero Thermal MeasureStandard2023</t>
  </si>
  <si>
    <t>CommercialBuildingEducational ServicesNewSpace CoolingZero Thermal MeasureStandard2023</t>
  </si>
  <si>
    <t>CommercialBuildingHealth Care and Social AssistanceNewSpace CoolingZero Thermal MeasureStandard2023</t>
  </si>
  <si>
    <t>CommercialBuildingArts, Entertainment and RecreationNewSpace CoolingZero Thermal MeasureStandard2023</t>
  </si>
  <si>
    <t>CommercialBuildingAccommodation and Food ServicesNewSpace CoolingZero Thermal MeasureStandard2023</t>
  </si>
  <si>
    <t>CommercialBuildingOther ServicesNewSpace CoolingZero Thermal MeasureStandard2023</t>
  </si>
  <si>
    <t>CommercialBuildingWholesale TradeOldSpace CoolingZero Thermal MeasureStandard2023</t>
  </si>
  <si>
    <t>CommercialBuildingRetail TradeOldSpace CoolingZero Thermal MeasureStandard2023</t>
  </si>
  <si>
    <t>CommercialBuildingTransportation and WarehousingOldSpace CoolingZero Thermal MeasureStandard2023</t>
  </si>
  <si>
    <t>CommercialBuildingInformation and Cultural IndustriesOldSpace CoolingZero Thermal MeasureStandard2023</t>
  </si>
  <si>
    <t>CommercialBuildingOfficesOldSpace CoolingZero Thermal MeasureStandard2023</t>
  </si>
  <si>
    <t>CommercialBuildingEducational ServicesOldSpace CoolingZero Thermal MeasureStandard2023</t>
  </si>
  <si>
    <t>CommercialBuildingHealth Care and Social AssistanceOldSpace CoolingZero Thermal MeasureStandard2023</t>
  </si>
  <si>
    <t>CommercialBuildingArts, Entertainment and RecreationOldSpace CoolingZero Thermal MeasureStandard2023</t>
  </si>
  <si>
    <t>CommercialBuildingAccommodation and Food ServicesOldSpace CoolingZero Thermal MeasureStandard2023</t>
  </si>
  <si>
    <t>CommercialBuildingOther ServicesOldSpace CoolingZero Thermal MeasureStandard2023</t>
  </si>
  <si>
    <t>COMBDGWSTNewSHZTM___STDETHOS_23</t>
  </si>
  <si>
    <t>CommercialBuildingWholesale TradeNewSpace HeatingZero Thermal MeasureStandard2023</t>
  </si>
  <si>
    <t>COMBDGWSTNewSHZTM___MEDETHOS_23</t>
  </si>
  <si>
    <t>CommercialBuildingWholesale TradeNewSpace HeatingZero Thermal MeasureMedium2023</t>
  </si>
  <si>
    <t>COMBDGWSTNewSHZTM___HIGETHOS_23</t>
  </si>
  <si>
    <t>CommercialBuildingWholesale TradeNewSpace HeatingZero Thermal MeasureHigh Efficiency2023</t>
  </si>
  <si>
    <t>COMBDGRTTNewSHZTM___STDETHOS_23</t>
  </si>
  <si>
    <t>CommercialBuildingRetail TradeNewSpace HeatingZero Thermal MeasureStandard2023</t>
  </si>
  <si>
    <t>COMBDGRTTNewSHZTM___MEDETHOS_23</t>
  </si>
  <si>
    <t>CommercialBuildingRetail TradeNewSpace HeatingZero Thermal MeasureMedium2023</t>
  </si>
  <si>
    <t>COMBDGRTTNewSHZTM___HIGETHOS_23</t>
  </si>
  <si>
    <t>CommercialBuildingRetail TradeNewSpace HeatingZero Thermal MeasureHigh Efficiency2023</t>
  </si>
  <si>
    <t>COMBDGTAWNewSHZTM___STDETHOS_23</t>
  </si>
  <si>
    <t>CommercialBuildingTransportation and WarehousingNewSpace HeatingZero Thermal MeasureStandard2023</t>
  </si>
  <si>
    <t>COMBDGTAWNewSHZTM___MEDETHOS_23</t>
  </si>
  <si>
    <t>CommercialBuildingTransportation and WarehousingNewSpace HeatingZero Thermal MeasureMedium2023</t>
  </si>
  <si>
    <t>COMBDGTAWNewSHZTM___HIGETHOS_23</t>
  </si>
  <si>
    <t>CommercialBuildingTransportation and WarehousingNewSpace HeatingZero Thermal MeasureHigh Efficiency2023</t>
  </si>
  <si>
    <t>COMBDGICINewSHZTM___STDETHOS_23</t>
  </si>
  <si>
    <t>CommercialBuildingInformation and Cultural IndustriesNewSpace HeatingZero Thermal MeasureStandard2023</t>
  </si>
  <si>
    <t>COMBDGICINewSHZTM___MEDETHOS_23</t>
  </si>
  <si>
    <t>CommercialBuildingInformation and Cultural IndustriesNewSpace HeatingZero Thermal MeasureMedium2023</t>
  </si>
  <si>
    <t>COMBDGICINewSHZTM___HIGETHOS_23</t>
  </si>
  <si>
    <t>CommercialBuildingInformation and Cultural IndustriesNewSpace HeatingZero Thermal MeasureHigh Efficiency2023</t>
  </si>
  <si>
    <t>COMBDGOFFNewSHZTM___STDETHOS_23</t>
  </si>
  <si>
    <t>CommercialBuildingOfficesNewSpace HeatingZero Thermal MeasureStandard2023</t>
  </si>
  <si>
    <t>COMBDGOFFNewSHZTM___MEDETHOS_23</t>
  </si>
  <si>
    <t>CommercialBuildingOfficesNewSpace HeatingZero Thermal MeasureMedium2023</t>
  </si>
  <si>
    <t>COMBDGOFFNewSHZTM___HIGETHOS_23</t>
  </si>
  <si>
    <t>CommercialBuildingOfficesNewSpace HeatingZero Thermal MeasureHigh Efficiency2023</t>
  </si>
  <si>
    <t>COMBDGEDSNewSHZTM___STDETHOS_23</t>
  </si>
  <si>
    <t>CommercialBuildingEducational ServicesNewSpace HeatingZero Thermal MeasureStandard2023</t>
  </si>
  <si>
    <t>COMBDGEDSNewSHZTM___MEDETHOS_23</t>
  </si>
  <si>
    <t>CommercialBuildingEducational ServicesNewSpace HeatingZero Thermal MeasureMedium2023</t>
  </si>
  <si>
    <t>COMBDGEDSNewSHZTM___HIGETHOS_23</t>
  </si>
  <si>
    <t>CommercialBuildingEducational ServicesNewSpace HeatingZero Thermal MeasureHigh Efficiency2023</t>
  </si>
  <si>
    <t>COMBDGHLCNewSHZTM___STDETHOS_23</t>
  </si>
  <si>
    <t>CommercialBuildingHealth Care and Social AssistanceNewSpace HeatingZero Thermal MeasureStandard2023</t>
  </si>
  <si>
    <t>COMBDGHLCNewSHZTM___MEDETHOS_23</t>
  </si>
  <si>
    <t>CommercialBuildingHealth Care and Social AssistanceNewSpace HeatingZero Thermal MeasureMedium2023</t>
  </si>
  <si>
    <t>COMBDGHLCNewSHZTM___HIGETHOS_23</t>
  </si>
  <si>
    <t>CommercialBuildingHealth Care and Social AssistanceNewSpace HeatingZero Thermal MeasureHigh Efficiency2023</t>
  </si>
  <si>
    <t>COMBDGAERNewSHZTM___STDETHOS_23</t>
  </si>
  <si>
    <t>CommercialBuildingArts, Entertainment and RecreationNewSpace HeatingZero Thermal MeasureStandard2023</t>
  </si>
  <si>
    <t>COMBDGAERNewSHZTM___MEDETHOS_23</t>
  </si>
  <si>
    <t>CommercialBuildingArts, Entertainment and RecreationNewSpace HeatingZero Thermal MeasureMedium2023</t>
  </si>
  <si>
    <t>COMBDGAERNewSHZTM___HIGETHOS_23</t>
  </si>
  <si>
    <t>CommercialBuildingArts, Entertainment and RecreationNewSpace HeatingZero Thermal MeasureHigh Efficiency2023</t>
  </si>
  <si>
    <t>COMBDGAFSNewSHZTM___STDETHOS_23</t>
  </si>
  <si>
    <t>CommercialBuildingAccommodation and Food ServicesNewSpace HeatingZero Thermal MeasureStandard2023</t>
  </si>
  <si>
    <t>COMBDGAFSNewSHZTM___MEDETHOS_23</t>
  </si>
  <si>
    <t>CommercialBuildingAccommodation and Food ServicesNewSpace HeatingZero Thermal MeasureMedium2023</t>
  </si>
  <si>
    <t>COMBDGAFSNewSHZTM___HIGETHOS_23</t>
  </si>
  <si>
    <t>CommercialBuildingAccommodation and Food ServicesNewSpace HeatingZero Thermal MeasureHigh Efficiency2023</t>
  </si>
  <si>
    <t>COMBDGOTSNewSHZTM___STDETHOS_23</t>
  </si>
  <si>
    <t>CommercialBuildingOther ServicesNewSpace HeatingZero Thermal MeasureStandard2023</t>
  </si>
  <si>
    <t>COMBDGOTSNewSHZTM___MEDETHOS_23</t>
  </si>
  <si>
    <t>CommercialBuildingOther ServicesNewSpace HeatingZero Thermal MeasureMedium2023</t>
  </si>
  <si>
    <t>COMBDGOTSNewSHZTM___HIGETHOS_23</t>
  </si>
  <si>
    <t>CommercialBuildingOther ServicesNewSpace HeatingZero Thermal MeasureHigh Efficiency2023</t>
  </si>
  <si>
    <t>COMBDGWSTOldSHZTM___STDETHOS_23</t>
  </si>
  <si>
    <t>CommercialBuildingWholesale TradeOldSpace HeatingZero Thermal MeasureStandard2023</t>
  </si>
  <si>
    <t>COMBDGWSTOldSHZTM___MEDETHOS_23</t>
  </si>
  <si>
    <t>CommercialBuildingWholesale TradeOldSpace HeatingZero Thermal MeasureMedium2023</t>
  </si>
  <si>
    <t>COMBDGWSTOldSHZTM___HIGETHOS_23</t>
  </si>
  <si>
    <t>CommercialBuildingWholesale TradeOldSpace HeatingZero Thermal MeasureHigh Efficiency2023</t>
  </si>
  <si>
    <t>COMBDGRTTOldSHZTM___STDETHOS_23</t>
  </si>
  <si>
    <t>CommercialBuildingRetail TradeOldSpace HeatingZero Thermal MeasureStandard2023</t>
  </si>
  <si>
    <t>COMBDGRTTOldSHZTM___MEDETHOS_23</t>
  </si>
  <si>
    <t>CommercialBuildingRetail TradeOldSpace HeatingZero Thermal MeasureMedium2023</t>
  </si>
  <si>
    <t>COMBDGRTTOldSHZTM___HIGETHOS_23</t>
  </si>
  <si>
    <t>CommercialBuildingRetail TradeOldSpace HeatingZero Thermal MeasureHigh Efficiency2023</t>
  </si>
  <si>
    <t>COMBDGTAWOldSHZTM___STDETHOS_23</t>
  </si>
  <si>
    <t>CommercialBuildingTransportation and WarehousingOldSpace HeatingZero Thermal MeasureStandard2023</t>
  </si>
  <si>
    <t>COMBDGTAWOldSHZTM___MEDETHOS_23</t>
  </si>
  <si>
    <t>CommercialBuildingTransportation and WarehousingOldSpace HeatingZero Thermal MeasureMedium2023</t>
  </si>
  <si>
    <t>COMBDGTAWOldSHZTM___HIGETHOS_23</t>
  </si>
  <si>
    <t>CommercialBuildingTransportation and WarehousingOldSpace HeatingZero Thermal MeasureHigh Efficiency2023</t>
  </si>
  <si>
    <t>COMBDGICIOldSHZTM___STDETHOS_23</t>
  </si>
  <si>
    <t>CommercialBuildingInformation and Cultural IndustriesOldSpace HeatingZero Thermal MeasureStandard2023</t>
  </si>
  <si>
    <t>COMBDGICIOldSHZTM___MEDETHOS_23</t>
  </si>
  <si>
    <t>CommercialBuildingInformation and Cultural IndustriesOldSpace HeatingZero Thermal MeasureMedium2023</t>
  </si>
  <si>
    <t>COMBDGICIOldSHZTM___HIGETHOS_23</t>
  </si>
  <si>
    <t>CommercialBuildingInformation and Cultural IndustriesOldSpace HeatingZero Thermal MeasureHigh Efficiency2023</t>
  </si>
  <si>
    <t>COMBDGOFFOldSHZTM___STDETHOS_23</t>
  </si>
  <si>
    <t>CommercialBuildingOfficesOldSpace HeatingZero Thermal MeasureStandard2023</t>
  </si>
  <si>
    <t>COMBDGOFFOldSHZTM___MEDETHOS_23</t>
  </si>
  <si>
    <t>CommercialBuildingOfficesOldSpace HeatingZero Thermal MeasureMedium2023</t>
  </si>
  <si>
    <t>COMBDGOFFOldSHZTM___HIGETHOS_23</t>
  </si>
  <si>
    <t>CommercialBuildingOfficesOldSpace HeatingZero Thermal MeasureHigh Efficiency2023</t>
  </si>
  <si>
    <t>COMBDGEDSOldSHZTM___STDETHOS_23</t>
  </si>
  <si>
    <t>CommercialBuildingEducational ServicesOldSpace HeatingZero Thermal MeasureStandard2023</t>
  </si>
  <si>
    <t>COMBDGEDSOldSHZTM___MEDETHOS_23</t>
  </si>
  <si>
    <t>CommercialBuildingEducational ServicesOldSpace HeatingZero Thermal MeasureMedium2023</t>
  </si>
  <si>
    <t>COMBDGEDSOldSHZTM___HIGETHOS_23</t>
  </si>
  <si>
    <t>CommercialBuildingEducational ServicesOldSpace HeatingZero Thermal MeasureHigh Efficiency2023</t>
  </si>
  <si>
    <t>COMBDGHLCOldSHZTM___STDETHOS_23</t>
  </si>
  <si>
    <t>CommercialBuildingHealth Care and Social AssistanceOldSpace HeatingZero Thermal MeasureStandard2023</t>
  </si>
  <si>
    <t>COMBDGHLCOldSHZTM___MEDETHOS_23</t>
  </si>
  <si>
    <t>CommercialBuildingHealth Care and Social AssistanceOldSpace HeatingZero Thermal MeasureMedium2023</t>
  </si>
  <si>
    <t>COMBDGHLCOldSHZTM___HIGETHOS_23</t>
  </si>
  <si>
    <t>CommercialBuildingHealth Care and Social AssistanceOldSpace HeatingZero Thermal MeasureHigh Efficiency2023</t>
  </si>
  <si>
    <t>COMBDGAEROldSHZTM___STDETHOS_23</t>
  </si>
  <si>
    <t>CommercialBuildingArts, Entertainment and RecreationOldSpace HeatingZero Thermal MeasureStandard2023</t>
  </si>
  <si>
    <t>COMBDGAEROldSHZTM___MEDETHOS_23</t>
  </si>
  <si>
    <t>CommercialBuildingArts, Entertainment and RecreationOldSpace HeatingZero Thermal MeasureMedium2023</t>
  </si>
  <si>
    <t>COMBDGAEROldSHZTM___HIGETHOS_23</t>
  </si>
  <si>
    <t>CommercialBuildingArts, Entertainment and RecreationOldSpace HeatingZero Thermal MeasureHigh Efficiency2023</t>
  </si>
  <si>
    <t>COMBDGAFSOldSHZTM___STDETHOS_23</t>
  </si>
  <si>
    <t>CommercialBuildingAccommodation and Food ServicesOldSpace HeatingZero Thermal MeasureStandard2023</t>
  </si>
  <si>
    <t>COMBDGAFSOldSHZTM___MEDETHOS_23</t>
  </si>
  <si>
    <t>CommercialBuildingAccommodation and Food ServicesOldSpace HeatingZero Thermal MeasureMedium2023</t>
  </si>
  <si>
    <t>COMBDGAFSOldSHZTM___HIGETHOS_23</t>
  </si>
  <si>
    <t>CommercialBuildingAccommodation and Food ServicesOldSpace HeatingZero Thermal MeasureHigh Efficiency2023</t>
  </si>
  <si>
    <t>COMBDGOTSOldSHZTM___STDETHOS_23</t>
  </si>
  <si>
    <t>CommercialBuildingOther ServicesOldSpace HeatingZero Thermal MeasureStandard2023</t>
  </si>
  <si>
    <t>COMBDGOTSOldSHZTM___MEDETHOS_23</t>
  </si>
  <si>
    <t>CommercialBuildingOther ServicesOldSpace HeatingZero Thermal MeasureMedium2023</t>
  </si>
  <si>
    <t>COMBDGOTSOldSHZTM___HIGETHOS_23</t>
  </si>
  <si>
    <t>CommercialBuildingOther ServicesOldSpace HeatingZero Thermal MeasureHigh Efficiency2023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</si>
</sst>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wrapText="1"/>
    </xf>
    <xf numFmtId="0" fontId="2" fillId="0" borderId="0" xfId="0" applyFont="1"/>
    <xf numFmtId="9" fontId="0" fillId="2" borderId="0" xfId="1" applyFont="1" applyFill="1"/>
    <xf numFmtId="2" fontId="0" fillId="2" borderId="0" xfId="1" applyNumberFormat="1" applyFont="1" applyFill="1"/>
    <xf numFmtId="0" fontId="0" fillId="2" borderId="1" xfId="0" applyFill="1" applyBorder="1"/>
  </cellXfs>
  <cellStyles count="4">
    <cellStyle name="Normal" xfId="0" builtinId="0"/>
    <cellStyle name="Normal 10 2" xfId="3" xr:uid="{5920CA78-A968-4941-AD05-31BE62482177}"/>
    <cellStyle name="Normal 2" xfId="2" xr:uid="{83877C12-EA8F-4868-9D90-1D086FA0527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7E05-4465-4AA5-A8EB-45F34CF45CF5}">
  <sheetPr>
    <tabColor rgb="FF92D050"/>
  </sheetPr>
  <dimension ref="A1:B8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67</v>
      </c>
      <c r="B1" t="s">
        <v>66</v>
      </c>
    </row>
    <row r="2" spans="1:2" x14ac:dyDescent="0.25">
      <c r="A2" t="s">
        <v>32</v>
      </c>
      <c r="B2">
        <v>0.30113578140729891</v>
      </c>
    </row>
    <row r="3" spans="1:2" x14ac:dyDescent="0.25">
      <c r="A3" t="s">
        <v>49</v>
      </c>
      <c r="B3">
        <v>0.63450003633438512</v>
      </c>
    </row>
    <row r="4" spans="1:2" x14ac:dyDescent="0.25">
      <c r="A4" t="s">
        <v>28</v>
      </c>
      <c r="B4">
        <v>0.37169226366635683</v>
      </c>
    </row>
    <row r="5" spans="1:2" x14ac:dyDescent="0.25">
      <c r="A5" t="s">
        <v>20</v>
      </c>
      <c r="B5">
        <v>0.66981607963728396</v>
      </c>
    </row>
    <row r="6" spans="1:2" x14ac:dyDescent="0.25">
      <c r="A6" t="s">
        <v>293</v>
      </c>
      <c r="B6">
        <v>0.79985092891507692</v>
      </c>
    </row>
    <row r="7" spans="1:2" x14ac:dyDescent="0.25">
      <c r="A7" t="s">
        <v>294</v>
      </c>
      <c r="B7">
        <v>0.96605055262802775</v>
      </c>
    </row>
    <row r="8" spans="1:2" x14ac:dyDescent="0.25">
      <c r="A8" t="s">
        <v>295</v>
      </c>
      <c r="B8">
        <v>0.34246575333333334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B19-39C1-42E9-85B8-79C8BE883788}">
  <sheetPr>
    <tabColor rgb="FF92D050"/>
  </sheetPr>
  <dimension ref="A1:D2141"/>
  <sheetViews>
    <sheetView topLeftCell="A192" workbookViewId="0">
      <selection activeCell="I205" sqref="I205"/>
    </sheetView>
  </sheetViews>
  <sheetFormatPr defaultRowHeight="15" x14ac:dyDescent="0.25"/>
  <cols>
    <col min="2" max="2" width="40.42578125" bestFit="1" customWidth="1"/>
  </cols>
  <sheetData>
    <row r="1" spans="1:4" x14ac:dyDescent="0.25">
      <c r="A1" t="s">
        <v>0</v>
      </c>
      <c r="B1" t="s">
        <v>4</v>
      </c>
      <c r="C1" t="s">
        <v>63</v>
      </c>
      <c r="D1" t="s">
        <v>64</v>
      </c>
    </row>
    <row r="2" spans="1:4" x14ac:dyDescent="0.25">
      <c r="A2" t="s">
        <v>5</v>
      </c>
      <c r="B2" t="s">
        <v>2448</v>
      </c>
      <c r="C2">
        <v>31.536000000000001</v>
      </c>
      <c r="D2" t="s">
        <v>2691</v>
      </c>
    </row>
    <row r="3" spans="1:4" x14ac:dyDescent="0.25">
      <c r="A3" t="s">
        <v>5</v>
      </c>
      <c r="B3" t="s">
        <v>2439</v>
      </c>
      <c r="C3">
        <v>31.536000000000001</v>
      </c>
      <c r="D3" t="s">
        <v>2692</v>
      </c>
    </row>
    <row r="4" spans="1:4" x14ac:dyDescent="0.25">
      <c r="A4" t="s">
        <v>5</v>
      </c>
      <c r="B4" t="s">
        <v>2441</v>
      </c>
      <c r="C4">
        <v>31.536000000000001</v>
      </c>
      <c r="D4" t="s">
        <v>2693</v>
      </c>
    </row>
    <row r="5" spans="1:4" x14ac:dyDescent="0.25">
      <c r="A5" t="s">
        <v>5</v>
      </c>
      <c r="B5" t="s">
        <v>2443</v>
      </c>
      <c r="C5">
        <v>31.536000000000001</v>
      </c>
      <c r="D5" t="s">
        <v>2694</v>
      </c>
    </row>
    <row r="6" spans="1:4" x14ac:dyDescent="0.25">
      <c r="A6" t="s">
        <v>5</v>
      </c>
      <c r="B6" t="s">
        <v>2445</v>
      </c>
      <c r="C6">
        <v>31.536000000000001</v>
      </c>
      <c r="D6" t="s">
        <v>2695</v>
      </c>
    </row>
    <row r="7" spans="1:4" x14ac:dyDescent="0.25">
      <c r="A7" t="s">
        <v>5</v>
      </c>
      <c r="B7" t="s">
        <v>2463</v>
      </c>
      <c r="C7">
        <v>1</v>
      </c>
      <c r="D7" t="s">
        <v>2696</v>
      </c>
    </row>
    <row r="8" spans="1:4" x14ac:dyDescent="0.25">
      <c r="A8" t="s">
        <v>5</v>
      </c>
      <c r="B8" t="s">
        <v>2450</v>
      </c>
      <c r="C8">
        <v>1</v>
      </c>
      <c r="D8" t="s">
        <v>2697</v>
      </c>
    </row>
    <row r="9" spans="1:4" x14ac:dyDescent="0.25">
      <c r="A9" t="s">
        <v>5</v>
      </c>
      <c r="B9" t="s">
        <v>2452</v>
      </c>
      <c r="C9">
        <v>1</v>
      </c>
      <c r="D9" t="s">
        <v>2698</v>
      </c>
    </row>
    <row r="10" spans="1:4" x14ac:dyDescent="0.25">
      <c r="A10" t="s">
        <v>5</v>
      </c>
      <c r="B10" t="s">
        <v>2454</v>
      </c>
      <c r="C10">
        <v>1</v>
      </c>
      <c r="D10" t="s">
        <v>2699</v>
      </c>
    </row>
    <row r="11" spans="1:4" x14ac:dyDescent="0.25">
      <c r="A11" t="s">
        <v>5</v>
      </c>
      <c r="B11" t="s">
        <v>2456</v>
      </c>
      <c r="C11">
        <v>1</v>
      </c>
      <c r="D11" t="s">
        <v>2700</v>
      </c>
    </row>
    <row r="12" spans="1:4" x14ac:dyDescent="0.25">
      <c r="A12" t="s">
        <v>5</v>
      </c>
      <c r="B12" t="s">
        <v>2455</v>
      </c>
      <c r="C12">
        <v>1</v>
      </c>
      <c r="D12" t="s">
        <v>2701</v>
      </c>
    </row>
    <row r="13" spans="1:4" x14ac:dyDescent="0.25">
      <c r="A13" t="s">
        <v>5</v>
      </c>
      <c r="B13" t="s">
        <v>2457</v>
      </c>
      <c r="C13">
        <v>1</v>
      </c>
      <c r="D13" t="s">
        <v>2702</v>
      </c>
    </row>
    <row r="14" spans="1:4" x14ac:dyDescent="0.25">
      <c r="A14" t="s">
        <v>5</v>
      </c>
      <c r="B14" t="s">
        <v>2459</v>
      </c>
      <c r="C14">
        <v>1</v>
      </c>
      <c r="D14" t="s">
        <v>2703</v>
      </c>
    </row>
    <row r="15" spans="1:4" x14ac:dyDescent="0.25">
      <c r="A15" t="s">
        <v>5</v>
      </c>
      <c r="B15" t="s">
        <v>2461</v>
      </c>
      <c r="C15">
        <v>1</v>
      </c>
      <c r="D15" t="s">
        <v>2704</v>
      </c>
    </row>
    <row r="16" spans="1:4" x14ac:dyDescent="0.25">
      <c r="A16" t="s">
        <v>5</v>
      </c>
      <c r="B16" t="s">
        <v>2462</v>
      </c>
      <c r="C16">
        <v>1</v>
      </c>
      <c r="D16" t="s">
        <v>2705</v>
      </c>
    </row>
    <row r="17" spans="1:4" x14ac:dyDescent="0.25">
      <c r="A17" t="s">
        <v>5</v>
      </c>
      <c r="B17" t="s">
        <v>2465</v>
      </c>
      <c r="C17">
        <v>1</v>
      </c>
      <c r="D17" t="s">
        <v>2706</v>
      </c>
    </row>
    <row r="18" spans="1:4" x14ac:dyDescent="0.25">
      <c r="A18" t="s">
        <v>5</v>
      </c>
      <c r="B18" t="s">
        <v>2471</v>
      </c>
      <c r="C18">
        <v>31.536000000000001</v>
      </c>
      <c r="D18" t="s">
        <v>2707</v>
      </c>
    </row>
    <row r="19" spans="1:4" x14ac:dyDescent="0.25">
      <c r="A19" t="s">
        <v>5</v>
      </c>
      <c r="B19" t="s">
        <v>2469</v>
      </c>
      <c r="C19">
        <v>31.536000000000001</v>
      </c>
      <c r="D19" t="s">
        <v>2708</v>
      </c>
    </row>
    <row r="20" spans="1:4" x14ac:dyDescent="0.25">
      <c r="A20" t="s">
        <v>5</v>
      </c>
      <c r="B20" t="s">
        <v>2473</v>
      </c>
      <c r="C20">
        <v>31.536000000000001</v>
      </c>
      <c r="D20" t="s">
        <v>2709</v>
      </c>
    </row>
    <row r="21" spans="1:4" x14ac:dyDescent="0.25">
      <c r="A21" t="s">
        <v>5</v>
      </c>
      <c r="B21" t="s">
        <v>2476</v>
      </c>
      <c r="C21">
        <v>31.536000000000001</v>
      </c>
      <c r="D21" t="s">
        <v>2710</v>
      </c>
    </row>
    <row r="22" spans="1:4" x14ac:dyDescent="0.25">
      <c r="A22" t="s">
        <v>5</v>
      </c>
      <c r="B22" t="s">
        <v>2475</v>
      </c>
      <c r="C22">
        <v>31.536000000000001</v>
      </c>
      <c r="D22" t="s">
        <v>2711</v>
      </c>
    </row>
    <row r="23" spans="1:4" x14ac:dyDescent="0.25">
      <c r="A23" t="s">
        <v>5</v>
      </c>
      <c r="B23" t="s">
        <v>2477</v>
      </c>
      <c r="C23">
        <v>31.536000000000001</v>
      </c>
      <c r="D23" t="s">
        <v>2712</v>
      </c>
    </row>
    <row r="24" spans="1:4" x14ac:dyDescent="0.25">
      <c r="A24" t="s">
        <v>5</v>
      </c>
      <c r="B24" t="s">
        <v>2479</v>
      </c>
      <c r="C24">
        <v>31.536000000000001</v>
      </c>
      <c r="D24" t="s">
        <v>2713</v>
      </c>
    </row>
    <row r="25" spans="1:4" x14ac:dyDescent="0.25">
      <c r="A25" t="s">
        <v>5</v>
      </c>
      <c r="B25" t="s">
        <v>2478</v>
      </c>
      <c r="C25">
        <v>31.536000000000001</v>
      </c>
      <c r="D25" t="s">
        <v>2714</v>
      </c>
    </row>
    <row r="26" spans="1:4" x14ac:dyDescent="0.25">
      <c r="A26" t="s">
        <v>5</v>
      </c>
      <c r="B26" t="s">
        <v>2480</v>
      </c>
      <c r="C26">
        <v>31.536000000000001</v>
      </c>
      <c r="D26" t="s">
        <v>2715</v>
      </c>
    </row>
    <row r="27" spans="1:4" x14ac:dyDescent="0.25">
      <c r="A27" t="s">
        <v>5</v>
      </c>
      <c r="B27" t="s">
        <v>2472</v>
      </c>
      <c r="C27">
        <v>31.536000000000001</v>
      </c>
      <c r="D27" t="s">
        <v>2716</v>
      </c>
    </row>
    <row r="28" spans="1:4" x14ac:dyDescent="0.25">
      <c r="A28" t="s">
        <v>5</v>
      </c>
      <c r="B28" t="s">
        <v>2470</v>
      </c>
      <c r="C28">
        <v>31.536000000000001</v>
      </c>
      <c r="D28" t="s">
        <v>2717</v>
      </c>
    </row>
    <row r="29" spans="1:4" x14ac:dyDescent="0.25">
      <c r="A29" t="s">
        <v>5</v>
      </c>
      <c r="B29" t="s">
        <v>2474</v>
      </c>
      <c r="C29">
        <v>31.536000000000001</v>
      </c>
      <c r="D29" t="s">
        <v>2718</v>
      </c>
    </row>
    <row r="30" spans="1:4" x14ac:dyDescent="0.25">
      <c r="A30" t="s">
        <v>5</v>
      </c>
      <c r="B30" t="s">
        <v>2490</v>
      </c>
      <c r="C30">
        <v>31.536000000000001</v>
      </c>
      <c r="D30" t="s">
        <v>2719</v>
      </c>
    </row>
    <row r="31" spans="1:4" x14ac:dyDescent="0.25">
      <c r="A31" t="s">
        <v>5</v>
      </c>
      <c r="B31" t="s">
        <v>2518</v>
      </c>
      <c r="C31">
        <v>31.536000000000001</v>
      </c>
      <c r="D31" t="s">
        <v>2720</v>
      </c>
    </row>
    <row r="32" spans="1:4" x14ac:dyDescent="0.25">
      <c r="A32" t="s">
        <v>5</v>
      </c>
      <c r="B32" t="s">
        <v>2516</v>
      </c>
      <c r="C32">
        <v>31.536000000000001</v>
      </c>
      <c r="D32" t="s">
        <v>2721</v>
      </c>
    </row>
    <row r="33" spans="1:4" x14ac:dyDescent="0.25">
      <c r="A33" t="s">
        <v>5</v>
      </c>
      <c r="B33" t="s">
        <v>2517</v>
      </c>
      <c r="C33">
        <v>31.536000000000001</v>
      </c>
      <c r="D33" t="s">
        <v>2722</v>
      </c>
    </row>
    <row r="34" spans="1:4" x14ac:dyDescent="0.25">
      <c r="A34" t="s">
        <v>5</v>
      </c>
      <c r="B34" t="s">
        <v>2484</v>
      </c>
      <c r="C34">
        <v>31.536000000000001</v>
      </c>
      <c r="D34" t="s">
        <v>2723</v>
      </c>
    </row>
    <row r="35" spans="1:4" x14ac:dyDescent="0.25">
      <c r="A35" t="s">
        <v>5</v>
      </c>
      <c r="B35" t="s">
        <v>2492</v>
      </c>
      <c r="C35">
        <v>31.536000000000001</v>
      </c>
      <c r="D35" t="s">
        <v>2724</v>
      </c>
    </row>
    <row r="36" spans="1:4" x14ac:dyDescent="0.25">
      <c r="A36" t="s">
        <v>5</v>
      </c>
      <c r="B36" t="s">
        <v>2503</v>
      </c>
      <c r="C36">
        <v>31.536000000000001</v>
      </c>
      <c r="D36" t="s">
        <v>2725</v>
      </c>
    </row>
    <row r="37" spans="1:4" x14ac:dyDescent="0.25">
      <c r="A37" t="s">
        <v>5</v>
      </c>
      <c r="B37" t="s">
        <v>2502</v>
      </c>
      <c r="C37">
        <v>31.536000000000001</v>
      </c>
      <c r="D37" t="s">
        <v>2726</v>
      </c>
    </row>
    <row r="38" spans="1:4" x14ac:dyDescent="0.25">
      <c r="A38" t="s">
        <v>5</v>
      </c>
      <c r="B38" t="s">
        <v>2501</v>
      </c>
      <c r="C38">
        <v>31.536000000000001</v>
      </c>
      <c r="D38" t="s">
        <v>2727</v>
      </c>
    </row>
    <row r="39" spans="1:4" x14ac:dyDescent="0.25">
      <c r="A39" t="s">
        <v>5</v>
      </c>
      <c r="B39" t="s">
        <v>2494</v>
      </c>
      <c r="C39">
        <v>31.536000000000001</v>
      </c>
      <c r="D39" t="s">
        <v>2728</v>
      </c>
    </row>
    <row r="40" spans="1:4" x14ac:dyDescent="0.25">
      <c r="A40" t="s">
        <v>5</v>
      </c>
      <c r="B40" t="s">
        <v>2485</v>
      </c>
      <c r="C40">
        <v>31.536000000000001</v>
      </c>
      <c r="D40" t="s">
        <v>2729</v>
      </c>
    </row>
    <row r="41" spans="1:4" x14ac:dyDescent="0.25">
      <c r="A41" t="s">
        <v>5</v>
      </c>
      <c r="B41" t="s">
        <v>2496</v>
      </c>
      <c r="C41">
        <v>31.536000000000001</v>
      </c>
      <c r="D41" t="s">
        <v>2730</v>
      </c>
    </row>
    <row r="42" spans="1:4" x14ac:dyDescent="0.25">
      <c r="A42" t="s">
        <v>5</v>
      </c>
      <c r="B42" t="s">
        <v>2488</v>
      </c>
      <c r="C42">
        <v>31.536000000000001</v>
      </c>
      <c r="D42" t="s">
        <v>2731</v>
      </c>
    </row>
    <row r="43" spans="1:4" x14ac:dyDescent="0.25">
      <c r="A43" t="s">
        <v>5</v>
      </c>
      <c r="B43" t="s">
        <v>2483</v>
      </c>
      <c r="C43">
        <v>31.536000000000001</v>
      </c>
      <c r="D43" t="s">
        <v>2732</v>
      </c>
    </row>
    <row r="44" spans="1:4" x14ac:dyDescent="0.25">
      <c r="A44" t="s">
        <v>5</v>
      </c>
      <c r="B44" t="s">
        <v>2500</v>
      </c>
      <c r="C44">
        <v>31.536000000000001</v>
      </c>
      <c r="D44" t="s">
        <v>2733</v>
      </c>
    </row>
    <row r="45" spans="1:4" x14ac:dyDescent="0.25">
      <c r="A45" t="s">
        <v>5</v>
      </c>
      <c r="B45" t="s">
        <v>4844</v>
      </c>
      <c r="C45">
        <v>31.536000000000001</v>
      </c>
      <c r="D45" t="s">
        <v>4845</v>
      </c>
    </row>
    <row r="46" spans="1:4" x14ac:dyDescent="0.25">
      <c r="A46" t="s">
        <v>5</v>
      </c>
      <c r="B46" t="s">
        <v>4846</v>
      </c>
      <c r="C46">
        <v>31.536000000000001</v>
      </c>
      <c r="D46" t="s">
        <v>4847</v>
      </c>
    </row>
    <row r="47" spans="1:4" x14ac:dyDescent="0.25">
      <c r="A47" t="s">
        <v>5</v>
      </c>
      <c r="B47" t="s">
        <v>4848</v>
      </c>
      <c r="C47">
        <v>31.536000000000001</v>
      </c>
      <c r="D47" t="s">
        <v>4849</v>
      </c>
    </row>
    <row r="48" spans="1:4" x14ac:dyDescent="0.25">
      <c r="A48" t="s">
        <v>5</v>
      </c>
      <c r="B48" t="s">
        <v>2547</v>
      </c>
      <c r="C48">
        <v>31.536000000000001</v>
      </c>
      <c r="D48" t="s">
        <v>2734</v>
      </c>
    </row>
    <row r="49" spans="1:4" x14ac:dyDescent="0.25">
      <c r="A49" t="s">
        <v>5</v>
      </c>
      <c r="B49" t="s">
        <v>2542</v>
      </c>
      <c r="C49">
        <v>31.536000000000001</v>
      </c>
      <c r="D49" t="s">
        <v>2735</v>
      </c>
    </row>
    <row r="50" spans="1:4" x14ac:dyDescent="0.25">
      <c r="A50" t="s">
        <v>5</v>
      </c>
      <c r="B50" t="s">
        <v>2541</v>
      </c>
      <c r="C50">
        <v>31.536000000000001</v>
      </c>
      <c r="D50" t="s">
        <v>2736</v>
      </c>
    </row>
    <row r="51" spans="1:4" x14ac:dyDescent="0.25">
      <c r="A51" t="s">
        <v>5</v>
      </c>
      <c r="B51" t="s">
        <v>2543</v>
      </c>
      <c r="C51">
        <v>31.536000000000001</v>
      </c>
      <c r="D51" t="s">
        <v>2737</v>
      </c>
    </row>
    <row r="52" spans="1:4" x14ac:dyDescent="0.25">
      <c r="A52" t="s">
        <v>5</v>
      </c>
      <c r="B52" t="s">
        <v>2553</v>
      </c>
      <c r="C52">
        <v>31.536000000000001</v>
      </c>
      <c r="D52" t="s">
        <v>2738</v>
      </c>
    </row>
    <row r="53" spans="1:4" x14ac:dyDescent="0.25">
      <c r="A53" t="s">
        <v>5</v>
      </c>
      <c r="B53" t="s">
        <v>2555</v>
      </c>
      <c r="C53">
        <v>31.536000000000001</v>
      </c>
      <c r="D53" t="s">
        <v>2739</v>
      </c>
    </row>
    <row r="54" spans="1:4" x14ac:dyDescent="0.25">
      <c r="A54" t="s">
        <v>5</v>
      </c>
      <c r="B54" t="s">
        <v>2549</v>
      </c>
      <c r="C54">
        <v>31.536000000000001</v>
      </c>
      <c r="D54" t="s">
        <v>2740</v>
      </c>
    </row>
    <row r="55" spans="1:4" x14ac:dyDescent="0.25">
      <c r="A55" t="s">
        <v>5</v>
      </c>
      <c r="B55" t="s">
        <v>2550</v>
      </c>
      <c r="C55">
        <v>31.536000000000001</v>
      </c>
      <c r="D55" t="s">
        <v>2741</v>
      </c>
    </row>
    <row r="56" spans="1:4" x14ac:dyDescent="0.25">
      <c r="A56" t="s">
        <v>5</v>
      </c>
      <c r="B56" t="s">
        <v>2551</v>
      </c>
      <c r="C56">
        <v>31.536000000000001</v>
      </c>
      <c r="D56" t="s">
        <v>2742</v>
      </c>
    </row>
    <row r="57" spans="1:4" x14ac:dyDescent="0.25">
      <c r="A57" t="s">
        <v>5</v>
      </c>
      <c r="B57" t="s">
        <v>2548</v>
      </c>
      <c r="C57">
        <v>31.536000000000001</v>
      </c>
      <c r="D57" t="s">
        <v>2743</v>
      </c>
    </row>
    <row r="58" spans="1:4" x14ac:dyDescent="0.25">
      <c r="A58" t="s">
        <v>5</v>
      </c>
      <c r="B58" t="s">
        <v>2546</v>
      </c>
      <c r="C58">
        <v>31.536000000000001</v>
      </c>
      <c r="D58" t="s">
        <v>2744</v>
      </c>
    </row>
    <row r="59" spans="1:4" x14ac:dyDescent="0.25">
      <c r="A59" t="s">
        <v>5</v>
      </c>
      <c r="B59" t="s">
        <v>2532</v>
      </c>
      <c r="C59">
        <v>1</v>
      </c>
      <c r="D59" t="s">
        <v>2745</v>
      </c>
    </row>
    <row r="60" spans="1:4" x14ac:dyDescent="0.25">
      <c r="A60" t="s">
        <v>5</v>
      </c>
      <c r="B60" t="s">
        <v>2447</v>
      </c>
      <c r="C60">
        <v>31.536000000000001</v>
      </c>
      <c r="D60" t="s">
        <v>2746</v>
      </c>
    </row>
    <row r="61" spans="1:4" x14ac:dyDescent="0.25">
      <c r="A61" t="s">
        <v>5</v>
      </c>
      <c r="B61" t="s">
        <v>2440</v>
      </c>
      <c r="C61">
        <v>31.536000000000001</v>
      </c>
      <c r="D61" t="s">
        <v>2747</v>
      </c>
    </row>
    <row r="62" spans="1:4" x14ac:dyDescent="0.25">
      <c r="A62" t="s">
        <v>5</v>
      </c>
      <c r="B62" t="s">
        <v>2444</v>
      </c>
      <c r="C62">
        <v>31.536000000000001</v>
      </c>
      <c r="D62" t="s">
        <v>2748</v>
      </c>
    </row>
    <row r="63" spans="1:4" x14ac:dyDescent="0.25">
      <c r="A63" t="s">
        <v>5</v>
      </c>
      <c r="B63" t="s">
        <v>2451</v>
      </c>
      <c r="C63">
        <v>1</v>
      </c>
      <c r="D63" t="s">
        <v>2749</v>
      </c>
    </row>
    <row r="64" spans="1:4" x14ac:dyDescent="0.25">
      <c r="A64" t="s">
        <v>5</v>
      </c>
      <c r="B64" t="s">
        <v>2453</v>
      </c>
      <c r="C64">
        <v>1</v>
      </c>
      <c r="D64" t="s">
        <v>2750</v>
      </c>
    </row>
    <row r="65" spans="1:4" x14ac:dyDescent="0.25">
      <c r="A65" t="s">
        <v>5</v>
      </c>
      <c r="B65" t="s">
        <v>2458</v>
      </c>
      <c r="C65">
        <v>1</v>
      </c>
      <c r="D65" t="s">
        <v>2751</v>
      </c>
    </row>
    <row r="66" spans="1:4" x14ac:dyDescent="0.25">
      <c r="A66" t="s">
        <v>5</v>
      </c>
      <c r="B66" t="s">
        <v>2460</v>
      </c>
      <c r="C66">
        <v>1</v>
      </c>
      <c r="D66" t="s">
        <v>2752</v>
      </c>
    </row>
    <row r="67" spans="1:4" x14ac:dyDescent="0.25">
      <c r="A67" t="s">
        <v>5</v>
      </c>
      <c r="B67" t="s">
        <v>2464</v>
      </c>
      <c r="C67">
        <v>1</v>
      </c>
      <c r="D67" t="s">
        <v>2753</v>
      </c>
    </row>
    <row r="68" spans="1:4" x14ac:dyDescent="0.25">
      <c r="A68" t="s">
        <v>5</v>
      </c>
      <c r="B68" t="s">
        <v>2467</v>
      </c>
      <c r="C68">
        <v>31.536000000000001</v>
      </c>
      <c r="D68" t="s">
        <v>2754</v>
      </c>
    </row>
    <row r="69" spans="1:4" x14ac:dyDescent="0.25">
      <c r="A69" t="s">
        <v>5</v>
      </c>
      <c r="B69" t="s">
        <v>4744</v>
      </c>
      <c r="C69">
        <v>31.536000000000001</v>
      </c>
      <c r="D69" t="s">
        <v>4745</v>
      </c>
    </row>
    <row r="70" spans="1:4" x14ac:dyDescent="0.25">
      <c r="A70" t="s">
        <v>5</v>
      </c>
      <c r="B70" t="s">
        <v>2489</v>
      </c>
      <c r="C70">
        <v>31.536000000000001</v>
      </c>
      <c r="D70" t="s">
        <v>2755</v>
      </c>
    </row>
    <row r="71" spans="1:4" x14ac:dyDescent="0.25">
      <c r="A71" t="s">
        <v>5</v>
      </c>
      <c r="B71" t="s">
        <v>2510</v>
      </c>
      <c r="C71">
        <v>31.536000000000001</v>
      </c>
      <c r="D71" t="s">
        <v>2756</v>
      </c>
    </row>
    <row r="72" spans="1:4" x14ac:dyDescent="0.25">
      <c r="A72" t="s">
        <v>5</v>
      </c>
      <c r="B72" t="s">
        <v>2515</v>
      </c>
      <c r="C72">
        <v>31.536000000000001</v>
      </c>
      <c r="D72" t="s">
        <v>2757</v>
      </c>
    </row>
    <row r="73" spans="1:4" x14ac:dyDescent="0.25">
      <c r="A73" t="s">
        <v>5</v>
      </c>
      <c r="B73" t="s">
        <v>2491</v>
      </c>
      <c r="C73">
        <v>31.536000000000001</v>
      </c>
      <c r="D73" t="s">
        <v>2758</v>
      </c>
    </row>
    <row r="74" spans="1:4" x14ac:dyDescent="0.25">
      <c r="A74" t="s">
        <v>5</v>
      </c>
      <c r="B74" t="s">
        <v>2493</v>
      </c>
      <c r="C74">
        <v>31.536000000000001</v>
      </c>
      <c r="D74" t="s">
        <v>2759</v>
      </c>
    </row>
    <row r="75" spans="1:4" x14ac:dyDescent="0.25">
      <c r="A75" t="s">
        <v>5</v>
      </c>
      <c r="B75" t="s">
        <v>2495</v>
      </c>
      <c r="C75">
        <v>31.536000000000001</v>
      </c>
      <c r="D75" t="s">
        <v>2760</v>
      </c>
    </row>
    <row r="76" spans="1:4" x14ac:dyDescent="0.25">
      <c r="A76" t="s">
        <v>5</v>
      </c>
      <c r="B76" t="s">
        <v>2499</v>
      </c>
      <c r="C76">
        <v>31.536000000000001</v>
      </c>
      <c r="D76" t="s">
        <v>2761</v>
      </c>
    </row>
    <row r="77" spans="1:4" x14ac:dyDescent="0.25">
      <c r="A77" t="s">
        <v>5</v>
      </c>
      <c r="B77" t="s">
        <v>4707</v>
      </c>
      <c r="C77">
        <v>31.536000000000001</v>
      </c>
      <c r="D77" t="s">
        <v>4746</v>
      </c>
    </row>
    <row r="78" spans="1:4" x14ac:dyDescent="0.25">
      <c r="A78" t="s">
        <v>5</v>
      </c>
      <c r="B78" t="s">
        <v>2535</v>
      </c>
      <c r="C78">
        <v>31.536000000000001</v>
      </c>
      <c r="D78" t="s">
        <v>2762</v>
      </c>
    </row>
    <row r="79" spans="1:4" x14ac:dyDescent="0.25">
      <c r="A79" t="s">
        <v>5</v>
      </c>
      <c r="B79" t="s">
        <v>2536</v>
      </c>
      <c r="C79">
        <v>31.536000000000001</v>
      </c>
      <c r="D79" t="s">
        <v>2763</v>
      </c>
    </row>
    <row r="80" spans="1:4" x14ac:dyDescent="0.25">
      <c r="A80" t="s">
        <v>5</v>
      </c>
      <c r="B80" t="s">
        <v>2537</v>
      </c>
      <c r="C80">
        <v>31.536000000000001</v>
      </c>
      <c r="D80" t="s">
        <v>2764</v>
      </c>
    </row>
    <row r="81" spans="1:4" x14ac:dyDescent="0.25">
      <c r="A81" t="s">
        <v>5</v>
      </c>
      <c r="B81" t="s">
        <v>2538</v>
      </c>
      <c r="C81">
        <v>31.536000000000001</v>
      </c>
      <c r="D81" t="s">
        <v>2765</v>
      </c>
    </row>
    <row r="82" spans="1:4" x14ac:dyDescent="0.25">
      <c r="A82" t="s">
        <v>5</v>
      </c>
      <c r="B82" t="s">
        <v>2540</v>
      </c>
      <c r="C82">
        <v>31.536000000000001</v>
      </c>
      <c r="D82" t="s">
        <v>2766</v>
      </c>
    </row>
    <row r="83" spans="1:4" x14ac:dyDescent="0.25">
      <c r="A83" t="s">
        <v>5</v>
      </c>
      <c r="B83" t="s">
        <v>4708</v>
      </c>
      <c r="C83">
        <v>31.536000000000001</v>
      </c>
      <c r="D83" t="s">
        <v>4747</v>
      </c>
    </row>
    <row r="84" spans="1:4" x14ac:dyDescent="0.25">
      <c r="A84" t="s">
        <v>5</v>
      </c>
      <c r="B84" t="s">
        <v>2533</v>
      </c>
      <c r="C84">
        <v>1</v>
      </c>
      <c r="D84" t="s">
        <v>2767</v>
      </c>
    </row>
    <row r="85" spans="1:4" x14ac:dyDescent="0.25">
      <c r="A85" t="s">
        <v>5</v>
      </c>
      <c r="B85" t="s">
        <v>1972</v>
      </c>
      <c r="C85">
        <v>31.536000000000001</v>
      </c>
      <c r="D85" t="s">
        <v>2768</v>
      </c>
    </row>
    <row r="86" spans="1:4" x14ac:dyDescent="0.25">
      <c r="A86" t="s">
        <v>5</v>
      </c>
      <c r="B86" t="s">
        <v>1963</v>
      </c>
      <c r="C86">
        <v>31.536000000000001</v>
      </c>
      <c r="D86" t="s">
        <v>2769</v>
      </c>
    </row>
    <row r="87" spans="1:4" x14ac:dyDescent="0.25">
      <c r="A87" t="s">
        <v>5</v>
      </c>
      <c r="B87" t="s">
        <v>1965</v>
      </c>
      <c r="C87">
        <v>31.536000000000001</v>
      </c>
      <c r="D87" t="s">
        <v>2770</v>
      </c>
    </row>
    <row r="88" spans="1:4" x14ac:dyDescent="0.25">
      <c r="A88" t="s">
        <v>5</v>
      </c>
      <c r="B88" t="s">
        <v>1967</v>
      </c>
      <c r="C88">
        <v>31.536000000000001</v>
      </c>
      <c r="D88" t="s">
        <v>2771</v>
      </c>
    </row>
    <row r="89" spans="1:4" x14ac:dyDescent="0.25">
      <c r="A89" t="s">
        <v>5</v>
      </c>
      <c r="B89" t="s">
        <v>1969</v>
      </c>
      <c r="C89">
        <v>31.536000000000001</v>
      </c>
      <c r="D89" t="s">
        <v>2772</v>
      </c>
    </row>
    <row r="90" spans="1:4" x14ac:dyDescent="0.25">
      <c r="A90" t="s">
        <v>5</v>
      </c>
      <c r="B90" t="s">
        <v>1987</v>
      </c>
      <c r="C90">
        <v>1</v>
      </c>
      <c r="D90" t="s">
        <v>2773</v>
      </c>
    </row>
    <row r="91" spans="1:4" x14ac:dyDescent="0.25">
      <c r="A91" t="s">
        <v>5</v>
      </c>
      <c r="B91" t="s">
        <v>1974</v>
      </c>
      <c r="C91">
        <v>1</v>
      </c>
      <c r="D91" t="s">
        <v>2774</v>
      </c>
    </row>
    <row r="92" spans="1:4" x14ac:dyDescent="0.25">
      <c r="A92" t="s">
        <v>5</v>
      </c>
      <c r="B92" t="s">
        <v>1976</v>
      </c>
      <c r="C92">
        <v>1</v>
      </c>
      <c r="D92" t="s">
        <v>2775</v>
      </c>
    </row>
    <row r="93" spans="1:4" x14ac:dyDescent="0.25">
      <c r="A93" t="s">
        <v>5</v>
      </c>
      <c r="B93" t="s">
        <v>1978</v>
      </c>
      <c r="C93">
        <v>1</v>
      </c>
      <c r="D93" t="s">
        <v>2776</v>
      </c>
    </row>
    <row r="94" spans="1:4" x14ac:dyDescent="0.25">
      <c r="A94" t="s">
        <v>5</v>
      </c>
      <c r="B94" t="s">
        <v>1980</v>
      </c>
      <c r="C94">
        <v>1</v>
      </c>
      <c r="D94" t="s">
        <v>2777</v>
      </c>
    </row>
    <row r="95" spans="1:4" x14ac:dyDescent="0.25">
      <c r="A95" t="s">
        <v>5</v>
      </c>
      <c r="B95" t="s">
        <v>1979</v>
      </c>
      <c r="C95">
        <v>1</v>
      </c>
      <c r="D95" t="s">
        <v>2778</v>
      </c>
    </row>
    <row r="96" spans="1:4" x14ac:dyDescent="0.25">
      <c r="A96" t="s">
        <v>5</v>
      </c>
      <c r="B96" t="s">
        <v>1981</v>
      </c>
      <c r="C96">
        <v>1</v>
      </c>
      <c r="D96" t="s">
        <v>2779</v>
      </c>
    </row>
    <row r="97" spans="1:4" x14ac:dyDescent="0.25">
      <c r="A97" t="s">
        <v>5</v>
      </c>
      <c r="B97" t="s">
        <v>1983</v>
      </c>
      <c r="C97">
        <v>1</v>
      </c>
      <c r="D97" t="s">
        <v>2780</v>
      </c>
    </row>
    <row r="98" spans="1:4" x14ac:dyDescent="0.25">
      <c r="A98" t="s">
        <v>5</v>
      </c>
      <c r="B98" t="s">
        <v>1985</v>
      </c>
      <c r="C98">
        <v>1</v>
      </c>
      <c r="D98" t="s">
        <v>2781</v>
      </c>
    </row>
    <row r="99" spans="1:4" x14ac:dyDescent="0.25">
      <c r="A99" t="s">
        <v>5</v>
      </c>
      <c r="B99" t="s">
        <v>1986</v>
      </c>
      <c r="C99">
        <v>1</v>
      </c>
      <c r="D99" t="s">
        <v>2782</v>
      </c>
    </row>
    <row r="100" spans="1:4" x14ac:dyDescent="0.25">
      <c r="A100" t="s">
        <v>5</v>
      </c>
      <c r="B100" t="s">
        <v>1989</v>
      </c>
      <c r="C100">
        <v>1</v>
      </c>
      <c r="D100" t="s">
        <v>2783</v>
      </c>
    </row>
    <row r="101" spans="1:4" x14ac:dyDescent="0.25">
      <c r="A101" t="s">
        <v>5</v>
      </c>
      <c r="B101" t="s">
        <v>1995</v>
      </c>
      <c r="C101">
        <v>31.536000000000001</v>
      </c>
      <c r="D101" t="s">
        <v>2784</v>
      </c>
    </row>
    <row r="102" spans="1:4" x14ac:dyDescent="0.25">
      <c r="A102" t="s">
        <v>5</v>
      </c>
      <c r="B102" t="s">
        <v>1993</v>
      </c>
      <c r="C102">
        <v>31.536000000000001</v>
      </c>
      <c r="D102" t="s">
        <v>2785</v>
      </c>
    </row>
    <row r="103" spans="1:4" x14ac:dyDescent="0.25">
      <c r="A103" t="s">
        <v>5</v>
      </c>
      <c r="B103" t="s">
        <v>1997</v>
      </c>
      <c r="C103">
        <v>31.536000000000001</v>
      </c>
      <c r="D103" t="s">
        <v>2786</v>
      </c>
    </row>
    <row r="104" spans="1:4" x14ac:dyDescent="0.25">
      <c r="A104" t="s">
        <v>5</v>
      </c>
      <c r="B104" t="s">
        <v>2000</v>
      </c>
      <c r="C104">
        <v>31.536000000000001</v>
      </c>
      <c r="D104" t="s">
        <v>2787</v>
      </c>
    </row>
    <row r="105" spans="1:4" x14ac:dyDescent="0.25">
      <c r="A105" t="s">
        <v>5</v>
      </c>
      <c r="B105" t="s">
        <v>1999</v>
      </c>
      <c r="C105">
        <v>31.536000000000001</v>
      </c>
      <c r="D105" t="s">
        <v>2788</v>
      </c>
    </row>
    <row r="106" spans="1:4" x14ac:dyDescent="0.25">
      <c r="A106" t="s">
        <v>5</v>
      </c>
      <c r="B106" t="s">
        <v>2001</v>
      </c>
      <c r="C106">
        <v>31.536000000000001</v>
      </c>
      <c r="D106" t="s">
        <v>2789</v>
      </c>
    </row>
    <row r="107" spans="1:4" x14ac:dyDescent="0.25">
      <c r="A107" t="s">
        <v>5</v>
      </c>
      <c r="B107" t="s">
        <v>2003</v>
      </c>
      <c r="C107">
        <v>31.536000000000001</v>
      </c>
      <c r="D107" t="s">
        <v>2790</v>
      </c>
    </row>
    <row r="108" spans="1:4" x14ac:dyDescent="0.25">
      <c r="A108" t="s">
        <v>5</v>
      </c>
      <c r="B108" t="s">
        <v>2002</v>
      </c>
      <c r="C108">
        <v>31.536000000000001</v>
      </c>
      <c r="D108" t="s">
        <v>2791</v>
      </c>
    </row>
    <row r="109" spans="1:4" x14ac:dyDescent="0.25">
      <c r="A109" t="s">
        <v>5</v>
      </c>
      <c r="B109" t="s">
        <v>2004</v>
      </c>
      <c r="C109">
        <v>31.536000000000001</v>
      </c>
      <c r="D109" t="s">
        <v>2792</v>
      </c>
    </row>
    <row r="110" spans="1:4" x14ac:dyDescent="0.25">
      <c r="A110" t="s">
        <v>5</v>
      </c>
      <c r="B110" t="s">
        <v>1996</v>
      </c>
      <c r="C110">
        <v>31.536000000000001</v>
      </c>
      <c r="D110" t="s">
        <v>2793</v>
      </c>
    </row>
    <row r="111" spans="1:4" x14ac:dyDescent="0.25">
      <c r="A111" t="s">
        <v>5</v>
      </c>
      <c r="B111" t="s">
        <v>1994</v>
      </c>
      <c r="C111">
        <v>31.536000000000001</v>
      </c>
      <c r="D111" t="s">
        <v>2794</v>
      </c>
    </row>
    <row r="112" spans="1:4" x14ac:dyDescent="0.25">
      <c r="A112" t="s">
        <v>5</v>
      </c>
      <c r="B112" t="s">
        <v>1998</v>
      </c>
      <c r="C112">
        <v>31.536000000000001</v>
      </c>
      <c r="D112" t="s">
        <v>2795</v>
      </c>
    </row>
    <row r="113" spans="1:4" x14ac:dyDescent="0.25">
      <c r="A113" t="s">
        <v>5</v>
      </c>
      <c r="B113" t="s">
        <v>2014</v>
      </c>
      <c r="C113">
        <v>31.536000000000001</v>
      </c>
      <c r="D113" t="s">
        <v>2796</v>
      </c>
    </row>
    <row r="114" spans="1:4" x14ac:dyDescent="0.25">
      <c r="A114" t="s">
        <v>5</v>
      </c>
      <c r="B114" t="s">
        <v>2042</v>
      </c>
      <c r="C114">
        <v>31.536000000000001</v>
      </c>
      <c r="D114" t="s">
        <v>2797</v>
      </c>
    </row>
    <row r="115" spans="1:4" x14ac:dyDescent="0.25">
      <c r="A115" t="s">
        <v>5</v>
      </c>
      <c r="B115" t="s">
        <v>2040</v>
      </c>
      <c r="C115">
        <v>31.536000000000001</v>
      </c>
      <c r="D115" t="s">
        <v>2798</v>
      </c>
    </row>
    <row r="116" spans="1:4" x14ac:dyDescent="0.25">
      <c r="A116" t="s">
        <v>5</v>
      </c>
      <c r="B116" t="s">
        <v>2041</v>
      </c>
      <c r="C116">
        <v>31.536000000000001</v>
      </c>
      <c r="D116" t="s">
        <v>2799</v>
      </c>
    </row>
    <row r="117" spans="1:4" x14ac:dyDescent="0.25">
      <c r="A117" t="s">
        <v>5</v>
      </c>
      <c r="B117" t="s">
        <v>2008</v>
      </c>
      <c r="C117">
        <v>31.536000000000001</v>
      </c>
      <c r="D117" t="s">
        <v>2800</v>
      </c>
    </row>
    <row r="118" spans="1:4" x14ac:dyDescent="0.25">
      <c r="A118" t="s">
        <v>5</v>
      </c>
      <c r="B118" t="s">
        <v>2016</v>
      </c>
      <c r="C118">
        <v>31.536000000000001</v>
      </c>
      <c r="D118" t="s">
        <v>2801</v>
      </c>
    </row>
    <row r="119" spans="1:4" x14ac:dyDescent="0.25">
      <c r="A119" t="s">
        <v>5</v>
      </c>
      <c r="B119" t="s">
        <v>2027</v>
      </c>
      <c r="C119">
        <v>31.536000000000001</v>
      </c>
      <c r="D119" t="s">
        <v>2802</v>
      </c>
    </row>
    <row r="120" spans="1:4" x14ac:dyDescent="0.25">
      <c r="A120" t="s">
        <v>5</v>
      </c>
      <c r="B120" t="s">
        <v>2026</v>
      </c>
      <c r="C120">
        <v>31.536000000000001</v>
      </c>
      <c r="D120" t="s">
        <v>2803</v>
      </c>
    </row>
    <row r="121" spans="1:4" x14ac:dyDescent="0.25">
      <c r="A121" t="s">
        <v>5</v>
      </c>
      <c r="B121" t="s">
        <v>2025</v>
      </c>
      <c r="C121">
        <v>31.536000000000001</v>
      </c>
      <c r="D121" t="s">
        <v>2804</v>
      </c>
    </row>
    <row r="122" spans="1:4" x14ac:dyDescent="0.25">
      <c r="A122" t="s">
        <v>5</v>
      </c>
      <c r="B122" t="s">
        <v>2018</v>
      </c>
      <c r="C122">
        <v>31.536000000000001</v>
      </c>
      <c r="D122" t="s">
        <v>2805</v>
      </c>
    </row>
    <row r="123" spans="1:4" x14ac:dyDescent="0.25">
      <c r="A123" t="s">
        <v>5</v>
      </c>
      <c r="B123" t="s">
        <v>2009</v>
      </c>
      <c r="C123">
        <v>31.536000000000001</v>
      </c>
      <c r="D123" t="s">
        <v>2806</v>
      </c>
    </row>
    <row r="124" spans="1:4" x14ac:dyDescent="0.25">
      <c r="A124" t="s">
        <v>5</v>
      </c>
      <c r="B124" t="s">
        <v>2020</v>
      </c>
      <c r="C124">
        <v>31.536000000000001</v>
      </c>
      <c r="D124" t="s">
        <v>2807</v>
      </c>
    </row>
    <row r="125" spans="1:4" x14ac:dyDescent="0.25">
      <c r="A125" t="s">
        <v>5</v>
      </c>
      <c r="B125" t="s">
        <v>2012</v>
      </c>
      <c r="C125">
        <v>31.536000000000001</v>
      </c>
      <c r="D125" t="s">
        <v>2808</v>
      </c>
    </row>
    <row r="126" spans="1:4" x14ac:dyDescent="0.25">
      <c r="A126" t="s">
        <v>5</v>
      </c>
      <c r="B126" t="s">
        <v>2007</v>
      </c>
      <c r="C126">
        <v>31.536000000000001</v>
      </c>
      <c r="D126" t="s">
        <v>2809</v>
      </c>
    </row>
    <row r="127" spans="1:4" x14ac:dyDescent="0.25">
      <c r="A127" t="s">
        <v>5</v>
      </c>
      <c r="B127" t="s">
        <v>2024</v>
      </c>
      <c r="C127">
        <v>31.536000000000001</v>
      </c>
      <c r="D127" t="s">
        <v>2810</v>
      </c>
    </row>
    <row r="128" spans="1:4" x14ac:dyDescent="0.25">
      <c r="A128" t="s">
        <v>5</v>
      </c>
      <c r="B128" t="s">
        <v>4850</v>
      </c>
      <c r="C128">
        <v>31.536000000000001</v>
      </c>
      <c r="D128" t="s">
        <v>4851</v>
      </c>
    </row>
    <row r="129" spans="1:4" x14ac:dyDescent="0.25">
      <c r="A129" t="s">
        <v>5</v>
      </c>
      <c r="B129" t="s">
        <v>4852</v>
      </c>
      <c r="C129">
        <v>31.536000000000001</v>
      </c>
      <c r="D129" t="s">
        <v>4853</v>
      </c>
    </row>
    <row r="130" spans="1:4" x14ac:dyDescent="0.25">
      <c r="A130" t="s">
        <v>5</v>
      </c>
      <c r="B130" t="s">
        <v>4854</v>
      </c>
      <c r="C130">
        <v>31.536000000000001</v>
      </c>
      <c r="D130" t="s">
        <v>4855</v>
      </c>
    </row>
    <row r="131" spans="1:4" x14ac:dyDescent="0.25">
      <c r="A131" t="s">
        <v>5</v>
      </c>
      <c r="B131" t="s">
        <v>2071</v>
      </c>
      <c r="C131">
        <v>31.536000000000001</v>
      </c>
      <c r="D131" t="s">
        <v>2811</v>
      </c>
    </row>
    <row r="132" spans="1:4" x14ac:dyDescent="0.25">
      <c r="A132" t="s">
        <v>5</v>
      </c>
      <c r="B132" t="s">
        <v>2066</v>
      </c>
      <c r="C132">
        <v>31.536000000000001</v>
      </c>
      <c r="D132" t="s">
        <v>2812</v>
      </c>
    </row>
    <row r="133" spans="1:4" x14ac:dyDescent="0.25">
      <c r="A133" t="s">
        <v>5</v>
      </c>
      <c r="B133" t="s">
        <v>2065</v>
      </c>
      <c r="C133">
        <v>31.536000000000001</v>
      </c>
      <c r="D133" t="s">
        <v>2813</v>
      </c>
    </row>
    <row r="134" spans="1:4" x14ac:dyDescent="0.25">
      <c r="A134" t="s">
        <v>5</v>
      </c>
      <c r="B134" t="s">
        <v>2067</v>
      </c>
      <c r="C134">
        <v>31.536000000000001</v>
      </c>
      <c r="D134" t="s">
        <v>2814</v>
      </c>
    </row>
    <row r="135" spans="1:4" x14ac:dyDescent="0.25">
      <c r="A135" t="s">
        <v>5</v>
      </c>
      <c r="B135" t="s">
        <v>2077</v>
      </c>
      <c r="C135">
        <v>31.536000000000001</v>
      </c>
      <c r="D135" t="s">
        <v>2815</v>
      </c>
    </row>
    <row r="136" spans="1:4" x14ac:dyDescent="0.25">
      <c r="A136" t="s">
        <v>5</v>
      </c>
      <c r="B136" t="s">
        <v>2079</v>
      </c>
      <c r="C136">
        <v>31.536000000000001</v>
      </c>
      <c r="D136" t="s">
        <v>2816</v>
      </c>
    </row>
    <row r="137" spans="1:4" x14ac:dyDescent="0.25">
      <c r="A137" t="s">
        <v>5</v>
      </c>
      <c r="B137" t="s">
        <v>2073</v>
      </c>
      <c r="C137">
        <v>31.536000000000001</v>
      </c>
      <c r="D137" t="s">
        <v>2817</v>
      </c>
    </row>
    <row r="138" spans="1:4" x14ac:dyDescent="0.25">
      <c r="A138" t="s">
        <v>5</v>
      </c>
      <c r="B138" t="s">
        <v>2074</v>
      </c>
      <c r="C138">
        <v>31.536000000000001</v>
      </c>
      <c r="D138" t="s">
        <v>2818</v>
      </c>
    </row>
    <row r="139" spans="1:4" x14ac:dyDescent="0.25">
      <c r="A139" t="s">
        <v>5</v>
      </c>
      <c r="B139" t="s">
        <v>2075</v>
      </c>
      <c r="C139">
        <v>31.536000000000001</v>
      </c>
      <c r="D139" t="s">
        <v>2819</v>
      </c>
    </row>
    <row r="140" spans="1:4" x14ac:dyDescent="0.25">
      <c r="A140" t="s">
        <v>5</v>
      </c>
      <c r="B140" t="s">
        <v>2072</v>
      </c>
      <c r="C140">
        <v>31.536000000000001</v>
      </c>
      <c r="D140" t="s">
        <v>2820</v>
      </c>
    </row>
    <row r="141" spans="1:4" x14ac:dyDescent="0.25">
      <c r="A141" t="s">
        <v>5</v>
      </c>
      <c r="B141" t="s">
        <v>2070</v>
      </c>
      <c r="C141">
        <v>31.536000000000001</v>
      </c>
      <c r="D141" t="s">
        <v>2821</v>
      </c>
    </row>
    <row r="142" spans="1:4" x14ac:dyDescent="0.25">
      <c r="A142" t="s">
        <v>5</v>
      </c>
      <c r="B142" t="s">
        <v>2056</v>
      </c>
      <c r="C142">
        <v>1</v>
      </c>
      <c r="D142" t="s">
        <v>2822</v>
      </c>
    </row>
    <row r="143" spans="1:4" x14ac:dyDescent="0.25">
      <c r="A143" t="s">
        <v>5</v>
      </c>
      <c r="B143" t="s">
        <v>1971</v>
      </c>
      <c r="C143">
        <v>31.536000000000001</v>
      </c>
      <c r="D143" t="s">
        <v>2823</v>
      </c>
    </row>
    <row r="144" spans="1:4" x14ac:dyDescent="0.25">
      <c r="A144" t="s">
        <v>5</v>
      </c>
      <c r="B144" t="s">
        <v>1964</v>
      </c>
      <c r="C144">
        <v>31.536000000000001</v>
      </c>
      <c r="D144" t="s">
        <v>2824</v>
      </c>
    </row>
    <row r="145" spans="1:4" x14ac:dyDescent="0.25">
      <c r="A145" t="s">
        <v>5</v>
      </c>
      <c r="B145" t="s">
        <v>1968</v>
      </c>
      <c r="C145">
        <v>31.536000000000001</v>
      </c>
      <c r="D145" t="s">
        <v>2825</v>
      </c>
    </row>
    <row r="146" spans="1:4" x14ac:dyDescent="0.25">
      <c r="A146" t="s">
        <v>5</v>
      </c>
      <c r="B146" t="s">
        <v>1975</v>
      </c>
      <c r="C146">
        <v>1</v>
      </c>
      <c r="D146" t="s">
        <v>2826</v>
      </c>
    </row>
    <row r="147" spans="1:4" x14ac:dyDescent="0.25">
      <c r="A147" t="s">
        <v>5</v>
      </c>
      <c r="B147" t="s">
        <v>1977</v>
      </c>
      <c r="C147">
        <v>1</v>
      </c>
      <c r="D147" t="s">
        <v>2827</v>
      </c>
    </row>
    <row r="148" spans="1:4" x14ac:dyDescent="0.25">
      <c r="A148" t="s">
        <v>5</v>
      </c>
      <c r="B148" t="s">
        <v>1982</v>
      </c>
      <c r="C148">
        <v>1</v>
      </c>
      <c r="D148" t="s">
        <v>2828</v>
      </c>
    </row>
    <row r="149" spans="1:4" x14ac:dyDescent="0.25">
      <c r="A149" t="s">
        <v>5</v>
      </c>
      <c r="B149" t="s">
        <v>1984</v>
      </c>
      <c r="C149">
        <v>1</v>
      </c>
      <c r="D149" t="s">
        <v>2829</v>
      </c>
    </row>
    <row r="150" spans="1:4" x14ac:dyDescent="0.25">
      <c r="A150" t="s">
        <v>5</v>
      </c>
      <c r="B150" t="s">
        <v>1988</v>
      </c>
      <c r="C150">
        <v>1</v>
      </c>
      <c r="D150" t="s">
        <v>2830</v>
      </c>
    </row>
    <row r="151" spans="1:4" x14ac:dyDescent="0.25">
      <c r="A151" t="s">
        <v>5</v>
      </c>
      <c r="B151" t="s">
        <v>1991</v>
      </c>
      <c r="C151">
        <v>31.536000000000001</v>
      </c>
      <c r="D151" t="s">
        <v>2831</v>
      </c>
    </row>
    <row r="152" spans="1:4" x14ac:dyDescent="0.25">
      <c r="A152" t="s">
        <v>5</v>
      </c>
      <c r="B152" t="s">
        <v>4748</v>
      </c>
      <c r="C152">
        <v>31.536000000000001</v>
      </c>
      <c r="D152" t="s">
        <v>4749</v>
      </c>
    </row>
    <row r="153" spans="1:4" x14ac:dyDescent="0.25">
      <c r="A153" t="s">
        <v>5</v>
      </c>
      <c r="B153" t="s">
        <v>2013</v>
      </c>
      <c r="C153">
        <v>31.536000000000001</v>
      </c>
      <c r="D153" t="s">
        <v>2832</v>
      </c>
    </row>
    <row r="154" spans="1:4" x14ac:dyDescent="0.25">
      <c r="A154" t="s">
        <v>5</v>
      </c>
      <c r="B154" t="s">
        <v>2034</v>
      </c>
      <c r="C154">
        <v>31.536000000000001</v>
      </c>
      <c r="D154" t="s">
        <v>2833</v>
      </c>
    </row>
    <row r="155" spans="1:4" x14ac:dyDescent="0.25">
      <c r="A155" t="s">
        <v>5</v>
      </c>
      <c r="B155" t="s">
        <v>2039</v>
      </c>
      <c r="C155">
        <v>31.536000000000001</v>
      </c>
      <c r="D155" t="s">
        <v>2834</v>
      </c>
    </row>
    <row r="156" spans="1:4" x14ac:dyDescent="0.25">
      <c r="A156" t="s">
        <v>5</v>
      </c>
      <c r="B156" t="s">
        <v>2015</v>
      </c>
      <c r="C156">
        <v>31.536000000000001</v>
      </c>
      <c r="D156" t="s">
        <v>2835</v>
      </c>
    </row>
    <row r="157" spans="1:4" x14ac:dyDescent="0.25">
      <c r="A157" t="s">
        <v>5</v>
      </c>
      <c r="B157" t="s">
        <v>2017</v>
      </c>
      <c r="C157">
        <v>31.536000000000001</v>
      </c>
      <c r="D157" t="s">
        <v>2836</v>
      </c>
    </row>
    <row r="158" spans="1:4" x14ac:dyDescent="0.25">
      <c r="A158" t="s">
        <v>5</v>
      </c>
      <c r="B158" t="s">
        <v>2019</v>
      </c>
      <c r="C158">
        <v>31.536000000000001</v>
      </c>
      <c r="D158" t="s">
        <v>2837</v>
      </c>
    </row>
    <row r="159" spans="1:4" x14ac:dyDescent="0.25">
      <c r="A159" t="s">
        <v>5</v>
      </c>
      <c r="B159" t="s">
        <v>2023</v>
      </c>
      <c r="C159">
        <v>31.536000000000001</v>
      </c>
      <c r="D159" t="s">
        <v>2838</v>
      </c>
    </row>
    <row r="160" spans="1:4" x14ac:dyDescent="0.25">
      <c r="A160" t="s">
        <v>5</v>
      </c>
      <c r="B160" t="s">
        <v>4695</v>
      </c>
      <c r="C160">
        <v>31.536000000000001</v>
      </c>
      <c r="D160" t="s">
        <v>4750</v>
      </c>
    </row>
    <row r="161" spans="1:4" x14ac:dyDescent="0.25">
      <c r="A161" t="s">
        <v>5</v>
      </c>
      <c r="B161" t="s">
        <v>2059</v>
      </c>
      <c r="C161">
        <v>31.536000000000001</v>
      </c>
      <c r="D161" t="s">
        <v>2839</v>
      </c>
    </row>
    <row r="162" spans="1:4" x14ac:dyDescent="0.25">
      <c r="A162" t="s">
        <v>5</v>
      </c>
      <c r="B162" t="s">
        <v>2060</v>
      </c>
      <c r="C162">
        <v>31.536000000000001</v>
      </c>
      <c r="D162" t="s">
        <v>2840</v>
      </c>
    </row>
    <row r="163" spans="1:4" x14ac:dyDescent="0.25">
      <c r="A163" t="s">
        <v>5</v>
      </c>
      <c r="B163" t="s">
        <v>2061</v>
      </c>
      <c r="C163">
        <v>31.536000000000001</v>
      </c>
      <c r="D163" t="s">
        <v>2841</v>
      </c>
    </row>
    <row r="164" spans="1:4" x14ac:dyDescent="0.25">
      <c r="A164" t="s">
        <v>5</v>
      </c>
      <c r="B164" t="s">
        <v>2062</v>
      </c>
      <c r="C164">
        <v>31.536000000000001</v>
      </c>
      <c r="D164" t="s">
        <v>2842</v>
      </c>
    </row>
    <row r="165" spans="1:4" x14ac:dyDescent="0.25">
      <c r="A165" t="s">
        <v>5</v>
      </c>
      <c r="B165" t="s">
        <v>2064</v>
      </c>
      <c r="C165">
        <v>31.536000000000001</v>
      </c>
      <c r="D165" t="s">
        <v>2843</v>
      </c>
    </row>
    <row r="166" spans="1:4" x14ac:dyDescent="0.25">
      <c r="A166" t="s">
        <v>5</v>
      </c>
      <c r="B166" t="s">
        <v>4696</v>
      </c>
      <c r="C166">
        <v>31.536000000000001</v>
      </c>
      <c r="D166" t="s">
        <v>4751</v>
      </c>
    </row>
    <row r="167" spans="1:4" x14ac:dyDescent="0.25">
      <c r="A167" t="s">
        <v>5</v>
      </c>
      <c r="B167" t="s">
        <v>2057</v>
      </c>
      <c r="C167">
        <v>1</v>
      </c>
      <c r="D167" t="s">
        <v>2844</v>
      </c>
    </row>
    <row r="168" spans="1:4" x14ac:dyDescent="0.25">
      <c r="A168" t="s">
        <v>5</v>
      </c>
      <c r="B168" t="s">
        <v>2210</v>
      </c>
      <c r="C168">
        <v>31.536000000000001</v>
      </c>
      <c r="D168" t="s">
        <v>2845</v>
      </c>
    </row>
    <row r="169" spans="1:4" x14ac:dyDescent="0.25">
      <c r="A169" t="s">
        <v>5</v>
      </c>
      <c r="B169" t="s">
        <v>2201</v>
      </c>
      <c r="C169">
        <v>31.536000000000001</v>
      </c>
      <c r="D169" t="s">
        <v>2846</v>
      </c>
    </row>
    <row r="170" spans="1:4" x14ac:dyDescent="0.25">
      <c r="A170" t="s">
        <v>5</v>
      </c>
      <c r="B170" t="s">
        <v>2203</v>
      </c>
      <c r="C170">
        <v>31.536000000000001</v>
      </c>
      <c r="D170" t="s">
        <v>2847</v>
      </c>
    </row>
    <row r="171" spans="1:4" x14ac:dyDescent="0.25">
      <c r="A171" t="s">
        <v>5</v>
      </c>
      <c r="B171" t="s">
        <v>2205</v>
      </c>
      <c r="C171">
        <v>31.536000000000001</v>
      </c>
      <c r="D171" t="s">
        <v>2848</v>
      </c>
    </row>
    <row r="172" spans="1:4" x14ac:dyDescent="0.25">
      <c r="A172" t="s">
        <v>5</v>
      </c>
      <c r="B172" t="s">
        <v>2207</v>
      </c>
      <c r="C172">
        <v>31.536000000000001</v>
      </c>
      <c r="D172" t="s">
        <v>2849</v>
      </c>
    </row>
    <row r="173" spans="1:4" x14ac:dyDescent="0.25">
      <c r="A173" t="s">
        <v>5</v>
      </c>
      <c r="B173" t="s">
        <v>2225</v>
      </c>
      <c r="C173">
        <v>1</v>
      </c>
      <c r="D173" t="s">
        <v>2850</v>
      </c>
    </row>
    <row r="174" spans="1:4" x14ac:dyDescent="0.25">
      <c r="A174" t="s">
        <v>5</v>
      </c>
      <c r="B174" t="s">
        <v>2212</v>
      </c>
      <c r="C174">
        <v>1</v>
      </c>
      <c r="D174" t="s">
        <v>2851</v>
      </c>
    </row>
    <row r="175" spans="1:4" x14ac:dyDescent="0.25">
      <c r="A175" t="s">
        <v>5</v>
      </c>
      <c r="B175" t="s">
        <v>2214</v>
      </c>
      <c r="C175">
        <v>1</v>
      </c>
      <c r="D175" t="s">
        <v>2852</v>
      </c>
    </row>
    <row r="176" spans="1:4" x14ac:dyDescent="0.25">
      <c r="A176" t="s">
        <v>5</v>
      </c>
      <c r="B176" t="s">
        <v>2216</v>
      </c>
      <c r="C176">
        <v>1</v>
      </c>
      <c r="D176" t="s">
        <v>2853</v>
      </c>
    </row>
    <row r="177" spans="1:4" x14ac:dyDescent="0.25">
      <c r="A177" t="s">
        <v>5</v>
      </c>
      <c r="B177" t="s">
        <v>2218</v>
      </c>
      <c r="C177">
        <v>1</v>
      </c>
      <c r="D177" t="s">
        <v>2854</v>
      </c>
    </row>
    <row r="178" spans="1:4" x14ac:dyDescent="0.25">
      <c r="A178" t="s">
        <v>5</v>
      </c>
      <c r="B178" t="s">
        <v>2217</v>
      </c>
      <c r="C178">
        <v>1</v>
      </c>
      <c r="D178" t="s">
        <v>2855</v>
      </c>
    </row>
    <row r="179" spans="1:4" x14ac:dyDescent="0.25">
      <c r="A179" t="s">
        <v>5</v>
      </c>
      <c r="B179" t="s">
        <v>2219</v>
      </c>
      <c r="C179">
        <v>1</v>
      </c>
      <c r="D179" t="s">
        <v>2856</v>
      </c>
    </row>
    <row r="180" spans="1:4" x14ac:dyDescent="0.25">
      <c r="A180" t="s">
        <v>5</v>
      </c>
      <c r="B180" t="s">
        <v>2221</v>
      </c>
      <c r="C180">
        <v>1</v>
      </c>
      <c r="D180" t="s">
        <v>2857</v>
      </c>
    </row>
    <row r="181" spans="1:4" x14ac:dyDescent="0.25">
      <c r="A181" t="s">
        <v>5</v>
      </c>
      <c r="B181" t="s">
        <v>2223</v>
      </c>
      <c r="C181">
        <v>1</v>
      </c>
      <c r="D181" t="s">
        <v>2858</v>
      </c>
    </row>
    <row r="182" spans="1:4" x14ac:dyDescent="0.25">
      <c r="A182" t="s">
        <v>5</v>
      </c>
      <c r="B182" t="s">
        <v>2224</v>
      </c>
      <c r="C182">
        <v>1</v>
      </c>
      <c r="D182" t="s">
        <v>2859</v>
      </c>
    </row>
    <row r="183" spans="1:4" x14ac:dyDescent="0.25">
      <c r="A183" t="s">
        <v>5</v>
      </c>
      <c r="B183" t="s">
        <v>2227</v>
      </c>
      <c r="C183">
        <v>1</v>
      </c>
      <c r="D183" t="s">
        <v>2860</v>
      </c>
    </row>
    <row r="184" spans="1:4" x14ac:dyDescent="0.25">
      <c r="A184" t="s">
        <v>5</v>
      </c>
      <c r="B184" t="s">
        <v>2233</v>
      </c>
      <c r="C184">
        <v>31.536000000000001</v>
      </c>
      <c r="D184" t="s">
        <v>2861</v>
      </c>
    </row>
    <row r="185" spans="1:4" x14ac:dyDescent="0.25">
      <c r="A185" t="s">
        <v>5</v>
      </c>
      <c r="B185" t="s">
        <v>2231</v>
      </c>
      <c r="C185">
        <v>31.536000000000001</v>
      </c>
      <c r="D185" t="s">
        <v>2862</v>
      </c>
    </row>
    <row r="186" spans="1:4" x14ac:dyDescent="0.25">
      <c r="A186" t="s">
        <v>5</v>
      </c>
      <c r="B186" t="s">
        <v>2235</v>
      </c>
      <c r="C186">
        <v>31.536000000000001</v>
      </c>
      <c r="D186" t="s">
        <v>2863</v>
      </c>
    </row>
    <row r="187" spans="1:4" x14ac:dyDescent="0.25">
      <c r="A187" t="s">
        <v>5</v>
      </c>
      <c r="B187" t="s">
        <v>2238</v>
      </c>
      <c r="C187">
        <v>31.536000000000001</v>
      </c>
      <c r="D187" t="s">
        <v>2864</v>
      </c>
    </row>
    <row r="188" spans="1:4" x14ac:dyDescent="0.25">
      <c r="A188" t="s">
        <v>5</v>
      </c>
      <c r="B188" t="s">
        <v>2237</v>
      </c>
      <c r="C188">
        <v>31.536000000000001</v>
      </c>
      <c r="D188" t="s">
        <v>2865</v>
      </c>
    </row>
    <row r="189" spans="1:4" x14ac:dyDescent="0.25">
      <c r="A189" t="s">
        <v>5</v>
      </c>
      <c r="B189" t="s">
        <v>2239</v>
      </c>
      <c r="C189">
        <v>31.536000000000001</v>
      </c>
      <c r="D189" t="s">
        <v>2866</v>
      </c>
    </row>
    <row r="190" spans="1:4" x14ac:dyDescent="0.25">
      <c r="A190" t="s">
        <v>5</v>
      </c>
      <c r="B190" t="s">
        <v>2241</v>
      </c>
      <c r="C190">
        <v>31.536000000000001</v>
      </c>
      <c r="D190" t="s">
        <v>2867</v>
      </c>
    </row>
    <row r="191" spans="1:4" x14ac:dyDescent="0.25">
      <c r="A191" t="s">
        <v>5</v>
      </c>
      <c r="B191" t="s">
        <v>2240</v>
      </c>
      <c r="C191">
        <v>31.536000000000001</v>
      </c>
      <c r="D191" t="s">
        <v>2868</v>
      </c>
    </row>
    <row r="192" spans="1:4" x14ac:dyDescent="0.25">
      <c r="A192" t="s">
        <v>5</v>
      </c>
      <c r="B192" t="s">
        <v>2242</v>
      </c>
      <c r="C192">
        <v>31.536000000000001</v>
      </c>
      <c r="D192" t="s">
        <v>2869</v>
      </c>
    </row>
    <row r="193" spans="1:4" x14ac:dyDescent="0.25">
      <c r="A193" t="s">
        <v>5</v>
      </c>
      <c r="B193" t="s">
        <v>2234</v>
      </c>
      <c r="C193">
        <v>31.536000000000001</v>
      </c>
      <c r="D193" t="s">
        <v>2870</v>
      </c>
    </row>
    <row r="194" spans="1:4" x14ac:dyDescent="0.25">
      <c r="A194" t="s">
        <v>5</v>
      </c>
      <c r="B194" t="s">
        <v>2232</v>
      </c>
      <c r="C194">
        <v>31.536000000000001</v>
      </c>
      <c r="D194" t="s">
        <v>2871</v>
      </c>
    </row>
    <row r="195" spans="1:4" x14ac:dyDescent="0.25">
      <c r="A195" t="s">
        <v>5</v>
      </c>
      <c r="B195" t="s">
        <v>2236</v>
      </c>
      <c r="C195">
        <v>31.536000000000001</v>
      </c>
      <c r="D195" t="s">
        <v>2872</v>
      </c>
    </row>
    <row r="196" spans="1:4" x14ac:dyDescent="0.25">
      <c r="A196" t="s">
        <v>5</v>
      </c>
      <c r="B196" t="s">
        <v>2252</v>
      </c>
      <c r="C196">
        <v>31.536000000000001</v>
      </c>
      <c r="D196" t="s">
        <v>2873</v>
      </c>
    </row>
    <row r="197" spans="1:4" x14ac:dyDescent="0.25">
      <c r="A197" t="s">
        <v>5</v>
      </c>
      <c r="B197" t="s">
        <v>2280</v>
      </c>
      <c r="C197">
        <v>31.536000000000001</v>
      </c>
      <c r="D197" t="s">
        <v>2874</v>
      </c>
    </row>
    <row r="198" spans="1:4" x14ac:dyDescent="0.25">
      <c r="A198" t="s">
        <v>5</v>
      </c>
      <c r="B198" t="s">
        <v>2278</v>
      </c>
      <c r="C198">
        <v>31.536000000000001</v>
      </c>
      <c r="D198" t="s">
        <v>2875</v>
      </c>
    </row>
    <row r="199" spans="1:4" x14ac:dyDescent="0.25">
      <c r="A199" t="s">
        <v>5</v>
      </c>
      <c r="B199" t="s">
        <v>2279</v>
      </c>
      <c r="C199">
        <v>31.536000000000001</v>
      </c>
      <c r="D199" t="s">
        <v>2876</v>
      </c>
    </row>
    <row r="200" spans="1:4" x14ac:dyDescent="0.25">
      <c r="A200" t="s">
        <v>5</v>
      </c>
      <c r="B200" t="s">
        <v>2246</v>
      </c>
      <c r="C200">
        <v>31.536000000000001</v>
      </c>
      <c r="D200" t="s">
        <v>2877</v>
      </c>
    </row>
    <row r="201" spans="1:4" x14ac:dyDescent="0.25">
      <c r="A201" t="s">
        <v>5</v>
      </c>
      <c r="B201" t="s">
        <v>2254</v>
      </c>
      <c r="C201">
        <v>31.536000000000001</v>
      </c>
      <c r="D201" t="s">
        <v>2878</v>
      </c>
    </row>
    <row r="202" spans="1:4" x14ac:dyDescent="0.25">
      <c r="A202" t="s">
        <v>5</v>
      </c>
      <c r="B202" t="s">
        <v>2265</v>
      </c>
      <c r="C202">
        <v>31.536000000000001</v>
      </c>
      <c r="D202" t="s">
        <v>2879</v>
      </c>
    </row>
    <row r="203" spans="1:4" x14ac:dyDescent="0.25">
      <c r="A203" t="s">
        <v>5</v>
      </c>
      <c r="B203" t="s">
        <v>2264</v>
      </c>
      <c r="C203">
        <v>31.536000000000001</v>
      </c>
      <c r="D203" t="s">
        <v>2880</v>
      </c>
    </row>
    <row r="204" spans="1:4" x14ac:dyDescent="0.25">
      <c r="A204" t="s">
        <v>5</v>
      </c>
      <c r="B204" t="s">
        <v>2263</v>
      </c>
      <c r="C204">
        <v>31.536000000000001</v>
      </c>
      <c r="D204" t="s">
        <v>2881</v>
      </c>
    </row>
    <row r="205" spans="1:4" x14ac:dyDescent="0.25">
      <c r="A205" t="s">
        <v>5</v>
      </c>
      <c r="B205" t="s">
        <v>2256</v>
      </c>
      <c r="C205">
        <v>31.536000000000001</v>
      </c>
      <c r="D205" t="s">
        <v>2882</v>
      </c>
    </row>
    <row r="206" spans="1:4" x14ac:dyDescent="0.25">
      <c r="A206" t="s">
        <v>5</v>
      </c>
      <c r="B206" t="s">
        <v>2247</v>
      </c>
      <c r="C206">
        <v>31.536000000000001</v>
      </c>
      <c r="D206" t="s">
        <v>2883</v>
      </c>
    </row>
    <row r="207" spans="1:4" x14ac:dyDescent="0.25">
      <c r="A207" t="s">
        <v>5</v>
      </c>
      <c r="B207" t="s">
        <v>2258</v>
      </c>
      <c r="C207">
        <v>31.536000000000001</v>
      </c>
      <c r="D207" t="s">
        <v>2884</v>
      </c>
    </row>
    <row r="208" spans="1:4" x14ac:dyDescent="0.25">
      <c r="A208" t="s">
        <v>5</v>
      </c>
      <c r="B208" t="s">
        <v>2250</v>
      </c>
      <c r="C208">
        <v>31.536000000000001</v>
      </c>
      <c r="D208" t="s">
        <v>2885</v>
      </c>
    </row>
    <row r="209" spans="1:4" x14ac:dyDescent="0.25">
      <c r="A209" t="s">
        <v>5</v>
      </c>
      <c r="B209" t="s">
        <v>2245</v>
      </c>
      <c r="C209">
        <v>31.536000000000001</v>
      </c>
      <c r="D209" t="s">
        <v>2886</v>
      </c>
    </row>
    <row r="210" spans="1:4" x14ac:dyDescent="0.25">
      <c r="A210" t="s">
        <v>5</v>
      </c>
      <c r="B210" t="s">
        <v>2262</v>
      </c>
      <c r="C210">
        <v>31.536000000000001</v>
      </c>
      <c r="D210" t="s">
        <v>2887</v>
      </c>
    </row>
    <row r="211" spans="1:4" x14ac:dyDescent="0.25">
      <c r="A211" t="s">
        <v>5</v>
      </c>
      <c r="B211" t="s">
        <v>4856</v>
      </c>
      <c r="C211">
        <v>31.536000000000001</v>
      </c>
      <c r="D211" t="s">
        <v>4857</v>
      </c>
    </row>
    <row r="212" spans="1:4" x14ac:dyDescent="0.25">
      <c r="A212" t="s">
        <v>5</v>
      </c>
      <c r="B212" t="s">
        <v>4858</v>
      </c>
      <c r="C212">
        <v>31.536000000000001</v>
      </c>
      <c r="D212" t="s">
        <v>4859</v>
      </c>
    </row>
    <row r="213" spans="1:4" x14ac:dyDescent="0.25">
      <c r="A213" t="s">
        <v>5</v>
      </c>
      <c r="B213" t="s">
        <v>4860</v>
      </c>
      <c r="C213">
        <v>31.536000000000001</v>
      </c>
      <c r="D213" t="s">
        <v>4861</v>
      </c>
    </row>
    <row r="214" spans="1:4" x14ac:dyDescent="0.25">
      <c r="A214" t="s">
        <v>5</v>
      </c>
      <c r="B214" t="s">
        <v>2309</v>
      </c>
      <c r="C214">
        <v>31.536000000000001</v>
      </c>
      <c r="D214" t="s">
        <v>2888</v>
      </c>
    </row>
    <row r="215" spans="1:4" x14ac:dyDescent="0.25">
      <c r="A215" t="s">
        <v>5</v>
      </c>
      <c r="B215" t="s">
        <v>2304</v>
      </c>
      <c r="C215">
        <v>31.536000000000001</v>
      </c>
      <c r="D215" t="s">
        <v>2889</v>
      </c>
    </row>
    <row r="216" spans="1:4" x14ac:dyDescent="0.25">
      <c r="A216" t="s">
        <v>5</v>
      </c>
      <c r="B216" t="s">
        <v>2303</v>
      </c>
      <c r="C216">
        <v>31.536000000000001</v>
      </c>
      <c r="D216" t="s">
        <v>2890</v>
      </c>
    </row>
    <row r="217" spans="1:4" x14ac:dyDescent="0.25">
      <c r="A217" t="s">
        <v>5</v>
      </c>
      <c r="B217" t="s">
        <v>2305</v>
      </c>
      <c r="C217">
        <v>31.536000000000001</v>
      </c>
      <c r="D217" t="s">
        <v>2891</v>
      </c>
    </row>
    <row r="218" spans="1:4" x14ac:dyDescent="0.25">
      <c r="A218" t="s">
        <v>5</v>
      </c>
      <c r="B218" t="s">
        <v>2315</v>
      </c>
      <c r="C218">
        <v>31.536000000000001</v>
      </c>
      <c r="D218" t="s">
        <v>2892</v>
      </c>
    </row>
    <row r="219" spans="1:4" x14ac:dyDescent="0.25">
      <c r="A219" t="s">
        <v>5</v>
      </c>
      <c r="B219" t="s">
        <v>2317</v>
      </c>
      <c r="C219">
        <v>31.536000000000001</v>
      </c>
      <c r="D219" t="s">
        <v>2893</v>
      </c>
    </row>
    <row r="220" spans="1:4" x14ac:dyDescent="0.25">
      <c r="A220" t="s">
        <v>5</v>
      </c>
      <c r="B220" t="s">
        <v>2311</v>
      </c>
      <c r="C220">
        <v>31.536000000000001</v>
      </c>
      <c r="D220" t="s">
        <v>2894</v>
      </c>
    </row>
    <row r="221" spans="1:4" x14ac:dyDescent="0.25">
      <c r="A221" t="s">
        <v>5</v>
      </c>
      <c r="B221" t="s">
        <v>2312</v>
      </c>
      <c r="C221">
        <v>31.536000000000001</v>
      </c>
      <c r="D221" t="s">
        <v>2895</v>
      </c>
    </row>
    <row r="222" spans="1:4" x14ac:dyDescent="0.25">
      <c r="A222" t="s">
        <v>5</v>
      </c>
      <c r="B222" t="s">
        <v>2313</v>
      </c>
      <c r="C222">
        <v>31.536000000000001</v>
      </c>
      <c r="D222" t="s">
        <v>2896</v>
      </c>
    </row>
    <row r="223" spans="1:4" x14ac:dyDescent="0.25">
      <c r="A223" t="s">
        <v>5</v>
      </c>
      <c r="B223" t="s">
        <v>2310</v>
      </c>
      <c r="C223">
        <v>31.536000000000001</v>
      </c>
      <c r="D223" t="s">
        <v>2897</v>
      </c>
    </row>
    <row r="224" spans="1:4" x14ac:dyDescent="0.25">
      <c r="A224" t="s">
        <v>5</v>
      </c>
      <c r="B224" t="s">
        <v>2308</v>
      </c>
      <c r="C224">
        <v>31.536000000000001</v>
      </c>
      <c r="D224" t="s">
        <v>2898</v>
      </c>
    </row>
    <row r="225" spans="1:4" x14ac:dyDescent="0.25">
      <c r="A225" t="s">
        <v>5</v>
      </c>
      <c r="B225" t="s">
        <v>2294</v>
      </c>
      <c r="C225">
        <v>1</v>
      </c>
      <c r="D225" t="s">
        <v>2899</v>
      </c>
    </row>
    <row r="226" spans="1:4" x14ac:dyDescent="0.25">
      <c r="A226" t="s">
        <v>5</v>
      </c>
      <c r="B226" t="s">
        <v>2209</v>
      </c>
      <c r="C226">
        <v>31.536000000000001</v>
      </c>
      <c r="D226" t="s">
        <v>2900</v>
      </c>
    </row>
    <row r="227" spans="1:4" x14ac:dyDescent="0.25">
      <c r="A227" t="s">
        <v>5</v>
      </c>
      <c r="B227" t="s">
        <v>2202</v>
      </c>
      <c r="C227">
        <v>31.536000000000001</v>
      </c>
      <c r="D227" t="s">
        <v>2901</v>
      </c>
    </row>
    <row r="228" spans="1:4" x14ac:dyDescent="0.25">
      <c r="A228" t="s">
        <v>5</v>
      </c>
      <c r="B228" t="s">
        <v>2206</v>
      </c>
      <c r="C228">
        <v>31.536000000000001</v>
      </c>
      <c r="D228" t="s">
        <v>2902</v>
      </c>
    </row>
    <row r="229" spans="1:4" x14ac:dyDescent="0.25">
      <c r="A229" t="s">
        <v>5</v>
      </c>
      <c r="B229" t="s">
        <v>2213</v>
      </c>
      <c r="C229">
        <v>1</v>
      </c>
      <c r="D229" t="s">
        <v>2903</v>
      </c>
    </row>
    <row r="230" spans="1:4" x14ac:dyDescent="0.25">
      <c r="A230" t="s">
        <v>5</v>
      </c>
      <c r="B230" t="s">
        <v>2215</v>
      </c>
      <c r="C230">
        <v>1</v>
      </c>
      <c r="D230" t="s">
        <v>2904</v>
      </c>
    </row>
    <row r="231" spans="1:4" x14ac:dyDescent="0.25">
      <c r="A231" t="s">
        <v>5</v>
      </c>
      <c r="B231" t="s">
        <v>2220</v>
      </c>
      <c r="C231">
        <v>1</v>
      </c>
      <c r="D231" t="s">
        <v>2905</v>
      </c>
    </row>
    <row r="232" spans="1:4" x14ac:dyDescent="0.25">
      <c r="A232" t="s">
        <v>5</v>
      </c>
      <c r="B232" t="s">
        <v>2222</v>
      </c>
      <c r="C232">
        <v>1</v>
      </c>
      <c r="D232" t="s">
        <v>2906</v>
      </c>
    </row>
    <row r="233" spans="1:4" x14ac:dyDescent="0.25">
      <c r="A233" t="s">
        <v>5</v>
      </c>
      <c r="B233" t="s">
        <v>2226</v>
      </c>
      <c r="C233">
        <v>1</v>
      </c>
      <c r="D233" t="s">
        <v>2907</v>
      </c>
    </row>
    <row r="234" spans="1:4" x14ac:dyDescent="0.25">
      <c r="A234" t="s">
        <v>5</v>
      </c>
      <c r="B234" t="s">
        <v>2229</v>
      </c>
      <c r="C234">
        <v>31.536000000000001</v>
      </c>
      <c r="D234" t="s">
        <v>2908</v>
      </c>
    </row>
    <row r="235" spans="1:4" x14ac:dyDescent="0.25">
      <c r="A235" t="s">
        <v>5</v>
      </c>
      <c r="B235" t="s">
        <v>4752</v>
      </c>
      <c r="C235">
        <v>31.536000000000001</v>
      </c>
      <c r="D235" t="s">
        <v>4753</v>
      </c>
    </row>
    <row r="236" spans="1:4" x14ac:dyDescent="0.25">
      <c r="A236" t="s">
        <v>5</v>
      </c>
      <c r="B236" t="s">
        <v>2251</v>
      </c>
      <c r="C236">
        <v>31.536000000000001</v>
      </c>
      <c r="D236" t="s">
        <v>2909</v>
      </c>
    </row>
    <row r="237" spans="1:4" x14ac:dyDescent="0.25">
      <c r="A237" t="s">
        <v>5</v>
      </c>
      <c r="B237" t="s">
        <v>2272</v>
      </c>
      <c r="C237">
        <v>31.536000000000001</v>
      </c>
      <c r="D237" t="s">
        <v>2910</v>
      </c>
    </row>
    <row r="238" spans="1:4" x14ac:dyDescent="0.25">
      <c r="A238" t="s">
        <v>5</v>
      </c>
      <c r="B238" t="s">
        <v>2277</v>
      </c>
      <c r="C238">
        <v>31.536000000000001</v>
      </c>
      <c r="D238" t="s">
        <v>2911</v>
      </c>
    </row>
    <row r="239" spans="1:4" x14ac:dyDescent="0.25">
      <c r="A239" t="s">
        <v>5</v>
      </c>
      <c r="B239" t="s">
        <v>2253</v>
      </c>
      <c r="C239">
        <v>31.536000000000001</v>
      </c>
      <c r="D239" t="s">
        <v>2912</v>
      </c>
    </row>
    <row r="240" spans="1:4" x14ac:dyDescent="0.25">
      <c r="A240" t="s">
        <v>5</v>
      </c>
      <c r="B240" t="s">
        <v>2255</v>
      </c>
      <c r="C240">
        <v>31.536000000000001</v>
      </c>
      <c r="D240" t="s">
        <v>2913</v>
      </c>
    </row>
    <row r="241" spans="1:4" x14ac:dyDescent="0.25">
      <c r="A241" t="s">
        <v>5</v>
      </c>
      <c r="B241" t="s">
        <v>2257</v>
      </c>
      <c r="C241">
        <v>31.536000000000001</v>
      </c>
      <c r="D241" t="s">
        <v>2914</v>
      </c>
    </row>
    <row r="242" spans="1:4" x14ac:dyDescent="0.25">
      <c r="A242" t="s">
        <v>5</v>
      </c>
      <c r="B242" t="s">
        <v>2261</v>
      </c>
      <c r="C242">
        <v>31.536000000000001</v>
      </c>
      <c r="D242" t="s">
        <v>2915</v>
      </c>
    </row>
    <row r="243" spans="1:4" x14ac:dyDescent="0.25">
      <c r="A243" t="s">
        <v>5</v>
      </c>
      <c r="B243" t="s">
        <v>4701</v>
      </c>
      <c r="C243">
        <v>31.536000000000001</v>
      </c>
      <c r="D243" t="s">
        <v>4754</v>
      </c>
    </row>
    <row r="244" spans="1:4" x14ac:dyDescent="0.25">
      <c r="A244" t="s">
        <v>5</v>
      </c>
      <c r="B244" t="s">
        <v>2297</v>
      </c>
      <c r="C244">
        <v>31.536000000000001</v>
      </c>
      <c r="D244" t="s">
        <v>2916</v>
      </c>
    </row>
    <row r="245" spans="1:4" x14ac:dyDescent="0.25">
      <c r="A245" t="s">
        <v>5</v>
      </c>
      <c r="B245" t="s">
        <v>2298</v>
      </c>
      <c r="C245">
        <v>31.536000000000001</v>
      </c>
      <c r="D245" t="s">
        <v>2917</v>
      </c>
    </row>
    <row r="246" spans="1:4" x14ac:dyDescent="0.25">
      <c r="A246" t="s">
        <v>5</v>
      </c>
      <c r="B246" t="s">
        <v>2299</v>
      </c>
      <c r="C246">
        <v>31.536000000000001</v>
      </c>
      <c r="D246" t="s">
        <v>2918</v>
      </c>
    </row>
    <row r="247" spans="1:4" x14ac:dyDescent="0.25">
      <c r="A247" t="s">
        <v>5</v>
      </c>
      <c r="B247" t="s">
        <v>2300</v>
      </c>
      <c r="C247">
        <v>31.536000000000001</v>
      </c>
      <c r="D247" t="s">
        <v>2919</v>
      </c>
    </row>
    <row r="248" spans="1:4" x14ac:dyDescent="0.25">
      <c r="A248" t="s">
        <v>5</v>
      </c>
      <c r="B248" t="s">
        <v>2302</v>
      </c>
      <c r="C248">
        <v>31.536000000000001</v>
      </c>
      <c r="D248" t="s">
        <v>2920</v>
      </c>
    </row>
    <row r="249" spans="1:4" x14ac:dyDescent="0.25">
      <c r="A249" t="s">
        <v>5</v>
      </c>
      <c r="B249" t="s">
        <v>4702</v>
      </c>
      <c r="C249">
        <v>31.536000000000001</v>
      </c>
      <c r="D249" t="s">
        <v>4755</v>
      </c>
    </row>
    <row r="250" spans="1:4" x14ac:dyDescent="0.25">
      <c r="A250" t="s">
        <v>5</v>
      </c>
      <c r="B250" t="s">
        <v>2295</v>
      </c>
      <c r="C250">
        <v>1</v>
      </c>
      <c r="D250" t="s">
        <v>2921</v>
      </c>
    </row>
    <row r="251" spans="1:4" x14ac:dyDescent="0.25">
      <c r="A251" t="s">
        <v>5</v>
      </c>
      <c r="B251" t="s">
        <v>1258</v>
      </c>
      <c r="C251">
        <v>31.536000000000001</v>
      </c>
      <c r="D251" t="s">
        <v>2922</v>
      </c>
    </row>
    <row r="252" spans="1:4" x14ac:dyDescent="0.25">
      <c r="A252" t="s">
        <v>5</v>
      </c>
      <c r="B252" t="s">
        <v>1249</v>
      </c>
      <c r="C252">
        <v>31.536000000000001</v>
      </c>
      <c r="D252" t="s">
        <v>2923</v>
      </c>
    </row>
    <row r="253" spans="1:4" x14ac:dyDescent="0.25">
      <c r="A253" t="s">
        <v>5</v>
      </c>
      <c r="B253" t="s">
        <v>1251</v>
      </c>
      <c r="C253">
        <v>31.536000000000001</v>
      </c>
      <c r="D253" t="s">
        <v>2924</v>
      </c>
    </row>
    <row r="254" spans="1:4" x14ac:dyDescent="0.25">
      <c r="A254" t="s">
        <v>5</v>
      </c>
      <c r="B254" t="s">
        <v>1253</v>
      </c>
      <c r="C254">
        <v>31.536000000000001</v>
      </c>
      <c r="D254" t="s">
        <v>2925</v>
      </c>
    </row>
    <row r="255" spans="1:4" x14ac:dyDescent="0.25">
      <c r="A255" t="s">
        <v>5</v>
      </c>
      <c r="B255" t="s">
        <v>1255</v>
      </c>
      <c r="C255">
        <v>31.536000000000001</v>
      </c>
      <c r="D255" t="s">
        <v>2926</v>
      </c>
    </row>
    <row r="256" spans="1:4" x14ac:dyDescent="0.25">
      <c r="A256" t="s">
        <v>5</v>
      </c>
      <c r="B256" t="s">
        <v>1273</v>
      </c>
      <c r="C256">
        <v>1</v>
      </c>
      <c r="D256" t="s">
        <v>2927</v>
      </c>
    </row>
    <row r="257" spans="1:4" x14ac:dyDescent="0.25">
      <c r="A257" t="s">
        <v>5</v>
      </c>
      <c r="B257" t="s">
        <v>1260</v>
      </c>
      <c r="C257">
        <v>1</v>
      </c>
      <c r="D257" t="s">
        <v>2928</v>
      </c>
    </row>
    <row r="258" spans="1:4" x14ac:dyDescent="0.25">
      <c r="A258" t="s">
        <v>5</v>
      </c>
      <c r="B258" t="s">
        <v>1262</v>
      </c>
      <c r="C258">
        <v>1</v>
      </c>
      <c r="D258" t="s">
        <v>2929</v>
      </c>
    </row>
    <row r="259" spans="1:4" x14ac:dyDescent="0.25">
      <c r="A259" t="s">
        <v>5</v>
      </c>
      <c r="B259" t="s">
        <v>1264</v>
      </c>
      <c r="C259">
        <v>1</v>
      </c>
      <c r="D259" t="s">
        <v>2930</v>
      </c>
    </row>
    <row r="260" spans="1:4" x14ac:dyDescent="0.25">
      <c r="A260" t="s">
        <v>5</v>
      </c>
      <c r="B260" t="s">
        <v>1266</v>
      </c>
      <c r="C260">
        <v>1</v>
      </c>
      <c r="D260" t="s">
        <v>2931</v>
      </c>
    </row>
    <row r="261" spans="1:4" x14ac:dyDescent="0.25">
      <c r="A261" t="s">
        <v>5</v>
      </c>
      <c r="B261" t="s">
        <v>1265</v>
      </c>
      <c r="C261">
        <v>1</v>
      </c>
      <c r="D261" t="s">
        <v>2932</v>
      </c>
    </row>
    <row r="262" spans="1:4" x14ac:dyDescent="0.25">
      <c r="A262" t="s">
        <v>5</v>
      </c>
      <c r="B262" t="s">
        <v>1267</v>
      </c>
      <c r="C262">
        <v>1</v>
      </c>
      <c r="D262" t="s">
        <v>2933</v>
      </c>
    </row>
    <row r="263" spans="1:4" x14ac:dyDescent="0.25">
      <c r="A263" t="s">
        <v>5</v>
      </c>
      <c r="B263" t="s">
        <v>1269</v>
      </c>
      <c r="C263">
        <v>1</v>
      </c>
      <c r="D263" t="s">
        <v>2934</v>
      </c>
    </row>
    <row r="264" spans="1:4" x14ac:dyDescent="0.25">
      <c r="A264" t="s">
        <v>5</v>
      </c>
      <c r="B264" t="s">
        <v>1271</v>
      </c>
      <c r="C264">
        <v>1</v>
      </c>
      <c r="D264" t="s">
        <v>2935</v>
      </c>
    </row>
    <row r="265" spans="1:4" x14ac:dyDescent="0.25">
      <c r="A265" t="s">
        <v>5</v>
      </c>
      <c r="B265" t="s">
        <v>1272</v>
      </c>
      <c r="C265">
        <v>1</v>
      </c>
      <c r="D265" t="s">
        <v>2936</v>
      </c>
    </row>
    <row r="266" spans="1:4" x14ac:dyDescent="0.25">
      <c r="A266" t="s">
        <v>5</v>
      </c>
      <c r="B266" t="s">
        <v>1275</v>
      </c>
      <c r="C266">
        <v>1</v>
      </c>
      <c r="D266" t="s">
        <v>2937</v>
      </c>
    </row>
    <row r="267" spans="1:4" x14ac:dyDescent="0.25">
      <c r="A267" t="s">
        <v>5</v>
      </c>
      <c r="B267" t="s">
        <v>1281</v>
      </c>
      <c r="C267">
        <v>31.536000000000001</v>
      </c>
      <c r="D267" t="s">
        <v>2938</v>
      </c>
    </row>
    <row r="268" spans="1:4" x14ac:dyDescent="0.25">
      <c r="A268" t="s">
        <v>5</v>
      </c>
      <c r="B268" t="s">
        <v>1279</v>
      </c>
      <c r="C268">
        <v>31.536000000000001</v>
      </c>
      <c r="D268" t="s">
        <v>2939</v>
      </c>
    </row>
    <row r="269" spans="1:4" x14ac:dyDescent="0.25">
      <c r="A269" t="s">
        <v>5</v>
      </c>
      <c r="B269" t="s">
        <v>1283</v>
      </c>
      <c r="C269">
        <v>31.536000000000001</v>
      </c>
      <c r="D269" t="s">
        <v>2940</v>
      </c>
    </row>
    <row r="270" spans="1:4" x14ac:dyDescent="0.25">
      <c r="A270" t="s">
        <v>5</v>
      </c>
      <c r="B270" t="s">
        <v>1286</v>
      </c>
      <c r="C270">
        <v>31.536000000000001</v>
      </c>
      <c r="D270" t="s">
        <v>2941</v>
      </c>
    </row>
    <row r="271" spans="1:4" x14ac:dyDescent="0.25">
      <c r="A271" t="s">
        <v>5</v>
      </c>
      <c r="B271" t="s">
        <v>1285</v>
      </c>
      <c r="C271">
        <v>31.536000000000001</v>
      </c>
      <c r="D271" t="s">
        <v>2942</v>
      </c>
    </row>
    <row r="272" spans="1:4" x14ac:dyDescent="0.25">
      <c r="A272" t="s">
        <v>5</v>
      </c>
      <c r="B272" t="s">
        <v>1287</v>
      </c>
      <c r="C272">
        <v>31.536000000000001</v>
      </c>
      <c r="D272" t="s">
        <v>2943</v>
      </c>
    </row>
    <row r="273" spans="1:4" x14ac:dyDescent="0.25">
      <c r="A273" t="s">
        <v>5</v>
      </c>
      <c r="B273" t="s">
        <v>1289</v>
      </c>
      <c r="C273">
        <v>31.536000000000001</v>
      </c>
      <c r="D273" t="s">
        <v>2944</v>
      </c>
    </row>
    <row r="274" spans="1:4" x14ac:dyDescent="0.25">
      <c r="A274" t="s">
        <v>5</v>
      </c>
      <c r="B274" t="s">
        <v>1288</v>
      </c>
      <c r="C274">
        <v>31.536000000000001</v>
      </c>
      <c r="D274" t="s">
        <v>2945</v>
      </c>
    </row>
    <row r="275" spans="1:4" x14ac:dyDescent="0.25">
      <c r="A275" t="s">
        <v>5</v>
      </c>
      <c r="B275" t="s">
        <v>1290</v>
      </c>
      <c r="C275">
        <v>31.536000000000001</v>
      </c>
      <c r="D275" t="s">
        <v>2946</v>
      </c>
    </row>
    <row r="276" spans="1:4" x14ac:dyDescent="0.25">
      <c r="A276" t="s">
        <v>5</v>
      </c>
      <c r="B276" t="s">
        <v>1282</v>
      </c>
      <c r="C276">
        <v>31.536000000000001</v>
      </c>
      <c r="D276" t="s">
        <v>2947</v>
      </c>
    </row>
    <row r="277" spans="1:4" x14ac:dyDescent="0.25">
      <c r="A277" t="s">
        <v>5</v>
      </c>
      <c r="B277" t="s">
        <v>1280</v>
      </c>
      <c r="C277">
        <v>31.536000000000001</v>
      </c>
      <c r="D277" t="s">
        <v>2948</v>
      </c>
    </row>
    <row r="278" spans="1:4" x14ac:dyDescent="0.25">
      <c r="A278" t="s">
        <v>5</v>
      </c>
      <c r="B278" t="s">
        <v>1284</v>
      </c>
      <c r="C278">
        <v>31.536000000000001</v>
      </c>
      <c r="D278" t="s">
        <v>2949</v>
      </c>
    </row>
    <row r="279" spans="1:4" x14ac:dyDescent="0.25">
      <c r="A279" t="s">
        <v>5</v>
      </c>
      <c r="B279" t="s">
        <v>1300</v>
      </c>
      <c r="C279">
        <v>31.536000000000001</v>
      </c>
      <c r="D279" t="s">
        <v>2950</v>
      </c>
    </row>
    <row r="280" spans="1:4" x14ac:dyDescent="0.25">
      <c r="A280" t="s">
        <v>5</v>
      </c>
      <c r="B280" t="s">
        <v>1328</v>
      </c>
      <c r="C280">
        <v>31.536000000000001</v>
      </c>
      <c r="D280" t="s">
        <v>2951</v>
      </c>
    </row>
    <row r="281" spans="1:4" x14ac:dyDescent="0.25">
      <c r="A281" t="s">
        <v>5</v>
      </c>
      <c r="B281" t="s">
        <v>1326</v>
      </c>
      <c r="C281">
        <v>31.536000000000001</v>
      </c>
      <c r="D281" t="s">
        <v>2952</v>
      </c>
    </row>
    <row r="282" spans="1:4" x14ac:dyDescent="0.25">
      <c r="A282" t="s">
        <v>5</v>
      </c>
      <c r="B282" t="s">
        <v>1327</v>
      </c>
      <c r="C282">
        <v>31.536000000000001</v>
      </c>
      <c r="D282" t="s">
        <v>2953</v>
      </c>
    </row>
    <row r="283" spans="1:4" x14ac:dyDescent="0.25">
      <c r="A283" t="s">
        <v>5</v>
      </c>
      <c r="B283" t="s">
        <v>1294</v>
      </c>
      <c r="C283">
        <v>31.536000000000001</v>
      </c>
      <c r="D283" t="s">
        <v>2954</v>
      </c>
    </row>
    <row r="284" spans="1:4" x14ac:dyDescent="0.25">
      <c r="A284" t="s">
        <v>5</v>
      </c>
      <c r="B284" t="s">
        <v>1302</v>
      </c>
      <c r="C284">
        <v>31.536000000000001</v>
      </c>
      <c r="D284" t="s">
        <v>2955</v>
      </c>
    </row>
    <row r="285" spans="1:4" x14ac:dyDescent="0.25">
      <c r="A285" t="s">
        <v>5</v>
      </c>
      <c r="B285" t="s">
        <v>1313</v>
      </c>
      <c r="C285">
        <v>31.536000000000001</v>
      </c>
      <c r="D285" t="s">
        <v>2956</v>
      </c>
    </row>
    <row r="286" spans="1:4" x14ac:dyDescent="0.25">
      <c r="A286" t="s">
        <v>5</v>
      </c>
      <c r="B286" t="s">
        <v>1312</v>
      </c>
      <c r="C286">
        <v>31.536000000000001</v>
      </c>
      <c r="D286" t="s">
        <v>2957</v>
      </c>
    </row>
    <row r="287" spans="1:4" x14ac:dyDescent="0.25">
      <c r="A287" t="s">
        <v>5</v>
      </c>
      <c r="B287" t="s">
        <v>1311</v>
      </c>
      <c r="C287">
        <v>31.536000000000001</v>
      </c>
      <c r="D287" t="s">
        <v>2958</v>
      </c>
    </row>
    <row r="288" spans="1:4" x14ac:dyDescent="0.25">
      <c r="A288" t="s">
        <v>5</v>
      </c>
      <c r="B288" t="s">
        <v>1304</v>
      </c>
      <c r="C288">
        <v>31.536000000000001</v>
      </c>
      <c r="D288" t="s">
        <v>2959</v>
      </c>
    </row>
    <row r="289" spans="1:4" x14ac:dyDescent="0.25">
      <c r="A289" t="s">
        <v>5</v>
      </c>
      <c r="B289" t="s">
        <v>1295</v>
      </c>
      <c r="C289">
        <v>31.536000000000001</v>
      </c>
      <c r="D289" t="s">
        <v>2960</v>
      </c>
    </row>
    <row r="290" spans="1:4" x14ac:dyDescent="0.25">
      <c r="A290" t="s">
        <v>5</v>
      </c>
      <c r="B290" t="s">
        <v>1306</v>
      </c>
      <c r="C290">
        <v>31.536000000000001</v>
      </c>
      <c r="D290" t="s">
        <v>2961</v>
      </c>
    </row>
    <row r="291" spans="1:4" x14ac:dyDescent="0.25">
      <c r="A291" t="s">
        <v>5</v>
      </c>
      <c r="B291" t="s">
        <v>1298</v>
      </c>
      <c r="C291">
        <v>31.536000000000001</v>
      </c>
      <c r="D291" t="s">
        <v>2962</v>
      </c>
    </row>
    <row r="292" spans="1:4" x14ac:dyDescent="0.25">
      <c r="A292" t="s">
        <v>5</v>
      </c>
      <c r="B292" t="s">
        <v>1293</v>
      </c>
      <c r="C292">
        <v>31.536000000000001</v>
      </c>
      <c r="D292" t="s">
        <v>2963</v>
      </c>
    </row>
    <row r="293" spans="1:4" x14ac:dyDescent="0.25">
      <c r="A293" t="s">
        <v>5</v>
      </c>
      <c r="B293" t="s">
        <v>1310</v>
      </c>
      <c r="C293">
        <v>31.536000000000001</v>
      </c>
      <c r="D293" t="s">
        <v>2964</v>
      </c>
    </row>
    <row r="294" spans="1:4" x14ac:dyDescent="0.25">
      <c r="A294" t="s">
        <v>5</v>
      </c>
      <c r="B294" t="s">
        <v>4862</v>
      </c>
      <c r="C294">
        <v>31.536000000000001</v>
      </c>
      <c r="D294" t="s">
        <v>4863</v>
      </c>
    </row>
    <row r="295" spans="1:4" x14ac:dyDescent="0.25">
      <c r="A295" t="s">
        <v>5</v>
      </c>
      <c r="B295" t="s">
        <v>4864</v>
      </c>
      <c r="C295">
        <v>31.536000000000001</v>
      </c>
      <c r="D295" t="s">
        <v>4865</v>
      </c>
    </row>
    <row r="296" spans="1:4" x14ac:dyDescent="0.25">
      <c r="A296" t="s">
        <v>5</v>
      </c>
      <c r="B296" t="s">
        <v>4866</v>
      </c>
      <c r="C296">
        <v>31.536000000000001</v>
      </c>
      <c r="D296" t="s">
        <v>4867</v>
      </c>
    </row>
    <row r="297" spans="1:4" x14ac:dyDescent="0.25">
      <c r="A297" t="s">
        <v>5</v>
      </c>
      <c r="B297" t="s">
        <v>1357</v>
      </c>
      <c r="C297">
        <v>31.536000000000001</v>
      </c>
      <c r="D297" t="s">
        <v>2965</v>
      </c>
    </row>
    <row r="298" spans="1:4" x14ac:dyDescent="0.25">
      <c r="A298" t="s">
        <v>5</v>
      </c>
      <c r="B298" t="s">
        <v>1352</v>
      </c>
      <c r="C298">
        <v>31.536000000000001</v>
      </c>
      <c r="D298" t="s">
        <v>2966</v>
      </c>
    </row>
    <row r="299" spans="1:4" x14ac:dyDescent="0.25">
      <c r="A299" t="s">
        <v>5</v>
      </c>
      <c r="B299" t="s">
        <v>1351</v>
      </c>
      <c r="C299">
        <v>31.536000000000001</v>
      </c>
      <c r="D299" t="s">
        <v>2967</v>
      </c>
    </row>
    <row r="300" spans="1:4" x14ac:dyDescent="0.25">
      <c r="A300" t="s">
        <v>5</v>
      </c>
      <c r="B300" t="s">
        <v>1353</v>
      </c>
      <c r="C300">
        <v>31.536000000000001</v>
      </c>
      <c r="D300" t="s">
        <v>2968</v>
      </c>
    </row>
    <row r="301" spans="1:4" x14ac:dyDescent="0.25">
      <c r="A301" t="s">
        <v>5</v>
      </c>
      <c r="B301" t="s">
        <v>1363</v>
      </c>
      <c r="C301">
        <v>31.536000000000001</v>
      </c>
      <c r="D301" t="s">
        <v>2969</v>
      </c>
    </row>
    <row r="302" spans="1:4" x14ac:dyDescent="0.25">
      <c r="A302" t="s">
        <v>5</v>
      </c>
      <c r="B302" t="s">
        <v>1365</v>
      </c>
      <c r="C302">
        <v>31.536000000000001</v>
      </c>
      <c r="D302" t="s">
        <v>2970</v>
      </c>
    </row>
    <row r="303" spans="1:4" x14ac:dyDescent="0.25">
      <c r="A303" t="s">
        <v>5</v>
      </c>
      <c r="B303" t="s">
        <v>1359</v>
      </c>
      <c r="C303">
        <v>31.536000000000001</v>
      </c>
      <c r="D303" t="s">
        <v>2971</v>
      </c>
    </row>
    <row r="304" spans="1:4" x14ac:dyDescent="0.25">
      <c r="A304" t="s">
        <v>5</v>
      </c>
      <c r="B304" t="s">
        <v>1360</v>
      </c>
      <c r="C304">
        <v>31.536000000000001</v>
      </c>
      <c r="D304" t="s">
        <v>2972</v>
      </c>
    </row>
    <row r="305" spans="1:4" x14ac:dyDescent="0.25">
      <c r="A305" t="s">
        <v>5</v>
      </c>
      <c r="B305" t="s">
        <v>1361</v>
      </c>
      <c r="C305">
        <v>31.536000000000001</v>
      </c>
      <c r="D305" t="s">
        <v>2973</v>
      </c>
    </row>
    <row r="306" spans="1:4" x14ac:dyDescent="0.25">
      <c r="A306" t="s">
        <v>5</v>
      </c>
      <c r="B306" t="s">
        <v>1358</v>
      </c>
      <c r="C306">
        <v>31.536000000000001</v>
      </c>
      <c r="D306" t="s">
        <v>2974</v>
      </c>
    </row>
    <row r="307" spans="1:4" x14ac:dyDescent="0.25">
      <c r="A307" t="s">
        <v>5</v>
      </c>
      <c r="B307" t="s">
        <v>1356</v>
      </c>
      <c r="C307">
        <v>31.536000000000001</v>
      </c>
      <c r="D307" t="s">
        <v>2975</v>
      </c>
    </row>
    <row r="308" spans="1:4" x14ac:dyDescent="0.25">
      <c r="A308" t="s">
        <v>5</v>
      </c>
      <c r="B308" t="s">
        <v>1342</v>
      </c>
      <c r="C308">
        <v>1</v>
      </c>
      <c r="D308" t="s">
        <v>2976</v>
      </c>
    </row>
    <row r="309" spans="1:4" x14ac:dyDescent="0.25">
      <c r="A309" t="s">
        <v>5</v>
      </c>
      <c r="B309" t="s">
        <v>1257</v>
      </c>
      <c r="C309">
        <v>31.536000000000001</v>
      </c>
      <c r="D309" t="s">
        <v>2977</v>
      </c>
    </row>
    <row r="310" spans="1:4" x14ac:dyDescent="0.25">
      <c r="A310" t="s">
        <v>5</v>
      </c>
      <c r="B310" t="s">
        <v>1250</v>
      </c>
      <c r="C310">
        <v>31.536000000000001</v>
      </c>
      <c r="D310" t="s">
        <v>2978</v>
      </c>
    </row>
    <row r="311" spans="1:4" x14ac:dyDescent="0.25">
      <c r="A311" t="s">
        <v>5</v>
      </c>
      <c r="B311" t="s">
        <v>1254</v>
      </c>
      <c r="C311">
        <v>31.536000000000001</v>
      </c>
      <c r="D311" t="s">
        <v>2979</v>
      </c>
    </row>
    <row r="312" spans="1:4" x14ac:dyDescent="0.25">
      <c r="A312" t="s">
        <v>5</v>
      </c>
      <c r="B312" t="s">
        <v>1261</v>
      </c>
      <c r="C312">
        <v>1</v>
      </c>
      <c r="D312" t="s">
        <v>2980</v>
      </c>
    </row>
    <row r="313" spans="1:4" x14ac:dyDescent="0.25">
      <c r="A313" t="s">
        <v>5</v>
      </c>
      <c r="B313" t="s">
        <v>1263</v>
      </c>
      <c r="C313">
        <v>1</v>
      </c>
      <c r="D313" t="s">
        <v>2981</v>
      </c>
    </row>
    <row r="314" spans="1:4" x14ac:dyDescent="0.25">
      <c r="A314" t="s">
        <v>5</v>
      </c>
      <c r="B314" t="s">
        <v>1268</v>
      </c>
      <c r="C314">
        <v>1</v>
      </c>
      <c r="D314" t="s">
        <v>2982</v>
      </c>
    </row>
    <row r="315" spans="1:4" x14ac:dyDescent="0.25">
      <c r="A315" t="s">
        <v>5</v>
      </c>
      <c r="B315" t="s">
        <v>1270</v>
      </c>
      <c r="C315">
        <v>1</v>
      </c>
      <c r="D315" t="s">
        <v>2983</v>
      </c>
    </row>
    <row r="316" spans="1:4" x14ac:dyDescent="0.25">
      <c r="A316" t="s">
        <v>5</v>
      </c>
      <c r="B316" t="s">
        <v>1274</v>
      </c>
      <c r="C316">
        <v>1</v>
      </c>
      <c r="D316" t="s">
        <v>2984</v>
      </c>
    </row>
    <row r="317" spans="1:4" x14ac:dyDescent="0.25">
      <c r="A317" t="s">
        <v>5</v>
      </c>
      <c r="B317" t="s">
        <v>1277</v>
      </c>
      <c r="C317">
        <v>31.536000000000001</v>
      </c>
      <c r="D317" t="s">
        <v>2985</v>
      </c>
    </row>
    <row r="318" spans="1:4" x14ac:dyDescent="0.25">
      <c r="A318" t="s">
        <v>5</v>
      </c>
      <c r="B318" t="s">
        <v>4756</v>
      </c>
      <c r="C318">
        <v>31.536000000000001</v>
      </c>
      <c r="D318" t="s">
        <v>4757</v>
      </c>
    </row>
    <row r="319" spans="1:4" x14ac:dyDescent="0.25">
      <c r="A319" t="s">
        <v>5</v>
      </c>
      <c r="B319" t="s">
        <v>1299</v>
      </c>
      <c r="C319">
        <v>31.536000000000001</v>
      </c>
      <c r="D319" t="s">
        <v>2986</v>
      </c>
    </row>
    <row r="320" spans="1:4" x14ac:dyDescent="0.25">
      <c r="A320" t="s">
        <v>5</v>
      </c>
      <c r="B320" t="s">
        <v>1320</v>
      </c>
      <c r="C320">
        <v>31.536000000000001</v>
      </c>
      <c r="D320" t="s">
        <v>2987</v>
      </c>
    </row>
    <row r="321" spans="1:4" x14ac:dyDescent="0.25">
      <c r="A321" t="s">
        <v>5</v>
      </c>
      <c r="B321" t="s">
        <v>1325</v>
      </c>
      <c r="C321">
        <v>31.536000000000001</v>
      </c>
      <c r="D321" t="s">
        <v>2988</v>
      </c>
    </row>
    <row r="322" spans="1:4" x14ac:dyDescent="0.25">
      <c r="A322" t="s">
        <v>5</v>
      </c>
      <c r="B322" t="s">
        <v>1301</v>
      </c>
      <c r="C322">
        <v>31.536000000000001</v>
      </c>
      <c r="D322" t="s">
        <v>2989</v>
      </c>
    </row>
    <row r="323" spans="1:4" x14ac:dyDescent="0.25">
      <c r="A323" t="s">
        <v>5</v>
      </c>
      <c r="B323" t="s">
        <v>1303</v>
      </c>
      <c r="C323">
        <v>31.536000000000001</v>
      </c>
      <c r="D323" t="s">
        <v>2990</v>
      </c>
    </row>
    <row r="324" spans="1:4" x14ac:dyDescent="0.25">
      <c r="A324" t="s">
        <v>5</v>
      </c>
      <c r="B324" t="s">
        <v>1305</v>
      </c>
      <c r="C324">
        <v>31.536000000000001</v>
      </c>
      <c r="D324" t="s">
        <v>2991</v>
      </c>
    </row>
    <row r="325" spans="1:4" x14ac:dyDescent="0.25">
      <c r="A325" t="s">
        <v>5</v>
      </c>
      <c r="B325" t="s">
        <v>1309</v>
      </c>
      <c r="C325">
        <v>31.536000000000001</v>
      </c>
      <c r="D325" t="s">
        <v>2992</v>
      </c>
    </row>
    <row r="326" spans="1:4" x14ac:dyDescent="0.25">
      <c r="A326" t="s">
        <v>5</v>
      </c>
      <c r="B326" t="s">
        <v>4678</v>
      </c>
      <c r="C326">
        <v>31.536000000000001</v>
      </c>
      <c r="D326" t="s">
        <v>4758</v>
      </c>
    </row>
    <row r="327" spans="1:4" x14ac:dyDescent="0.25">
      <c r="A327" t="s">
        <v>5</v>
      </c>
      <c r="B327" t="s">
        <v>1345</v>
      </c>
      <c r="C327">
        <v>31.536000000000001</v>
      </c>
      <c r="D327" t="s">
        <v>2993</v>
      </c>
    </row>
    <row r="328" spans="1:4" x14ac:dyDescent="0.25">
      <c r="A328" t="s">
        <v>5</v>
      </c>
      <c r="B328" t="s">
        <v>1346</v>
      </c>
      <c r="C328">
        <v>31.536000000000001</v>
      </c>
      <c r="D328" t="s">
        <v>2994</v>
      </c>
    </row>
    <row r="329" spans="1:4" x14ac:dyDescent="0.25">
      <c r="A329" t="s">
        <v>5</v>
      </c>
      <c r="B329" t="s">
        <v>1347</v>
      </c>
      <c r="C329">
        <v>31.536000000000001</v>
      </c>
      <c r="D329" t="s">
        <v>2995</v>
      </c>
    </row>
    <row r="330" spans="1:4" x14ac:dyDescent="0.25">
      <c r="A330" t="s">
        <v>5</v>
      </c>
      <c r="B330" t="s">
        <v>1348</v>
      </c>
      <c r="C330">
        <v>31.536000000000001</v>
      </c>
      <c r="D330" t="s">
        <v>2996</v>
      </c>
    </row>
    <row r="331" spans="1:4" x14ac:dyDescent="0.25">
      <c r="A331" t="s">
        <v>5</v>
      </c>
      <c r="B331" t="s">
        <v>1350</v>
      </c>
      <c r="C331">
        <v>31.536000000000001</v>
      </c>
      <c r="D331" t="s">
        <v>2997</v>
      </c>
    </row>
    <row r="332" spans="1:4" x14ac:dyDescent="0.25">
      <c r="A332" t="s">
        <v>5</v>
      </c>
      <c r="B332" t="s">
        <v>4679</v>
      </c>
      <c r="C332">
        <v>31.536000000000001</v>
      </c>
      <c r="D332" t="s">
        <v>4759</v>
      </c>
    </row>
    <row r="333" spans="1:4" x14ac:dyDescent="0.25">
      <c r="A333" t="s">
        <v>5</v>
      </c>
      <c r="B333" t="s">
        <v>1343</v>
      </c>
      <c r="C333">
        <v>1</v>
      </c>
      <c r="D333" t="s">
        <v>2998</v>
      </c>
    </row>
    <row r="334" spans="1:4" x14ac:dyDescent="0.25">
      <c r="A334" t="s">
        <v>5</v>
      </c>
      <c r="B334" t="s">
        <v>1496</v>
      </c>
      <c r="C334">
        <v>31.536000000000001</v>
      </c>
      <c r="D334" t="s">
        <v>2999</v>
      </c>
    </row>
    <row r="335" spans="1:4" x14ac:dyDescent="0.25">
      <c r="A335" t="s">
        <v>5</v>
      </c>
      <c r="B335" t="s">
        <v>1487</v>
      </c>
      <c r="C335">
        <v>31.536000000000001</v>
      </c>
      <c r="D335" t="s">
        <v>3000</v>
      </c>
    </row>
    <row r="336" spans="1:4" x14ac:dyDescent="0.25">
      <c r="A336" t="s">
        <v>5</v>
      </c>
      <c r="B336" t="s">
        <v>1489</v>
      </c>
      <c r="C336">
        <v>31.536000000000001</v>
      </c>
      <c r="D336" t="s">
        <v>3001</v>
      </c>
    </row>
    <row r="337" spans="1:4" x14ac:dyDescent="0.25">
      <c r="A337" t="s">
        <v>5</v>
      </c>
      <c r="B337" t="s">
        <v>1491</v>
      </c>
      <c r="C337">
        <v>31.536000000000001</v>
      </c>
      <c r="D337" t="s">
        <v>3002</v>
      </c>
    </row>
    <row r="338" spans="1:4" x14ac:dyDescent="0.25">
      <c r="A338" t="s">
        <v>5</v>
      </c>
      <c r="B338" t="s">
        <v>1493</v>
      </c>
      <c r="C338">
        <v>31.536000000000001</v>
      </c>
      <c r="D338" t="s">
        <v>3003</v>
      </c>
    </row>
    <row r="339" spans="1:4" x14ac:dyDescent="0.25">
      <c r="A339" t="s">
        <v>5</v>
      </c>
      <c r="B339" t="s">
        <v>1511</v>
      </c>
      <c r="C339">
        <v>1</v>
      </c>
      <c r="D339" t="s">
        <v>3004</v>
      </c>
    </row>
    <row r="340" spans="1:4" x14ac:dyDescent="0.25">
      <c r="A340" t="s">
        <v>5</v>
      </c>
      <c r="B340" t="s">
        <v>1498</v>
      </c>
      <c r="C340">
        <v>1</v>
      </c>
      <c r="D340" t="s">
        <v>3005</v>
      </c>
    </row>
    <row r="341" spans="1:4" x14ac:dyDescent="0.25">
      <c r="A341" t="s">
        <v>5</v>
      </c>
      <c r="B341" t="s">
        <v>1500</v>
      </c>
      <c r="C341">
        <v>1</v>
      </c>
      <c r="D341" t="s">
        <v>3006</v>
      </c>
    </row>
    <row r="342" spans="1:4" x14ac:dyDescent="0.25">
      <c r="A342" t="s">
        <v>5</v>
      </c>
      <c r="B342" t="s">
        <v>1502</v>
      </c>
      <c r="C342">
        <v>1</v>
      </c>
      <c r="D342" t="s">
        <v>3007</v>
      </c>
    </row>
    <row r="343" spans="1:4" x14ac:dyDescent="0.25">
      <c r="A343" t="s">
        <v>5</v>
      </c>
      <c r="B343" t="s">
        <v>1504</v>
      </c>
      <c r="C343">
        <v>1</v>
      </c>
      <c r="D343" t="s">
        <v>3008</v>
      </c>
    </row>
    <row r="344" spans="1:4" x14ac:dyDescent="0.25">
      <c r="A344" t="s">
        <v>5</v>
      </c>
      <c r="B344" t="s">
        <v>1503</v>
      </c>
      <c r="C344">
        <v>1</v>
      </c>
      <c r="D344" t="s">
        <v>3009</v>
      </c>
    </row>
    <row r="345" spans="1:4" x14ac:dyDescent="0.25">
      <c r="A345" t="s">
        <v>5</v>
      </c>
      <c r="B345" t="s">
        <v>1505</v>
      </c>
      <c r="C345">
        <v>1</v>
      </c>
      <c r="D345" t="s">
        <v>3010</v>
      </c>
    </row>
    <row r="346" spans="1:4" x14ac:dyDescent="0.25">
      <c r="A346" t="s">
        <v>5</v>
      </c>
      <c r="B346" t="s">
        <v>1507</v>
      </c>
      <c r="C346">
        <v>1</v>
      </c>
      <c r="D346" t="s">
        <v>3011</v>
      </c>
    </row>
    <row r="347" spans="1:4" x14ac:dyDescent="0.25">
      <c r="A347" t="s">
        <v>5</v>
      </c>
      <c r="B347" t="s">
        <v>1509</v>
      </c>
      <c r="C347">
        <v>1</v>
      </c>
      <c r="D347" t="s">
        <v>3012</v>
      </c>
    </row>
    <row r="348" spans="1:4" x14ac:dyDescent="0.25">
      <c r="A348" t="s">
        <v>5</v>
      </c>
      <c r="B348" t="s">
        <v>1510</v>
      </c>
      <c r="C348">
        <v>1</v>
      </c>
      <c r="D348" t="s">
        <v>3013</v>
      </c>
    </row>
    <row r="349" spans="1:4" x14ac:dyDescent="0.25">
      <c r="A349" t="s">
        <v>5</v>
      </c>
      <c r="B349" t="s">
        <v>1513</v>
      </c>
      <c r="C349">
        <v>1</v>
      </c>
      <c r="D349" t="s">
        <v>3014</v>
      </c>
    </row>
    <row r="350" spans="1:4" x14ac:dyDescent="0.25">
      <c r="A350" t="s">
        <v>5</v>
      </c>
      <c r="B350" t="s">
        <v>1519</v>
      </c>
      <c r="C350">
        <v>31.536000000000001</v>
      </c>
      <c r="D350" t="s">
        <v>3015</v>
      </c>
    </row>
    <row r="351" spans="1:4" x14ac:dyDescent="0.25">
      <c r="A351" t="s">
        <v>5</v>
      </c>
      <c r="B351" t="s">
        <v>1517</v>
      </c>
      <c r="C351">
        <v>31.536000000000001</v>
      </c>
      <c r="D351" t="s">
        <v>3016</v>
      </c>
    </row>
    <row r="352" spans="1:4" x14ac:dyDescent="0.25">
      <c r="A352" t="s">
        <v>5</v>
      </c>
      <c r="B352" t="s">
        <v>1521</v>
      </c>
      <c r="C352">
        <v>31.536000000000001</v>
      </c>
      <c r="D352" t="s">
        <v>3017</v>
      </c>
    </row>
    <row r="353" spans="1:4" x14ac:dyDescent="0.25">
      <c r="A353" t="s">
        <v>5</v>
      </c>
      <c r="B353" t="s">
        <v>1524</v>
      </c>
      <c r="C353">
        <v>31.536000000000001</v>
      </c>
      <c r="D353" t="s">
        <v>3018</v>
      </c>
    </row>
    <row r="354" spans="1:4" x14ac:dyDescent="0.25">
      <c r="A354" t="s">
        <v>5</v>
      </c>
      <c r="B354" t="s">
        <v>1523</v>
      </c>
      <c r="C354">
        <v>31.536000000000001</v>
      </c>
      <c r="D354" t="s">
        <v>3019</v>
      </c>
    </row>
    <row r="355" spans="1:4" x14ac:dyDescent="0.25">
      <c r="A355" t="s">
        <v>5</v>
      </c>
      <c r="B355" t="s">
        <v>1525</v>
      </c>
      <c r="C355">
        <v>31.536000000000001</v>
      </c>
      <c r="D355" t="s">
        <v>3020</v>
      </c>
    </row>
    <row r="356" spans="1:4" x14ac:dyDescent="0.25">
      <c r="A356" t="s">
        <v>5</v>
      </c>
      <c r="B356" t="s">
        <v>1527</v>
      </c>
      <c r="C356">
        <v>31.536000000000001</v>
      </c>
      <c r="D356" t="s">
        <v>3021</v>
      </c>
    </row>
    <row r="357" spans="1:4" x14ac:dyDescent="0.25">
      <c r="A357" t="s">
        <v>5</v>
      </c>
      <c r="B357" t="s">
        <v>1526</v>
      </c>
      <c r="C357">
        <v>31.536000000000001</v>
      </c>
      <c r="D357" t="s">
        <v>3022</v>
      </c>
    </row>
    <row r="358" spans="1:4" x14ac:dyDescent="0.25">
      <c r="A358" t="s">
        <v>5</v>
      </c>
      <c r="B358" t="s">
        <v>1528</v>
      </c>
      <c r="C358">
        <v>31.536000000000001</v>
      </c>
      <c r="D358" t="s">
        <v>3023</v>
      </c>
    </row>
    <row r="359" spans="1:4" x14ac:dyDescent="0.25">
      <c r="A359" t="s">
        <v>5</v>
      </c>
      <c r="B359" t="s">
        <v>1520</v>
      </c>
      <c r="C359">
        <v>31.536000000000001</v>
      </c>
      <c r="D359" t="s">
        <v>3024</v>
      </c>
    </row>
    <row r="360" spans="1:4" x14ac:dyDescent="0.25">
      <c r="A360" t="s">
        <v>5</v>
      </c>
      <c r="B360" t="s">
        <v>1518</v>
      </c>
      <c r="C360">
        <v>31.536000000000001</v>
      </c>
      <c r="D360" t="s">
        <v>3025</v>
      </c>
    </row>
    <row r="361" spans="1:4" x14ac:dyDescent="0.25">
      <c r="A361" t="s">
        <v>5</v>
      </c>
      <c r="B361" t="s">
        <v>1522</v>
      </c>
      <c r="C361">
        <v>31.536000000000001</v>
      </c>
      <c r="D361" t="s">
        <v>3026</v>
      </c>
    </row>
    <row r="362" spans="1:4" x14ac:dyDescent="0.25">
      <c r="A362" t="s">
        <v>5</v>
      </c>
      <c r="B362" t="s">
        <v>1538</v>
      </c>
      <c r="C362">
        <v>31.536000000000001</v>
      </c>
      <c r="D362" t="s">
        <v>3027</v>
      </c>
    </row>
    <row r="363" spans="1:4" x14ac:dyDescent="0.25">
      <c r="A363" t="s">
        <v>5</v>
      </c>
      <c r="B363" t="s">
        <v>1566</v>
      </c>
      <c r="C363">
        <v>31.536000000000001</v>
      </c>
      <c r="D363" t="s">
        <v>3028</v>
      </c>
    </row>
    <row r="364" spans="1:4" x14ac:dyDescent="0.25">
      <c r="A364" t="s">
        <v>5</v>
      </c>
      <c r="B364" t="s">
        <v>1564</v>
      </c>
      <c r="C364">
        <v>31.536000000000001</v>
      </c>
      <c r="D364" t="s">
        <v>3029</v>
      </c>
    </row>
    <row r="365" spans="1:4" x14ac:dyDescent="0.25">
      <c r="A365" t="s">
        <v>5</v>
      </c>
      <c r="B365" t="s">
        <v>1565</v>
      </c>
      <c r="C365">
        <v>31.536000000000001</v>
      </c>
      <c r="D365" t="s">
        <v>3030</v>
      </c>
    </row>
    <row r="366" spans="1:4" x14ac:dyDescent="0.25">
      <c r="A366" t="s">
        <v>5</v>
      </c>
      <c r="B366" t="s">
        <v>1532</v>
      </c>
      <c r="C366">
        <v>31.536000000000001</v>
      </c>
      <c r="D366" t="s">
        <v>3031</v>
      </c>
    </row>
    <row r="367" spans="1:4" x14ac:dyDescent="0.25">
      <c r="A367" t="s">
        <v>5</v>
      </c>
      <c r="B367" t="s">
        <v>1540</v>
      </c>
      <c r="C367">
        <v>31.536000000000001</v>
      </c>
      <c r="D367" t="s">
        <v>3032</v>
      </c>
    </row>
    <row r="368" spans="1:4" x14ac:dyDescent="0.25">
      <c r="A368" t="s">
        <v>5</v>
      </c>
      <c r="B368" t="s">
        <v>1551</v>
      </c>
      <c r="C368">
        <v>31.536000000000001</v>
      </c>
      <c r="D368" t="s">
        <v>3033</v>
      </c>
    </row>
    <row r="369" spans="1:4" x14ac:dyDescent="0.25">
      <c r="A369" t="s">
        <v>5</v>
      </c>
      <c r="B369" t="s">
        <v>1550</v>
      </c>
      <c r="C369">
        <v>31.536000000000001</v>
      </c>
      <c r="D369" t="s">
        <v>3034</v>
      </c>
    </row>
    <row r="370" spans="1:4" x14ac:dyDescent="0.25">
      <c r="A370" t="s">
        <v>5</v>
      </c>
      <c r="B370" t="s">
        <v>1549</v>
      </c>
      <c r="C370">
        <v>31.536000000000001</v>
      </c>
      <c r="D370" t="s">
        <v>3035</v>
      </c>
    </row>
    <row r="371" spans="1:4" x14ac:dyDescent="0.25">
      <c r="A371" t="s">
        <v>5</v>
      </c>
      <c r="B371" t="s">
        <v>1542</v>
      </c>
      <c r="C371">
        <v>31.536000000000001</v>
      </c>
      <c r="D371" t="s">
        <v>3036</v>
      </c>
    </row>
    <row r="372" spans="1:4" x14ac:dyDescent="0.25">
      <c r="A372" t="s">
        <v>5</v>
      </c>
      <c r="B372" t="s">
        <v>1533</v>
      </c>
      <c r="C372">
        <v>31.536000000000001</v>
      </c>
      <c r="D372" t="s">
        <v>3037</v>
      </c>
    </row>
    <row r="373" spans="1:4" x14ac:dyDescent="0.25">
      <c r="A373" t="s">
        <v>5</v>
      </c>
      <c r="B373" t="s">
        <v>1544</v>
      </c>
      <c r="C373">
        <v>31.536000000000001</v>
      </c>
      <c r="D373" t="s">
        <v>3038</v>
      </c>
    </row>
    <row r="374" spans="1:4" x14ac:dyDescent="0.25">
      <c r="A374" t="s">
        <v>5</v>
      </c>
      <c r="B374" t="s">
        <v>1536</v>
      </c>
      <c r="C374">
        <v>31.536000000000001</v>
      </c>
      <c r="D374" t="s">
        <v>3039</v>
      </c>
    </row>
    <row r="375" spans="1:4" x14ac:dyDescent="0.25">
      <c r="A375" t="s">
        <v>5</v>
      </c>
      <c r="B375" t="s">
        <v>1531</v>
      </c>
      <c r="C375">
        <v>31.536000000000001</v>
      </c>
      <c r="D375" t="s">
        <v>3040</v>
      </c>
    </row>
    <row r="376" spans="1:4" x14ac:dyDescent="0.25">
      <c r="A376" t="s">
        <v>5</v>
      </c>
      <c r="B376" t="s">
        <v>1548</v>
      </c>
      <c r="C376">
        <v>31.536000000000001</v>
      </c>
      <c r="D376" t="s">
        <v>3041</v>
      </c>
    </row>
    <row r="377" spans="1:4" x14ac:dyDescent="0.25">
      <c r="A377" t="s">
        <v>5</v>
      </c>
      <c r="B377" t="s">
        <v>4868</v>
      </c>
      <c r="C377">
        <v>31.536000000000001</v>
      </c>
      <c r="D377" t="s">
        <v>4869</v>
      </c>
    </row>
    <row r="378" spans="1:4" x14ac:dyDescent="0.25">
      <c r="A378" t="s">
        <v>5</v>
      </c>
      <c r="B378" t="s">
        <v>4870</v>
      </c>
      <c r="C378">
        <v>31.536000000000001</v>
      </c>
      <c r="D378" t="s">
        <v>4871</v>
      </c>
    </row>
    <row r="379" spans="1:4" x14ac:dyDescent="0.25">
      <c r="A379" t="s">
        <v>5</v>
      </c>
      <c r="B379" t="s">
        <v>4872</v>
      </c>
      <c r="C379">
        <v>31.536000000000001</v>
      </c>
      <c r="D379" t="s">
        <v>4873</v>
      </c>
    </row>
    <row r="380" spans="1:4" x14ac:dyDescent="0.25">
      <c r="A380" t="s">
        <v>5</v>
      </c>
      <c r="B380" t="s">
        <v>1595</v>
      </c>
      <c r="C380">
        <v>31.536000000000001</v>
      </c>
      <c r="D380" t="s">
        <v>3042</v>
      </c>
    </row>
    <row r="381" spans="1:4" x14ac:dyDescent="0.25">
      <c r="A381" t="s">
        <v>5</v>
      </c>
      <c r="B381" t="s">
        <v>1590</v>
      </c>
      <c r="C381">
        <v>31.536000000000001</v>
      </c>
      <c r="D381" t="s">
        <v>3043</v>
      </c>
    </row>
    <row r="382" spans="1:4" x14ac:dyDescent="0.25">
      <c r="A382" t="s">
        <v>5</v>
      </c>
      <c r="B382" t="s">
        <v>1589</v>
      </c>
      <c r="C382">
        <v>31.536000000000001</v>
      </c>
      <c r="D382" t="s">
        <v>3044</v>
      </c>
    </row>
    <row r="383" spans="1:4" x14ac:dyDescent="0.25">
      <c r="A383" t="s">
        <v>5</v>
      </c>
      <c r="B383" t="s">
        <v>1591</v>
      </c>
      <c r="C383">
        <v>31.536000000000001</v>
      </c>
      <c r="D383" t="s">
        <v>3045</v>
      </c>
    </row>
    <row r="384" spans="1:4" x14ac:dyDescent="0.25">
      <c r="A384" t="s">
        <v>5</v>
      </c>
      <c r="B384" t="s">
        <v>1601</v>
      </c>
      <c r="C384">
        <v>31.536000000000001</v>
      </c>
      <c r="D384" t="s">
        <v>3046</v>
      </c>
    </row>
    <row r="385" spans="1:4" x14ac:dyDescent="0.25">
      <c r="A385" t="s">
        <v>5</v>
      </c>
      <c r="B385" t="s">
        <v>1603</v>
      </c>
      <c r="C385">
        <v>31.536000000000001</v>
      </c>
      <c r="D385" t="s">
        <v>3047</v>
      </c>
    </row>
    <row r="386" spans="1:4" x14ac:dyDescent="0.25">
      <c r="A386" t="s">
        <v>5</v>
      </c>
      <c r="B386" t="s">
        <v>1597</v>
      </c>
      <c r="C386">
        <v>31.536000000000001</v>
      </c>
      <c r="D386" t="s">
        <v>3048</v>
      </c>
    </row>
    <row r="387" spans="1:4" x14ac:dyDescent="0.25">
      <c r="A387" t="s">
        <v>5</v>
      </c>
      <c r="B387" t="s">
        <v>1598</v>
      </c>
      <c r="C387">
        <v>31.536000000000001</v>
      </c>
      <c r="D387" t="s">
        <v>3049</v>
      </c>
    </row>
    <row r="388" spans="1:4" x14ac:dyDescent="0.25">
      <c r="A388" t="s">
        <v>5</v>
      </c>
      <c r="B388" t="s">
        <v>1599</v>
      </c>
      <c r="C388">
        <v>31.536000000000001</v>
      </c>
      <c r="D388" t="s">
        <v>3050</v>
      </c>
    </row>
    <row r="389" spans="1:4" x14ac:dyDescent="0.25">
      <c r="A389" t="s">
        <v>5</v>
      </c>
      <c r="B389" t="s">
        <v>1596</v>
      </c>
      <c r="C389">
        <v>31.536000000000001</v>
      </c>
      <c r="D389" t="s">
        <v>3051</v>
      </c>
    </row>
    <row r="390" spans="1:4" x14ac:dyDescent="0.25">
      <c r="A390" t="s">
        <v>5</v>
      </c>
      <c r="B390" t="s">
        <v>1594</v>
      </c>
      <c r="C390">
        <v>31.536000000000001</v>
      </c>
      <c r="D390" t="s">
        <v>3052</v>
      </c>
    </row>
    <row r="391" spans="1:4" x14ac:dyDescent="0.25">
      <c r="A391" t="s">
        <v>5</v>
      </c>
      <c r="B391" t="s">
        <v>1580</v>
      </c>
      <c r="C391">
        <v>1</v>
      </c>
      <c r="D391" t="s">
        <v>3053</v>
      </c>
    </row>
    <row r="392" spans="1:4" x14ac:dyDescent="0.25">
      <c r="A392" t="s">
        <v>5</v>
      </c>
      <c r="B392" t="s">
        <v>1495</v>
      </c>
      <c r="C392">
        <v>31.536000000000001</v>
      </c>
      <c r="D392" t="s">
        <v>3054</v>
      </c>
    </row>
    <row r="393" spans="1:4" x14ac:dyDescent="0.25">
      <c r="A393" t="s">
        <v>5</v>
      </c>
      <c r="B393" t="s">
        <v>1488</v>
      </c>
      <c r="C393">
        <v>31.536000000000001</v>
      </c>
      <c r="D393" t="s">
        <v>3055</v>
      </c>
    </row>
    <row r="394" spans="1:4" x14ac:dyDescent="0.25">
      <c r="A394" t="s">
        <v>5</v>
      </c>
      <c r="B394" t="s">
        <v>1492</v>
      </c>
      <c r="C394">
        <v>31.536000000000001</v>
      </c>
      <c r="D394" t="s">
        <v>3056</v>
      </c>
    </row>
    <row r="395" spans="1:4" x14ac:dyDescent="0.25">
      <c r="A395" t="s">
        <v>5</v>
      </c>
      <c r="B395" t="s">
        <v>1499</v>
      </c>
      <c r="C395">
        <v>1</v>
      </c>
      <c r="D395" t="s">
        <v>3057</v>
      </c>
    </row>
    <row r="396" spans="1:4" x14ac:dyDescent="0.25">
      <c r="A396" t="s">
        <v>5</v>
      </c>
      <c r="B396" t="s">
        <v>1501</v>
      </c>
      <c r="C396">
        <v>1</v>
      </c>
      <c r="D396" t="s">
        <v>3058</v>
      </c>
    </row>
    <row r="397" spans="1:4" x14ac:dyDescent="0.25">
      <c r="A397" t="s">
        <v>5</v>
      </c>
      <c r="B397" t="s">
        <v>1506</v>
      </c>
      <c r="C397">
        <v>1</v>
      </c>
      <c r="D397" t="s">
        <v>3059</v>
      </c>
    </row>
    <row r="398" spans="1:4" x14ac:dyDescent="0.25">
      <c r="A398" t="s">
        <v>5</v>
      </c>
      <c r="B398" t="s">
        <v>1508</v>
      </c>
      <c r="C398">
        <v>1</v>
      </c>
      <c r="D398" t="s">
        <v>3060</v>
      </c>
    </row>
    <row r="399" spans="1:4" x14ac:dyDescent="0.25">
      <c r="A399" t="s">
        <v>5</v>
      </c>
      <c r="B399" t="s">
        <v>1512</v>
      </c>
      <c r="C399">
        <v>1</v>
      </c>
      <c r="D399" t="s">
        <v>3061</v>
      </c>
    </row>
    <row r="400" spans="1:4" x14ac:dyDescent="0.25">
      <c r="A400" t="s">
        <v>5</v>
      </c>
      <c r="B400" t="s">
        <v>1515</v>
      </c>
      <c r="C400">
        <v>31.536000000000001</v>
      </c>
      <c r="D400" t="s">
        <v>3062</v>
      </c>
    </row>
    <row r="401" spans="1:4" x14ac:dyDescent="0.25">
      <c r="A401" t="s">
        <v>5</v>
      </c>
      <c r="B401" t="s">
        <v>4760</v>
      </c>
      <c r="C401">
        <v>31.536000000000001</v>
      </c>
      <c r="D401" t="s">
        <v>4761</v>
      </c>
    </row>
    <row r="402" spans="1:4" x14ac:dyDescent="0.25">
      <c r="A402" t="s">
        <v>5</v>
      </c>
      <c r="B402" t="s">
        <v>1537</v>
      </c>
      <c r="C402">
        <v>31.536000000000001</v>
      </c>
      <c r="D402" t="s">
        <v>3063</v>
      </c>
    </row>
    <row r="403" spans="1:4" x14ac:dyDescent="0.25">
      <c r="A403" t="s">
        <v>5</v>
      </c>
      <c r="B403" t="s">
        <v>1558</v>
      </c>
      <c r="C403">
        <v>31.536000000000001</v>
      </c>
      <c r="D403" t="s">
        <v>3064</v>
      </c>
    </row>
    <row r="404" spans="1:4" x14ac:dyDescent="0.25">
      <c r="A404" t="s">
        <v>5</v>
      </c>
      <c r="B404" t="s">
        <v>1563</v>
      </c>
      <c r="C404">
        <v>31.536000000000001</v>
      </c>
      <c r="D404" t="s">
        <v>3065</v>
      </c>
    </row>
    <row r="405" spans="1:4" x14ac:dyDescent="0.25">
      <c r="A405" t="s">
        <v>5</v>
      </c>
      <c r="B405" t="s">
        <v>1539</v>
      </c>
      <c r="C405">
        <v>31.536000000000001</v>
      </c>
      <c r="D405" t="s">
        <v>3066</v>
      </c>
    </row>
    <row r="406" spans="1:4" x14ac:dyDescent="0.25">
      <c r="A406" t="s">
        <v>5</v>
      </c>
      <c r="B406" t="s">
        <v>1541</v>
      </c>
      <c r="C406">
        <v>31.536000000000001</v>
      </c>
      <c r="D406" t="s">
        <v>3067</v>
      </c>
    </row>
    <row r="407" spans="1:4" x14ac:dyDescent="0.25">
      <c r="A407" t="s">
        <v>5</v>
      </c>
      <c r="B407" t="s">
        <v>1543</v>
      </c>
      <c r="C407">
        <v>31.536000000000001</v>
      </c>
      <c r="D407" t="s">
        <v>3068</v>
      </c>
    </row>
    <row r="408" spans="1:4" x14ac:dyDescent="0.25">
      <c r="A408" t="s">
        <v>5</v>
      </c>
      <c r="B408" t="s">
        <v>1547</v>
      </c>
      <c r="C408">
        <v>31.536000000000001</v>
      </c>
      <c r="D408" t="s">
        <v>3069</v>
      </c>
    </row>
    <row r="409" spans="1:4" x14ac:dyDescent="0.25">
      <c r="A409" t="s">
        <v>5</v>
      </c>
      <c r="B409" t="s">
        <v>4684</v>
      </c>
      <c r="C409">
        <v>31.536000000000001</v>
      </c>
      <c r="D409" t="s">
        <v>4762</v>
      </c>
    </row>
    <row r="410" spans="1:4" x14ac:dyDescent="0.25">
      <c r="A410" t="s">
        <v>5</v>
      </c>
      <c r="B410" t="s">
        <v>1583</v>
      </c>
      <c r="C410">
        <v>31.536000000000001</v>
      </c>
      <c r="D410" t="s">
        <v>3070</v>
      </c>
    </row>
    <row r="411" spans="1:4" x14ac:dyDescent="0.25">
      <c r="A411" t="s">
        <v>5</v>
      </c>
      <c r="B411" t="s">
        <v>1584</v>
      </c>
      <c r="C411">
        <v>31.536000000000001</v>
      </c>
      <c r="D411" t="s">
        <v>3071</v>
      </c>
    </row>
    <row r="412" spans="1:4" x14ac:dyDescent="0.25">
      <c r="A412" t="s">
        <v>5</v>
      </c>
      <c r="B412" t="s">
        <v>1585</v>
      </c>
      <c r="C412">
        <v>31.536000000000001</v>
      </c>
      <c r="D412" t="s">
        <v>3072</v>
      </c>
    </row>
    <row r="413" spans="1:4" x14ac:dyDescent="0.25">
      <c r="A413" t="s">
        <v>5</v>
      </c>
      <c r="B413" t="s">
        <v>1586</v>
      </c>
      <c r="C413">
        <v>31.536000000000001</v>
      </c>
      <c r="D413" t="s">
        <v>3073</v>
      </c>
    </row>
    <row r="414" spans="1:4" x14ac:dyDescent="0.25">
      <c r="A414" t="s">
        <v>5</v>
      </c>
      <c r="B414" t="s">
        <v>1588</v>
      </c>
      <c r="C414">
        <v>31.536000000000001</v>
      </c>
      <c r="D414" t="s">
        <v>3074</v>
      </c>
    </row>
    <row r="415" spans="1:4" x14ac:dyDescent="0.25">
      <c r="A415" t="s">
        <v>5</v>
      </c>
      <c r="B415" t="s">
        <v>4685</v>
      </c>
      <c r="C415">
        <v>31.536000000000001</v>
      </c>
      <c r="D415" t="s">
        <v>4763</v>
      </c>
    </row>
    <row r="416" spans="1:4" x14ac:dyDescent="0.25">
      <c r="A416" t="s">
        <v>5</v>
      </c>
      <c r="B416" t="s">
        <v>1581</v>
      </c>
      <c r="C416">
        <v>1</v>
      </c>
      <c r="D416" t="s">
        <v>3075</v>
      </c>
    </row>
    <row r="417" spans="1:4" x14ac:dyDescent="0.25">
      <c r="A417" t="s">
        <v>5</v>
      </c>
      <c r="B417" t="s">
        <v>782</v>
      </c>
      <c r="C417">
        <v>31.536000000000001</v>
      </c>
      <c r="D417" t="s">
        <v>3076</v>
      </c>
    </row>
    <row r="418" spans="1:4" x14ac:dyDescent="0.25">
      <c r="A418" t="s">
        <v>5</v>
      </c>
      <c r="B418" t="s">
        <v>773</v>
      </c>
      <c r="C418">
        <v>31.536000000000001</v>
      </c>
      <c r="D418" t="s">
        <v>3077</v>
      </c>
    </row>
    <row r="419" spans="1:4" x14ac:dyDescent="0.25">
      <c r="A419" t="s">
        <v>5</v>
      </c>
      <c r="B419" t="s">
        <v>775</v>
      </c>
      <c r="C419">
        <v>31.536000000000001</v>
      </c>
      <c r="D419" t="s">
        <v>3078</v>
      </c>
    </row>
    <row r="420" spans="1:4" x14ac:dyDescent="0.25">
      <c r="A420" t="s">
        <v>5</v>
      </c>
      <c r="B420" t="s">
        <v>777</v>
      </c>
      <c r="C420">
        <v>31.536000000000001</v>
      </c>
      <c r="D420" t="s">
        <v>3079</v>
      </c>
    </row>
    <row r="421" spans="1:4" x14ac:dyDescent="0.25">
      <c r="A421" t="s">
        <v>5</v>
      </c>
      <c r="B421" t="s">
        <v>779</v>
      </c>
      <c r="C421">
        <v>31.536000000000001</v>
      </c>
      <c r="D421" t="s">
        <v>3080</v>
      </c>
    </row>
    <row r="422" spans="1:4" x14ac:dyDescent="0.25">
      <c r="A422" t="s">
        <v>5</v>
      </c>
      <c r="B422" t="s">
        <v>797</v>
      </c>
      <c r="C422">
        <v>1</v>
      </c>
      <c r="D422" t="s">
        <v>3081</v>
      </c>
    </row>
    <row r="423" spans="1:4" x14ac:dyDescent="0.25">
      <c r="A423" t="s">
        <v>5</v>
      </c>
      <c r="B423" t="s">
        <v>784</v>
      </c>
      <c r="C423">
        <v>1</v>
      </c>
      <c r="D423" t="s">
        <v>3082</v>
      </c>
    </row>
    <row r="424" spans="1:4" x14ac:dyDescent="0.25">
      <c r="A424" t="s">
        <v>5</v>
      </c>
      <c r="B424" t="s">
        <v>786</v>
      </c>
      <c r="C424">
        <v>1</v>
      </c>
      <c r="D424" t="s">
        <v>3083</v>
      </c>
    </row>
    <row r="425" spans="1:4" x14ac:dyDescent="0.25">
      <c r="A425" t="s">
        <v>5</v>
      </c>
      <c r="B425" t="s">
        <v>788</v>
      </c>
      <c r="C425">
        <v>1</v>
      </c>
      <c r="D425" t="s">
        <v>3084</v>
      </c>
    </row>
    <row r="426" spans="1:4" x14ac:dyDescent="0.25">
      <c r="A426" t="s">
        <v>5</v>
      </c>
      <c r="B426" t="s">
        <v>790</v>
      </c>
      <c r="C426">
        <v>1</v>
      </c>
      <c r="D426" t="s">
        <v>3085</v>
      </c>
    </row>
    <row r="427" spans="1:4" x14ac:dyDescent="0.25">
      <c r="A427" t="s">
        <v>5</v>
      </c>
      <c r="B427" t="s">
        <v>789</v>
      </c>
      <c r="C427">
        <v>1</v>
      </c>
      <c r="D427" t="s">
        <v>3086</v>
      </c>
    </row>
    <row r="428" spans="1:4" x14ac:dyDescent="0.25">
      <c r="A428" t="s">
        <v>5</v>
      </c>
      <c r="B428" t="s">
        <v>791</v>
      </c>
      <c r="C428">
        <v>1</v>
      </c>
      <c r="D428" t="s">
        <v>3087</v>
      </c>
    </row>
    <row r="429" spans="1:4" x14ac:dyDescent="0.25">
      <c r="A429" t="s">
        <v>5</v>
      </c>
      <c r="B429" t="s">
        <v>793</v>
      </c>
      <c r="C429">
        <v>1</v>
      </c>
      <c r="D429" t="s">
        <v>3088</v>
      </c>
    </row>
    <row r="430" spans="1:4" x14ac:dyDescent="0.25">
      <c r="A430" t="s">
        <v>5</v>
      </c>
      <c r="B430" t="s">
        <v>795</v>
      </c>
      <c r="C430">
        <v>1</v>
      </c>
      <c r="D430" t="s">
        <v>3089</v>
      </c>
    </row>
    <row r="431" spans="1:4" x14ac:dyDescent="0.25">
      <c r="A431" t="s">
        <v>5</v>
      </c>
      <c r="B431" t="s">
        <v>796</v>
      </c>
      <c r="C431">
        <v>1</v>
      </c>
      <c r="D431" t="s">
        <v>3090</v>
      </c>
    </row>
    <row r="432" spans="1:4" x14ac:dyDescent="0.25">
      <c r="A432" t="s">
        <v>5</v>
      </c>
      <c r="B432" t="s">
        <v>799</v>
      </c>
      <c r="C432">
        <v>1</v>
      </c>
      <c r="D432" t="s">
        <v>3091</v>
      </c>
    </row>
    <row r="433" spans="1:4" x14ac:dyDescent="0.25">
      <c r="A433" t="s">
        <v>5</v>
      </c>
      <c r="B433" t="s">
        <v>805</v>
      </c>
      <c r="C433">
        <v>31.536000000000001</v>
      </c>
      <c r="D433" t="s">
        <v>3092</v>
      </c>
    </row>
    <row r="434" spans="1:4" x14ac:dyDescent="0.25">
      <c r="A434" t="s">
        <v>5</v>
      </c>
      <c r="B434" t="s">
        <v>803</v>
      </c>
      <c r="C434">
        <v>31.536000000000001</v>
      </c>
      <c r="D434" t="s">
        <v>3093</v>
      </c>
    </row>
    <row r="435" spans="1:4" x14ac:dyDescent="0.25">
      <c r="A435" t="s">
        <v>5</v>
      </c>
      <c r="B435" t="s">
        <v>807</v>
      </c>
      <c r="C435">
        <v>31.536000000000001</v>
      </c>
      <c r="D435" t="s">
        <v>3094</v>
      </c>
    </row>
    <row r="436" spans="1:4" x14ac:dyDescent="0.25">
      <c r="A436" t="s">
        <v>5</v>
      </c>
      <c r="B436" t="s">
        <v>810</v>
      </c>
      <c r="C436">
        <v>31.536000000000001</v>
      </c>
      <c r="D436" t="s">
        <v>3095</v>
      </c>
    </row>
    <row r="437" spans="1:4" x14ac:dyDescent="0.25">
      <c r="A437" t="s">
        <v>5</v>
      </c>
      <c r="B437" t="s">
        <v>809</v>
      </c>
      <c r="C437">
        <v>31.536000000000001</v>
      </c>
      <c r="D437" t="s">
        <v>3096</v>
      </c>
    </row>
    <row r="438" spans="1:4" x14ac:dyDescent="0.25">
      <c r="A438" t="s">
        <v>5</v>
      </c>
      <c r="B438" t="s">
        <v>811</v>
      </c>
      <c r="C438">
        <v>31.536000000000001</v>
      </c>
      <c r="D438" t="s">
        <v>3097</v>
      </c>
    </row>
    <row r="439" spans="1:4" x14ac:dyDescent="0.25">
      <c r="A439" t="s">
        <v>5</v>
      </c>
      <c r="B439" t="s">
        <v>813</v>
      </c>
      <c r="C439">
        <v>31.536000000000001</v>
      </c>
      <c r="D439" t="s">
        <v>3098</v>
      </c>
    </row>
    <row r="440" spans="1:4" x14ac:dyDescent="0.25">
      <c r="A440" t="s">
        <v>5</v>
      </c>
      <c r="B440" t="s">
        <v>812</v>
      </c>
      <c r="C440">
        <v>31.536000000000001</v>
      </c>
      <c r="D440" t="s">
        <v>3099</v>
      </c>
    </row>
    <row r="441" spans="1:4" x14ac:dyDescent="0.25">
      <c r="A441" t="s">
        <v>5</v>
      </c>
      <c r="B441" t="s">
        <v>814</v>
      </c>
      <c r="C441">
        <v>31.536000000000001</v>
      </c>
      <c r="D441" t="s">
        <v>3100</v>
      </c>
    </row>
    <row r="442" spans="1:4" x14ac:dyDescent="0.25">
      <c r="A442" t="s">
        <v>5</v>
      </c>
      <c r="B442" t="s">
        <v>806</v>
      </c>
      <c r="C442">
        <v>31.536000000000001</v>
      </c>
      <c r="D442" t="s">
        <v>3101</v>
      </c>
    </row>
    <row r="443" spans="1:4" x14ac:dyDescent="0.25">
      <c r="A443" t="s">
        <v>5</v>
      </c>
      <c r="B443" t="s">
        <v>804</v>
      </c>
      <c r="C443">
        <v>31.536000000000001</v>
      </c>
      <c r="D443" t="s">
        <v>3102</v>
      </c>
    </row>
    <row r="444" spans="1:4" x14ac:dyDescent="0.25">
      <c r="A444" t="s">
        <v>5</v>
      </c>
      <c r="B444" t="s">
        <v>808</v>
      </c>
      <c r="C444">
        <v>31.536000000000001</v>
      </c>
      <c r="D444" t="s">
        <v>3103</v>
      </c>
    </row>
    <row r="445" spans="1:4" x14ac:dyDescent="0.25">
      <c r="A445" t="s">
        <v>5</v>
      </c>
      <c r="B445" t="s">
        <v>824</v>
      </c>
      <c r="C445">
        <v>31.536000000000001</v>
      </c>
      <c r="D445" t="s">
        <v>3104</v>
      </c>
    </row>
    <row r="446" spans="1:4" x14ac:dyDescent="0.25">
      <c r="A446" t="s">
        <v>5</v>
      </c>
      <c r="B446" t="s">
        <v>852</v>
      </c>
      <c r="C446">
        <v>31.536000000000001</v>
      </c>
      <c r="D446" t="s">
        <v>3105</v>
      </c>
    </row>
    <row r="447" spans="1:4" x14ac:dyDescent="0.25">
      <c r="A447" t="s">
        <v>5</v>
      </c>
      <c r="B447" t="s">
        <v>850</v>
      </c>
      <c r="C447">
        <v>31.536000000000001</v>
      </c>
      <c r="D447" t="s">
        <v>3106</v>
      </c>
    </row>
    <row r="448" spans="1:4" x14ac:dyDescent="0.25">
      <c r="A448" t="s">
        <v>5</v>
      </c>
      <c r="B448" t="s">
        <v>851</v>
      </c>
      <c r="C448">
        <v>31.536000000000001</v>
      </c>
      <c r="D448" t="s">
        <v>3107</v>
      </c>
    </row>
    <row r="449" spans="1:4" x14ac:dyDescent="0.25">
      <c r="A449" t="s">
        <v>5</v>
      </c>
      <c r="B449" t="s">
        <v>818</v>
      </c>
      <c r="C449">
        <v>31.536000000000001</v>
      </c>
      <c r="D449" t="s">
        <v>3108</v>
      </c>
    </row>
    <row r="450" spans="1:4" x14ac:dyDescent="0.25">
      <c r="A450" t="s">
        <v>5</v>
      </c>
      <c r="B450" t="s">
        <v>826</v>
      </c>
      <c r="C450">
        <v>31.536000000000001</v>
      </c>
      <c r="D450" t="s">
        <v>3109</v>
      </c>
    </row>
    <row r="451" spans="1:4" x14ac:dyDescent="0.25">
      <c r="A451" t="s">
        <v>5</v>
      </c>
      <c r="B451" t="s">
        <v>837</v>
      </c>
      <c r="C451">
        <v>31.536000000000001</v>
      </c>
      <c r="D451" t="s">
        <v>3110</v>
      </c>
    </row>
    <row r="452" spans="1:4" x14ac:dyDescent="0.25">
      <c r="A452" t="s">
        <v>5</v>
      </c>
      <c r="B452" t="s">
        <v>836</v>
      </c>
      <c r="C452">
        <v>31.536000000000001</v>
      </c>
      <c r="D452" t="s">
        <v>3111</v>
      </c>
    </row>
    <row r="453" spans="1:4" x14ac:dyDescent="0.25">
      <c r="A453" t="s">
        <v>5</v>
      </c>
      <c r="B453" t="s">
        <v>835</v>
      </c>
      <c r="C453">
        <v>31.536000000000001</v>
      </c>
      <c r="D453" t="s">
        <v>3112</v>
      </c>
    </row>
    <row r="454" spans="1:4" x14ac:dyDescent="0.25">
      <c r="A454" t="s">
        <v>5</v>
      </c>
      <c r="B454" t="s">
        <v>828</v>
      </c>
      <c r="C454">
        <v>31.536000000000001</v>
      </c>
      <c r="D454" t="s">
        <v>3113</v>
      </c>
    </row>
    <row r="455" spans="1:4" x14ac:dyDescent="0.25">
      <c r="A455" t="s">
        <v>5</v>
      </c>
      <c r="B455" t="s">
        <v>819</v>
      </c>
      <c r="C455">
        <v>31.536000000000001</v>
      </c>
      <c r="D455" t="s">
        <v>3114</v>
      </c>
    </row>
    <row r="456" spans="1:4" x14ac:dyDescent="0.25">
      <c r="A456" t="s">
        <v>5</v>
      </c>
      <c r="B456" t="s">
        <v>830</v>
      </c>
      <c r="C456">
        <v>31.536000000000001</v>
      </c>
      <c r="D456" t="s">
        <v>3115</v>
      </c>
    </row>
    <row r="457" spans="1:4" x14ac:dyDescent="0.25">
      <c r="A457" t="s">
        <v>5</v>
      </c>
      <c r="B457" t="s">
        <v>822</v>
      </c>
      <c r="C457">
        <v>31.536000000000001</v>
      </c>
      <c r="D457" t="s">
        <v>3116</v>
      </c>
    </row>
    <row r="458" spans="1:4" x14ac:dyDescent="0.25">
      <c r="A458" t="s">
        <v>5</v>
      </c>
      <c r="B458" t="s">
        <v>817</v>
      </c>
      <c r="C458">
        <v>31.536000000000001</v>
      </c>
      <c r="D458" t="s">
        <v>3117</v>
      </c>
    </row>
    <row r="459" spans="1:4" x14ac:dyDescent="0.25">
      <c r="A459" t="s">
        <v>5</v>
      </c>
      <c r="B459" t="s">
        <v>834</v>
      </c>
      <c r="C459">
        <v>31.536000000000001</v>
      </c>
      <c r="D459" t="s">
        <v>3118</v>
      </c>
    </row>
    <row r="460" spans="1:4" x14ac:dyDescent="0.25">
      <c r="A460" t="s">
        <v>5</v>
      </c>
      <c r="B460" t="s">
        <v>4874</v>
      </c>
      <c r="C460">
        <v>31.536000000000001</v>
      </c>
      <c r="D460" t="s">
        <v>4875</v>
      </c>
    </row>
    <row r="461" spans="1:4" x14ac:dyDescent="0.25">
      <c r="A461" t="s">
        <v>5</v>
      </c>
      <c r="B461" t="s">
        <v>4876</v>
      </c>
      <c r="C461">
        <v>31.536000000000001</v>
      </c>
      <c r="D461" t="s">
        <v>4877</v>
      </c>
    </row>
    <row r="462" spans="1:4" x14ac:dyDescent="0.25">
      <c r="A462" t="s">
        <v>5</v>
      </c>
      <c r="B462" t="s">
        <v>4878</v>
      </c>
      <c r="C462">
        <v>31.536000000000001</v>
      </c>
      <c r="D462" t="s">
        <v>4879</v>
      </c>
    </row>
    <row r="463" spans="1:4" x14ac:dyDescent="0.25">
      <c r="A463" t="s">
        <v>5</v>
      </c>
      <c r="B463" t="s">
        <v>881</v>
      </c>
      <c r="C463">
        <v>31.536000000000001</v>
      </c>
      <c r="D463" t="s">
        <v>3119</v>
      </c>
    </row>
    <row r="464" spans="1:4" x14ac:dyDescent="0.25">
      <c r="A464" t="s">
        <v>5</v>
      </c>
      <c r="B464" t="s">
        <v>876</v>
      </c>
      <c r="C464">
        <v>31.536000000000001</v>
      </c>
      <c r="D464" t="s">
        <v>3120</v>
      </c>
    </row>
    <row r="465" spans="1:4" x14ac:dyDescent="0.25">
      <c r="A465" t="s">
        <v>5</v>
      </c>
      <c r="B465" t="s">
        <v>875</v>
      </c>
      <c r="C465">
        <v>31.536000000000001</v>
      </c>
      <c r="D465" t="s">
        <v>3121</v>
      </c>
    </row>
    <row r="466" spans="1:4" x14ac:dyDescent="0.25">
      <c r="A466" t="s">
        <v>5</v>
      </c>
      <c r="B466" t="s">
        <v>877</v>
      </c>
      <c r="C466">
        <v>31.536000000000001</v>
      </c>
      <c r="D466" t="s">
        <v>3122</v>
      </c>
    </row>
    <row r="467" spans="1:4" x14ac:dyDescent="0.25">
      <c r="A467" t="s">
        <v>5</v>
      </c>
      <c r="B467" t="s">
        <v>887</v>
      </c>
      <c r="C467">
        <v>31.536000000000001</v>
      </c>
      <c r="D467" t="s">
        <v>3123</v>
      </c>
    </row>
    <row r="468" spans="1:4" x14ac:dyDescent="0.25">
      <c r="A468" t="s">
        <v>5</v>
      </c>
      <c r="B468" t="s">
        <v>889</v>
      </c>
      <c r="C468">
        <v>31.536000000000001</v>
      </c>
      <c r="D468" t="s">
        <v>3124</v>
      </c>
    </row>
    <row r="469" spans="1:4" x14ac:dyDescent="0.25">
      <c r="A469" t="s">
        <v>5</v>
      </c>
      <c r="B469" t="s">
        <v>883</v>
      </c>
      <c r="C469">
        <v>31.536000000000001</v>
      </c>
      <c r="D469" t="s">
        <v>3125</v>
      </c>
    </row>
    <row r="470" spans="1:4" x14ac:dyDescent="0.25">
      <c r="A470" t="s">
        <v>5</v>
      </c>
      <c r="B470" t="s">
        <v>884</v>
      </c>
      <c r="C470">
        <v>31.536000000000001</v>
      </c>
      <c r="D470" t="s">
        <v>3126</v>
      </c>
    </row>
    <row r="471" spans="1:4" x14ac:dyDescent="0.25">
      <c r="A471" t="s">
        <v>5</v>
      </c>
      <c r="B471" t="s">
        <v>885</v>
      </c>
      <c r="C471">
        <v>31.536000000000001</v>
      </c>
      <c r="D471" t="s">
        <v>3127</v>
      </c>
    </row>
    <row r="472" spans="1:4" x14ac:dyDescent="0.25">
      <c r="A472" t="s">
        <v>5</v>
      </c>
      <c r="B472" t="s">
        <v>882</v>
      </c>
      <c r="C472">
        <v>31.536000000000001</v>
      </c>
      <c r="D472" t="s">
        <v>3128</v>
      </c>
    </row>
    <row r="473" spans="1:4" x14ac:dyDescent="0.25">
      <c r="A473" t="s">
        <v>5</v>
      </c>
      <c r="B473" t="s">
        <v>880</v>
      </c>
      <c r="C473">
        <v>31.536000000000001</v>
      </c>
      <c r="D473" t="s">
        <v>3129</v>
      </c>
    </row>
    <row r="474" spans="1:4" x14ac:dyDescent="0.25">
      <c r="A474" t="s">
        <v>5</v>
      </c>
      <c r="B474" t="s">
        <v>866</v>
      </c>
      <c r="C474">
        <v>1</v>
      </c>
      <c r="D474" t="s">
        <v>3130</v>
      </c>
    </row>
    <row r="475" spans="1:4" x14ac:dyDescent="0.25">
      <c r="A475" t="s">
        <v>5</v>
      </c>
      <c r="B475" t="s">
        <v>781</v>
      </c>
      <c r="C475">
        <v>31.536000000000001</v>
      </c>
      <c r="D475" t="s">
        <v>3131</v>
      </c>
    </row>
    <row r="476" spans="1:4" x14ac:dyDescent="0.25">
      <c r="A476" t="s">
        <v>5</v>
      </c>
      <c r="B476" t="s">
        <v>774</v>
      </c>
      <c r="C476">
        <v>31.536000000000001</v>
      </c>
      <c r="D476" t="s">
        <v>3132</v>
      </c>
    </row>
    <row r="477" spans="1:4" x14ac:dyDescent="0.25">
      <c r="A477" t="s">
        <v>5</v>
      </c>
      <c r="B477" t="s">
        <v>778</v>
      </c>
      <c r="C477">
        <v>31.536000000000001</v>
      </c>
      <c r="D477" t="s">
        <v>3133</v>
      </c>
    </row>
    <row r="478" spans="1:4" x14ac:dyDescent="0.25">
      <c r="A478" t="s">
        <v>5</v>
      </c>
      <c r="B478" t="s">
        <v>785</v>
      </c>
      <c r="C478">
        <v>1</v>
      </c>
      <c r="D478" t="s">
        <v>3134</v>
      </c>
    </row>
    <row r="479" spans="1:4" x14ac:dyDescent="0.25">
      <c r="A479" t="s">
        <v>5</v>
      </c>
      <c r="B479" t="s">
        <v>787</v>
      </c>
      <c r="C479">
        <v>1</v>
      </c>
      <c r="D479" t="s">
        <v>3135</v>
      </c>
    </row>
    <row r="480" spans="1:4" x14ac:dyDescent="0.25">
      <c r="A480" t="s">
        <v>5</v>
      </c>
      <c r="B480" t="s">
        <v>792</v>
      </c>
      <c r="C480">
        <v>1</v>
      </c>
      <c r="D480" t="s">
        <v>3136</v>
      </c>
    </row>
    <row r="481" spans="1:4" x14ac:dyDescent="0.25">
      <c r="A481" t="s">
        <v>5</v>
      </c>
      <c r="B481" t="s">
        <v>794</v>
      </c>
      <c r="C481">
        <v>1</v>
      </c>
      <c r="D481" t="s">
        <v>3137</v>
      </c>
    </row>
    <row r="482" spans="1:4" x14ac:dyDescent="0.25">
      <c r="A482" t="s">
        <v>5</v>
      </c>
      <c r="B482" t="s">
        <v>798</v>
      </c>
      <c r="C482">
        <v>1</v>
      </c>
      <c r="D482" t="s">
        <v>3138</v>
      </c>
    </row>
    <row r="483" spans="1:4" x14ac:dyDescent="0.25">
      <c r="A483" t="s">
        <v>5</v>
      </c>
      <c r="B483" t="s">
        <v>801</v>
      </c>
      <c r="C483">
        <v>31.536000000000001</v>
      </c>
      <c r="D483" t="s">
        <v>3139</v>
      </c>
    </row>
    <row r="484" spans="1:4" x14ac:dyDescent="0.25">
      <c r="A484" t="s">
        <v>5</v>
      </c>
      <c r="B484" t="s">
        <v>4764</v>
      </c>
      <c r="C484">
        <v>31.536000000000001</v>
      </c>
      <c r="D484" t="s">
        <v>4765</v>
      </c>
    </row>
    <row r="485" spans="1:4" x14ac:dyDescent="0.25">
      <c r="A485" t="s">
        <v>5</v>
      </c>
      <c r="B485" t="s">
        <v>823</v>
      </c>
      <c r="C485">
        <v>31.536000000000001</v>
      </c>
      <c r="D485" t="s">
        <v>3140</v>
      </c>
    </row>
    <row r="486" spans="1:4" x14ac:dyDescent="0.25">
      <c r="A486" t="s">
        <v>5</v>
      </c>
      <c r="B486" t="s">
        <v>844</v>
      </c>
      <c r="C486">
        <v>31.536000000000001</v>
      </c>
      <c r="D486" t="s">
        <v>3141</v>
      </c>
    </row>
    <row r="487" spans="1:4" x14ac:dyDescent="0.25">
      <c r="A487" t="s">
        <v>5</v>
      </c>
      <c r="B487" t="s">
        <v>849</v>
      </c>
      <c r="C487">
        <v>31.536000000000001</v>
      </c>
      <c r="D487" t="s">
        <v>3142</v>
      </c>
    </row>
    <row r="488" spans="1:4" x14ac:dyDescent="0.25">
      <c r="A488" t="s">
        <v>5</v>
      </c>
      <c r="B488" t="s">
        <v>825</v>
      </c>
      <c r="C488">
        <v>31.536000000000001</v>
      </c>
      <c r="D488" t="s">
        <v>3143</v>
      </c>
    </row>
    <row r="489" spans="1:4" x14ac:dyDescent="0.25">
      <c r="A489" t="s">
        <v>5</v>
      </c>
      <c r="B489" t="s">
        <v>827</v>
      </c>
      <c r="C489">
        <v>31.536000000000001</v>
      </c>
      <c r="D489" t="s">
        <v>3144</v>
      </c>
    </row>
    <row r="490" spans="1:4" x14ac:dyDescent="0.25">
      <c r="A490" t="s">
        <v>5</v>
      </c>
      <c r="B490" t="s">
        <v>829</v>
      </c>
      <c r="C490">
        <v>31.536000000000001</v>
      </c>
      <c r="D490" t="s">
        <v>3145</v>
      </c>
    </row>
    <row r="491" spans="1:4" x14ac:dyDescent="0.25">
      <c r="A491" t="s">
        <v>5</v>
      </c>
      <c r="B491" t="s">
        <v>833</v>
      </c>
      <c r="C491">
        <v>31.536000000000001</v>
      </c>
      <c r="D491" t="s">
        <v>3146</v>
      </c>
    </row>
    <row r="492" spans="1:4" x14ac:dyDescent="0.25">
      <c r="A492" t="s">
        <v>5</v>
      </c>
      <c r="B492" t="s">
        <v>4666</v>
      </c>
      <c r="C492">
        <v>31.536000000000001</v>
      </c>
      <c r="D492" t="s">
        <v>4766</v>
      </c>
    </row>
    <row r="493" spans="1:4" x14ac:dyDescent="0.25">
      <c r="A493" t="s">
        <v>5</v>
      </c>
      <c r="B493" t="s">
        <v>869</v>
      </c>
      <c r="C493">
        <v>31.536000000000001</v>
      </c>
      <c r="D493" t="s">
        <v>3147</v>
      </c>
    </row>
    <row r="494" spans="1:4" x14ac:dyDescent="0.25">
      <c r="A494" t="s">
        <v>5</v>
      </c>
      <c r="B494" t="s">
        <v>870</v>
      </c>
      <c r="C494">
        <v>31.536000000000001</v>
      </c>
      <c r="D494" t="s">
        <v>3148</v>
      </c>
    </row>
    <row r="495" spans="1:4" x14ac:dyDescent="0.25">
      <c r="A495" t="s">
        <v>5</v>
      </c>
      <c r="B495" t="s">
        <v>871</v>
      </c>
      <c r="C495">
        <v>31.536000000000001</v>
      </c>
      <c r="D495" t="s">
        <v>3149</v>
      </c>
    </row>
    <row r="496" spans="1:4" x14ac:dyDescent="0.25">
      <c r="A496" t="s">
        <v>5</v>
      </c>
      <c r="B496" t="s">
        <v>872</v>
      </c>
      <c r="C496">
        <v>31.536000000000001</v>
      </c>
      <c r="D496" t="s">
        <v>3150</v>
      </c>
    </row>
    <row r="497" spans="1:4" x14ac:dyDescent="0.25">
      <c r="A497" t="s">
        <v>5</v>
      </c>
      <c r="B497" t="s">
        <v>874</v>
      </c>
      <c r="C497">
        <v>31.536000000000001</v>
      </c>
      <c r="D497" t="s">
        <v>3151</v>
      </c>
    </row>
    <row r="498" spans="1:4" x14ac:dyDescent="0.25">
      <c r="A498" t="s">
        <v>5</v>
      </c>
      <c r="B498" t="s">
        <v>4667</v>
      </c>
      <c r="C498">
        <v>31.536000000000001</v>
      </c>
      <c r="D498" t="s">
        <v>4767</v>
      </c>
    </row>
    <row r="499" spans="1:4" x14ac:dyDescent="0.25">
      <c r="A499" t="s">
        <v>5</v>
      </c>
      <c r="B499" t="s">
        <v>867</v>
      </c>
      <c r="C499">
        <v>1</v>
      </c>
      <c r="D499" t="s">
        <v>3152</v>
      </c>
    </row>
    <row r="500" spans="1:4" x14ac:dyDescent="0.25">
      <c r="A500" t="s">
        <v>5</v>
      </c>
      <c r="B500" t="s">
        <v>1020</v>
      </c>
      <c r="C500">
        <v>31.536000000000001</v>
      </c>
      <c r="D500" t="s">
        <v>3153</v>
      </c>
    </row>
    <row r="501" spans="1:4" x14ac:dyDescent="0.25">
      <c r="A501" t="s">
        <v>5</v>
      </c>
      <c r="B501" t="s">
        <v>1011</v>
      </c>
      <c r="C501">
        <v>31.536000000000001</v>
      </c>
      <c r="D501" t="s">
        <v>3154</v>
      </c>
    </row>
    <row r="502" spans="1:4" x14ac:dyDescent="0.25">
      <c r="A502" t="s">
        <v>5</v>
      </c>
      <c r="B502" t="s">
        <v>1013</v>
      </c>
      <c r="C502">
        <v>31.536000000000001</v>
      </c>
      <c r="D502" t="s">
        <v>3155</v>
      </c>
    </row>
    <row r="503" spans="1:4" x14ac:dyDescent="0.25">
      <c r="A503" t="s">
        <v>5</v>
      </c>
      <c r="B503" t="s">
        <v>1015</v>
      </c>
      <c r="C503">
        <v>31.536000000000001</v>
      </c>
      <c r="D503" t="s">
        <v>3156</v>
      </c>
    </row>
    <row r="504" spans="1:4" x14ac:dyDescent="0.25">
      <c r="A504" t="s">
        <v>5</v>
      </c>
      <c r="B504" t="s">
        <v>1017</v>
      </c>
      <c r="C504">
        <v>31.536000000000001</v>
      </c>
      <c r="D504" t="s">
        <v>3157</v>
      </c>
    </row>
    <row r="505" spans="1:4" x14ac:dyDescent="0.25">
      <c r="A505" t="s">
        <v>5</v>
      </c>
      <c r="B505" t="s">
        <v>1035</v>
      </c>
      <c r="C505">
        <v>1</v>
      </c>
      <c r="D505" t="s">
        <v>3158</v>
      </c>
    </row>
    <row r="506" spans="1:4" x14ac:dyDescent="0.25">
      <c r="A506" t="s">
        <v>5</v>
      </c>
      <c r="B506" t="s">
        <v>1022</v>
      </c>
      <c r="C506">
        <v>1</v>
      </c>
      <c r="D506" t="s">
        <v>3159</v>
      </c>
    </row>
    <row r="507" spans="1:4" x14ac:dyDescent="0.25">
      <c r="A507" t="s">
        <v>5</v>
      </c>
      <c r="B507" t="s">
        <v>1024</v>
      </c>
      <c r="C507">
        <v>1</v>
      </c>
      <c r="D507" t="s">
        <v>3160</v>
      </c>
    </row>
    <row r="508" spans="1:4" x14ac:dyDescent="0.25">
      <c r="A508" t="s">
        <v>5</v>
      </c>
      <c r="B508" t="s">
        <v>1026</v>
      </c>
      <c r="C508">
        <v>1</v>
      </c>
      <c r="D508" t="s">
        <v>3161</v>
      </c>
    </row>
    <row r="509" spans="1:4" x14ac:dyDescent="0.25">
      <c r="A509" t="s">
        <v>5</v>
      </c>
      <c r="B509" t="s">
        <v>1028</v>
      </c>
      <c r="C509">
        <v>1</v>
      </c>
      <c r="D509" t="s">
        <v>3162</v>
      </c>
    </row>
    <row r="510" spans="1:4" x14ac:dyDescent="0.25">
      <c r="A510" t="s">
        <v>5</v>
      </c>
      <c r="B510" t="s">
        <v>1027</v>
      </c>
      <c r="C510">
        <v>1</v>
      </c>
      <c r="D510" t="s">
        <v>3163</v>
      </c>
    </row>
    <row r="511" spans="1:4" x14ac:dyDescent="0.25">
      <c r="A511" t="s">
        <v>5</v>
      </c>
      <c r="B511" t="s">
        <v>1029</v>
      </c>
      <c r="C511">
        <v>1</v>
      </c>
      <c r="D511" t="s">
        <v>3164</v>
      </c>
    </row>
    <row r="512" spans="1:4" x14ac:dyDescent="0.25">
      <c r="A512" t="s">
        <v>5</v>
      </c>
      <c r="B512" t="s">
        <v>1031</v>
      </c>
      <c r="C512">
        <v>1</v>
      </c>
      <c r="D512" t="s">
        <v>3165</v>
      </c>
    </row>
    <row r="513" spans="1:4" x14ac:dyDescent="0.25">
      <c r="A513" t="s">
        <v>5</v>
      </c>
      <c r="B513" t="s">
        <v>1033</v>
      </c>
      <c r="C513">
        <v>1</v>
      </c>
      <c r="D513" t="s">
        <v>3166</v>
      </c>
    </row>
    <row r="514" spans="1:4" x14ac:dyDescent="0.25">
      <c r="A514" t="s">
        <v>5</v>
      </c>
      <c r="B514" t="s">
        <v>1034</v>
      </c>
      <c r="C514">
        <v>1</v>
      </c>
      <c r="D514" t="s">
        <v>3167</v>
      </c>
    </row>
    <row r="515" spans="1:4" x14ac:dyDescent="0.25">
      <c r="A515" t="s">
        <v>5</v>
      </c>
      <c r="B515" t="s">
        <v>1037</v>
      </c>
      <c r="C515">
        <v>1</v>
      </c>
      <c r="D515" t="s">
        <v>3168</v>
      </c>
    </row>
    <row r="516" spans="1:4" x14ac:dyDescent="0.25">
      <c r="A516" t="s">
        <v>5</v>
      </c>
      <c r="B516" t="s">
        <v>1043</v>
      </c>
      <c r="C516">
        <v>31.536000000000001</v>
      </c>
      <c r="D516" t="s">
        <v>3169</v>
      </c>
    </row>
    <row r="517" spans="1:4" x14ac:dyDescent="0.25">
      <c r="A517" t="s">
        <v>5</v>
      </c>
      <c r="B517" t="s">
        <v>1041</v>
      </c>
      <c r="C517">
        <v>31.536000000000001</v>
      </c>
      <c r="D517" t="s">
        <v>3170</v>
      </c>
    </row>
    <row r="518" spans="1:4" x14ac:dyDescent="0.25">
      <c r="A518" t="s">
        <v>5</v>
      </c>
      <c r="B518" t="s">
        <v>1045</v>
      </c>
      <c r="C518">
        <v>31.536000000000001</v>
      </c>
      <c r="D518" t="s">
        <v>3171</v>
      </c>
    </row>
    <row r="519" spans="1:4" x14ac:dyDescent="0.25">
      <c r="A519" t="s">
        <v>5</v>
      </c>
      <c r="B519" t="s">
        <v>1048</v>
      </c>
      <c r="C519">
        <v>31.536000000000001</v>
      </c>
      <c r="D519" t="s">
        <v>3172</v>
      </c>
    </row>
    <row r="520" spans="1:4" x14ac:dyDescent="0.25">
      <c r="A520" t="s">
        <v>5</v>
      </c>
      <c r="B520" t="s">
        <v>1047</v>
      </c>
      <c r="C520">
        <v>31.536000000000001</v>
      </c>
      <c r="D520" t="s">
        <v>3173</v>
      </c>
    </row>
    <row r="521" spans="1:4" x14ac:dyDescent="0.25">
      <c r="A521" t="s">
        <v>5</v>
      </c>
      <c r="B521" t="s">
        <v>1049</v>
      </c>
      <c r="C521">
        <v>31.536000000000001</v>
      </c>
      <c r="D521" t="s">
        <v>3174</v>
      </c>
    </row>
    <row r="522" spans="1:4" x14ac:dyDescent="0.25">
      <c r="A522" t="s">
        <v>5</v>
      </c>
      <c r="B522" t="s">
        <v>1051</v>
      </c>
      <c r="C522">
        <v>31.536000000000001</v>
      </c>
      <c r="D522" t="s">
        <v>3175</v>
      </c>
    </row>
    <row r="523" spans="1:4" x14ac:dyDescent="0.25">
      <c r="A523" t="s">
        <v>5</v>
      </c>
      <c r="B523" t="s">
        <v>1050</v>
      </c>
      <c r="C523">
        <v>31.536000000000001</v>
      </c>
      <c r="D523" t="s">
        <v>3176</v>
      </c>
    </row>
    <row r="524" spans="1:4" x14ac:dyDescent="0.25">
      <c r="A524" t="s">
        <v>5</v>
      </c>
      <c r="B524" t="s">
        <v>1052</v>
      </c>
      <c r="C524">
        <v>31.536000000000001</v>
      </c>
      <c r="D524" t="s">
        <v>3177</v>
      </c>
    </row>
    <row r="525" spans="1:4" x14ac:dyDescent="0.25">
      <c r="A525" t="s">
        <v>5</v>
      </c>
      <c r="B525" t="s">
        <v>1044</v>
      </c>
      <c r="C525">
        <v>31.536000000000001</v>
      </c>
      <c r="D525" t="s">
        <v>3178</v>
      </c>
    </row>
    <row r="526" spans="1:4" x14ac:dyDescent="0.25">
      <c r="A526" t="s">
        <v>5</v>
      </c>
      <c r="B526" t="s">
        <v>1042</v>
      </c>
      <c r="C526">
        <v>31.536000000000001</v>
      </c>
      <c r="D526" t="s">
        <v>3179</v>
      </c>
    </row>
    <row r="527" spans="1:4" x14ac:dyDescent="0.25">
      <c r="A527" t="s">
        <v>5</v>
      </c>
      <c r="B527" t="s">
        <v>1046</v>
      </c>
      <c r="C527">
        <v>31.536000000000001</v>
      </c>
      <c r="D527" t="s">
        <v>3180</v>
      </c>
    </row>
    <row r="528" spans="1:4" x14ac:dyDescent="0.25">
      <c r="A528" t="s">
        <v>5</v>
      </c>
      <c r="B528" t="s">
        <v>1062</v>
      </c>
      <c r="C528">
        <v>31.536000000000001</v>
      </c>
      <c r="D528" t="s">
        <v>3181</v>
      </c>
    </row>
    <row r="529" spans="1:4" x14ac:dyDescent="0.25">
      <c r="A529" t="s">
        <v>5</v>
      </c>
      <c r="B529" t="s">
        <v>1090</v>
      </c>
      <c r="C529">
        <v>31.536000000000001</v>
      </c>
      <c r="D529" t="s">
        <v>3182</v>
      </c>
    </row>
    <row r="530" spans="1:4" x14ac:dyDescent="0.25">
      <c r="A530" t="s">
        <v>5</v>
      </c>
      <c r="B530" t="s">
        <v>1088</v>
      </c>
      <c r="C530">
        <v>31.536000000000001</v>
      </c>
      <c r="D530" t="s">
        <v>3183</v>
      </c>
    </row>
    <row r="531" spans="1:4" x14ac:dyDescent="0.25">
      <c r="A531" t="s">
        <v>5</v>
      </c>
      <c r="B531" t="s">
        <v>1089</v>
      </c>
      <c r="C531">
        <v>31.536000000000001</v>
      </c>
      <c r="D531" t="s">
        <v>3184</v>
      </c>
    </row>
    <row r="532" spans="1:4" x14ac:dyDescent="0.25">
      <c r="A532" t="s">
        <v>5</v>
      </c>
      <c r="B532" t="s">
        <v>1056</v>
      </c>
      <c r="C532">
        <v>31.536000000000001</v>
      </c>
      <c r="D532" t="s">
        <v>3185</v>
      </c>
    </row>
    <row r="533" spans="1:4" x14ac:dyDescent="0.25">
      <c r="A533" t="s">
        <v>5</v>
      </c>
      <c r="B533" t="s">
        <v>1064</v>
      </c>
      <c r="C533">
        <v>31.536000000000001</v>
      </c>
      <c r="D533" t="s">
        <v>3186</v>
      </c>
    </row>
    <row r="534" spans="1:4" x14ac:dyDescent="0.25">
      <c r="A534" t="s">
        <v>5</v>
      </c>
      <c r="B534" t="s">
        <v>1075</v>
      </c>
      <c r="C534">
        <v>31.536000000000001</v>
      </c>
      <c r="D534" t="s">
        <v>3187</v>
      </c>
    </row>
    <row r="535" spans="1:4" x14ac:dyDescent="0.25">
      <c r="A535" t="s">
        <v>5</v>
      </c>
      <c r="B535" t="s">
        <v>1074</v>
      </c>
      <c r="C535">
        <v>31.536000000000001</v>
      </c>
      <c r="D535" t="s">
        <v>3188</v>
      </c>
    </row>
    <row r="536" spans="1:4" x14ac:dyDescent="0.25">
      <c r="A536" t="s">
        <v>5</v>
      </c>
      <c r="B536" t="s">
        <v>1073</v>
      </c>
      <c r="C536">
        <v>31.536000000000001</v>
      </c>
      <c r="D536" t="s">
        <v>3189</v>
      </c>
    </row>
    <row r="537" spans="1:4" x14ac:dyDescent="0.25">
      <c r="A537" t="s">
        <v>5</v>
      </c>
      <c r="B537" t="s">
        <v>1066</v>
      </c>
      <c r="C537">
        <v>31.536000000000001</v>
      </c>
      <c r="D537" t="s">
        <v>3190</v>
      </c>
    </row>
    <row r="538" spans="1:4" x14ac:dyDescent="0.25">
      <c r="A538" t="s">
        <v>5</v>
      </c>
      <c r="B538" t="s">
        <v>1057</v>
      </c>
      <c r="C538">
        <v>31.536000000000001</v>
      </c>
      <c r="D538" t="s">
        <v>3191</v>
      </c>
    </row>
    <row r="539" spans="1:4" x14ac:dyDescent="0.25">
      <c r="A539" t="s">
        <v>5</v>
      </c>
      <c r="B539" t="s">
        <v>1068</v>
      </c>
      <c r="C539">
        <v>31.536000000000001</v>
      </c>
      <c r="D539" t="s">
        <v>3192</v>
      </c>
    </row>
    <row r="540" spans="1:4" x14ac:dyDescent="0.25">
      <c r="A540" t="s">
        <v>5</v>
      </c>
      <c r="B540" t="s">
        <v>1060</v>
      </c>
      <c r="C540">
        <v>31.536000000000001</v>
      </c>
      <c r="D540" t="s">
        <v>3193</v>
      </c>
    </row>
    <row r="541" spans="1:4" x14ac:dyDescent="0.25">
      <c r="A541" t="s">
        <v>5</v>
      </c>
      <c r="B541" t="s">
        <v>1055</v>
      </c>
      <c r="C541">
        <v>31.536000000000001</v>
      </c>
      <c r="D541" t="s">
        <v>3194</v>
      </c>
    </row>
    <row r="542" spans="1:4" x14ac:dyDescent="0.25">
      <c r="A542" t="s">
        <v>5</v>
      </c>
      <c r="B542" t="s">
        <v>1072</v>
      </c>
      <c r="C542">
        <v>31.536000000000001</v>
      </c>
      <c r="D542" t="s">
        <v>3195</v>
      </c>
    </row>
    <row r="543" spans="1:4" x14ac:dyDescent="0.25">
      <c r="A543" t="s">
        <v>5</v>
      </c>
      <c r="B543" t="s">
        <v>4880</v>
      </c>
      <c r="C543">
        <v>31.536000000000001</v>
      </c>
      <c r="D543" t="s">
        <v>4881</v>
      </c>
    </row>
    <row r="544" spans="1:4" x14ac:dyDescent="0.25">
      <c r="A544" t="s">
        <v>5</v>
      </c>
      <c r="B544" t="s">
        <v>4882</v>
      </c>
      <c r="C544">
        <v>31.536000000000001</v>
      </c>
      <c r="D544" t="s">
        <v>4883</v>
      </c>
    </row>
    <row r="545" spans="1:4" x14ac:dyDescent="0.25">
      <c r="A545" t="s">
        <v>5</v>
      </c>
      <c r="B545" t="s">
        <v>4884</v>
      </c>
      <c r="C545">
        <v>31.536000000000001</v>
      </c>
      <c r="D545" t="s">
        <v>4885</v>
      </c>
    </row>
    <row r="546" spans="1:4" x14ac:dyDescent="0.25">
      <c r="A546" t="s">
        <v>5</v>
      </c>
      <c r="B546" t="s">
        <v>1119</v>
      </c>
      <c r="C546">
        <v>31.536000000000001</v>
      </c>
      <c r="D546" t="s">
        <v>3196</v>
      </c>
    </row>
    <row r="547" spans="1:4" x14ac:dyDescent="0.25">
      <c r="A547" t="s">
        <v>5</v>
      </c>
      <c r="B547" t="s">
        <v>1114</v>
      </c>
      <c r="C547">
        <v>31.536000000000001</v>
      </c>
      <c r="D547" t="s">
        <v>3197</v>
      </c>
    </row>
    <row r="548" spans="1:4" x14ac:dyDescent="0.25">
      <c r="A548" t="s">
        <v>5</v>
      </c>
      <c r="B548" t="s">
        <v>1113</v>
      </c>
      <c r="C548">
        <v>31.536000000000001</v>
      </c>
      <c r="D548" t="s">
        <v>3198</v>
      </c>
    </row>
    <row r="549" spans="1:4" x14ac:dyDescent="0.25">
      <c r="A549" t="s">
        <v>5</v>
      </c>
      <c r="B549" t="s">
        <v>1115</v>
      </c>
      <c r="C549">
        <v>31.536000000000001</v>
      </c>
      <c r="D549" t="s">
        <v>3199</v>
      </c>
    </row>
    <row r="550" spans="1:4" x14ac:dyDescent="0.25">
      <c r="A550" t="s">
        <v>5</v>
      </c>
      <c r="B550" t="s">
        <v>1125</v>
      </c>
      <c r="C550">
        <v>31.536000000000001</v>
      </c>
      <c r="D550" t="s">
        <v>3200</v>
      </c>
    </row>
    <row r="551" spans="1:4" x14ac:dyDescent="0.25">
      <c r="A551" t="s">
        <v>5</v>
      </c>
      <c r="B551" t="s">
        <v>1127</v>
      </c>
      <c r="C551">
        <v>31.536000000000001</v>
      </c>
      <c r="D551" t="s">
        <v>3201</v>
      </c>
    </row>
    <row r="552" spans="1:4" x14ac:dyDescent="0.25">
      <c r="A552" t="s">
        <v>5</v>
      </c>
      <c r="B552" t="s">
        <v>1121</v>
      </c>
      <c r="C552">
        <v>31.536000000000001</v>
      </c>
      <c r="D552" t="s">
        <v>3202</v>
      </c>
    </row>
    <row r="553" spans="1:4" x14ac:dyDescent="0.25">
      <c r="A553" t="s">
        <v>5</v>
      </c>
      <c r="B553" t="s">
        <v>1122</v>
      </c>
      <c r="C553">
        <v>31.536000000000001</v>
      </c>
      <c r="D553" t="s">
        <v>3203</v>
      </c>
    </row>
    <row r="554" spans="1:4" x14ac:dyDescent="0.25">
      <c r="A554" t="s">
        <v>5</v>
      </c>
      <c r="B554" t="s">
        <v>1123</v>
      </c>
      <c r="C554">
        <v>31.536000000000001</v>
      </c>
      <c r="D554" t="s">
        <v>3204</v>
      </c>
    </row>
    <row r="555" spans="1:4" x14ac:dyDescent="0.25">
      <c r="A555" t="s">
        <v>5</v>
      </c>
      <c r="B555" t="s">
        <v>1120</v>
      </c>
      <c r="C555">
        <v>31.536000000000001</v>
      </c>
      <c r="D555" t="s">
        <v>3205</v>
      </c>
    </row>
    <row r="556" spans="1:4" x14ac:dyDescent="0.25">
      <c r="A556" t="s">
        <v>5</v>
      </c>
      <c r="B556" t="s">
        <v>1118</v>
      </c>
      <c r="C556">
        <v>31.536000000000001</v>
      </c>
      <c r="D556" t="s">
        <v>3206</v>
      </c>
    </row>
    <row r="557" spans="1:4" x14ac:dyDescent="0.25">
      <c r="A557" t="s">
        <v>5</v>
      </c>
      <c r="B557" t="s">
        <v>1104</v>
      </c>
      <c r="C557">
        <v>1</v>
      </c>
      <c r="D557" t="s">
        <v>3207</v>
      </c>
    </row>
    <row r="558" spans="1:4" x14ac:dyDescent="0.25">
      <c r="A558" t="s">
        <v>5</v>
      </c>
      <c r="B558" t="s">
        <v>1019</v>
      </c>
      <c r="C558">
        <v>31.536000000000001</v>
      </c>
      <c r="D558" t="s">
        <v>3208</v>
      </c>
    </row>
    <row r="559" spans="1:4" x14ac:dyDescent="0.25">
      <c r="A559" t="s">
        <v>5</v>
      </c>
      <c r="B559" t="s">
        <v>1012</v>
      </c>
      <c r="C559">
        <v>31.536000000000001</v>
      </c>
      <c r="D559" t="s">
        <v>3209</v>
      </c>
    </row>
    <row r="560" spans="1:4" x14ac:dyDescent="0.25">
      <c r="A560" t="s">
        <v>5</v>
      </c>
      <c r="B560" t="s">
        <v>1016</v>
      </c>
      <c r="C560">
        <v>31.536000000000001</v>
      </c>
      <c r="D560" t="s">
        <v>3210</v>
      </c>
    </row>
    <row r="561" spans="1:4" x14ac:dyDescent="0.25">
      <c r="A561" t="s">
        <v>5</v>
      </c>
      <c r="B561" t="s">
        <v>1023</v>
      </c>
      <c r="C561">
        <v>1</v>
      </c>
      <c r="D561" t="s">
        <v>3211</v>
      </c>
    </row>
    <row r="562" spans="1:4" x14ac:dyDescent="0.25">
      <c r="A562" t="s">
        <v>5</v>
      </c>
      <c r="B562" t="s">
        <v>1025</v>
      </c>
      <c r="C562">
        <v>1</v>
      </c>
      <c r="D562" t="s">
        <v>3212</v>
      </c>
    </row>
    <row r="563" spans="1:4" x14ac:dyDescent="0.25">
      <c r="A563" t="s">
        <v>5</v>
      </c>
      <c r="B563" t="s">
        <v>1030</v>
      </c>
      <c r="C563">
        <v>1</v>
      </c>
      <c r="D563" t="s">
        <v>3213</v>
      </c>
    </row>
    <row r="564" spans="1:4" x14ac:dyDescent="0.25">
      <c r="A564" t="s">
        <v>5</v>
      </c>
      <c r="B564" t="s">
        <v>1032</v>
      </c>
      <c r="C564">
        <v>1</v>
      </c>
      <c r="D564" t="s">
        <v>3214</v>
      </c>
    </row>
    <row r="565" spans="1:4" x14ac:dyDescent="0.25">
      <c r="A565" t="s">
        <v>5</v>
      </c>
      <c r="B565" t="s">
        <v>1036</v>
      </c>
      <c r="C565">
        <v>1</v>
      </c>
      <c r="D565" t="s">
        <v>3215</v>
      </c>
    </row>
    <row r="566" spans="1:4" x14ac:dyDescent="0.25">
      <c r="A566" t="s">
        <v>5</v>
      </c>
      <c r="B566" t="s">
        <v>1039</v>
      </c>
      <c r="C566">
        <v>31.536000000000001</v>
      </c>
      <c r="D566" t="s">
        <v>3216</v>
      </c>
    </row>
    <row r="567" spans="1:4" x14ac:dyDescent="0.25">
      <c r="A567" t="s">
        <v>5</v>
      </c>
      <c r="B567" t="s">
        <v>4768</v>
      </c>
      <c r="C567">
        <v>31.536000000000001</v>
      </c>
      <c r="D567" t="s">
        <v>4769</v>
      </c>
    </row>
    <row r="568" spans="1:4" x14ac:dyDescent="0.25">
      <c r="A568" t="s">
        <v>5</v>
      </c>
      <c r="B568" t="s">
        <v>1061</v>
      </c>
      <c r="C568">
        <v>31.536000000000001</v>
      </c>
      <c r="D568" t="s">
        <v>3217</v>
      </c>
    </row>
    <row r="569" spans="1:4" x14ac:dyDescent="0.25">
      <c r="A569" t="s">
        <v>5</v>
      </c>
      <c r="B569" t="s">
        <v>1082</v>
      </c>
      <c r="C569">
        <v>31.536000000000001</v>
      </c>
      <c r="D569" t="s">
        <v>3218</v>
      </c>
    </row>
    <row r="570" spans="1:4" x14ac:dyDescent="0.25">
      <c r="A570" t="s">
        <v>5</v>
      </c>
      <c r="B570" t="s">
        <v>1087</v>
      </c>
      <c r="C570">
        <v>31.536000000000001</v>
      </c>
      <c r="D570" t="s">
        <v>3219</v>
      </c>
    </row>
    <row r="571" spans="1:4" x14ac:dyDescent="0.25">
      <c r="A571" t="s">
        <v>5</v>
      </c>
      <c r="B571" t="s">
        <v>1063</v>
      </c>
      <c r="C571">
        <v>31.536000000000001</v>
      </c>
      <c r="D571" t="s">
        <v>3220</v>
      </c>
    </row>
    <row r="572" spans="1:4" x14ac:dyDescent="0.25">
      <c r="A572" t="s">
        <v>5</v>
      </c>
      <c r="B572" t="s">
        <v>1065</v>
      </c>
      <c r="C572">
        <v>31.536000000000001</v>
      </c>
      <c r="D572" t="s">
        <v>3221</v>
      </c>
    </row>
    <row r="573" spans="1:4" x14ac:dyDescent="0.25">
      <c r="A573" t="s">
        <v>5</v>
      </c>
      <c r="B573" t="s">
        <v>1067</v>
      </c>
      <c r="C573">
        <v>31.536000000000001</v>
      </c>
      <c r="D573" t="s">
        <v>3222</v>
      </c>
    </row>
    <row r="574" spans="1:4" x14ac:dyDescent="0.25">
      <c r="A574" t="s">
        <v>5</v>
      </c>
      <c r="B574" t="s">
        <v>1071</v>
      </c>
      <c r="C574">
        <v>31.536000000000001</v>
      </c>
      <c r="D574" t="s">
        <v>3223</v>
      </c>
    </row>
    <row r="575" spans="1:4" x14ac:dyDescent="0.25">
      <c r="A575" t="s">
        <v>5</v>
      </c>
      <c r="B575" t="s">
        <v>4672</v>
      </c>
      <c r="C575">
        <v>31.536000000000001</v>
      </c>
      <c r="D575" t="s">
        <v>4770</v>
      </c>
    </row>
    <row r="576" spans="1:4" x14ac:dyDescent="0.25">
      <c r="A576" t="s">
        <v>5</v>
      </c>
      <c r="B576" t="s">
        <v>1107</v>
      </c>
      <c r="C576">
        <v>31.536000000000001</v>
      </c>
      <c r="D576" t="s">
        <v>3224</v>
      </c>
    </row>
    <row r="577" spans="1:4" x14ac:dyDescent="0.25">
      <c r="A577" t="s">
        <v>5</v>
      </c>
      <c r="B577" t="s">
        <v>1108</v>
      </c>
      <c r="C577">
        <v>31.536000000000001</v>
      </c>
      <c r="D577" t="s">
        <v>3225</v>
      </c>
    </row>
    <row r="578" spans="1:4" x14ac:dyDescent="0.25">
      <c r="A578" t="s">
        <v>5</v>
      </c>
      <c r="B578" t="s">
        <v>1109</v>
      </c>
      <c r="C578">
        <v>31.536000000000001</v>
      </c>
      <c r="D578" t="s">
        <v>3226</v>
      </c>
    </row>
    <row r="579" spans="1:4" x14ac:dyDescent="0.25">
      <c r="A579" t="s">
        <v>5</v>
      </c>
      <c r="B579" t="s">
        <v>1110</v>
      </c>
      <c r="C579">
        <v>31.536000000000001</v>
      </c>
      <c r="D579" t="s">
        <v>3227</v>
      </c>
    </row>
    <row r="580" spans="1:4" x14ac:dyDescent="0.25">
      <c r="A580" t="s">
        <v>5</v>
      </c>
      <c r="B580" t="s">
        <v>1112</v>
      </c>
      <c r="C580">
        <v>31.536000000000001</v>
      </c>
      <c r="D580" t="s">
        <v>3228</v>
      </c>
    </row>
    <row r="581" spans="1:4" x14ac:dyDescent="0.25">
      <c r="A581" t="s">
        <v>5</v>
      </c>
      <c r="B581" t="s">
        <v>4673</v>
      </c>
      <c r="C581">
        <v>31.536000000000001</v>
      </c>
      <c r="D581" t="s">
        <v>4771</v>
      </c>
    </row>
    <row r="582" spans="1:4" x14ac:dyDescent="0.25">
      <c r="A582" t="s">
        <v>5</v>
      </c>
      <c r="B582" t="s">
        <v>1105</v>
      </c>
      <c r="C582">
        <v>1</v>
      </c>
      <c r="D582" t="s">
        <v>3229</v>
      </c>
    </row>
    <row r="583" spans="1:4" x14ac:dyDescent="0.25">
      <c r="A583" t="s">
        <v>5</v>
      </c>
      <c r="B583" t="s">
        <v>306</v>
      </c>
      <c r="C583">
        <v>31.536000000000001</v>
      </c>
      <c r="D583" t="s">
        <v>3230</v>
      </c>
    </row>
    <row r="584" spans="1:4" x14ac:dyDescent="0.25">
      <c r="A584" t="s">
        <v>5</v>
      </c>
      <c r="B584" t="s">
        <v>297</v>
      </c>
      <c r="C584">
        <v>31.536000000000001</v>
      </c>
      <c r="D584" t="s">
        <v>3231</v>
      </c>
    </row>
    <row r="585" spans="1:4" x14ac:dyDescent="0.25">
      <c r="A585" t="s">
        <v>5</v>
      </c>
      <c r="B585" t="s">
        <v>299</v>
      </c>
      <c r="C585">
        <v>31.536000000000001</v>
      </c>
      <c r="D585" t="s">
        <v>3232</v>
      </c>
    </row>
    <row r="586" spans="1:4" x14ac:dyDescent="0.25">
      <c r="A586" t="s">
        <v>5</v>
      </c>
      <c r="B586" t="s">
        <v>301</v>
      </c>
      <c r="C586">
        <v>31.536000000000001</v>
      </c>
      <c r="D586" t="s">
        <v>3233</v>
      </c>
    </row>
    <row r="587" spans="1:4" x14ac:dyDescent="0.25">
      <c r="A587" t="s">
        <v>5</v>
      </c>
      <c r="B587" t="s">
        <v>303</v>
      </c>
      <c r="C587">
        <v>31.536000000000001</v>
      </c>
      <c r="D587" t="s">
        <v>3234</v>
      </c>
    </row>
    <row r="588" spans="1:4" x14ac:dyDescent="0.25">
      <c r="A588" t="s">
        <v>5</v>
      </c>
      <c r="B588" t="s">
        <v>321</v>
      </c>
      <c r="C588">
        <v>1</v>
      </c>
      <c r="D588" t="s">
        <v>3235</v>
      </c>
    </row>
    <row r="589" spans="1:4" x14ac:dyDescent="0.25">
      <c r="A589" t="s">
        <v>5</v>
      </c>
      <c r="B589" t="s">
        <v>308</v>
      </c>
      <c r="C589">
        <v>1</v>
      </c>
      <c r="D589" t="s">
        <v>3236</v>
      </c>
    </row>
    <row r="590" spans="1:4" x14ac:dyDescent="0.25">
      <c r="A590" t="s">
        <v>5</v>
      </c>
      <c r="B590" t="s">
        <v>310</v>
      </c>
      <c r="C590">
        <v>1</v>
      </c>
      <c r="D590" t="s">
        <v>3237</v>
      </c>
    </row>
    <row r="591" spans="1:4" x14ac:dyDescent="0.25">
      <c r="A591" t="s">
        <v>5</v>
      </c>
      <c r="B591" t="s">
        <v>312</v>
      </c>
      <c r="C591">
        <v>1</v>
      </c>
      <c r="D591" t="s">
        <v>3238</v>
      </c>
    </row>
    <row r="592" spans="1:4" x14ac:dyDescent="0.25">
      <c r="A592" t="s">
        <v>5</v>
      </c>
      <c r="B592" t="s">
        <v>314</v>
      </c>
      <c r="C592">
        <v>1</v>
      </c>
      <c r="D592" t="s">
        <v>3239</v>
      </c>
    </row>
    <row r="593" spans="1:4" x14ac:dyDescent="0.25">
      <c r="A593" t="s">
        <v>5</v>
      </c>
      <c r="B593" t="s">
        <v>313</v>
      </c>
      <c r="C593">
        <v>1</v>
      </c>
      <c r="D593" t="s">
        <v>3240</v>
      </c>
    </row>
    <row r="594" spans="1:4" x14ac:dyDescent="0.25">
      <c r="A594" t="s">
        <v>5</v>
      </c>
      <c r="B594" t="s">
        <v>315</v>
      </c>
      <c r="C594">
        <v>1</v>
      </c>
      <c r="D594" t="s">
        <v>3241</v>
      </c>
    </row>
    <row r="595" spans="1:4" x14ac:dyDescent="0.25">
      <c r="A595" t="s">
        <v>5</v>
      </c>
      <c r="B595" t="s">
        <v>317</v>
      </c>
      <c r="C595">
        <v>1</v>
      </c>
      <c r="D595" t="s">
        <v>3242</v>
      </c>
    </row>
    <row r="596" spans="1:4" x14ac:dyDescent="0.25">
      <c r="A596" t="s">
        <v>5</v>
      </c>
      <c r="B596" t="s">
        <v>319</v>
      </c>
      <c r="C596">
        <v>1</v>
      </c>
      <c r="D596" t="s">
        <v>3243</v>
      </c>
    </row>
    <row r="597" spans="1:4" x14ac:dyDescent="0.25">
      <c r="A597" t="s">
        <v>5</v>
      </c>
      <c r="B597" t="s">
        <v>320</v>
      </c>
      <c r="C597">
        <v>1</v>
      </c>
      <c r="D597" t="s">
        <v>3244</v>
      </c>
    </row>
    <row r="598" spans="1:4" x14ac:dyDescent="0.25">
      <c r="A598" t="s">
        <v>5</v>
      </c>
      <c r="B598" t="s">
        <v>323</v>
      </c>
      <c r="C598">
        <v>1</v>
      </c>
      <c r="D598" t="s">
        <v>3245</v>
      </c>
    </row>
    <row r="599" spans="1:4" x14ac:dyDescent="0.25">
      <c r="A599" t="s">
        <v>5</v>
      </c>
      <c r="B599" t="s">
        <v>329</v>
      </c>
      <c r="C599">
        <v>31.536000000000001</v>
      </c>
      <c r="D599" t="s">
        <v>3246</v>
      </c>
    </row>
    <row r="600" spans="1:4" x14ac:dyDescent="0.25">
      <c r="A600" t="s">
        <v>5</v>
      </c>
      <c r="B600" t="s">
        <v>327</v>
      </c>
      <c r="C600">
        <v>31.536000000000001</v>
      </c>
      <c r="D600" t="s">
        <v>3247</v>
      </c>
    </row>
    <row r="601" spans="1:4" x14ac:dyDescent="0.25">
      <c r="A601" t="s">
        <v>5</v>
      </c>
      <c r="B601" t="s">
        <v>331</v>
      </c>
      <c r="C601">
        <v>31.536000000000001</v>
      </c>
      <c r="D601" t="s">
        <v>3248</v>
      </c>
    </row>
    <row r="602" spans="1:4" x14ac:dyDescent="0.25">
      <c r="A602" t="s">
        <v>5</v>
      </c>
      <c r="B602" t="s">
        <v>334</v>
      </c>
      <c r="C602">
        <v>31.536000000000001</v>
      </c>
      <c r="D602" t="s">
        <v>3249</v>
      </c>
    </row>
    <row r="603" spans="1:4" x14ac:dyDescent="0.25">
      <c r="A603" t="s">
        <v>5</v>
      </c>
      <c r="B603" t="s">
        <v>333</v>
      </c>
      <c r="C603">
        <v>31.536000000000001</v>
      </c>
      <c r="D603" t="s">
        <v>3250</v>
      </c>
    </row>
    <row r="604" spans="1:4" x14ac:dyDescent="0.25">
      <c r="A604" t="s">
        <v>5</v>
      </c>
      <c r="B604" t="s">
        <v>335</v>
      </c>
      <c r="C604">
        <v>31.536000000000001</v>
      </c>
      <c r="D604" t="s">
        <v>3251</v>
      </c>
    </row>
    <row r="605" spans="1:4" x14ac:dyDescent="0.25">
      <c r="A605" t="s">
        <v>5</v>
      </c>
      <c r="B605" t="s">
        <v>337</v>
      </c>
      <c r="C605">
        <v>31.536000000000001</v>
      </c>
      <c r="D605" t="s">
        <v>3252</v>
      </c>
    </row>
    <row r="606" spans="1:4" x14ac:dyDescent="0.25">
      <c r="A606" t="s">
        <v>5</v>
      </c>
      <c r="B606" t="s">
        <v>336</v>
      </c>
      <c r="C606">
        <v>31.536000000000001</v>
      </c>
      <c r="D606" t="s">
        <v>3253</v>
      </c>
    </row>
    <row r="607" spans="1:4" x14ac:dyDescent="0.25">
      <c r="A607" t="s">
        <v>5</v>
      </c>
      <c r="B607" t="s">
        <v>338</v>
      </c>
      <c r="C607">
        <v>31.536000000000001</v>
      </c>
      <c r="D607" t="s">
        <v>3254</v>
      </c>
    </row>
    <row r="608" spans="1:4" x14ac:dyDescent="0.25">
      <c r="A608" t="s">
        <v>5</v>
      </c>
      <c r="B608" t="s">
        <v>330</v>
      </c>
      <c r="C608">
        <v>31.536000000000001</v>
      </c>
      <c r="D608" t="s">
        <v>3255</v>
      </c>
    </row>
    <row r="609" spans="1:4" x14ac:dyDescent="0.25">
      <c r="A609" t="s">
        <v>5</v>
      </c>
      <c r="B609" t="s">
        <v>328</v>
      </c>
      <c r="C609">
        <v>31.536000000000001</v>
      </c>
      <c r="D609" t="s">
        <v>3256</v>
      </c>
    </row>
    <row r="610" spans="1:4" x14ac:dyDescent="0.25">
      <c r="A610" t="s">
        <v>5</v>
      </c>
      <c r="B610" t="s">
        <v>332</v>
      </c>
      <c r="C610">
        <v>31.536000000000001</v>
      </c>
      <c r="D610" t="s">
        <v>3257</v>
      </c>
    </row>
    <row r="611" spans="1:4" x14ac:dyDescent="0.25">
      <c r="A611" t="s">
        <v>5</v>
      </c>
      <c r="B611" t="s">
        <v>348</v>
      </c>
      <c r="C611">
        <v>31.536000000000001</v>
      </c>
      <c r="D611" t="s">
        <v>3258</v>
      </c>
    </row>
    <row r="612" spans="1:4" x14ac:dyDescent="0.25">
      <c r="A612" t="s">
        <v>5</v>
      </c>
      <c r="B612" t="s">
        <v>376</v>
      </c>
      <c r="C612">
        <v>31.536000000000001</v>
      </c>
      <c r="D612" t="s">
        <v>3259</v>
      </c>
    </row>
    <row r="613" spans="1:4" x14ac:dyDescent="0.25">
      <c r="A613" t="s">
        <v>5</v>
      </c>
      <c r="B613" t="s">
        <v>374</v>
      </c>
      <c r="C613">
        <v>31.536000000000001</v>
      </c>
      <c r="D613" t="s">
        <v>3260</v>
      </c>
    </row>
    <row r="614" spans="1:4" x14ac:dyDescent="0.25">
      <c r="A614" t="s">
        <v>5</v>
      </c>
      <c r="B614" t="s">
        <v>375</v>
      </c>
      <c r="C614">
        <v>31.536000000000001</v>
      </c>
      <c r="D614" t="s">
        <v>3261</v>
      </c>
    </row>
    <row r="615" spans="1:4" x14ac:dyDescent="0.25">
      <c r="A615" t="s">
        <v>5</v>
      </c>
      <c r="B615" t="s">
        <v>342</v>
      </c>
      <c r="C615">
        <v>31.536000000000001</v>
      </c>
      <c r="D615" t="s">
        <v>3262</v>
      </c>
    </row>
    <row r="616" spans="1:4" x14ac:dyDescent="0.25">
      <c r="A616" t="s">
        <v>5</v>
      </c>
      <c r="B616" t="s">
        <v>350</v>
      </c>
      <c r="C616">
        <v>31.536000000000001</v>
      </c>
      <c r="D616" t="s">
        <v>3263</v>
      </c>
    </row>
    <row r="617" spans="1:4" x14ac:dyDescent="0.25">
      <c r="A617" t="s">
        <v>5</v>
      </c>
      <c r="B617" t="s">
        <v>361</v>
      </c>
      <c r="C617">
        <v>31.536000000000001</v>
      </c>
      <c r="D617" t="s">
        <v>3264</v>
      </c>
    </row>
    <row r="618" spans="1:4" x14ac:dyDescent="0.25">
      <c r="A618" t="s">
        <v>5</v>
      </c>
      <c r="B618" t="s">
        <v>360</v>
      </c>
      <c r="C618">
        <v>31.536000000000001</v>
      </c>
      <c r="D618" t="s">
        <v>3265</v>
      </c>
    </row>
    <row r="619" spans="1:4" x14ac:dyDescent="0.25">
      <c r="A619" t="s">
        <v>5</v>
      </c>
      <c r="B619" t="s">
        <v>359</v>
      </c>
      <c r="C619">
        <v>31.536000000000001</v>
      </c>
      <c r="D619" t="s">
        <v>3266</v>
      </c>
    </row>
    <row r="620" spans="1:4" x14ac:dyDescent="0.25">
      <c r="A620" t="s">
        <v>5</v>
      </c>
      <c r="B620" t="s">
        <v>352</v>
      </c>
      <c r="C620">
        <v>31.536000000000001</v>
      </c>
      <c r="D620" t="s">
        <v>3267</v>
      </c>
    </row>
    <row r="621" spans="1:4" x14ac:dyDescent="0.25">
      <c r="A621" t="s">
        <v>5</v>
      </c>
      <c r="B621" t="s">
        <v>343</v>
      </c>
      <c r="C621">
        <v>31.536000000000001</v>
      </c>
      <c r="D621" t="s">
        <v>3268</v>
      </c>
    </row>
    <row r="622" spans="1:4" x14ac:dyDescent="0.25">
      <c r="A622" t="s">
        <v>5</v>
      </c>
      <c r="B622" t="s">
        <v>354</v>
      </c>
      <c r="C622">
        <v>31.536000000000001</v>
      </c>
      <c r="D622" t="s">
        <v>3269</v>
      </c>
    </row>
    <row r="623" spans="1:4" x14ac:dyDescent="0.25">
      <c r="A623" t="s">
        <v>5</v>
      </c>
      <c r="B623" t="s">
        <v>346</v>
      </c>
      <c r="C623">
        <v>31.536000000000001</v>
      </c>
      <c r="D623" t="s">
        <v>3270</v>
      </c>
    </row>
    <row r="624" spans="1:4" x14ac:dyDescent="0.25">
      <c r="A624" t="s">
        <v>5</v>
      </c>
      <c r="B624" t="s">
        <v>341</v>
      </c>
      <c r="C624">
        <v>31.536000000000001</v>
      </c>
      <c r="D624" t="s">
        <v>3271</v>
      </c>
    </row>
    <row r="625" spans="1:4" x14ac:dyDescent="0.25">
      <c r="A625" t="s">
        <v>5</v>
      </c>
      <c r="B625" t="s">
        <v>358</v>
      </c>
      <c r="C625">
        <v>31.536000000000001</v>
      </c>
      <c r="D625" t="s">
        <v>3272</v>
      </c>
    </row>
    <row r="626" spans="1:4" x14ac:dyDescent="0.25">
      <c r="A626" t="s">
        <v>5</v>
      </c>
      <c r="B626" t="s">
        <v>4886</v>
      </c>
      <c r="C626">
        <v>31.536000000000001</v>
      </c>
      <c r="D626" t="s">
        <v>4887</v>
      </c>
    </row>
    <row r="627" spans="1:4" x14ac:dyDescent="0.25">
      <c r="A627" t="s">
        <v>5</v>
      </c>
      <c r="B627" t="s">
        <v>4888</v>
      </c>
      <c r="C627">
        <v>31.536000000000001</v>
      </c>
      <c r="D627" t="s">
        <v>4889</v>
      </c>
    </row>
    <row r="628" spans="1:4" x14ac:dyDescent="0.25">
      <c r="A628" t="s">
        <v>5</v>
      </c>
      <c r="B628" t="s">
        <v>4890</v>
      </c>
      <c r="C628">
        <v>31.536000000000001</v>
      </c>
      <c r="D628" t="s">
        <v>4891</v>
      </c>
    </row>
    <row r="629" spans="1:4" x14ac:dyDescent="0.25">
      <c r="A629" t="s">
        <v>5</v>
      </c>
      <c r="B629" t="s">
        <v>405</v>
      </c>
      <c r="C629">
        <v>31.536000000000001</v>
      </c>
      <c r="D629" t="s">
        <v>3273</v>
      </c>
    </row>
    <row r="630" spans="1:4" x14ac:dyDescent="0.25">
      <c r="A630" t="s">
        <v>5</v>
      </c>
      <c r="B630" t="s">
        <v>400</v>
      </c>
      <c r="C630">
        <v>31.536000000000001</v>
      </c>
      <c r="D630" t="s">
        <v>3274</v>
      </c>
    </row>
    <row r="631" spans="1:4" x14ac:dyDescent="0.25">
      <c r="A631" t="s">
        <v>5</v>
      </c>
      <c r="B631" t="s">
        <v>399</v>
      </c>
      <c r="C631">
        <v>31.536000000000001</v>
      </c>
      <c r="D631" t="s">
        <v>3275</v>
      </c>
    </row>
    <row r="632" spans="1:4" x14ac:dyDescent="0.25">
      <c r="A632" t="s">
        <v>5</v>
      </c>
      <c r="B632" t="s">
        <v>401</v>
      </c>
      <c r="C632">
        <v>31.536000000000001</v>
      </c>
      <c r="D632" t="s">
        <v>3276</v>
      </c>
    </row>
    <row r="633" spans="1:4" x14ac:dyDescent="0.25">
      <c r="A633" t="s">
        <v>5</v>
      </c>
      <c r="B633" t="s">
        <v>411</v>
      </c>
      <c r="C633">
        <v>31.536000000000001</v>
      </c>
      <c r="D633" t="s">
        <v>3277</v>
      </c>
    </row>
    <row r="634" spans="1:4" x14ac:dyDescent="0.25">
      <c r="A634" t="s">
        <v>5</v>
      </c>
      <c r="B634" t="s">
        <v>413</v>
      </c>
      <c r="C634">
        <v>31.536000000000001</v>
      </c>
      <c r="D634" t="s">
        <v>3278</v>
      </c>
    </row>
    <row r="635" spans="1:4" x14ac:dyDescent="0.25">
      <c r="A635" t="s">
        <v>5</v>
      </c>
      <c r="B635" t="s">
        <v>407</v>
      </c>
      <c r="C635">
        <v>31.536000000000001</v>
      </c>
      <c r="D635" t="s">
        <v>3279</v>
      </c>
    </row>
    <row r="636" spans="1:4" x14ac:dyDescent="0.25">
      <c r="A636" t="s">
        <v>5</v>
      </c>
      <c r="B636" t="s">
        <v>408</v>
      </c>
      <c r="C636">
        <v>31.536000000000001</v>
      </c>
      <c r="D636" t="s">
        <v>3280</v>
      </c>
    </row>
    <row r="637" spans="1:4" x14ac:dyDescent="0.25">
      <c r="A637" t="s">
        <v>5</v>
      </c>
      <c r="B637" t="s">
        <v>409</v>
      </c>
      <c r="C637">
        <v>31.536000000000001</v>
      </c>
      <c r="D637" t="s">
        <v>3281</v>
      </c>
    </row>
    <row r="638" spans="1:4" x14ac:dyDescent="0.25">
      <c r="A638" t="s">
        <v>5</v>
      </c>
      <c r="B638" t="s">
        <v>406</v>
      </c>
      <c r="C638">
        <v>31.536000000000001</v>
      </c>
      <c r="D638" t="s">
        <v>3282</v>
      </c>
    </row>
    <row r="639" spans="1:4" x14ac:dyDescent="0.25">
      <c r="A639" t="s">
        <v>5</v>
      </c>
      <c r="B639" t="s">
        <v>404</v>
      </c>
      <c r="C639">
        <v>31.536000000000001</v>
      </c>
      <c r="D639" t="s">
        <v>3283</v>
      </c>
    </row>
    <row r="640" spans="1:4" x14ac:dyDescent="0.25">
      <c r="A640" t="s">
        <v>5</v>
      </c>
      <c r="B640" t="s">
        <v>390</v>
      </c>
      <c r="C640">
        <v>1</v>
      </c>
      <c r="D640" t="s">
        <v>3284</v>
      </c>
    </row>
    <row r="641" spans="1:4" x14ac:dyDescent="0.25">
      <c r="A641" t="s">
        <v>5</v>
      </c>
      <c r="B641" t="s">
        <v>305</v>
      </c>
      <c r="C641">
        <v>31.536000000000001</v>
      </c>
      <c r="D641" t="s">
        <v>3285</v>
      </c>
    </row>
    <row r="642" spans="1:4" x14ac:dyDescent="0.25">
      <c r="A642" t="s">
        <v>5</v>
      </c>
      <c r="B642" t="s">
        <v>298</v>
      </c>
      <c r="C642">
        <v>31.536000000000001</v>
      </c>
      <c r="D642" t="s">
        <v>3286</v>
      </c>
    </row>
    <row r="643" spans="1:4" x14ac:dyDescent="0.25">
      <c r="A643" t="s">
        <v>5</v>
      </c>
      <c r="B643" t="s">
        <v>302</v>
      </c>
      <c r="C643">
        <v>31.536000000000001</v>
      </c>
      <c r="D643" t="s">
        <v>3287</v>
      </c>
    </row>
    <row r="644" spans="1:4" x14ac:dyDescent="0.25">
      <c r="A644" t="s">
        <v>5</v>
      </c>
      <c r="B644" t="s">
        <v>309</v>
      </c>
      <c r="C644">
        <v>1</v>
      </c>
      <c r="D644" t="s">
        <v>3288</v>
      </c>
    </row>
    <row r="645" spans="1:4" x14ac:dyDescent="0.25">
      <c r="A645" t="s">
        <v>5</v>
      </c>
      <c r="B645" t="s">
        <v>311</v>
      </c>
      <c r="C645">
        <v>1</v>
      </c>
      <c r="D645" t="s">
        <v>3289</v>
      </c>
    </row>
    <row r="646" spans="1:4" x14ac:dyDescent="0.25">
      <c r="A646" t="s">
        <v>5</v>
      </c>
      <c r="B646" t="s">
        <v>316</v>
      </c>
      <c r="C646">
        <v>1</v>
      </c>
      <c r="D646" t="s">
        <v>3290</v>
      </c>
    </row>
    <row r="647" spans="1:4" x14ac:dyDescent="0.25">
      <c r="A647" t="s">
        <v>5</v>
      </c>
      <c r="B647" t="s">
        <v>318</v>
      </c>
      <c r="C647">
        <v>1</v>
      </c>
      <c r="D647" t="s">
        <v>3291</v>
      </c>
    </row>
    <row r="648" spans="1:4" x14ac:dyDescent="0.25">
      <c r="A648" t="s">
        <v>5</v>
      </c>
      <c r="B648" t="s">
        <v>322</v>
      </c>
      <c r="C648">
        <v>1</v>
      </c>
      <c r="D648" t="s">
        <v>3292</v>
      </c>
    </row>
    <row r="649" spans="1:4" x14ac:dyDescent="0.25">
      <c r="A649" t="s">
        <v>5</v>
      </c>
      <c r="B649" t="s">
        <v>325</v>
      </c>
      <c r="C649">
        <v>31.536000000000001</v>
      </c>
      <c r="D649" t="s">
        <v>3293</v>
      </c>
    </row>
    <row r="650" spans="1:4" x14ac:dyDescent="0.25">
      <c r="A650" t="s">
        <v>5</v>
      </c>
      <c r="B650" t="s">
        <v>4772</v>
      </c>
      <c r="C650">
        <v>31.536000000000001</v>
      </c>
      <c r="D650" t="s">
        <v>4773</v>
      </c>
    </row>
    <row r="651" spans="1:4" x14ac:dyDescent="0.25">
      <c r="A651" t="s">
        <v>5</v>
      </c>
      <c r="B651" t="s">
        <v>347</v>
      </c>
      <c r="C651">
        <v>31.536000000000001</v>
      </c>
      <c r="D651" t="s">
        <v>3294</v>
      </c>
    </row>
    <row r="652" spans="1:4" x14ac:dyDescent="0.25">
      <c r="A652" t="s">
        <v>5</v>
      </c>
      <c r="B652" t="s">
        <v>368</v>
      </c>
      <c r="C652">
        <v>31.536000000000001</v>
      </c>
      <c r="D652" t="s">
        <v>3295</v>
      </c>
    </row>
    <row r="653" spans="1:4" x14ac:dyDescent="0.25">
      <c r="A653" t="s">
        <v>5</v>
      </c>
      <c r="B653" t="s">
        <v>373</v>
      </c>
      <c r="C653">
        <v>31.536000000000001</v>
      </c>
      <c r="D653" t="s">
        <v>3296</v>
      </c>
    </row>
    <row r="654" spans="1:4" x14ac:dyDescent="0.25">
      <c r="A654" t="s">
        <v>5</v>
      </c>
      <c r="B654" t="s">
        <v>349</v>
      </c>
      <c r="C654">
        <v>31.536000000000001</v>
      </c>
      <c r="D654" t="s">
        <v>3297</v>
      </c>
    </row>
    <row r="655" spans="1:4" x14ac:dyDescent="0.25">
      <c r="A655" t="s">
        <v>5</v>
      </c>
      <c r="B655" t="s">
        <v>351</v>
      </c>
      <c r="C655">
        <v>31.536000000000001</v>
      </c>
      <c r="D655" t="s">
        <v>3298</v>
      </c>
    </row>
    <row r="656" spans="1:4" x14ac:dyDescent="0.25">
      <c r="A656" t="s">
        <v>5</v>
      </c>
      <c r="B656" t="s">
        <v>353</v>
      </c>
      <c r="C656">
        <v>31.536000000000001</v>
      </c>
      <c r="D656" t="s">
        <v>3299</v>
      </c>
    </row>
    <row r="657" spans="1:4" x14ac:dyDescent="0.25">
      <c r="A657" t="s">
        <v>5</v>
      </c>
      <c r="B657" t="s">
        <v>357</v>
      </c>
      <c r="C657">
        <v>31.536000000000001</v>
      </c>
      <c r="D657" t="s">
        <v>3300</v>
      </c>
    </row>
    <row r="658" spans="1:4" x14ac:dyDescent="0.25">
      <c r="A658" t="s">
        <v>5</v>
      </c>
      <c r="B658" t="s">
        <v>4654</v>
      </c>
      <c r="C658">
        <v>31.536000000000001</v>
      </c>
      <c r="D658" t="s">
        <v>4774</v>
      </c>
    </row>
    <row r="659" spans="1:4" x14ac:dyDescent="0.25">
      <c r="A659" t="s">
        <v>5</v>
      </c>
      <c r="B659" t="s">
        <v>393</v>
      </c>
      <c r="C659">
        <v>31.536000000000001</v>
      </c>
      <c r="D659" t="s">
        <v>3301</v>
      </c>
    </row>
    <row r="660" spans="1:4" x14ac:dyDescent="0.25">
      <c r="A660" t="s">
        <v>5</v>
      </c>
      <c r="B660" t="s">
        <v>394</v>
      </c>
      <c r="C660">
        <v>31.536000000000001</v>
      </c>
      <c r="D660" t="s">
        <v>3302</v>
      </c>
    </row>
    <row r="661" spans="1:4" x14ac:dyDescent="0.25">
      <c r="A661" t="s">
        <v>5</v>
      </c>
      <c r="B661" t="s">
        <v>395</v>
      </c>
      <c r="C661">
        <v>31.536000000000001</v>
      </c>
      <c r="D661" t="s">
        <v>3303</v>
      </c>
    </row>
    <row r="662" spans="1:4" x14ac:dyDescent="0.25">
      <c r="A662" t="s">
        <v>5</v>
      </c>
      <c r="B662" t="s">
        <v>396</v>
      </c>
      <c r="C662">
        <v>31.536000000000001</v>
      </c>
      <c r="D662" t="s">
        <v>3304</v>
      </c>
    </row>
    <row r="663" spans="1:4" x14ac:dyDescent="0.25">
      <c r="A663" t="s">
        <v>5</v>
      </c>
      <c r="B663" t="s">
        <v>398</v>
      </c>
      <c r="C663">
        <v>31.536000000000001</v>
      </c>
      <c r="D663" t="s">
        <v>3305</v>
      </c>
    </row>
    <row r="664" spans="1:4" x14ac:dyDescent="0.25">
      <c r="A664" t="s">
        <v>5</v>
      </c>
      <c r="B664" t="s">
        <v>4655</v>
      </c>
      <c r="C664">
        <v>31.536000000000001</v>
      </c>
      <c r="D664" t="s">
        <v>4775</v>
      </c>
    </row>
    <row r="665" spans="1:4" x14ac:dyDescent="0.25">
      <c r="A665" t="s">
        <v>5</v>
      </c>
      <c r="B665" t="s">
        <v>391</v>
      </c>
      <c r="C665">
        <v>1</v>
      </c>
      <c r="D665" t="s">
        <v>3306</v>
      </c>
    </row>
    <row r="666" spans="1:4" x14ac:dyDescent="0.25">
      <c r="A666" t="s">
        <v>5</v>
      </c>
      <c r="B666" t="s">
        <v>544</v>
      </c>
      <c r="C666">
        <v>31.536000000000001</v>
      </c>
      <c r="D666" t="s">
        <v>3307</v>
      </c>
    </row>
    <row r="667" spans="1:4" x14ac:dyDescent="0.25">
      <c r="A667" t="s">
        <v>5</v>
      </c>
      <c r="B667" t="s">
        <v>535</v>
      </c>
      <c r="C667">
        <v>31.536000000000001</v>
      </c>
      <c r="D667" t="s">
        <v>3308</v>
      </c>
    </row>
    <row r="668" spans="1:4" x14ac:dyDescent="0.25">
      <c r="A668" t="s">
        <v>5</v>
      </c>
      <c r="B668" t="s">
        <v>537</v>
      </c>
      <c r="C668">
        <v>31.536000000000001</v>
      </c>
      <c r="D668" t="s">
        <v>3309</v>
      </c>
    </row>
    <row r="669" spans="1:4" x14ac:dyDescent="0.25">
      <c r="A669" t="s">
        <v>5</v>
      </c>
      <c r="B669" t="s">
        <v>539</v>
      </c>
      <c r="C669">
        <v>31.536000000000001</v>
      </c>
      <c r="D669" t="s">
        <v>3310</v>
      </c>
    </row>
    <row r="670" spans="1:4" x14ac:dyDescent="0.25">
      <c r="A670" t="s">
        <v>5</v>
      </c>
      <c r="B670" t="s">
        <v>541</v>
      </c>
      <c r="C670">
        <v>31.536000000000001</v>
      </c>
      <c r="D670" t="s">
        <v>3311</v>
      </c>
    </row>
    <row r="671" spans="1:4" x14ac:dyDescent="0.25">
      <c r="A671" t="s">
        <v>5</v>
      </c>
      <c r="B671" t="s">
        <v>559</v>
      </c>
      <c r="C671">
        <v>1</v>
      </c>
      <c r="D671" t="s">
        <v>3312</v>
      </c>
    </row>
    <row r="672" spans="1:4" x14ac:dyDescent="0.25">
      <c r="A672" t="s">
        <v>5</v>
      </c>
      <c r="B672" t="s">
        <v>546</v>
      </c>
      <c r="C672">
        <v>1</v>
      </c>
      <c r="D672" t="s">
        <v>3313</v>
      </c>
    </row>
    <row r="673" spans="1:4" x14ac:dyDescent="0.25">
      <c r="A673" t="s">
        <v>5</v>
      </c>
      <c r="B673" t="s">
        <v>548</v>
      </c>
      <c r="C673">
        <v>1</v>
      </c>
      <c r="D673" t="s">
        <v>3314</v>
      </c>
    </row>
    <row r="674" spans="1:4" x14ac:dyDescent="0.25">
      <c r="A674" t="s">
        <v>5</v>
      </c>
      <c r="B674" t="s">
        <v>550</v>
      </c>
      <c r="C674">
        <v>1</v>
      </c>
      <c r="D674" t="s">
        <v>3315</v>
      </c>
    </row>
    <row r="675" spans="1:4" x14ac:dyDescent="0.25">
      <c r="A675" t="s">
        <v>5</v>
      </c>
      <c r="B675" t="s">
        <v>552</v>
      </c>
      <c r="C675">
        <v>1</v>
      </c>
      <c r="D675" t="s">
        <v>3316</v>
      </c>
    </row>
    <row r="676" spans="1:4" x14ac:dyDescent="0.25">
      <c r="A676" t="s">
        <v>5</v>
      </c>
      <c r="B676" t="s">
        <v>551</v>
      </c>
      <c r="C676">
        <v>1</v>
      </c>
      <c r="D676" t="s">
        <v>3317</v>
      </c>
    </row>
    <row r="677" spans="1:4" x14ac:dyDescent="0.25">
      <c r="A677" t="s">
        <v>5</v>
      </c>
      <c r="B677" t="s">
        <v>553</v>
      </c>
      <c r="C677">
        <v>1</v>
      </c>
      <c r="D677" t="s">
        <v>3318</v>
      </c>
    </row>
    <row r="678" spans="1:4" x14ac:dyDescent="0.25">
      <c r="A678" t="s">
        <v>5</v>
      </c>
      <c r="B678" t="s">
        <v>555</v>
      </c>
      <c r="C678">
        <v>1</v>
      </c>
      <c r="D678" t="s">
        <v>3319</v>
      </c>
    </row>
    <row r="679" spans="1:4" x14ac:dyDescent="0.25">
      <c r="A679" t="s">
        <v>5</v>
      </c>
      <c r="B679" t="s">
        <v>557</v>
      </c>
      <c r="C679">
        <v>1</v>
      </c>
      <c r="D679" t="s">
        <v>3320</v>
      </c>
    </row>
    <row r="680" spans="1:4" x14ac:dyDescent="0.25">
      <c r="A680" t="s">
        <v>5</v>
      </c>
      <c r="B680" t="s">
        <v>558</v>
      </c>
      <c r="C680">
        <v>1</v>
      </c>
      <c r="D680" t="s">
        <v>3321</v>
      </c>
    </row>
    <row r="681" spans="1:4" x14ac:dyDescent="0.25">
      <c r="A681" t="s">
        <v>5</v>
      </c>
      <c r="B681" t="s">
        <v>561</v>
      </c>
      <c r="C681">
        <v>1</v>
      </c>
      <c r="D681" t="s">
        <v>3322</v>
      </c>
    </row>
    <row r="682" spans="1:4" x14ac:dyDescent="0.25">
      <c r="A682" t="s">
        <v>5</v>
      </c>
      <c r="B682" t="s">
        <v>567</v>
      </c>
      <c r="C682">
        <v>31.536000000000001</v>
      </c>
      <c r="D682" t="s">
        <v>3323</v>
      </c>
    </row>
    <row r="683" spans="1:4" x14ac:dyDescent="0.25">
      <c r="A683" t="s">
        <v>5</v>
      </c>
      <c r="B683" t="s">
        <v>565</v>
      </c>
      <c r="C683">
        <v>31.536000000000001</v>
      </c>
      <c r="D683" t="s">
        <v>3324</v>
      </c>
    </row>
    <row r="684" spans="1:4" x14ac:dyDescent="0.25">
      <c r="A684" t="s">
        <v>5</v>
      </c>
      <c r="B684" t="s">
        <v>569</v>
      </c>
      <c r="C684">
        <v>31.536000000000001</v>
      </c>
      <c r="D684" t="s">
        <v>3325</v>
      </c>
    </row>
    <row r="685" spans="1:4" x14ac:dyDescent="0.25">
      <c r="A685" t="s">
        <v>5</v>
      </c>
      <c r="B685" t="s">
        <v>572</v>
      </c>
      <c r="C685">
        <v>31.536000000000001</v>
      </c>
      <c r="D685" t="s">
        <v>3326</v>
      </c>
    </row>
    <row r="686" spans="1:4" x14ac:dyDescent="0.25">
      <c r="A686" t="s">
        <v>5</v>
      </c>
      <c r="B686" t="s">
        <v>571</v>
      </c>
      <c r="C686">
        <v>31.536000000000001</v>
      </c>
      <c r="D686" t="s">
        <v>3327</v>
      </c>
    </row>
    <row r="687" spans="1:4" x14ac:dyDescent="0.25">
      <c r="A687" t="s">
        <v>5</v>
      </c>
      <c r="B687" t="s">
        <v>573</v>
      </c>
      <c r="C687">
        <v>31.536000000000001</v>
      </c>
      <c r="D687" t="s">
        <v>3328</v>
      </c>
    </row>
    <row r="688" spans="1:4" x14ac:dyDescent="0.25">
      <c r="A688" t="s">
        <v>5</v>
      </c>
      <c r="B688" t="s">
        <v>575</v>
      </c>
      <c r="C688">
        <v>31.536000000000001</v>
      </c>
      <c r="D688" t="s">
        <v>3329</v>
      </c>
    </row>
    <row r="689" spans="1:4" x14ac:dyDescent="0.25">
      <c r="A689" t="s">
        <v>5</v>
      </c>
      <c r="B689" t="s">
        <v>574</v>
      </c>
      <c r="C689">
        <v>31.536000000000001</v>
      </c>
      <c r="D689" t="s">
        <v>3330</v>
      </c>
    </row>
    <row r="690" spans="1:4" x14ac:dyDescent="0.25">
      <c r="A690" t="s">
        <v>5</v>
      </c>
      <c r="B690" t="s">
        <v>576</v>
      </c>
      <c r="C690">
        <v>31.536000000000001</v>
      </c>
      <c r="D690" t="s">
        <v>3331</v>
      </c>
    </row>
    <row r="691" spans="1:4" x14ac:dyDescent="0.25">
      <c r="A691" t="s">
        <v>5</v>
      </c>
      <c r="B691" t="s">
        <v>568</v>
      </c>
      <c r="C691">
        <v>31.536000000000001</v>
      </c>
      <c r="D691" t="s">
        <v>3332</v>
      </c>
    </row>
    <row r="692" spans="1:4" x14ac:dyDescent="0.25">
      <c r="A692" t="s">
        <v>5</v>
      </c>
      <c r="B692" t="s">
        <v>566</v>
      </c>
      <c r="C692">
        <v>31.536000000000001</v>
      </c>
      <c r="D692" t="s">
        <v>3333</v>
      </c>
    </row>
    <row r="693" spans="1:4" x14ac:dyDescent="0.25">
      <c r="A693" t="s">
        <v>5</v>
      </c>
      <c r="B693" t="s">
        <v>570</v>
      </c>
      <c r="C693">
        <v>31.536000000000001</v>
      </c>
      <c r="D693" t="s">
        <v>3334</v>
      </c>
    </row>
    <row r="694" spans="1:4" x14ac:dyDescent="0.25">
      <c r="A694" t="s">
        <v>5</v>
      </c>
      <c r="B694" t="s">
        <v>586</v>
      </c>
      <c r="C694">
        <v>31.536000000000001</v>
      </c>
      <c r="D694" t="s">
        <v>3335</v>
      </c>
    </row>
    <row r="695" spans="1:4" x14ac:dyDescent="0.25">
      <c r="A695" t="s">
        <v>5</v>
      </c>
      <c r="B695" t="s">
        <v>614</v>
      </c>
      <c r="C695">
        <v>31.536000000000001</v>
      </c>
      <c r="D695" t="s">
        <v>3336</v>
      </c>
    </row>
    <row r="696" spans="1:4" x14ac:dyDescent="0.25">
      <c r="A696" t="s">
        <v>5</v>
      </c>
      <c r="B696" t="s">
        <v>612</v>
      </c>
      <c r="C696">
        <v>31.536000000000001</v>
      </c>
      <c r="D696" t="s">
        <v>3337</v>
      </c>
    </row>
    <row r="697" spans="1:4" x14ac:dyDescent="0.25">
      <c r="A697" t="s">
        <v>5</v>
      </c>
      <c r="B697" t="s">
        <v>613</v>
      </c>
      <c r="C697">
        <v>31.536000000000001</v>
      </c>
      <c r="D697" t="s">
        <v>3338</v>
      </c>
    </row>
    <row r="698" spans="1:4" x14ac:dyDescent="0.25">
      <c r="A698" t="s">
        <v>5</v>
      </c>
      <c r="B698" t="s">
        <v>580</v>
      </c>
      <c r="C698">
        <v>31.536000000000001</v>
      </c>
      <c r="D698" t="s">
        <v>3339</v>
      </c>
    </row>
    <row r="699" spans="1:4" x14ac:dyDescent="0.25">
      <c r="A699" t="s">
        <v>5</v>
      </c>
      <c r="B699" t="s">
        <v>588</v>
      </c>
      <c r="C699">
        <v>31.536000000000001</v>
      </c>
      <c r="D699" t="s">
        <v>3340</v>
      </c>
    </row>
    <row r="700" spans="1:4" x14ac:dyDescent="0.25">
      <c r="A700" t="s">
        <v>5</v>
      </c>
      <c r="B700" t="s">
        <v>599</v>
      </c>
      <c r="C700">
        <v>31.536000000000001</v>
      </c>
      <c r="D700" t="s">
        <v>3341</v>
      </c>
    </row>
    <row r="701" spans="1:4" x14ac:dyDescent="0.25">
      <c r="A701" t="s">
        <v>5</v>
      </c>
      <c r="B701" t="s">
        <v>598</v>
      </c>
      <c r="C701">
        <v>31.536000000000001</v>
      </c>
      <c r="D701" t="s">
        <v>3342</v>
      </c>
    </row>
    <row r="702" spans="1:4" x14ac:dyDescent="0.25">
      <c r="A702" t="s">
        <v>5</v>
      </c>
      <c r="B702" t="s">
        <v>597</v>
      </c>
      <c r="C702">
        <v>31.536000000000001</v>
      </c>
      <c r="D702" t="s">
        <v>3343</v>
      </c>
    </row>
    <row r="703" spans="1:4" x14ac:dyDescent="0.25">
      <c r="A703" t="s">
        <v>5</v>
      </c>
      <c r="B703" t="s">
        <v>590</v>
      </c>
      <c r="C703">
        <v>31.536000000000001</v>
      </c>
      <c r="D703" t="s">
        <v>3344</v>
      </c>
    </row>
    <row r="704" spans="1:4" x14ac:dyDescent="0.25">
      <c r="A704" t="s">
        <v>5</v>
      </c>
      <c r="B704" t="s">
        <v>581</v>
      </c>
      <c r="C704">
        <v>31.536000000000001</v>
      </c>
      <c r="D704" t="s">
        <v>3345</v>
      </c>
    </row>
    <row r="705" spans="1:4" x14ac:dyDescent="0.25">
      <c r="A705" t="s">
        <v>5</v>
      </c>
      <c r="B705" t="s">
        <v>592</v>
      </c>
      <c r="C705">
        <v>31.536000000000001</v>
      </c>
      <c r="D705" t="s">
        <v>3346</v>
      </c>
    </row>
    <row r="706" spans="1:4" x14ac:dyDescent="0.25">
      <c r="A706" t="s">
        <v>5</v>
      </c>
      <c r="B706" t="s">
        <v>584</v>
      </c>
      <c r="C706">
        <v>31.536000000000001</v>
      </c>
      <c r="D706" t="s">
        <v>3347</v>
      </c>
    </row>
    <row r="707" spans="1:4" x14ac:dyDescent="0.25">
      <c r="A707" t="s">
        <v>5</v>
      </c>
      <c r="B707" t="s">
        <v>579</v>
      </c>
      <c r="C707">
        <v>31.536000000000001</v>
      </c>
      <c r="D707" t="s">
        <v>3348</v>
      </c>
    </row>
    <row r="708" spans="1:4" x14ac:dyDescent="0.25">
      <c r="A708" t="s">
        <v>5</v>
      </c>
      <c r="B708" t="s">
        <v>596</v>
      </c>
      <c r="C708">
        <v>31.536000000000001</v>
      </c>
      <c r="D708" t="s">
        <v>3349</v>
      </c>
    </row>
    <row r="709" spans="1:4" x14ac:dyDescent="0.25">
      <c r="A709" t="s">
        <v>5</v>
      </c>
      <c r="B709" t="s">
        <v>4892</v>
      </c>
      <c r="C709">
        <v>31.536000000000001</v>
      </c>
      <c r="D709" t="s">
        <v>4893</v>
      </c>
    </row>
    <row r="710" spans="1:4" x14ac:dyDescent="0.25">
      <c r="A710" t="s">
        <v>5</v>
      </c>
      <c r="B710" t="s">
        <v>4894</v>
      </c>
      <c r="C710">
        <v>31.536000000000001</v>
      </c>
      <c r="D710" t="s">
        <v>4895</v>
      </c>
    </row>
    <row r="711" spans="1:4" x14ac:dyDescent="0.25">
      <c r="A711" t="s">
        <v>5</v>
      </c>
      <c r="B711" t="s">
        <v>4896</v>
      </c>
      <c r="C711">
        <v>31.536000000000001</v>
      </c>
      <c r="D711" t="s">
        <v>4897</v>
      </c>
    </row>
    <row r="712" spans="1:4" x14ac:dyDescent="0.25">
      <c r="A712" t="s">
        <v>5</v>
      </c>
      <c r="B712" t="s">
        <v>643</v>
      </c>
      <c r="C712">
        <v>31.536000000000001</v>
      </c>
      <c r="D712" t="s">
        <v>3350</v>
      </c>
    </row>
    <row r="713" spans="1:4" x14ac:dyDescent="0.25">
      <c r="A713" t="s">
        <v>5</v>
      </c>
      <c r="B713" t="s">
        <v>638</v>
      </c>
      <c r="C713">
        <v>31.536000000000001</v>
      </c>
      <c r="D713" t="s">
        <v>3351</v>
      </c>
    </row>
    <row r="714" spans="1:4" x14ac:dyDescent="0.25">
      <c r="A714" t="s">
        <v>5</v>
      </c>
      <c r="B714" t="s">
        <v>637</v>
      </c>
      <c r="C714">
        <v>31.536000000000001</v>
      </c>
      <c r="D714" t="s">
        <v>3352</v>
      </c>
    </row>
    <row r="715" spans="1:4" x14ac:dyDescent="0.25">
      <c r="A715" t="s">
        <v>5</v>
      </c>
      <c r="B715" t="s">
        <v>639</v>
      </c>
      <c r="C715">
        <v>31.536000000000001</v>
      </c>
      <c r="D715" t="s">
        <v>3353</v>
      </c>
    </row>
    <row r="716" spans="1:4" x14ac:dyDescent="0.25">
      <c r="A716" t="s">
        <v>5</v>
      </c>
      <c r="B716" t="s">
        <v>649</v>
      </c>
      <c r="C716">
        <v>31.536000000000001</v>
      </c>
      <c r="D716" t="s">
        <v>3354</v>
      </c>
    </row>
    <row r="717" spans="1:4" x14ac:dyDescent="0.25">
      <c r="A717" t="s">
        <v>5</v>
      </c>
      <c r="B717" t="s">
        <v>651</v>
      </c>
      <c r="C717">
        <v>31.536000000000001</v>
      </c>
      <c r="D717" t="s">
        <v>3355</v>
      </c>
    </row>
    <row r="718" spans="1:4" x14ac:dyDescent="0.25">
      <c r="A718" t="s">
        <v>5</v>
      </c>
      <c r="B718" t="s">
        <v>645</v>
      </c>
      <c r="C718">
        <v>31.536000000000001</v>
      </c>
      <c r="D718" t="s">
        <v>3356</v>
      </c>
    </row>
    <row r="719" spans="1:4" x14ac:dyDescent="0.25">
      <c r="A719" t="s">
        <v>5</v>
      </c>
      <c r="B719" t="s">
        <v>646</v>
      </c>
      <c r="C719">
        <v>31.536000000000001</v>
      </c>
      <c r="D719" t="s">
        <v>3357</v>
      </c>
    </row>
    <row r="720" spans="1:4" x14ac:dyDescent="0.25">
      <c r="A720" t="s">
        <v>5</v>
      </c>
      <c r="B720" t="s">
        <v>647</v>
      </c>
      <c r="C720">
        <v>31.536000000000001</v>
      </c>
      <c r="D720" t="s">
        <v>3358</v>
      </c>
    </row>
    <row r="721" spans="1:4" x14ac:dyDescent="0.25">
      <c r="A721" t="s">
        <v>5</v>
      </c>
      <c r="B721" t="s">
        <v>644</v>
      </c>
      <c r="C721">
        <v>31.536000000000001</v>
      </c>
      <c r="D721" t="s">
        <v>3359</v>
      </c>
    </row>
    <row r="722" spans="1:4" x14ac:dyDescent="0.25">
      <c r="A722" t="s">
        <v>5</v>
      </c>
      <c r="B722" t="s">
        <v>642</v>
      </c>
      <c r="C722">
        <v>31.536000000000001</v>
      </c>
      <c r="D722" t="s">
        <v>3360</v>
      </c>
    </row>
    <row r="723" spans="1:4" x14ac:dyDescent="0.25">
      <c r="A723" t="s">
        <v>5</v>
      </c>
      <c r="B723" t="s">
        <v>628</v>
      </c>
      <c r="C723">
        <v>1</v>
      </c>
      <c r="D723" t="s">
        <v>3361</v>
      </c>
    </row>
    <row r="724" spans="1:4" x14ac:dyDescent="0.25">
      <c r="A724" t="s">
        <v>5</v>
      </c>
      <c r="B724" t="s">
        <v>543</v>
      </c>
      <c r="C724">
        <v>31.536000000000001</v>
      </c>
      <c r="D724" t="s">
        <v>3362</v>
      </c>
    </row>
    <row r="725" spans="1:4" x14ac:dyDescent="0.25">
      <c r="A725" t="s">
        <v>5</v>
      </c>
      <c r="B725" t="s">
        <v>536</v>
      </c>
      <c r="C725">
        <v>31.536000000000001</v>
      </c>
      <c r="D725" t="s">
        <v>3363</v>
      </c>
    </row>
    <row r="726" spans="1:4" x14ac:dyDescent="0.25">
      <c r="A726" t="s">
        <v>5</v>
      </c>
      <c r="B726" t="s">
        <v>540</v>
      </c>
      <c r="C726">
        <v>31.536000000000001</v>
      </c>
      <c r="D726" t="s">
        <v>3364</v>
      </c>
    </row>
    <row r="727" spans="1:4" x14ac:dyDescent="0.25">
      <c r="A727" t="s">
        <v>5</v>
      </c>
      <c r="B727" t="s">
        <v>547</v>
      </c>
      <c r="C727">
        <v>1</v>
      </c>
      <c r="D727" t="s">
        <v>3365</v>
      </c>
    </row>
    <row r="728" spans="1:4" x14ac:dyDescent="0.25">
      <c r="A728" t="s">
        <v>5</v>
      </c>
      <c r="B728" t="s">
        <v>549</v>
      </c>
      <c r="C728">
        <v>1</v>
      </c>
      <c r="D728" t="s">
        <v>3366</v>
      </c>
    </row>
    <row r="729" spans="1:4" x14ac:dyDescent="0.25">
      <c r="A729" t="s">
        <v>5</v>
      </c>
      <c r="B729" t="s">
        <v>554</v>
      </c>
      <c r="C729">
        <v>1</v>
      </c>
      <c r="D729" t="s">
        <v>3367</v>
      </c>
    </row>
    <row r="730" spans="1:4" x14ac:dyDescent="0.25">
      <c r="A730" t="s">
        <v>5</v>
      </c>
      <c r="B730" t="s">
        <v>556</v>
      </c>
      <c r="C730">
        <v>1</v>
      </c>
      <c r="D730" t="s">
        <v>3368</v>
      </c>
    </row>
    <row r="731" spans="1:4" x14ac:dyDescent="0.25">
      <c r="A731" t="s">
        <v>5</v>
      </c>
      <c r="B731" t="s">
        <v>560</v>
      </c>
      <c r="C731">
        <v>1</v>
      </c>
      <c r="D731" t="s">
        <v>3369</v>
      </c>
    </row>
    <row r="732" spans="1:4" x14ac:dyDescent="0.25">
      <c r="A732" t="s">
        <v>5</v>
      </c>
      <c r="B732" t="s">
        <v>563</v>
      </c>
      <c r="C732">
        <v>31.536000000000001</v>
      </c>
      <c r="D732" t="s">
        <v>3370</v>
      </c>
    </row>
    <row r="733" spans="1:4" x14ac:dyDescent="0.25">
      <c r="A733" t="s">
        <v>5</v>
      </c>
      <c r="B733" t="s">
        <v>4776</v>
      </c>
      <c r="C733">
        <v>31.536000000000001</v>
      </c>
      <c r="D733" t="s">
        <v>4777</v>
      </c>
    </row>
    <row r="734" spans="1:4" x14ac:dyDescent="0.25">
      <c r="A734" t="s">
        <v>5</v>
      </c>
      <c r="B734" t="s">
        <v>585</v>
      </c>
      <c r="C734">
        <v>31.536000000000001</v>
      </c>
      <c r="D734" t="s">
        <v>3371</v>
      </c>
    </row>
    <row r="735" spans="1:4" x14ac:dyDescent="0.25">
      <c r="A735" t="s">
        <v>5</v>
      </c>
      <c r="B735" t="s">
        <v>606</v>
      </c>
      <c r="C735">
        <v>31.536000000000001</v>
      </c>
      <c r="D735" t="s">
        <v>3372</v>
      </c>
    </row>
    <row r="736" spans="1:4" x14ac:dyDescent="0.25">
      <c r="A736" t="s">
        <v>5</v>
      </c>
      <c r="B736" t="s">
        <v>611</v>
      </c>
      <c r="C736">
        <v>31.536000000000001</v>
      </c>
      <c r="D736" t="s">
        <v>3373</v>
      </c>
    </row>
    <row r="737" spans="1:4" x14ac:dyDescent="0.25">
      <c r="A737" t="s">
        <v>5</v>
      </c>
      <c r="B737" t="s">
        <v>587</v>
      </c>
      <c r="C737">
        <v>31.536000000000001</v>
      </c>
      <c r="D737" t="s">
        <v>3374</v>
      </c>
    </row>
    <row r="738" spans="1:4" x14ac:dyDescent="0.25">
      <c r="A738" t="s">
        <v>5</v>
      </c>
      <c r="B738" t="s">
        <v>589</v>
      </c>
      <c r="C738">
        <v>31.536000000000001</v>
      </c>
      <c r="D738" t="s">
        <v>3375</v>
      </c>
    </row>
    <row r="739" spans="1:4" x14ac:dyDescent="0.25">
      <c r="A739" t="s">
        <v>5</v>
      </c>
      <c r="B739" t="s">
        <v>591</v>
      </c>
      <c r="C739">
        <v>31.536000000000001</v>
      </c>
      <c r="D739" t="s">
        <v>3376</v>
      </c>
    </row>
    <row r="740" spans="1:4" x14ac:dyDescent="0.25">
      <c r="A740" t="s">
        <v>5</v>
      </c>
      <c r="B740" t="s">
        <v>595</v>
      </c>
      <c r="C740">
        <v>31.536000000000001</v>
      </c>
      <c r="D740" t="s">
        <v>3377</v>
      </c>
    </row>
    <row r="741" spans="1:4" x14ac:dyDescent="0.25">
      <c r="A741" t="s">
        <v>5</v>
      </c>
      <c r="B741" t="s">
        <v>4660</v>
      </c>
      <c r="C741">
        <v>31.536000000000001</v>
      </c>
      <c r="D741" t="s">
        <v>4778</v>
      </c>
    </row>
    <row r="742" spans="1:4" x14ac:dyDescent="0.25">
      <c r="A742" t="s">
        <v>5</v>
      </c>
      <c r="B742" t="s">
        <v>631</v>
      </c>
      <c r="C742">
        <v>31.536000000000001</v>
      </c>
      <c r="D742" t="s">
        <v>3378</v>
      </c>
    </row>
    <row r="743" spans="1:4" x14ac:dyDescent="0.25">
      <c r="A743" t="s">
        <v>5</v>
      </c>
      <c r="B743" t="s">
        <v>632</v>
      </c>
      <c r="C743">
        <v>31.536000000000001</v>
      </c>
      <c r="D743" t="s">
        <v>3379</v>
      </c>
    </row>
    <row r="744" spans="1:4" x14ac:dyDescent="0.25">
      <c r="A744" t="s">
        <v>5</v>
      </c>
      <c r="B744" t="s">
        <v>633</v>
      </c>
      <c r="C744">
        <v>31.536000000000001</v>
      </c>
      <c r="D744" t="s">
        <v>3380</v>
      </c>
    </row>
    <row r="745" spans="1:4" x14ac:dyDescent="0.25">
      <c r="A745" t="s">
        <v>5</v>
      </c>
      <c r="B745" t="s">
        <v>634</v>
      </c>
      <c r="C745">
        <v>31.536000000000001</v>
      </c>
      <c r="D745" t="s">
        <v>3381</v>
      </c>
    </row>
    <row r="746" spans="1:4" x14ac:dyDescent="0.25">
      <c r="A746" t="s">
        <v>5</v>
      </c>
      <c r="B746" t="s">
        <v>636</v>
      </c>
      <c r="C746">
        <v>31.536000000000001</v>
      </c>
      <c r="D746" t="s">
        <v>3382</v>
      </c>
    </row>
    <row r="747" spans="1:4" x14ac:dyDescent="0.25">
      <c r="A747" t="s">
        <v>5</v>
      </c>
      <c r="B747" t="s">
        <v>4661</v>
      </c>
      <c r="C747">
        <v>31.536000000000001</v>
      </c>
      <c r="D747" t="s">
        <v>4779</v>
      </c>
    </row>
    <row r="748" spans="1:4" x14ac:dyDescent="0.25">
      <c r="A748" t="s">
        <v>5</v>
      </c>
      <c r="B748" t="s">
        <v>629</v>
      </c>
      <c r="C748">
        <v>1</v>
      </c>
      <c r="D748" t="s">
        <v>3383</v>
      </c>
    </row>
    <row r="749" spans="1:4" x14ac:dyDescent="0.25">
      <c r="A749" t="s">
        <v>5</v>
      </c>
      <c r="B749" t="s">
        <v>1734</v>
      </c>
      <c r="C749">
        <v>31.536000000000001</v>
      </c>
      <c r="D749" t="s">
        <v>3384</v>
      </c>
    </row>
    <row r="750" spans="1:4" x14ac:dyDescent="0.25">
      <c r="A750" t="s">
        <v>5</v>
      </c>
      <c r="B750" t="s">
        <v>1725</v>
      </c>
      <c r="C750">
        <v>31.536000000000001</v>
      </c>
      <c r="D750" t="s">
        <v>3385</v>
      </c>
    </row>
    <row r="751" spans="1:4" x14ac:dyDescent="0.25">
      <c r="A751" t="s">
        <v>5</v>
      </c>
      <c r="B751" t="s">
        <v>1727</v>
      </c>
      <c r="C751">
        <v>31.536000000000001</v>
      </c>
      <c r="D751" t="s">
        <v>3386</v>
      </c>
    </row>
    <row r="752" spans="1:4" x14ac:dyDescent="0.25">
      <c r="A752" t="s">
        <v>5</v>
      </c>
      <c r="B752" t="s">
        <v>1729</v>
      </c>
      <c r="C752">
        <v>31.536000000000001</v>
      </c>
      <c r="D752" t="s">
        <v>3387</v>
      </c>
    </row>
    <row r="753" spans="1:4" x14ac:dyDescent="0.25">
      <c r="A753" t="s">
        <v>5</v>
      </c>
      <c r="B753" t="s">
        <v>1731</v>
      </c>
      <c r="C753">
        <v>31.536000000000001</v>
      </c>
      <c r="D753" t="s">
        <v>3388</v>
      </c>
    </row>
    <row r="754" spans="1:4" x14ac:dyDescent="0.25">
      <c r="A754" t="s">
        <v>5</v>
      </c>
      <c r="B754" t="s">
        <v>1749</v>
      </c>
      <c r="C754">
        <v>1</v>
      </c>
      <c r="D754" t="s">
        <v>3389</v>
      </c>
    </row>
    <row r="755" spans="1:4" x14ac:dyDescent="0.25">
      <c r="A755" t="s">
        <v>5</v>
      </c>
      <c r="B755" t="s">
        <v>1736</v>
      </c>
      <c r="C755">
        <v>1</v>
      </c>
      <c r="D755" t="s">
        <v>3390</v>
      </c>
    </row>
    <row r="756" spans="1:4" x14ac:dyDescent="0.25">
      <c r="A756" t="s">
        <v>5</v>
      </c>
      <c r="B756" t="s">
        <v>1738</v>
      </c>
      <c r="C756">
        <v>1</v>
      </c>
      <c r="D756" t="s">
        <v>3391</v>
      </c>
    </row>
    <row r="757" spans="1:4" x14ac:dyDescent="0.25">
      <c r="A757" t="s">
        <v>5</v>
      </c>
      <c r="B757" t="s">
        <v>1740</v>
      </c>
      <c r="C757">
        <v>1</v>
      </c>
      <c r="D757" t="s">
        <v>3392</v>
      </c>
    </row>
    <row r="758" spans="1:4" x14ac:dyDescent="0.25">
      <c r="A758" t="s">
        <v>5</v>
      </c>
      <c r="B758" t="s">
        <v>1742</v>
      </c>
      <c r="C758">
        <v>1</v>
      </c>
      <c r="D758" t="s">
        <v>3393</v>
      </c>
    </row>
    <row r="759" spans="1:4" x14ac:dyDescent="0.25">
      <c r="A759" t="s">
        <v>5</v>
      </c>
      <c r="B759" t="s">
        <v>1741</v>
      </c>
      <c r="C759">
        <v>1</v>
      </c>
      <c r="D759" t="s">
        <v>3394</v>
      </c>
    </row>
    <row r="760" spans="1:4" x14ac:dyDescent="0.25">
      <c r="A760" t="s">
        <v>5</v>
      </c>
      <c r="B760" t="s">
        <v>1743</v>
      </c>
      <c r="C760">
        <v>1</v>
      </c>
      <c r="D760" t="s">
        <v>3395</v>
      </c>
    </row>
    <row r="761" spans="1:4" x14ac:dyDescent="0.25">
      <c r="A761" t="s">
        <v>5</v>
      </c>
      <c r="B761" t="s">
        <v>1745</v>
      </c>
      <c r="C761">
        <v>1</v>
      </c>
      <c r="D761" t="s">
        <v>3396</v>
      </c>
    </row>
    <row r="762" spans="1:4" x14ac:dyDescent="0.25">
      <c r="A762" t="s">
        <v>5</v>
      </c>
      <c r="B762" t="s">
        <v>1747</v>
      </c>
      <c r="C762">
        <v>1</v>
      </c>
      <c r="D762" t="s">
        <v>3397</v>
      </c>
    </row>
    <row r="763" spans="1:4" x14ac:dyDescent="0.25">
      <c r="A763" t="s">
        <v>5</v>
      </c>
      <c r="B763" t="s">
        <v>1748</v>
      </c>
      <c r="C763">
        <v>1</v>
      </c>
      <c r="D763" t="s">
        <v>3398</v>
      </c>
    </row>
    <row r="764" spans="1:4" x14ac:dyDescent="0.25">
      <c r="A764" t="s">
        <v>5</v>
      </c>
      <c r="B764" t="s">
        <v>1751</v>
      </c>
      <c r="C764">
        <v>1</v>
      </c>
      <c r="D764" t="s">
        <v>3399</v>
      </c>
    </row>
    <row r="765" spans="1:4" x14ac:dyDescent="0.25">
      <c r="A765" t="s">
        <v>5</v>
      </c>
      <c r="B765" t="s">
        <v>1757</v>
      </c>
      <c r="C765">
        <v>31.536000000000001</v>
      </c>
      <c r="D765" t="s">
        <v>3400</v>
      </c>
    </row>
    <row r="766" spans="1:4" x14ac:dyDescent="0.25">
      <c r="A766" t="s">
        <v>5</v>
      </c>
      <c r="B766" t="s">
        <v>1755</v>
      </c>
      <c r="C766">
        <v>31.536000000000001</v>
      </c>
      <c r="D766" t="s">
        <v>3401</v>
      </c>
    </row>
    <row r="767" spans="1:4" x14ac:dyDescent="0.25">
      <c r="A767" t="s">
        <v>5</v>
      </c>
      <c r="B767" t="s">
        <v>1759</v>
      </c>
      <c r="C767">
        <v>31.536000000000001</v>
      </c>
      <c r="D767" t="s">
        <v>3402</v>
      </c>
    </row>
    <row r="768" spans="1:4" x14ac:dyDescent="0.25">
      <c r="A768" t="s">
        <v>5</v>
      </c>
      <c r="B768" t="s">
        <v>1762</v>
      </c>
      <c r="C768">
        <v>31.536000000000001</v>
      </c>
      <c r="D768" t="s">
        <v>3403</v>
      </c>
    </row>
    <row r="769" spans="1:4" x14ac:dyDescent="0.25">
      <c r="A769" t="s">
        <v>5</v>
      </c>
      <c r="B769" t="s">
        <v>1761</v>
      </c>
      <c r="C769">
        <v>31.536000000000001</v>
      </c>
      <c r="D769" t="s">
        <v>3404</v>
      </c>
    </row>
    <row r="770" spans="1:4" x14ac:dyDescent="0.25">
      <c r="A770" t="s">
        <v>5</v>
      </c>
      <c r="B770" t="s">
        <v>1763</v>
      </c>
      <c r="C770">
        <v>31.536000000000001</v>
      </c>
      <c r="D770" t="s">
        <v>3405</v>
      </c>
    </row>
    <row r="771" spans="1:4" x14ac:dyDescent="0.25">
      <c r="A771" t="s">
        <v>5</v>
      </c>
      <c r="B771" t="s">
        <v>1765</v>
      </c>
      <c r="C771">
        <v>31.536000000000001</v>
      </c>
      <c r="D771" t="s">
        <v>3406</v>
      </c>
    </row>
    <row r="772" spans="1:4" x14ac:dyDescent="0.25">
      <c r="A772" t="s">
        <v>5</v>
      </c>
      <c r="B772" t="s">
        <v>1764</v>
      </c>
      <c r="C772">
        <v>31.536000000000001</v>
      </c>
      <c r="D772" t="s">
        <v>3407</v>
      </c>
    </row>
    <row r="773" spans="1:4" x14ac:dyDescent="0.25">
      <c r="A773" t="s">
        <v>5</v>
      </c>
      <c r="B773" t="s">
        <v>1766</v>
      </c>
      <c r="C773">
        <v>31.536000000000001</v>
      </c>
      <c r="D773" t="s">
        <v>3408</v>
      </c>
    </row>
    <row r="774" spans="1:4" x14ac:dyDescent="0.25">
      <c r="A774" t="s">
        <v>5</v>
      </c>
      <c r="B774" t="s">
        <v>1758</v>
      </c>
      <c r="C774">
        <v>31.536000000000001</v>
      </c>
      <c r="D774" t="s">
        <v>3409</v>
      </c>
    </row>
    <row r="775" spans="1:4" x14ac:dyDescent="0.25">
      <c r="A775" t="s">
        <v>5</v>
      </c>
      <c r="B775" t="s">
        <v>1756</v>
      </c>
      <c r="C775">
        <v>31.536000000000001</v>
      </c>
      <c r="D775" t="s">
        <v>3410</v>
      </c>
    </row>
    <row r="776" spans="1:4" x14ac:dyDescent="0.25">
      <c r="A776" t="s">
        <v>5</v>
      </c>
      <c r="B776" t="s">
        <v>1760</v>
      </c>
      <c r="C776">
        <v>31.536000000000001</v>
      </c>
      <c r="D776" t="s">
        <v>3411</v>
      </c>
    </row>
    <row r="777" spans="1:4" x14ac:dyDescent="0.25">
      <c r="A777" t="s">
        <v>5</v>
      </c>
      <c r="B777" t="s">
        <v>1776</v>
      </c>
      <c r="C777">
        <v>31.536000000000001</v>
      </c>
      <c r="D777" t="s">
        <v>3412</v>
      </c>
    </row>
    <row r="778" spans="1:4" x14ac:dyDescent="0.25">
      <c r="A778" t="s">
        <v>5</v>
      </c>
      <c r="B778" t="s">
        <v>1804</v>
      </c>
      <c r="C778">
        <v>31.536000000000001</v>
      </c>
      <c r="D778" t="s">
        <v>3413</v>
      </c>
    </row>
    <row r="779" spans="1:4" x14ac:dyDescent="0.25">
      <c r="A779" t="s">
        <v>5</v>
      </c>
      <c r="B779" t="s">
        <v>1802</v>
      </c>
      <c r="C779">
        <v>31.536000000000001</v>
      </c>
      <c r="D779" t="s">
        <v>3414</v>
      </c>
    </row>
    <row r="780" spans="1:4" x14ac:dyDescent="0.25">
      <c r="A780" t="s">
        <v>5</v>
      </c>
      <c r="B780" t="s">
        <v>1803</v>
      </c>
      <c r="C780">
        <v>31.536000000000001</v>
      </c>
      <c r="D780" t="s">
        <v>3415</v>
      </c>
    </row>
    <row r="781" spans="1:4" x14ac:dyDescent="0.25">
      <c r="A781" t="s">
        <v>5</v>
      </c>
      <c r="B781" t="s">
        <v>1770</v>
      </c>
      <c r="C781">
        <v>31.536000000000001</v>
      </c>
      <c r="D781" t="s">
        <v>3416</v>
      </c>
    </row>
    <row r="782" spans="1:4" x14ac:dyDescent="0.25">
      <c r="A782" t="s">
        <v>5</v>
      </c>
      <c r="B782" t="s">
        <v>1778</v>
      </c>
      <c r="C782">
        <v>31.536000000000001</v>
      </c>
      <c r="D782" t="s">
        <v>3417</v>
      </c>
    </row>
    <row r="783" spans="1:4" x14ac:dyDescent="0.25">
      <c r="A783" t="s">
        <v>5</v>
      </c>
      <c r="B783" t="s">
        <v>1789</v>
      </c>
      <c r="C783">
        <v>31.536000000000001</v>
      </c>
      <c r="D783" t="s">
        <v>3418</v>
      </c>
    </row>
    <row r="784" spans="1:4" x14ac:dyDescent="0.25">
      <c r="A784" t="s">
        <v>5</v>
      </c>
      <c r="B784" t="s">
        <v>1788</v>
      </c>
      <c r="C784">
        <v>31.536000000000001</v>
      </c>
      <c r="D784" t="s">
        <v>3419</v>
      </c>
    </row>
    <row r="785" spans="1:4" x14ac:dyDescent="0.25">
      <c r="A785" t="s">
        <v>5</v>
      </c>
      <c r="B785" t="s">
        <v>1787</v>
      </c>
      <c r="C785">
        <v>31.536000000000001</v>
      </c>
      <c r="D785" t="s">
        <v>3420</v>
      </c>
    </row>
    <row r="786" spans="1:4" x14ac:dyDescent="0.25">
      <c r="A786" t="s">
        <v>5</v>
      </c>
      <c r="B786" t="s">
        <v>1780</v>
      </c>
      <c r="C786">
        <v>31.536000000000001</v>
      </c>
      <c r="D786" t="s">
        <v>3421</v>
      </c>
    </row>
    <row r="787" spans="1:4" x14ac:dyDescent="0.25">
      <c r="A787" t="s">
        <v>5</v>
      </c>
      <c r="B787" t="s">
        <v>1771</v>
      </c>
      <c r="C787">
        <v>31.536000000000001</v>
      </c>
      <c r="D787" t="s">
        <v>3422</v>
      </c>
    </row>
    <row r="788" spans="1:4" x14ac:dyDescent="0.25">
      <c r="A788" t="s">
        <v>5</v>
      </c>
      <c r="B788" t="s">
        <v>1782</v>
      </c>
      <c r="C788">
        <v>31.536000000000001</v>
      </c>
      <c r="D788" t="s">
        <v>3423</v>
      </c>
    </row>
    <row r="789" spans="1:4" x14ac:dyDescent="0.25">
      <c r="A789" t="s">
        <v>5</v>
      </c>
      <c r="B789" t="s">
        <v>1774</v>
      </c>
      <c r="C789">
        <v>31.536000000000001</v>
      </c>
      <c r="D789" t="s">
        <v>3424</v>
      </c>
    </row>
    <row r="790" spans="1:4" x14ac:dyDescent="0.25">
      <c r="A790" t="s">
        <v>5</v>
      </c>
      <c r="B790" t="s">
        <v>1769</v>
      </c>
      <c r="C790">
        <v>31.536000000000001</v>
      </c>
      <c r="D790" t="s">
        <v>3425</v>
      </c>
    </row>
    <row r="791" spans="1:4" x14ac:dyDescent="0.25">
      <c r="A791" t="s">
        <v>5</v>
      </c>
      <c r="B791" t="s">
        <v>1786</v>
      </c>
      <c r="C791">
        <v>31.536000000000001</v>
      </c>
      <c r="D791" t="s">
        <v>3426</v>
      </c>
    </row>
    <row r="792" spans="1:4" x14ac:dyDescent="0.25">
      <c r="A792" t="s">
        <v>5</v>
      </c>
      <c r="B792" t="s">
        <v>4898</v>
      </c>
      <c r="C792">
        <v>31.536000000000001</v>
      </c>
      <c r="D792" t="s">
        <v>4899</v>
      </c>
    </row>
    <row r="793" spans="1:4" x14ac:dyDescent="0.25">
      <c r="A793" t="s">
        <v>5</v>
      </c>
      <c r="B793" t="s">
        <v>4900</v>
      </c>
      <c r="C793">
        <v>31.536000000000001</v>
      </c>
      <c r="D793" t="s">
        <v>4901</v>
      </c>
    </row>
    <row r="794" spans="1:4" x14ac:dyDescent="0.25">
      <c r="A794" t="s">
        <v>5</v>
      </c>
      <c r="B794" t="s">
        <v>4902</v>
      </c>
      <c r="C794">
        <v>31.536000000000001</v>
      </c>
      <c r="D794" t="s">
        <v>4903</v>
      </c>
    </row>
    <row r="795" spans="1:4" x14ac:dyDescent="0.25">
      <c r="A795" t="s">
        <v>5</v>
      </c>
      <c r="B795" t="s">
        <v>1833</v>
      </c>
      <c r="C795">
        <v>31.536000000000001</v>
      </c>
      <c r="D795" t="s">
        <v>3427</v>
      </c>
    </row>
    <row r="796" spans="1:4" x14ac:dyDescent="0.25">
      <c r="A796" t="s">
        <v>5</v>
      </c>
      <c r="B796" t="s">
        <v>1828</v>
      </c>
      <c r="C796">
        <v>31.536000000000001</v>
      </c>
      <c r="D796" t="s">
        <v>3428</v>
      </c>
    </row>
    <row r="797" spans="1:4" x14ac:dyDescent="0.25">
      <c r="A797" t="s">
        <v>5</v>
      </c>
      <c r="B797" t="s">
        <v>1827</v>
      </c>
      <c r="C797">
        <v>31.536000000000001</v>
      </c>
      <c r="D797" t="s">
        <v>3429</v>
      </c>
    </row>
    <row r="798" spans="1:4" x14ac:dyDescent="0.25">
      <c r="A798" t="s">
        <v>5</v>
      </c>
      <c r="B798" t="s">
        <v>1829</v>
      </c>
      <c r="C798">
        <v>31.536000000000001</v>
      </c>
      <c r="D798" t="s">
        <v>3430</v>
      </c>
    </row>
    <row r="799" spans="1:4" x14ac:dyDescent="0.25">
      <c r="A799" t="s">
        <v>5</v>
      </c>
      <c r="B799" t="s">
        <v>1839</v>
      </c>
      <c r="C799">
        <v>31.536000000000001</v>
      </c>
      <c r="D799" t="s">
        <v>3431</v>
      </c>
    </row>
    <row r="800" spans="1:4" x14ac:dyDescent="0.25">
      <c r="A800" t="s">
        <v>5</v>
      </c>
      <c r="B800" t="s">
        <v>1841</v>
      </c>
      <c r="C800">
        <v>31.536000000000001</v>
      </c>
      <c r="D800" t="s">
        <v>3432</v>
      </c>
    </row>
    <row r="801" spans="1:4" x14ac:dyDescent="0.25">
      <c r="A801" t="s">
        <v>5</v>
      </c>
      <c r="B801" t="s">
        <v>1835</v>
      </c>
      <c r="C801">
        <v>31.536000000000001</v>
      </c>
      <c r="D801" t="s">
        <v>3433</v>
      </c>
    </row>
    <row r="802" spans="1:4" x14ac:dyDescent="0.25">
      <c r="A802" t="s">
        <v>5</v>
      </c>
      <c r="B802" t="s">
        <v>1836</v>
      </c>
      <c r="C802">
        <v>31.536000000000001</v>
      </c>
      <c r="D802" t="s">
        <v>3434</v>
      </c>
    </row>
    <row r="803" spans="1:4" x14ac:dyDescent="0.25">
      <c r="A803" t="s">
        <v>5</v>
      </c>
      <c r="B803" t="s">
        <v>1837</v>
      </c>
      <c r="C803">
        <v>31.536000000000001</v>
      </c>
      <c r="D803" t="s">
        <v>3435</v>
      </c>
    </row>
    <row r="804" spans="1:4" x14ac:dyDescent="0.25">
      <c r="A804" t="s">
        <v>5</v>
      </c>
      <c r="B804" t="s">
        <v>1834</v>
      </c>
      <c r="C804">
        <v>31.536000000000001</v>
      </c>
      <c r="D804" t="s">
        <v>3436</v>
      </c>
    </row>
    <row r="805" spans="1:4" x14ac:dyDescent="0.25">
      <c r="A805" t="s">
        <v>5</v>
      </c>
      <c r="B805" t="s">
        <v>1832</v>
      </c>
      <c r="C805">
        <v>31.536000000000001</v>
      </c>
      <c r="D805" t="s">
        <v>3437</v>
      </c>
    </row>
    <row r="806" spans="1:4" x14ac:dyDescent="0.25">
      <c r="A806" t="s">
        <v>5</v>
      </c>
      <c r="B806" t="s">
        <v>1818</v>
      </c>
      <c r="C806">
        <v>1</v>
      </c>
      <c r="D806" t="s">
        <v>3438</v>
      </c>
    </row>
    <row r="807" spans="1:4" x14ac:dyDescent="0.25">
      <c r="A807" t="s">
        <v>5</v>
      </c>
      <c r="B807" t="s">
        <v>1733</v>
      </c>
      <c r="C807">
        <v>31.536000000000001</v>
      </c>
      <c r="D807" t="s">
        <v>3439</v>
      </c>
    </row>
    <row r="808" spans="1:4" x14ac:dyDescent="0.25">
      <c r="A808" t="s">
        <v>5</v>
      </c>
      <c r="B808" t="s">
        <v>1726</v>
      </c>
      <c r="C808">
        <v>31.536000000000001</v>
      </c>
      <c r="D808" t="s">
        <v>3440</v>
      </c>
    </row>
    <row r="809" spans="1:4" x14ac:dyDescent="0.25">
      <c r="A809" t="s">
        <v>5</v>
      </c>
      <c r="B809" t="s">
        <v>1730</v>
      </c>
      <c r="C809">
        <v>31.536000000000001</v>
      </c>
      <c r="D809" t="s">
        <v>3441</v>
      </c>
    </row>
    <row r="810" spans="1:4" x14ac:dyDescent="0.25">
      <c r="A810" t="s">
        <v>5</v>
      </c>
      <c r="B810" t="s">
        <v>1737</v>
      </c>
      <c r="C810">
        <v>1</v>
      </c>
      <c r="D810" t="s">
        <v>3442</v>
      </c>
    </row>
    <row r="811" spans="1:4" x14ac:dyDescent="0.25">
      <c r="A811" t="s">
        <v>5</v>
      </c>
      <c r="B811" t="s">
        <v>1739</v>
      </c>
      <c r="C811">
        <v>1</v>
      </c>
      <c r="D811" t="s">
        <v>3443</v>
      </c>
    </row>
    <row r="812" spans="1:4" x14ac:dyDescent="0.25">
      <c r="A812" t="s">
        <v>5</v>
      </c>
      <c r="B812" t="s">
        <v>1744</v>
      </c>
      <c r="C812">
        <v>1</v>
      </c>
      <c r="D812" t="s">
        <v>3444</v>
      </c>
    </row>
    <row r="813" spans="1:4" x14ac:dyDescent="0.25">
      <c r="A813" t="s">
        <v>5</v>
      </c>
      <c r="B813" t="s">
        <v>1746</v>
      </c>
      <c r="C813">
        <v>1</v>
      </c>
      <c r="D813" t="s">
        <v>3445</v>
      </c>
    </row>
    <row r="814" spans="1:4" x14ac:dyDescent="0.25">
      <c r="A814" t="s">
        <v>5</v>
      </c>
      <c r="B814" t="s">
        <v>1750</v>
      </c>
      <c r="C814">
        <v>1</v>
      </c>
      <c r="D814" t="s">
        <v>3446</v>
      </c>
    </row>
    <row r="815" spans="1:4" x14ac:dyDescent="0.25">
      <c r="A815" t="s">
        <v>5</v>
      </c>
      <c r="B815" t="s">
        <v>1753</v>
      </c>
      <c r="C815">
        <v>31.536000000000001</v>
      </c>
      <c r="D815" t="s">
        <v>3447</v>
      </c>
    </row>
    <row r="816" spans="1:4" x14ac:dyDescent="0.25">
      <c r="A816" t="s">
        <v>5</v>
      </c>
      <c r="B816" t="s">
        <v>4780</v>
      </c>
      <c r="C816">
        <v>31.536000000000001</v>
      </c>
      <c r="D816" t="s">
        <v>4781</v>
      </c>
    </row>
    <row r="817" spans="1:4" x14ac:dyDescent="0.25">
      <c r="A817" t="s">
        <v>5</v>
      </c>
      <c r="B817" t="s">
        <v>1775</v>
      </c>
      <c r="C817">
        <v>31.536000000000001</v>
      </c>
      <c r="D817" t="s">
        <v>3448</v>
      </c>
    </row>
    <row r="818" spans="1:4" x14ac:dyDescent="0.25">
      <c r="A818" t="s">
        <v>5</v>
      </c>
      <c r="B818" t="s">
        <v>1796</v>
      </c>
      <c r="C818">
        <v>31.536000000000001</v>
      </c>
      <c r="D818" t="s">
        <v>3449</v>
      </c>
    </row>
    <row r="819" spans="1:4" x14ac:dyDescent="0.25">
      <c r="A819" t="s">
        <v>5</v>
      </c>
      <c r="B819" t="s">
        <v>1801</v>
      </c>
      <c r="C819">
        <v>31.536000000000001</v>
      </c>
      <c r="D819" t="s">
        <v>3450</v>
      </c>
    </row>
    <row r="820" spans="1:4" x14ac:dyDescent="0.25">
      <c r="A820" t="s">
        <v>5</v>
      </c>
      <c r="B820" t="s">
        <v>1777</v>
      </c>
      <c r="C820">
        <v>31.536000000000001</v>
      </c>
      <c r="D820" t="s">
        <v>3451</v>
      </c>
    </row>
    <row r="821" spans="1:4" x14ac:dyDescent="0.25">
      <c r="A821" t="s">
        <v>5</v>
      </c>
      <c r="B821" t="s">
        <v>1779</v>
      </c>
      <c r="C821">
        <v>31.536000000000001</v>
      </c>
      <c r="D821" t="s">
        <v>3452</v>
      </c>
    </row>
    <row r="822" spans="1:4" x14ac:dyDescent="0.25">
      <c r="A822" t="s">
        <v>5</v>
      </c>
      <c r="B822" t="s">
        <v>1781</v>
      </c>
      <c r="C822">
        <v>31.536000000000001</v>
      </c>
      <c r="D822" t="s">
        <v>3453</v>
      </c>
    </row>
    <row r="823" spans="1:4" x14ac:dyDescent="0.25">
      <c r="A823" t="s">
        <v>5</v>
      </c>
      <c r="B823" t="s">
        <v>1785</v>
      </c>
      <c r="C823">
        <v>31.536000000000001</v>
      </c>
      <c r="D823" t="s">
        <v>3454</v>
      </c>
    </row>
    <row r="824" spans="1:4" x14ac:dyDescent="0.25">
      <c r="A824" t="s">
        <v>5</v>
      </c>
      <c r="B824" t="s">
        <v>4689</v>
      </c>
      <c r="C824">
        <v>31.536000000000001</v>
      </c>
      <c r="D824" t="s">
        <v>4782</v>
      </c>
    </row>
    <row r="825" spans="1:4" x14ac:dyDescent="0.25">
      <c r="A825" t="s">
        <v>5</v>
      </c>
      <c r="B825" t="s">
        <v>1821</v>
      </c>
      <c r="C825">
        <v>31.536000000000001</v>
      </c>
      <c r="D825" t="s">
        <v>3455</v>
      </c>
    </row>
    <row r="826" spans="1:4" x14ac:dyDescent="0.25">
      <c r="A826" t="s">
        <v>5</v>
      </c>
      <c r="B826" t="s">
        <v>1822</v>
      </c>
      <c r="C826">
        <v>31.536000000000001</v>
      </c>
      <c r="D826" t="s">
        <v>3456</v>
      </c>
    </row>
    <row r="827" spans="1:4" x14ac:dyDescent="0.25">
      <c r="A827" t="s">
        <v>5</v>
      </c>
      <c r="B827" t="s">
        <v>1823</v>
      </c>
      <c r="C827">
        <v>31.536000000000001</v>
      </c>
      <c r="D827" t="s">
        <v>3457</v>
      </c>
    </row>
    <row r="828" spans="1:4" x14ac:dyDescent="0.25">
      <c r="A828" t="s">
        <v>5</v>
      </c>
      <c r="B828" t="s">
        <v>1824</v>
      </c>
      <c r="C828">
        <v>31.536000000000001</v>
      </c>
      <c r="D828" t="s">
        <v>3458</v>
      </c>
    </row>
    <row r="829" spans="1:4" x14ac:dyDescent="0.25">
      <c r="A829" t="s">
        <v>5</v>
      </c>
      <c r="B829" t="s">
        <v>1826</v>
      </c>
      <c r="C829">
        <v>31.536000000000001</v>
      </c>
      <c r="D829" t="s">
        <v>3459</v>
      </c>
    </row>
    <row r="830" spans="1:4" x14ac:dyDescent="0.25">
      <c r="A830" t="s">
        <v>5</v>
      </c>
      <c r="B830" t="s">
        <v>4690</v>
      </c>
      <c r="C830">
        <v>31.536000000000001</v>
      </c>
      <c r="D830" t="s">
        <v>4783</v>
      </c>
    </row>
    <row r="831" spans="1:4" x14ac:dyDescent="0.25">
      <c r="A831" t="s">
        <v>5</v>
      </c>
      <c r="B831" t="s">
        <v>1819</v>
      </c>
      <c r="C831">
        <v>1</v>
      </c>
      <c r="D831" t="s">
        <v>3460</v>
      </c>
    </row>
    <row r="832" spans="1:4" x14ac:dyDescent="0.25">
      <c r="A832" t="s">
        <v>5</v>
      </c>
      <c r="B832" t="s">
        <v>2567</v>
      </c>
      <c r="C832">
        <v>31.536000000000001</v>
      </c>
      <c r="D832" t="s">
        <v>3461</v>
      </c>
    </row>
    <row r="833" spans="1:4" x14ac:dyDescent="0.25">
      <c r="A833" t="s">
        <v>5</v>
      </c>
      <c r="B833" t="s">
        <v>2558</v>
      </c>
      <c r="C833">
        <v>31.536000000000001</v>
      </c>
      <c r="D833" t="s">
        <v>3462</v>
      </c>
    </row>
    <row r="834" spans="1:4" x14ac:dyDescent="0.25">
      <c r="A834" t="s">
        <v>5</v>
      </c>
      <c r="B834" t="s">
        <v>2560</v>
      </c>
      <c r="C834">
        <v>31.536000000000001</v>
      </c>
      <c r="D834" t="s">
        <v>3463</v>
      </c>
    </row>
    <row r="835" spans="1:4" x14ac:dyDescent="0.25">
      <c r="A835" t="s">
        <v>5</v>
      </c>
      <c r="B835" t="s">
        <v>2562</v>
      </c>
      <c r="C835">
        <v>31.536000000000001</v>
      </c>
      <c r="D835" t="s">
        <v>3464</v>
      </c>
    </row>
    <row r="836" spans="1:4" x14ac:dyDescent="0.25">
      <c r="A836" t="s">
        <v>5</v>
      </c>
      <c r="B836" t="s">
        <v>2564</v>
      </c>
      <c r="C836">
        <v>31.536000000000001</v>
      </c>
      <c r="D836" t="s">
        <v>3465</v>
      </c>
    </row>
    <row r="837" spans="1:4" x14ac:dyDescent="0.25">
      <c r="A837" t="s">
        <v>5</v>
      </c>
      <c r="B837" t="s">
        <v>2582</v>
      </c>
      <c r="C837">
        <v>1</v>
      </c>
      <c r="D837" t="s">
        <v>3466</v>
      </c>
    </row>
    <row r="838" spans="1:4" x14ac:dyDescent="0.25">
      <c r="A838" t="s">
        <v>5</v>
      </c>
      <c r="B838" t="s">
        <v>2569</v>
      </c>
      <c r="C838">
        <v>1</v>
      </c>
      <c r="D838" t="s">
        <v>3467</v>
      </c>
    </row>
    <row r="839" spans="1:4" x14ac:dyDescent="0.25">
      <c r="A839" t="s">
        <v>5</v>
      </c>
      <c r="B839" t="s">
        <v>2571</v>
      </c>
      <c r="C839">
        <v>1</v>
      </c>
      <c r="D839" t="s">
        <v>3468</v>
      </c>
    </row>
    <row r="840" spans="1:4" x14ac:dyDescent="0.25">
      <c r="A840" t="s">
        <v>5</v>
      </c>
      <c r="B840" t="s">
        <v>2573</v>
      </c>
      <c r="C840">
        <v>1</v>
      </c>
      <c r="D840" t="s">
        <v>3469</v>
      </c>
    </row>
    <row r="841" spans="1:4" x14ac:dyDescent="0.25">
      <c r="A841" t="s">
        <v>5</v>
      </c>
      <c r="B841" t="s">
        <v>2575</v>
      </c>
      <c r="C841">
        <v>1</v>
      </c>
      <c r="D841" t="s">
        <v>3470</v>
      </c>
    </row>
    <row r="842" spans="1:4" x14ac:dyDescent="0.25">
      <c r="A842" t="s">
        <v>5</v>
      </c>
      <c r="B842" t="s">
        <v>2574</v>
      </c>
      <c r="C842">
        <v>1</v>
      </c>
      <c r="D842" t="s">
        <v>3471</v>
      </c>
    </row>
    <row r="843" spans="1:4" x14ac:dyDescent="0.25">
      <c r="A843" t="s">
        <v>5</v>
      </c>
      <c r="B843" t="s">
        <v>2576</v>
      </c>
      <c r="C843">
        <v>1</v>
      </c>
      <c r="D843" t="s">
        <v>3472</v>
      </c>
    </row>
    <row r="844" spans="1:4" x14ac:dyDescent="0.25">
      <c r="A844" t="s">
        <v>5</v>
      </c>
      <c r="B844" t="s">
        <v>2578</v>
      </c>
      <c r="C844">
        <v>1</v>
      </c>
      <c r="D844" t="s">
        <v>3473</v>
      </c>
    </row>
    <row r="845" spans="1:4" x14ac:dyDescent="0.25">
      <c r="A845" t="s">
        <v>5</v>
      </c>
      <c r="B845" t="s">
        <v>2580</v>
      </c>
      <c r="C845">
        <v>1</v>
      </c>
      <c r="D845" t="s">
        <v>3474</v>
      </c>
    </row>
    <row r="846" spans="1:4" x14ac:dyDescent="0.25">
      <c r="A846" t="s">
        <v>5</v>
      </c>
      <c r="B846" t="s">
        <v>2581</v>
      </c>
      <c r="C846">
        <v>1</v>
      </c>
      <c r="D846" t="s">
        <v>3475</v>
      </c>
    </row>
    <row r="847" spans="1:4" x14ac:dyDescent="0.25">
      <c r="A847" t="s">
        <v>5</v>
      </c>
      <c r="B847" t="s">
        <v>2584</v>
      </c>
      <c r="C847">
        <v>1</v>
      </c>
      <c r="D847" t="s">
        <v>3476</v>
      </c>
    </row>
    <row r="848" spans="1:4" x14ac:dyDescent="0.25">
      <c r="A848" t="s">
        <v>5</v>
      </c>
      <c r="B848" t="s">
        <v>2590</v>
      </c>
      <c r="C848">
        <v>31.536000000000001</v>
      </c>
      <c r="D848" t="s">
        <v>3477</v>
      </c>
    </row>
    <row r="849" spans="1:4" x14ac:dyDescent="0.25">
      <c r="A849" t="s">
        <v>5</v>
      </c>
      <c r="B849" t="s">
        <v>2588</v>
      </c>
      <c r="C849">
        <v>31.536000000000001</v>
      </c>
      <c r="D849" t="s">
        <v>3478</v>
      </c>
    </row>
    <row r="850" spans="1:4" x14ac:dyDescent="0.25">
      <c r="A850" t="s">
        <v>5</v>
      </c>
      <c r="B850" t="s">
        <v>2592</v>
      </c>
      <c r="C850">
        <v>31.536000000000001</v>
      </c>
      <c r="D850" t="s">
        <v>3479</v>
      </c>
    </row>
    <row r="851" spans="1:4" x14ac:dyDescent="0.25">
      <c r="A851" t="s">
        <v>5</v>
      </c>
      <c r="B851" t="s">
        <v>2595</v>
      </c>
      <c r="C851">
        <v>31.536000000000001</v>
      </c>
      <c r="D851" t="s">
        <v>3480</v>
      </c>
    </row>
    <row r="852" spans="1:4" x14ac:dyDescent="0.25">
      <c r="A852" t="s">
        <v>5</v>
      </c>
      <c r="B852" t="s">
        <v>2594</v>
      </c>
      <c r="C852">
        <v>31.536000000000001</v>
      </c>
      <c r="D852" t="s">
        <v>3481</v>
      </c>
    </row>
    <row r="853" spans="1:4" x14ac:dyDescent="0.25">
      <c r="A853" t="s">
        <v>5</v>
      </c>
      <c r="B853" t="s">
        <v>2596</v>
      </c>
      <c r="C853">
        <v>31.536000000000001</v>
      </c>
      <c r="D853" t="s">
        <v>3482</v>
      </c>
    </row>
    <row r="854" spans="1:4" x14ac:dyDescent="0.25">
      <c r="A854" t="s">
        <v>5</v>
      </c>
      <c r="B854" t="s">
        <v>2598</v>
      </c>
      <c r="C854">
        <v>31.536000000000001</v>
      </c>
      <c r="D854" t="s">
        <v>3483</v>
      </c>
    </row>
    <row r="855" spans="1:4" x14ac:dyDescent="0.25">
      <c r="A855" t="s">
        <v>5</v>
      </c>
      <c r="B855" t="s">
        <v>2597</v>
      </c>
      <c r="C855">
        <v>31.536000000000001</v>
      </c>
      <c r="D855" t="s">
        <v>3484</v>
      </c>
    </row>
    <row r="856" spans="1:4" x14ac:dyDescent="0.25">
      <c r="A856" t="s">
        <v>5</v>
      </c>
      <c r="B856" t="s">
        <v>2599</v>
      </c>
      <c r="C856">
        <v>31.536000000000001</v>
      </c>
      <c r="D856" t="s">
        <v>3485</v>
      </c>
    </row>
    <row r="857" spans="1:4" x14ac:dyDescent="0.25">
      <c r="A857" t="s">
        <v>5</v>
      </c>
      <c r="B857" t="s">
        <v>2591</v>
      </c>
      <c r="C857">
        <v>31.536000000000001</v>
      </c>
      <c r="D857" t="s">
        <v>3486</v>
      </c>
    </row>
    <row r="858" spans="1:4" x14ac:dyDescent="0.25">
      <c r="A858" t="s">
        <v>5</v>
      </c>
      <c r="B858" t="s">
        <v>2589</v>
      </c>
      <c r="C858">
        <v>31.536000000000001</v>
      </c>
      <c r="D858" t="s">
        <v>3487</v>
      </c>
    </row>
    <row r="859" spans="1:4" x14ac:dyDescent="0.25">
      <c r="A859" t="s">
        <v>5</v>
      </c>
      <c r="B859" t="s">
        <v>2593</v>
      </c>
      <c r="C859">
        <v>31.536000000000001</v>
      </c>
      <c r="D859" t="s">
        <v>3488</v>
      </c>
    </row>
    <row r="860" spans="1:4" x14ac:dyDescent="0.25">
      <c r="A860" t="s">
        <v>5</v>
      </c>
      <c r="B860" t="s">
        <v>2609</v>
      </c>
      <c r="C860">
        <v>31.536000000000001</v>
      </c>
      <c r="D860" t="s">
        <v>3489</v>
      </c>
    </row>
    <row r="861" spans="1:4" x14ac:dyDescent="0.25">
      <c r="A861" t="s">
        <v>5</v>
      </c>
      <c r="B861" t="s">
        <v>2637</v>
      </c>
      <c r="C861">
        <v>31.536000000000001</v>
      </c>
      <c r="D861" t="s">
        <v>3490</v>
      </c>
    </row>
    <row r="862" spans="1:4" x14ac:dyDescent="0.25">
      <c r="A862" t="s">
        <v>5</v>
      </c>
      <c r="B862" t="s">
        <v>2635</v>
      </c>
      <c r="C862">
        <v>31.536000000000001</v>
      </c>
      <c r="D862" t="s">
        <v>3491</v>
      </c>
    </row>
    <row r="863" spans="1:4" x14ac:dyDescent="0.25">
      <c r="A863" t="s">
        <v>5</v>
      </c>
      <c r="B863" t="s">
        <v>2636</v>
      </c>
      <c r="C863">
        <v>31.536000000000001</v>
      </c>
      <c r="D863" t="s">
        <v>3492</v>
      </c>
    </row>
    <row r="864" spans="1:4" x14ac:dyDescent="0.25">
      <c r="A864" t="s">
        <v>5</v>
      </c>
      <c r="B864" t="s">
        <v>2603</v>
      </c>
      <c r="C864">
        <v>31.536000000000001</v>
      </c>
      <c r="D864" t="s">
        <v>3493</v>
      </c>
    </row>
    <row r="865" spans="1:4" x14ac:dyDescent="0.25">
      <c r="A865" t="s">
        <v>5</v>
      </c>
      <c r="B865" t="s">
        <v>2611</v>
      </c>
      <c r="C865">
        <v>31.536000000000001</v>
      </c>
      <c r="D865" t="s">
        <v>3494</v>
      </c>
    </row>
    <row r="866" spans="1:4" x14ac:dyDescent="0.25">
      <c r="A866" t="s">
        <v>5</v>
      </c>
      <c r="B866" t="s">
        <v>2622</v>
      </c>
      <c r="C866">
        <v>31.536000000000001</v>
      </c>
      <c r="D866" t="s">
        <v>3495</v>
      </c>
    </row>
    <row r="867" spans="1:4" x14ac:dyDescent="0.25">
      <c r="A867" t="s">
        <v>5</v>
      </c>
      <c r="B867" t="s">
        <v>2621</v>
      </c>
      <c r="C867">
        <v>31.536000000000001</v>
      </c>
      <c r="D867" t="s">
        <v>3496</v>
      </c>
    </row>
    <row r="868" spans="1:4" x14ac:dyDescent="0.25">
      <c r="A868" t="s">
        <v>5</v>
      </c>
      <c r="B868" t="s">
        <v>2620</v>
      </c>
      <c r="C868">
        <v>31.536000000000001</v>
      </c>
      <c r="D868" t="s">
        <v>3497</v>
      </c>
    </row>
    <row r="869" spans="1:4" x14ac:dyDescent="0.25">
      <c r="A869" t="s">
        <v>5</v>
      </c>
      <c r="B869" t="s">
        <v>2613</v>
      </c>
      <c r="C869">
        <v>31.536000000000001</v>
      </c>
      <c r="D869" t="s">
        <v>3498</v>
      </c>
    </row>
    <row r="870" spans="1:4" x14ac:dyDescent="0.25">
      <c r="A870" t="s">
        <v>5</v>
      </c>
      <c r="B870" t="s">
        <v>2604</v>
      </c>
      <c r="C870">
        <v>31.536000000000001</v>
      </c>
      <c r="D870" t="s">
        <v>3499</v>
      </c>
    </row>
    <row r="871" spans="1:4" x14ac:dyDescent="0.25">
      <c r="A871" t="s">
        <v>5</v>
      </c>
      <c r="B871" t="s">
        <v>2615</v>
      </c>
      <c r="C871">
        <v>31.536000000000001</v>
      </c>
      <c r="D871" t="s">
        <v>3500</v>
      </c>
    </row>
    <row r="872" spans="1:4" x14ac:dyDescent="0.25">
      <c r="A872" t="s">
        <v>5</v>
      </c>
      <c r="B872" t="s">
        <v>2607</v>
      </c>
      <c r="C872">
        <v>31.536000000000001</v>
      </c>
      <c r="D872" t="s">
        <v>3501</v>
      </c>
    </row>
    <row r="873" spans="1:4" x14ac:dyDescent="0.25">
      <c r="A873" t="s">
        <v>5</v>
      </c>
      <c r="B873" t="s">
        <v>2602</v>
      </c>
      <c r="C873">
        <v>31.536000000000001</v>
      </c>
      <c r="D873" t="s">
        <v>3502</v>
      </c>
    </row>
    <row r="874" spans="1:4" x14ac:dyDescent="0.25">
      <c r="A874" t="s">
        <v>5</v>
      </c>
      <c r="B874" t="s">
        <v>2619</v>
      </c>
      <c r="C874">
        <v>31.536000000000001</v>
      </c>
      <c r="D874" t="s">
        <v>3503</v>
      </c>
    </row>
    <row r="875" spans="1:4" x14ac:dyDescent="0.25">
      <c r="A875" t="s">
        <v>5</v>
      </c>
      <c r="B875" t="s">
        <v>4904</v>
      </c>
      <c r="C875">
        <v>31.536000000000001</v>
      </c>
      <c r="D875" t="s">
        <v>4905</v>
      </c>
    </row>
    <row r="876" spans="1:4" x14ac:dyDescent="0.25">
      <c r="A876" t="s">
        <v>5</v>
      </c>
      <c r="B876" t="s">
        <v>4906</v>
      </c>
      <c r="C876">
        <v>31.536000000000001</v>
      </c>
      <c r="D876" t="s">
        <v>4907</v>
      </c>
    </row>
    <row r="877" spans="1:4" x14ac:dyDescent="0.25">
      <c r="A877" t="s">
        <v>5</v>
      </c>
      <c r="B877" t="s">
        <v>4908</v>
      </c>
      <c r="C877">
        <v>31.536000000000001</v>
      </c>
      <c r="D877" t="s">
        <v>4909</v>
      </c>
    </row>
    <row r="878" spans="1:4" x14ac:dyDescent="0.25">
      <c r="A878" t="s">
        <v>5</v>
      </c>
      <c r="B878" t="s">
        <v>2666</v>
      </c>
      <c r="C878">
        <v>31.536000000000001</v>
      </c>
      <c r="D878" t="s">
        <v>3504</v>
      </c>
    </row>
    <row r="879" spans="1:4" x14ac:dyDescent="0.25">
      <c r="A879" t="s">
        <v>5</v>
      </c>
      <c r="B879" t="s">
        <v>2661</v>
      </c>
      <c r="C879">
        <v>31.536000000000001</v>
      </c>
      <c r="D879" t="s">
        <v>3505</v>
      </c>
    </row>
    <row r="880" spans="1:4" x14ac:dyDescent="0.25">
      <c r="A880" t="s">
        <v>5</v>
      </c>
      <c r="B880" t="s">
        <v>2660</v>
      </c>
      <c r="C880">
        <v>31.536000000000001</v>
      </c>
      <c r="D880" t="s">
        <v>3506</v>
      </c>
    </row>
    <row r="881" spans="1:4" x14ac:dyDescent="0.25">
      <c r="A881" t="s">
        <v>5</v>
      </c>
      <c r="B881" t="s">
        <v>2662</v>
      </c>
      <c r="C881">
        <v>31.536000000000001</v>
      </c>
      <c r="D881" t="s">
        <v>3507</v>
      </c>
    </row>
    <row r="882" spans="1:4" x14ac:dyDescent="0.25">
      <c r="A882" t="s">
        <v>5</v>
      </c>
      <c r="B882" t="s">
        <v>2672</v>
      </c>
      <c r="C882">
        <v>31.536000000000001</v>
      </c>
      <c r="D882" t="s">
        <v>3508</v>
      </c>
    </row>
    <row r="883" spans="1:4" x14ac:dyDescent="0.25">
      <c r="A883" t="s">
        <v>5</v>
      </c>
      <c r="B883" t="s">
        <v>2674</v>
      </c>
      <c r="C883">
        <v>31.536000000000001</v>
      </c>
      <c r="D883" t="s">
        <v>3509</v>
      </c>
    </row>
    <row r="884" spans="1:4" x14ac:dyDescent="0.25">
      <c r="A884" t="s">
        <v>5</v>
      </c>
      <c r="B884" t="s">
        <v>2668</v>
      </c>
      <c r="C884">
        <v>31.536000000000001</v>
      </c>
      <c r="D884" t="s">
        <v>3510</v>
      </c>
    </row>
    <row r="885" spans="1:4" x14ac:dyDescent="0.25">
      <c r="A885" t="s">
        <v>5</v>
      </c>
      <c r="B885" t="s">
        <v>2669</v>
      </c>
      <c r="C885">
        <v>31.536000000000001</v>
      </c>
      <c r="D885" t="s">
        <v>3511</v>
      </c>
    </row>
    <row r="886" spans="1:4" x14ac:dyDescent="0.25">
      <c r="A886" t="s">
        <v>5</v>
      </c>
      <c r="B886" t="s">
        <v>2670</v>
      </c>
      <c r="C886">
        <v>31.536000000000001</v>
      </c>
      <c r="D886" t="s">
        <v>3512</v>
      </c>
    </row>
    <row r="887" spans="1:4" x14ac:dyDescent="0.25">
      <c r="A887" t="s">
        <v>5</v>
      </c>
      <c r="B887" t="s">
        <v>2667</v>
      </c>
      <c r="C887">
        <v>31.536000000000001</v>
      </c>
      <c r="D887" t="s">
        <v>3513</v>
      </c>
    </row>
    <row r="888" spans="1:4" x14ac:dyDescent="0.25">
      <c r="A888" t="s">
        <v>5</v>
      </c>
      <c r="B888" t="s">
        <v>2665</v>
      </c>
      <c r="C888">
        <v>31.536000000000001</v>
      </c>
      <c r="D888" t="s">
        <v>3514</v>
      </c>
    </row>
    <row r="889" spans="1:4" x14ac:dyDescent="0.25">
      <c r="A889" t="s">
        <v>5</v>
      </c>
      <c r="B889" t="s">
        <v>2651</v>
      </c>
      <c r="C889">
        <v>1</v>
      </c>
      <c r="D889" t="s">
        <v>3515</v>
      </c>
    </row>
    <row r="890" spans="1:4" x14ac:dyDescent="0.25">
      <c r="A890" t="s">
        <v>5</v>
      </c>
      <c r="B890" t="s">
        <v>2566</v>
      </c>
      <c r="C890">
        <v>31.536000000000001</v>
      </c>
      <c r="D890" t="s">
        <v>3516</v>
      </c>
    </row>
    <row r="891" spans="1:4" x14ac:dyDescent="0.25">
      <c r="A891" t="s">
        <v>5</v>
      </c>
      <c r="B891" t="s">
        <v>2559</v>
      </c>
      <c r="C891">
        <v>31.536000000000001</v>
      </c>
      <c r="D891" t="s">
        <v>3517</v>
      </c>
    </row>
    <row r="892" spans="1:4" x14ac:dyDescent="0.25">
      <c r="A892" t="s">
        <v>5</v>
      </c>
      <c r="B892" t="s">
        <v>2563</v>
      </c>
      <c r="C892">
        <v>31.536000000000001</v>
      </c>
      <c r="D892" t="s">
        <v>3518</v>
      </c>
    </row>
    <row r="893" spans="1:4" x14ac:dyDescent="0.25">
      <c r="A893" t="s">
        <v>5</v>
      </c>
      <c r="B893" t="s">
        <v>2570</v>
      </c>
      <c r="C893">
        <v>1</v>
      </c>
      <c r="D893" t="s">
        <v>3519</v>
      </c>
    </row>
    <row r="894" spans="1:4" x14ac:dyDescent="0.25">
      <c r="A894" t="s">
        <v>5</v>
      </c>
      <c r="B894" t="s">
        <v>2572</v>
      </c>
      <c r="C894">
        <v>1</v>
      </c>
      <c r="D894" t="s">
        <v>3520</v>
      </c>
    </row>
    <row r="895" spans="1:4" x14ac:dyDescent="0.25">
      <c r="A895" t="s">
        <v>5</v>
      </c>
      <c r="B895" t="s">
        <v>2577</v>
      </c>
      <c r="C895">
        <v>1</v>
      </c>
      <c r="D895" t="s">
        <v>3521</v>
      </c>
    </row>
    <row r="896" spans="1:4" x14ac:dyDescent="0.25">
      <c r="A896" t="s">
        <v>5</v>
      </c>
      <c r="B896" t="s">
        <v>2579</v>
      </c>
      <c r="C896">
        <v>1</v>
      </c>
      <c r="D896" t="s">
        <v>3522</v>
      </c>
    </row>
    <row r="897" spans="1:4" x14ac:dyDescent="0.25">
      <c r="A897" t="s">
        <v>5</v>
      </c>
      <c r="B897" t="s">
        <v>2583</v>
      </c>
      <c r="C897">
        <v>1</v>
      </c>
      <c r="D897" t="s">
        <v>3523</v>
      </c>
    </row>
    <row r="898" spans="1:4" x14ac:dyDescent="0.25">
      <c r="A898" t="s">
        <v>5</v>
      </c>
      <c r="B898" t="s">
        <v>2586</v>
      </c>
      <c r="C898">
        <v>31.536000000000001</v>
      </c>
      <c r="D898" t="s">
        <v>3524</v>
      </c>
    </row>
    <row r="899" spans="1:4" x14ac:dyDescent="0.25">
      <c r="A899" t="s">
        <v>5</v>
      </c>
      <c r="B899" t="s">
        <v>4784</v>
      </c>
      <c r="C899">
        <v>31.536000000000001</v>
      </c>
      <c r="D899" t="s">
        <v>4785</v>
      </c>
    </row>
    <row r="900" spans="1:4" x14ac:dyDescent="0.25">
      <c r="A900" t="s">
        <v>5</v>
      </c>
      <c r="B900" t="s">
        <v>2608</v>
      </c>
      <c r="C900">
        <v>31.536000000000001</v>
      </c>
      <c r="D900" t="s">
        <v>3525</v>
      </c>
    </row>
    <row r="901" spans="1:4" x14ac:dyDescent="0.25">
      <c r="A901" t="s">
        <v>5</v>
      </c>
      <c r="B901" t="s">
        <v>2629</v>
      </c>
      <c r="C901">
        <v>31.536000000000001</v>
      </c>
      <c r="D901" t="s">
        <v>3526</v>
      </c>
    </row>
    <row r="902" spans="1:4" x14ac:dyDescent="0.25">
      <c r="A902" t="s">
        <v>5</v>
      </c>
      <c r="B902" t="s">
        <v>2634</v>
      </c>
      <c r="C902">
        <v>31.536000000000001</v>
      </c>
      <c r="D902" t="s">
        <v>3527</v>
      </c>
    </row>
    <row r="903" spans="1:4" x14ac:dyDescent="0.25">
      <c r="A903" t="s">
        <v>5</v>
      </c>
      <c r="B903" t="s">
        <v>2610</v>
      </c>
      <c r="C903">
        <v>31.536000000000001</v>
      </c>
      <c r="D903" t="s">
        <v>3528</v>
      </c>
    </row>
    <row r="904" spans="1:4" x14ac:dyDescent="0.25">
      <c r="A904" t="s">
        <v>5</v>
      </c>
      <c r="B904" t="s">
        <v>2612</v>
      </c>
      <c r="C904">
        <v>31.536000000000001</v>
      </c>
      <c r="D904" t="s">
        <v>3529</v>
      </c>
    </row>
    <row r="905" spans="1:4" x14ac:dyDescent="0.25">
      <c r="A905" t="s">
        <v>5</v>
      </c>
      <c r="B905" t="s">
        <v>2614</v>
      </c>
      <c r="C905">
        <v>31.536000000000001</v>
      </c>
      <c r="D905" t="s">
        <v>3530</v>
      </c>
    </row>
    <row r="906" spans="1:4" x14ac:dyDescent="0.25">
      <c r="A906" t="s">
        <v>5</v>
      </c>
      <c r="B906" t="s">
        <v>2618</v>
      </c>
      <c r="C906">
        <v>31.536000000000001</v>
      </c>
      <c r="D906" t="s">
        <v>3531</v>
      </c>
    </row>
    <row r="907" spans="1:4" x14ac:dyDescent="0.25">
      <c r="A907" t="s">
        <v>5</v>
      </c>
      <c r="B907" t="s">
        <v>4709</v>
      </c>
      <c r="C907">
        <v>31.536000000000001</v>
      </c>
      <c r="D907" t="s">
        <v>4786</v>
      </c>
    </row>
    <row r="908" spans="1:4" x14ac:dyDescent="0.25">
      <c r="A908" t="s">
        <v>5</v>
      </c>
      <c r="B908" t="s">
        <v>2654</v>
      </c>
      <c r="C908">
        <v>31.536000000000001</v>
      </c>
      <c r="D908" t="s">
        <v>3532</v>
      </c>
    </row>
    <row r="909" spans="1:4" x14ac:dyDescent="0.25">
      <c r="A909" t="s">
        <v>5</v>
      </c>
      <c r="B909" t="s">
        <v>2655</v>
      </c>
      <c r="C909">
        <v>31.536000000000001</v>
      </c>
      <c r="D909" t="s">
        <v>3533</v>
      </c>
    </row>
    <row r="910" spans="1:4" x14ac:dyDescent="0.25">
      <c r="A910" t="s">
        <v>5</v>
      </c>
      <c r="B910" t="s">
        <v>2656</v>
      </c>
      <c r="C910">
        <v>31.536000000000001</v>
      </c>
      <c r="D910" t="s">
        <v>3534</v>
      </c>
    </row>
    <row r="911" spans="1:4" x14ac:dyDescent="0.25">
      <c r="A911" t="s">
        <v>5</v>
      </c>
      <c r="B911" t="s">
        <v>2657</v>
      </c>
      <c r="C911">
        <v>31.536000000000001</v>
      </c>
      <c r="D911" t="s">
        <v>3535</v>
      </c>
    </row>
    <row r="912" spans="1:4" x14ac:dyDescent="0.25">
      <c r="A912" t="s">
        <v>5</v>
      </c>
      <c r="B912" t="s">
        <v>2659</v>
      </c>
      <c r="C912">
        <v>31.536000000000001</v>
      </c>
      <c r="D912" t="s">
        <v>3536</v>
      </c>
    </row>
    <row r="913" spans="1:4" x14ac:dyDescent="0.25">
      <c r="A913" t="s">
        <v>5</v>
      </c>
      <c r="B913" t="s">
        <v>4711</v>
      </c>
      <c r="C913">
        <v>31.536000000000001</v>
      </c>
      <c r="D913" t="s">
        <v>4787</v>
      </c>
    </row>
    <row r="914" spans="1:4" x14ac:dyDescent="0.25">
      <c r="A914" t="s">
        <v>5</v>
      </c>
      <c r="B914" t="s">
        <v>2652</v>
      </c>
      <c r="C914">
        <v>1</v>
      </c>
      <c r="D914" t="s">
        <v>3537</v>
      </c>
    </row>
    <row r="915" spans="1:4" x14ac:dyDescent="0.25">
      <c r="A915" t="s">
        <v>5</v>
      </c>
      <c r="B915" t="s">
        <v>2091</v>
      </c>
      <c r="C915">
        <v>31.536000000000001</v>
      </c>
      <c r="D915" t="s">
        <v>3538</v>
      </c>
    </row>
    <row r="916" spans="1:4" x14ac:dyDescent="0.25">
      <c r="A916" t="s">
        <v>5</v>
      </c>
      <c r="B916" t="s">
        <v>2082</v>
      </c>
      <c r="C916">
        <v>31.536000000000001</v>
      </c>
      <c r="D916" t="s">
        <v>3539</v>
      </c>
    </row>
    <row r="917" spans="1:4" x14ac:dyDescent="0.25">
      <c r="A917" t="s">
        <v>5</v>
      </c>
      <c r="B917" t="s">
        <v>2084</v>
      </c>
      <c r="C917">
        <v>31.536000000000001</v>
      </c>
      <c r="D917" t="s">
        <v>3540</v>
      </c>
    </row>
    <row r="918" spans="1:4" x14ac:dyDescent="0.25">
      <c r="A918" t="s">
        <v>5</v>
      </c>
      <c r="B918" t="s">
        <v>2086</v>
      </c>
      <c r="C918">
        <v>31.536000000000001</v>
      </c>
      <c r="D918" t="s">
        <v>3541</v>
      </c>
    </row>
    <row r="919" spans="1:4" x14ac:dyDescent="0.25">
      <c r="A919" t="s">
        <v>5</v>
      </c>
      <c r="B919" t="s">
        <v>2088</v>
      </c>
      <c r="C919">
        <v>31.536000000000001</v>
      </c>
      <c r="D919" t="s">
        <v>3542</v>
      </c>
    </row>
    <row r="920" spans="1:4" x14ac:dyDescent="0.25">
      <c r="A920" t="s">
        <v>5</v>
      </c>
      <c r="B920" t="s">
        <v>2106</v>
      </c>
      <c r="C920">
        <v>1</v>
      </c>
      <c r="D920" t="s">
        <v>3543</v>
      </c>
    </row>
    <row r="921" spans="1:4" x14ac:dyDescent="0.25">
      <c r="A921" t="s">
        <v>5</v>
      </c>
      <c r="B921" t="s">
        <v>2093</v>
      </c>
      <c r="C921">
        <v>1</v>
      </c>
      <c r="D921" t="s">
        <v>3544</v>
      </c>
    </row>
    <row r="922" spans="1:4" x14ac:dyDescent="0.25">
      <c r="A922" t="s">
        <v>5</v>
      </c>
      <c r="B922" t="s">
        <v>2095</v>
      </c>
      <c r="C922">
        <v>1</v>
      </c>
      <c r="D922" t="s">
        <v>3545</v>
      </c>
    </row>
    <row r="923" spans="1:4" x14ac:dyDescent="0.25">
      <c r="A923" t="s">
        <v>5</v>
      </c>
      <c r="B923" t="s">
        <v>2097</v>
      </c>
      <c r="C923">
        <v>1</v>
      </c>
      <c r="D923" t="s">
        <v>3546</v>
      </c>
    </row>
    <row r="924" spans="1:4" x14ac:dyDescent="0.25">
      <c r="A924" t="s">
        <v>5</v>
      </c>
      <c r="B924" t="s">
        <v>2099</v>
      </c>
      <c r="C924">
        <v>1</v>
      </c>
      <c r="D924" t="s">
        <v>3547</v>
      </c>
    </row>
    <row r="925" spans="1:4" x14ac:dyDescent="0.25">
      <c r="A925" t="s">
        <v>5</v>
      </c>
      <c r="B925" t="s">
        <v>2098</v>
      </c>
      <c r="C925">
        <v>1</v>
      </c>
      <c r="D925" t="s">
        <v>3548</v>
      </c>
    </row>
    <row r="926" spans="1:4" x14ac:dyDescent="0.25">
      <c r="A926" t="s">
        <v>5</v>
      </c>
      <c r="B926" t="s">
        <v>2100</v>
      </c>
      <c r="C926">
        <v>1</v>
      </c>
      <c r="D926" t="s">
        <v>3549</v>
      </c>
    </row>
    <row r="927" spans="1:4" x14ac:dyDescent="0.25">
      <c r="A927" t="s">
        <v>5</v>
      </c>
      <c r="B927" t="s">
        <v>2102</v>
      </c>
      <c r="C927">
        <v>1</v>
      </c>
      <c r="D927" t="s">
        <v>3550</v>
      </c>
    </row>
    <row r="928" spans="1:4" x14ac:dyDescent="0.25">
      <c r="A928" t="s">
        <v>5</v>
      </c>
      <c r="B928" t="s">
        <v>2104</v>
      </c>
      <c r="C928">
        <v>1</v>
      </c>
      <c r="D928" t="s">
        <v>3551</v>
      </c>
    </row>
    <row r="929" spans="1:4" x14ac:dyDescent="0.25">
      <c r="A929" t="s">
        <v>5</v>
      </c>
      <c r="B929" t="s">
        <v>2105</v>
      </c>
      <c r="C929">
        <v>1</v>
      </c>
      <c r="D929" t="s">
        <v>3552</v>
      </c>
    </row>
    <row r="930" spans="1:4" x14ac:dyDescent="0.25">
      <c r="A930" t="s">
        <v>5</v>
      </c>
      <c r="B930" t="s">
        <v>2108</v>
      </c>
      <c r="C930">
        <v>1</v>
      </c>
      <c r="D930" t="s">
        <v>3553</v>
      </c>
    </row>
    <row r="931" spans="1:4" x14ac:dyDescent="0.25">
      <c r="A931" t="s">
        <v>5</v>
      </c>
      <c r="B931" t="s">
        <v>2114</v>
      </c>
      <c r="C931">
        <v>31.536000000000001</v>
      </c>
      <c r="D931" t="s">
        <v>3554</v>
      </c>
    </row>
    <row r="932" spans="1:4" x14ac:dyDescent="0.25">
      <c r="A932" t="s">
        <v>5</v>
      </c>
      <c r="B932" t="s">
        <v>2112</v>
      </c>
      <c r="C932">
        <v>31.536000000000001</v>
      </c>
      <c r="D932" t="s">
        <v>3555</v>
      </c>
    </row>
    <row r="933" spans="1:4" x14ac:dyDescent="0.25">
      <c r="A933" t="s">
        <v>5</v>
      </c>
      <c r="B933" t="s">
        <v>2116</v>
      </c>
      <c r="C933">
        <v>31.536000000000001</v>
      </c>
      <c r="D933" t="s">
        <v>3556</v>
      </c>
    </row>
    <row r="934" spans="1:4" x14ac:dyDescent="0.25">
      <c r="A934" t="s">
        <v>5</v>
      </c>
      <c r="B934" t="s">
        <v>2119</v>
      </c>
      <c r="C934">
        <v>31.536000000000001</v>
      </c>
      <c r="D934" t="s">
        <v>3557</v>
      </c>
    </row>
    <row r="935" spans="1:4" x14ac:dyDescent="0.25">
      <c r="A935" t="s">
        <v>5</v>
      </c>
      <c r="B935" t="s">
        <v>2118</v>
      </c>
      <c r="C935">
        <v>31.536000000000001</v>
      </c>
      <c r="D935" t="s">
        <v>3558</v>
      </c>
    </row>
    <row r="936" spans="1:4" x14ac:dyDescent="0.25">
      <c r="A936" t="s">
        <v>5</v>
      </c>
      <c r="B936" t="s">
        <v>2120</v>
      </c>
      <c r="C936">
        <v>31.536000000000001</v>
      </c>
      <c r="D936" t="s">
        <v>3559</v>
      </c>
    </row>
    <row r="937" spans="1:4" x14ac:dyDescent="0.25">
      <c r="A937" t="s">
        <v>5</v>
      </c>
      <c r="B937" t="s">
        <v>2122</v>
      </c>
      <c r="C937">
        <v>31.536000000000001</v>
      </c>
      <c r="D937" t="s">
        <v>3560</v>
      </c>
    </row>
    <row r="938" spans="1:4" x14ac:dyDescent="0.25">
      <c r="A938" t="s">
        <v>5</v>
      </c>
      <c r="B938" t="s">
        <v>2121</v>
      </c>
      <c r="C938">
        <v>31.536000000000001</v>
      </c>
      <c r="D938" t="s">
        <v>3561</v>
      </c>
    </row>
    <row r="939" spans="1:4" x14ac:dyDescent="0.25">
      <c r="A939" t="s">
        <v>5</v>
      </c>
      <c r="B939" t="s">
        <v>2123</v>
      </c>
      <c r="C939">
        <v>31.536000000000001</v>
      </c>
      <c r="D939" t="s">
        <v>3562</v>
      </c>
    </row>
    <row r="940" spans="1:4" x14ac:dyDescent="0.25">
      <c r="A940" t="s">
        <v>5</v>
      </c>
      <c r="B940" t="s">
        <v>2115</v>
      </c>
      <c r="C940">
        <v>31.536000000000001</v>
      </c>
      <c r="D940" t="s">
        <v>3563</v>
      </c>
    </row>
    <row r="941" spans="1:4" x14ac:dyDescent="0.25">
      <c r="A941" t="s">
        <v>5</v>
      </c>
      <c r="B941" t="s">
        <v>2113</v>
      </c>
      <c r="C941">
        <v>31.536000000000001</v>
      </c>
      <c r="D941" t="s">
        <v>3564</v>
      </c>
    </row>
    <row r="942" spans="1:4" x14ac:dyDescent="0.25">
      <c r="A942" t="s">
        <v>5</v>
      </c>
      <c r="B942" t="s">
        <v>2117</v>
      </c>
      <c r="C942">
        <v>31.536000000000001</v>
      </c>
      <c r="D942" t="s">
        <v>3565</v>
      </c>
    </row>
    <row r="943" spans="1:4" x14ac:dyDescent="0.25">
      <c r="A943" t="s">
        <v>5</v>
      </c>
      <c r="B943" t="s">
        <v>2133</v>
      </c>
      <c r="C943">
        <v>31.536000000000001</v>
      </c>
      <c r="D943" t="s">
        <v>3566</v>
      </c>
    </row>
    <row r="944" spans="1:4" x14ac:dyDescent="0.25">
      <c r="A944" t="s">
        <v>5</v>
      </c>
      <c r="B944" t="s">
        <v>2161</v>
      </c>
      <c r="C944">
        <v>31.536000000000001</v>
      </c>
      <c r="D944" t="s">
        <v>3567</v>
      </c>
    </row>
    <row r="945" spans="1:4" x14ac:dyDescent="0.25">
      <c r="A945" t="s">
        <v>5</v>
      </c>
      <c r="B945" t="s">
        <v>2159</v>
      </c>
      <c r="C945">
        <v>31.536000000000001</v>
      </c>
      <c r="D945" t="s">
        <v>3568</v>
      </c>
    </row>
    <row r="946" spans="1:4" x14ac:dyDescent="0.25">
      <c r="A946" t="s">
        <v>5</v>
      </c>
      <c r="B946" t="s">
        <v>2160</v>
      </c>
      <c r="C946">
        <v>31.536000000000001</v>
      </c>
      <c r="D946" t="s">
        <v>3569</v>
      </c>
    </row>
    <row r="947" spans="1:4" x14ac:dyDescent="0.25">
      <c r="A947" t="s">
        <v>5</v>
      </c>
      <c r="B947" t="s">
        <v>2127</v>
      </c>
      <c r="C947">
        <v>31.536000000000001</v>
      </c>
      <c r="D947" t="s">
        <v>3570</v>
      </c>
    </row>
    <row r="948" spans="1:4" x14ac:dyDescent="0.25">
      <c r="A948" t="s">
        <v>5</v>
      </c>
      <c r="B948" t="s">
        <v>2135</v>
      </c>
      <c r="C948">
        <v>31.536000000000001</v>
      </c>
      <c r="D948" t="s">
        <v>3571</v>
      </c>
    </row>
    <row r="949" spans="1:4" x14ac:dyDescent="0.25">
      <c r="A949" t="s">
        <v>5</v>
      </c>
      <c r="B949" t="s">
        <v>2146</v>
      </c>
      <c r="C949">
        <v>31.536000000000001</v>
      </c>
      <c r="D949" t="s">
        <v>3572</v>
      </c>
    </row>
    <row r="950" spans="1:4" x14ac:dyDescent="0.25">
      <c r="A950" t="s">
        <v>5</v>
      </c>
      <c r="B950" t="s">
        <v>2145</v>
      </c>
      <c r="C950">
        <v>31.536000000000001</v>
      </c>
      <c r="D950" t="s">
        <v>3573</v>
      </c>
    </row>
    <row r="951" spans="1:4" x14ac:dyDescent="0.25">
      <c r="A951" t="s">
        <v>5</v>
      </c>
      <c r="B951" t="s">
        <v>2144</v>
      </c>
      <c r="C951">
        <v>31.536000000000001</v>
      </c>
      <c r="D951" t="s">
        <v>3574</v>
      </c>
    </row>
    <row r="952" spans="1:4" x14ac:dyDescent="0.25">
      <c r="A952" t="s">
        <v>5</v>
      </c>
      <c r="B952" t="s">
        <v>2137</v>
      </c>
      <c r="C952">
        <v>31.536000000000001</v>
      </c>
      <c r="D952" t="s">
        <v>3575</v>
      </c>
    </row>
    <row r="953" spans="1:4" x14ac:dyDescent="0.25">
      <c r="A953" t="s">
        <v>5</v>
      </c>
      <c r="B953" t="s">
        <v>2128</v>
      </c>
      <c r="C953">
        <v>31.536000000000001</v>
      </c>
      <c r="D953" t="s">
        <v>3576</v>
      </c>
    </row>
    <row r="954" spans="1:4" x14ac:dyDescent="0.25">
      <c r="A954" t="s">
        <v>5</v>
      </c>
      <c r="B954" t="s">
        <v>2139</v>
      </c>
      <c r="C954">
        <v>31.536000000000001</v>
      </c>
      <c r="D954" t="s">
        <v>3577</v>
      </c>
    </row>
    <row r="955" spans="1:4" x14ac:dyDescent="0.25">
      <c r="A955" t="s">
        <v>5</v>
      </c>
      <c r="B955" t="s">
        <v>2131</v>
      </c>
      <c r="C955">
        <v>31.536000000000001</v>
      </c>
      <c r="D955" t="s">
        <v>3578</v>
      </c>
    </row>
    <row r="956" spans="1:4" x14ac:dyDescent="0.25">
      <c r="A956" t="s">
        <v>5</v>
      </c>
      <c r="B956" t="s">
        <v>2126</v>
      </c>
      <c r="C956">
        <v>31.536000000000001</v>
      </c>
      <c r="D956" t="s">
        <v>3579</v>
      </c>
    </row>
    <row r="957" spans="1:4" x14ac:dyDescent="0.25">
      <c r="A957" t="s">
        <v>5</v>
      </c>
      <c r="B957" t="s">
        <v>2143</v>
      </c>
      <c r="C957">
        <v>31.536000000000001</v>
      </c>
      <c r="D957" t="s">
        <v>3580</v>
      </c>
    </row>
    <row r="958" spans="1:4" x14ac:dyDescent="0.25">
      <c r="A958" t="s">
        <v>5</v>
      </c>
      <c r="B958" t="s">
        <v>4910</v>
      </c>
      <c r="C958">
        <v>31.536000000000001</v>
      </c>
      <c r="D958" t="s">
        <v>4911</v>
      </c>
    </row>
    <row r="959" spans="1:4" x14ac:dyDescent="0.25">
      <c r="A959" t="s">
        <v>5</v>
      </c>
      <c r="B959" t="s">
        <v>4912</v>
      </c>
      <c r="C959">
        <v>31.536000000000001</v>
      </c>
      <c r="D959" t="s">
        <v>4913</v>
      </c>
    </row>
    <row r="960" spans="1:4" x14ac:dyDescent="0.25">
      <c r="A960" t="s">
        <v>5</v>
      </c>
      <c r="B960" t="s">
        <v>4914</v>
      </c>
      <c r="C960">
        <v>31.536000000000001</v>
      </c>
      <c r="D960" t="s">
        <v>4915</v>
      </c>
    </row>
    <row r="961" spans="1:4" x14ac:dyDescent="0.25">
      <c r="A961" t="s">
        <v>5</v>
      </c>
      <c r="B961" t="s">
        <v>2190</v>
      </c>
      <c r="C961">
        <v>31.536000000000001</v>
      </c>
      <c r="D961" t="s">
        <v>3581</v>
      </c>
    </row>
    <row r="962" spans="1:4" x14ac:dyDescent="0.25">
      <c r="A962" t="s">
        <v>5</v>
      </c>
      <c r="B962" t="s">
        <v>2185</v>
      </c>
      <c r="C962">
        <v>31.536000000000001</v>
      </c>
      <c r="D962" t="s">
        <v>3582</v>
      </c>
    </row>
    <row r="963" spans="1:4" x14ac:dyDescent="0.25">
      <c r="A963" t="s">
        <v>5</v>
      </c>
      <c r="B963" t="s">
        <v>2184</v>
      </c>
      <c r="C963">
        <v>31.536000000000001</v>
      </c>
      <c r="D963" t="s">
        <v>3583</v>
      </c>
    </row>
    <row r="964" spans="1:4" x14ac:dyDescent="0.25">
      <c r="A964" t="s">
        <v>5</v>
      </c>
      <c r="B964" t="s">
        <v>2186</v>
      </c>
      <c r="C964">
        <v>31.536000000000001</v>
      </c>
      <c r="D964" t="s">
        <v>3584</v>
      </c>
    </row>
    <row r="965" spans="1:4" x14ac:dyDescent="0.25">
      <c r="A965" t="s">
        <v>5</v>
      </c>
      <c r="B965" t="s">
        <v>2196</v>
      </c>
      <c r="C965">
        <v>31.536000000000001</v>
      </c>
      <c r="D965" t="s">
        <v>3585</v>
      </c>
    </row>
    <row r="966" spans="1:4" x14ac:dyDescent="0.25">
      <c r="A966" t="s">
        <v>5</v>
      </c>
      <c r="B966" t="s">
        <v>2198</v>
      </c>
      <c r="C966">
        <v>31.536000000000001</v>
      </c>
      <c r="D966" t="s">
        <v>3586</v>
      </c>
    </row>
    <row r="967" spans="1:4" x14ac:dyDescent="0.25">
      <c r="A967" t="s">
        <v>5</v>
      </c>
      <c r="B967" t="s">
        <v>2192</v>
      </c>
      <c r="C967">
        <v>31.536000000000001</v>
      </c>
      <c r="D967" t="s">
        <v>3587</v>
      </c>
    </row>
    <row r="968" spans="1:4" x14ac:dyDescent="0.25">
      <c r="A968" t="s">
        <v>5</v>
      </c>
      <c r="B968" t="s">
        <v>2193</v>
      </c>
      <c r="C968">
        <v>31.536000000000001</v>
      </c>
      <c r="D968" t="s">
        <v>3588</v>
      </c>
    </row>
    <row r="969" spans="1:4" x14ac:dyDescent="0.25">
      <c r="A969" t="s">
        <v>5</v>
      </c>
      <c r="B969" t="s">
        <v>2194</v>
      </c>
      <c r="C969">
        <v>31.536000000000001</v>
      </c>
      <c r="D969" t="s">
        <v>3589</v>
      </c>
    </row>
    <row r="970" spans="1:4" x14ac:dyDescent="0.25">
      <c r="A970" t="s">
        <v>5</v>
      </c>
      <c r="B970" t="s">
        <v>2191</v>
      </c>
      <c r="C970">
        <v>31.536000000000001</v>
      </c>
      <c r="D970" t="s">
        <v>3590</v>
      </c>
    </row>
    <row r="971" spans="1:4" x14ac:dyDescent="0.25">
      <c r="A971" t="s">
        <v>5</v>
      </c>
      <c r="B971" t="s">
        <v>2189</v>
      </c>
      <c r="C971">
        <v>31.536000000000001</v>
      </c>
      <c r="D971" t="s">
        <v>3591</v>
      </c>
    </row>
    <row r="972" spans="1:4" x14ac:dyDescent="0.25">
      <c r="A972" t="s">
        <v>5</v>
      </c>
      <c r="B972" t="s">
        <v>2175</v>
      </c>
      <c r="C972">
        <v>1</v>
      </c>
      <c r="D972" t="s">
        <v>3592</v>
      </c>
    </row>
    <row r="973" spans="1:4" x14ac:dyDescent="0.25">
      <c r="A973" t="s">
        <v>5</v>
      </c>
      <c r="B973" t="s">
        <v>2090</v>
      </c>
      <c r="C973">
        <v>31.536000000000001</v>
      </c>
      <c r="D973" t="s">
        <v>3593</v>
      </c>
    </row>
    <row r="974" spans="1:4" x14ac:dyDescent="0.25">
      <c r="A974" t="s">
        <v>5</v>
      </c>
      <c r="B974" t="s">
        <v>2083</v>
      </c>
      <c r="C974">
        <v>31.536000000000001</v>
      </c>
      <c r="D974" t="s">
        <v>3594</v>
      </c>
    </row>
    <row r="975" spans="1:4" x14ac:dyDescent="0.25">
      <c r="A975" t="s">
        <v>5</v>
      </c>
      <c r="B975" t="s">
        <v>2087</v>
      </c>
      <c r="C975">
        <v>31.536000000000001</v>
      </c>
      <c r="D975" t="s">
        <v>3595</v>
      </c>
    </row>
    <row r="976" spans="1:4" x14ac:dyDescent="0.25">
      <c r="A976" t="s">
        <v>5</v>
      </c>
      <c r="B976" t="s">
        <v>2094</v>
      </c>
      <c r="C976">
        <v>1</v>
      </c>
      <c r="D976" t="s">
        <v>3596</v>
      </c>
    </row>
    <row r="977" spans="1:4" x14ac:dyDescent="0.25">
      <c r="A977" t="s">
        <v>5</v>
      </c>
      <c r="B977" t="s">
        <v>2096</v>
      </c>
      <c r="C977">
        <v>1</v>
      </c>
      <c r="D977" t="s">
        <v>3597</v>
      </c>
    </row>
    <row r="978" spans="1:4" x14ac:dyDescent="0.25">
      <c r="A978" t="s">
        <v>5</v>
      </c>
      <c r="B978" t="s">
        <v>2101</v>
      </c>
      <c r="C978">
        <v>1</v>
      </c>
      <c r="D978" t="s">
        <v>3598</v>
      </c>
    </row>
    <row r="979" spans="1:4" x14ac:dyDescent="0.25">
      <c r="A979" t="s">
        <v>5</v>
      </c>
      <c r="B979" t="s">
        <v>2103</v>
      </c>
      <c r="C979">
        <v>1</v>
      </c>
      <c r="D979" t="s">
        <v>3599</v>
      </c>
    </row>
    <row r="980" spans="1:4" x14ac:dyDescent="0.25">
      <c r="A980" t="s">
        <v>5</v>
      </c>
      <c r="B980" t="s">
        <v>2107</v>
      </c>
      <c r="C980">
        <v>1</v>
      </c>
      <c r="D980" t="s">
        <v>3600</v>
      </c>
    </row>
    <row r="981" spans="1:4" x14ac:dyDescent="0.25">
      <c r="A981" t="s">
        <v>5</v>
      </c>
      <c r="B981" t="s">
        <v>2110</v>
      </c>
      <c r="C981">
        <v>31.536000000000001</v>
      </c>
      <c r="D981" t="s">
        <v>3601</v>
      </c>
    </row>
    <row r="982" spans="1:4" x14ac:dyDescent="0.25">
      <c r="A982" t="s">
        <v>5</v>
      </c>
      <c r="B982" t="s">
        <v>4788</v>
      </c>
      <c r="C982">
        <v>31.536000000000001</v>
      </c>
      <c r="D982" t="s">
        <v>4789</v>
      </c>
    </row>
    <row r="983" spans="1:4" x14ac:dyDescent="0.25">
      <c r="A983" t="s">
        <v>5</v>
      </c>
      <c r="B983" t="s">
        <v>2132</v>
      </c>
      <c r="C983">
        <v>31.536000000000001</v>
      </c>
      <c r="D983" t="s">
        <v>3602</v>
      </c>
    </row>
    <row r="984" spans="1:4" x14ac:dyDescent="0.25">
      <c r="A984" t="s">
        <v>5</v>
      </c>
      <c r="B984" t="s">
        <v>2153</v>
      </c>
      <c r="C984">
        <v>31.536000000000001</v>
      </c>
      <c r="D984" t="s">
        <v>3603</v>
      </c>
    </row>
    <row r="985" spans="1:4" x14ac:dyDescent="0.25">
      <c r="A985" t="s">
        <v>5</v>
      </c>
      <c r="B985" t="s">
        <v>2158</v>
      </c>
      <c r="C985">
        <v>31.536000000000001</v>
      </c>
      <c r="D985" t="s">
        <v>3604</v>
      </c>
    </row>
    <row r="986" spans="1:4" x14ac:dyDescent="0.25">
      <c r="A986" t="s">
        <v>5</v>
      </c>
      <c r="B986" t="s">
        <v>2134</v>
      </c>
      <c r="C986">
        <v>31.536000000000001</v>
      </c>
      <c r="D986" t="s">
        <v>3605</v>
      </c>
    </row>
    <row r="987" spans="1:4" x14ac:dyDescent="0.25">
      <c r="A987" t="s">
        <v>5</v>
      </c>
      <c r="B987" t="s">
        <v>2136</v>
      </c>
      <c r="C987">
        <v>31.536000000000001</v>
      </c>
      <c r="D987" t="s">
        <v>3606</v>
      </c>
    </row>
    <row r="988" spans="1:4" x14ac:dyDescent="0.25">
      <c r="A988" t="s">
        <v>5</v>
      </c>
      <c r="B988" t="s">
        <v>2138</v>
      </c>
      <c r="C988">
        <v>31.536000000000001</v>
      </c>
      <c r="D988" t="s">
        <v>3607</v>
      </c>
    </row>
    <row r="989" spans="1:4" x14ac:dyDescent="0.25">
      <c r="A989" t="s">
        <v>5</v>
      </c>
      <c r="B989" t="s">
        <v>2142</v>
      </c>
      <c r="C989">
        <v>31.536000000000001</v>
      </c>
      <c r="D989" t="s">
        <v>3608</v>
      </c>
    </row>
    <row r="990" spans="1:4" x14ac:dyDescent="0.25">
      <c r="A990" t="s">
        <v>5</v>
      </c>
      <c r="B990" t="s">
        <v>4697</v>
      </c>
      <c r="C990">
        <v>31.536000000000001</v>
      </c>
      <c r="D990" t="s">
        <v>4790</v>
      </c>
    </row>
    <row r="991" spans="1:4" x14ac:dyDescent="0.25">
      <c r="A991" t="s">
        <v>5</v>
      </c>
      <c r="B991" t="s">
        <v>2178</v>
      </c>
      <c r="C991">
        <v>31.536000000000001</v>
      </c>
      <c r="D991" t="s">
        <v>3609</v>
      </c>
    </row>
    <row r="992" spans="1:4" x14ac:dyDescent="0.25">
      <c r="A992" t="s">
        <v>5</v>
      </c>
      <c r="B992" t="s">
        <v>2179</v>
      </c>
      <c r="C992">
        <v>31.536000000000001</v>
      </c>
      <c r="D992" t="s">
        <v>3610</v>
      </c>
    </row>
    <row r="993" spans="1:4" x14ac:dyDescent="0.25">
      <c r="A993" t="s">
        <v>5</v>
      </c>
      <c r="B993" t="s">
        <v>2180</v>
      </c>
      <c r="C993">
        <v>31.536000000000001</v>
      </c>
      <c r="D993" t="s">
        <v>3611</v>
      </c>
    </row>
    <row r="994" spans="1:4" x14ac:dyDescent="0.25">
      <c r="A994" t="s">
        <v>5</v>
      </c>
      <c r="B994" t="s">
        <v>2181</v>
      </c>
      <c r="C994">
        <v>31.536000000000001</v>
      </c>
      <c r="D994" t="s">
        <v>3612</v>
      </c>
    </row>
    <row r="995" spans="1:4" x14ac:dyDescent="0.25">
      <c r="A995" t="s">
        <v>5</v>
      </c>
      <c r="B995" t="s">
        <v>2183</v>
      </c>
      <c r="C995">
        <v>31.536000000000001</v>
      </c>
      <c r="D995" t="s">
        <v>3613</v>
      </c>
    </row>
    <row r="996" spans="1:4" x14ac:dyDescent="0.25">
      <c r="A996" t="s">
        <v>5</v>
      </c>
      <c r="B996" t="s">
        <v>4699</v>
      </c>
      <c r="C996">
        <v>31.536000000000001</v>
      </c>
      <c r="D996" t="s">
        <v>4791</v>
      </c>
    </row>
    <row r="997" spans="1:4" x14ac:dyDescent="0.25">
      <c r="A997" t="s">
        <v>5</v>
      </c>
      <c r="B997" t="s">
        <v>2176</v>
      </c>
      <c r="C997">
        <v>1</v>
      </c>
      <c r="D997" t="s">
        <v>3614</v>
      </c>
    </row>
    <row r="998" spans="1:4" x14ac:dyDescent="0.25">
      <c r="A998" t="s">
        <v>5</v>
      </c>
      <c r="B998" t="s">
        <v>2329</v>
      </c>
      <c r="C998">
        <v>31.536000000000001</v>
      </c>
      <c r="D998" t="s">
        <v>3615</v>
      </c>
    </row>
    <row r="999" spans="1:4" x14ac:dyDescent="0.25">
      <c r="A999" t="s">
        <v>5</v>
      </c>
      <c r="B999" t="s">
        <v>2320</v>
      </c>
      <c r="C999">
        <v>31.536000000000001</v>
      </c>
      <c r="D999" t="s">
        <v>3616</v>
      </c>
    </row>
    <row r="1000" spans="1:4" x14ac:dyDescent="0.25">
      <c r="A1000" t="s">
        <v>5</v>
      </c>
      <c r="B1000" t="s">
        <v>2322</v>
      </c>
      <c r="C1000">
        <v>31.536000000000001</v>
      </c>
      <c r="D1000" t="s">
        <v>3617</v>
      </c>
    </row>
    <row r="1001" spans="1:4" x14ac:dyDescent="0.25">
      <c r="A1001" t="s">
        <v>5</v>
      </c>
      <c r="B1001" t="s">
        <v>2324</v>
      </c>
      <c r="C1001">
        <v>31.536000000000001</v>
      </c>
      <c r="D1001" t="s">
        <v>3618</v>
      </c>
    </row>
    <row r="1002" spans="1:4" x14ac:dyDescent="0.25">
      <c r="A1002" t="s">
        <v>5</v>
      </c>
      <c r="B1002" t="s">
        <v>2326</v>
      </c>
      <c r="C1002">
        <v>31.536000000000001</v>
      </c>
      <c r="D1002" t="s">
        <v>3619</v>
      </c>
    </row>
    <row r="1003" spans="1:4" x14ac:dyDescent="0.25">
      <c r="A1003" t="s">
        <v>5</v>
      </c>
      <c r="B1003" t="s">
        <v>2344</v>
      </c>
      <c r="C1003">
        <v>1</v>
      </c>
      <c r="D1003" t="s">
        <v>3620</v>
      </c>
    </row>
    <row r="1004" spans="1:4" x14ac:dyDescent="0.25">
      <c r="A1004" t="s">
        <v>5</v>
      </c>
      <c r="B1004" t="s">
        <v>2331</v>
      </c>
      <c r="C1004">
        <v>1</v>
      </c>
      <c r="D1004" t="s">
        <v>3621</v>
      </c>
    </row>
    <row r="1005" spans="1:4" x14ac:dyDescent="0.25">
      <c r="A1005" t="s">
        <v>5</v>
      </c>
      <c r="B1005" t="s">
        <v>2333</v>
      </c>
      <c r="C1005">
        <v>1</v>
      </c>
      <c r="D1005" t="s">
        <v>3622</v>
      </c>
    </row>
    <row r="1006" spans="1:4" x14ac:dyDescent="0.25">
      <c r="A1006" t="s">
        <v>5</v>
      </c>
      <c r="B1006" t="s">
        <v>2335</v>
      </c>
      <c r="C1006">
        <v>1</v>
      </c>
      <c r="D1006" t="s">
        <v>3623</v>
      </c>
    </row>
    <row r="1007" spans="1:4" x14ac:dyDescent="0.25">
      <c r="A1007" t="s">
        <v>5</v>
      </c>
      <c r="B1007" t="s">
        <v>2337</v>
      </c>
      <c r="C1007">
        <v>1</v>
      </c>
      <c r="D1007" t="s">
        <v>3624</v>
      </c>
    </row>
    <row r="1008" spans="1:4" x14ac:dyDescent="0.25">
      <c r="A1008" t="s">
        <v>5</v>
      </c>
      <c r="B1008" t="s">
        <v>2336</v>
      </c>
      <c r="C1008">
        <v>1</v>
      </c>
      <c r="D1008" t="s">
        <v>3625</v>
      </c>
    </row>
    <row r="1009" spans="1:4" x14ac:dyDescent="0.25">
      <c r="A1009" t="s">
        <v>5</v>
      </c>
      <c r="B1009" t="s">
        <v>2338</v>
      </c>
      <c r="C1009">
        <v>1</v>
      </c>
      <c r="D1009" t="s">
        <v>3626</v>
      </c>
    </row>
    <row r="1010" spans="1:4" x14ac:dyDescent="0.25">
      <c r="A1010" t="s">
        <v>5</v>
      </c>
      <c r="B1010" t="s">
        <v>2340</v>
      </c>
      <c r="C1010">
        <v>1</v>
      </c>
      <c r="D1010" t="s">
        <v>3627</v>
      </c>
    </row>
    <row r="1011" spans="1:4" x14ac:dyDescent="0.25">
      <c r="A1011" t="s">
        <v>5</v>
      </c>
      <c r="B1011" t="s">
        <v>2342</v>
      </c>
      <c r="C1011">
        <v>1</v>
      </c>
      <c r="D1011" t="s">
        <v>3628</v>
      </c>
    </row>
    <row r="1012" spans="1:4" x14ac:dyDescent="0.25">
      <c r="A1012" t="s">
        <v>5</v>
      </c>
      <c r="B1012" t="s">
        <v>2343</v>
      </c>
      <c r="C1012">
        <v>1</v>
      </c>
      <c r="D1012" t="s">
        <v>3629</v>
      </c>
    </row>
    <row r="1013" spans="1:4" x14ac:dyDescent="0.25">
      <c r="A1013" t="s">
        <v>5</v>
      </c>
      <c r="B1013" t="s">
        <v>2346</v>
      </c>
      <c r="C1013">
        <v>1</v>
      </c>
      <c r="D1013" t="s">
        <v>3630</v>
      </c>
    </row>
    <row r="1014" spans="1:4" x14ac:dyDescent="0.25">
      <c r="A1014" t="s">
        <v>5</v>
      </c>
      <c r="B1014" t="s">
        <v>2352</v>
      </c>
      <c r="C1014">
        <v>31.536000000000001</v>
      </c>
      <c r="D1014" t="s">
        <v>3631</v>
      </c>
    </row>
    <row r="1015" spans="1:4" x14ac:dyDescent="0.25">
      <c r="A1015" t="s">
        <v>5</v>
      </c>
      <c r="B1015" t="s">
        <v>2350</v>
      </c>
      <c r="C1015">
        <v>31.536000000000001</v>
      </c>
      <c r="D1015" t="s">
        <v>3632</v>
      </c>
    </row>
    <row r="1016" spans="1:4" x14ac:dyDescent="0.25">
      <c r="A1016" t="s">
        <v>5</v>
      </c>
      <c r="B1016" t="s">
        <v>2354</v>
      </c>
      <c r="C1016">
        <v>31.536000000000001</v>
      </c>
      <c r="D1016" t="s">
        <v>3633</v>
      </c>
    </row>
    <row r="1017" spans="1:4" x14ac:dyDescent="0.25">
      <c r="A1017" t="s">
        <v>5</v>
      </c>
      <c r="B1017" t="s">
        <v>2357</v>
      </c>
      <c r="C1017">
        <v>31.536000000000001</v>
      </c>
      <c r="D1017" t="s">
        <v>3634</v>
      </c>
    </row>
    <row r="1018" spans="1:4" x14ac:dyDescent="0.25">
      <c r="A1018" t="s">
        <v>5</v>
      </c>
      <c r="B1018" t="s">
        <v>2356</v>
      </c>
      <c r="C1018">
        <v>31.536000000000001</v>
      </c>
      <c r="D1018" t="s">
        <v>3635</v>
      </c>
    </row>
    <row r="1019" spans="1:4" x14ac:dyDescent="0.25">
      <c r="A1019" t="s">
        <v>5</v>
      </c>
      <c r="B1019" t="s">
        <v>2358</v>
      </c>
      <c r="C1019">
        <v>31.536000000000001</v>
      </c>
      <c r="D1019" t="s">
        <v>3636</v>
      </c>
    </row>
    <row r="1020" spans="1:4" x14ac:dyDescent="0.25">
      <c r="A1020" t="s">
        <v>5</v>
      </c>
      <c r="B1020" t="s">
        <v>2360</v>
      </c>
      <c r="C1020">
        <v>31.536000000000001</v>
      </c>
      <c r="D1020" t="s">
        <v>3637</v>
      </c>
    </row>
    <row r="1021" spans="1:4" x14ac:dyDescent="0.25">
      <c r="A1021" t="s">
        <v>5</v>
      </c>
      <c r="B1021" t="s">
        <v>2359</v>
      </c>
      <c r="C1021">
        <v>31.536000000000001</v>
      </c>
      <c r="D1021" t="s">
        <v>3638</v>
      </c>
    </row>
    <row r="1022" spans="1:4" x14ac:dyDescent="0.25">
      <c r="A1022" t="s">
        <v>5</v>
      </c>
      <c r="B1022" t="s">
        <v>2361</v>
      </c>
      <c r="C1022">
        <v>31.536000000000001</v>
      </c>
      <c r="D1022" t="s">
        <v>3639</v>
      </c>
    </row>
    <row r="1023" spans="1:4" x14ac:dyDescent="0.25">
      <c r="A1023" t="s">
        <v>5</v>
      </c>
      <c r="B1023" t="s">
        <v>2353</v>
      </c>
      <c r="C1023">
        <v>31.536000000000001</v>
      </c>
      <c r="D1023" t="s">
        <v>3640</v>
      </c>
    </row>
    <row r="1024" spans="1:4" x14ac:dyDescent="0.25">
      <c r="A1024" t="s">
        <v>5</v>
      </c>
      <c r="B1024" t="s">
        <v>2351</v>
      </c>
      <c r="C1024">
        <v>31.536000000000001</v>
      </c>
      <c r="D1024" t="s">
        <v>3641</v>
      </c>
    </row>
    <row r="1025" spans="1:4" x14ac:dyDescent="0.25">
      <c r="A1025" t="s">
        <v>5</v>
      </c>
      <c r="B1025" t="s">
        <v>2355</v>
      </c>
      <c r="C1025">
        <v>31.536000000000001</v>
      </c>
      <c r="D1025" t="s">
        <v>3642</v>
      </c>
    </row>
    <row r="1026" spans="1:4" x14ac:dyDescent="0.25">
      <c r="A1026" t="s">
        <v>5</v>
      </c>
      <c r="B1026" t="s">
        <v>2371</v>
      </c>
      <c r="C1026">
        <v>31.536000000000001</v>
      </c>
      <c r="D1026" t="s">
        <v>3643</v>
      </c>
    </row>
    <row r="1027" spans="1:4" x14ac:dyDescent="0.25">
      <c r="A1027" t="s">
        <v>5</v>
      </c>
      <c r="B1027" t="s">
        <v>2399</v>
      </c>
      <c r="C1027">
        <v>31.536000000000001</v>
      </c>
      <c r="D1027" t="s">
        <v>3644</v>
      </c>
    </row>
    <row r="1028" spans="1:4" x14ac:dyDescent="0.25">
      <c r="A1028" t="s">
        <v>5</v>
      </c>
      <c r="B1028" t="s">
        <v>2397</v>
      </c>
      <c r="C1028">
        <v>31.536000000000001</v>
      </c>
      <c r="D1028" t="s">
        <v>3645</v>
      </c>
    </row>
    <row r="1029" spans="1:4" x14ac:dyDescent="0.25">
      <c r="A1029" t="s">
        <v>5</v>
      </c>
      <c r="B1029" t="s">
        <v>2398</v>
      </c>
      <c r="C1029">
        <v>31.536000000000001</v>
      </c>
      <c r="D1029" t="s">
        <v>3646</v>
      </c>
    </row>
    <row r="1030" spans="1:4" x14ac:dyDescent="0.25">
      <c r="A1030" t="s">
        <v>5</v>
      </c>
      <c r="B1030" t="s">
        <v>2365</v>
      </c>
      <c r="C1030">
        <v>31.536000000000001</v>
      </c>
      <c r="D1030" t="s">
        <v>3647</v>
      </c>
    </row>
    <row r="1031" spans="1:4" x14ac:dyDescent="0.25">
      <c r="A1031" t="s">
        <v>5</v>
      </c>
      <c r="B1031" t="s">
        <v>2373</v>
      </c>
      <c r="C1031">
        <v>31.536000000000001</v>
      </c>
      <c r="D1031" t="s">
        <v>3648</v>
      </c>
    </row>
    <row r="1032" spans="1:4" x14ac:dyDescent="0.25">
      <c r="A1032" t="s">
        <v>5</v>
      </c>
      <c r="B1032" t="s">
        <v>2384</v>
      </c>
      <c r="C1032">
        <v>31.536000000000001</v>
      </c>
      <c r="D1032" t="s">
        <v>3649</v>
      </c>
    </row>
    <row r="1033" spans="1:4" x14ac:dyDescent="0.25">
      <c r="A1033" t="s">
        <v>5</v>
      </c>
      <c r="B1033" t="s">
        <v>2383</v>
      </c>
      <c r="C1033">
        <v>31.536000000000001</v>
      </c>
      <c r="D1033" t="s">
        <v>3650</v>
      </c>
    </row>
    <row r="1034" spans="1:4" x14ac:dyDescent="0.25">
      <c r="A1034" t="s">
        <v>5</v>
      </c>
      <c r="B1034" t="s">
        <v>2382</v>
      </c>
      <c r="C1034">
        <v>31.536000000000001</v>
      </c>
      <c r="D1034" t="s">
        <v>3651</v>
      </c>
    </row>
    <row r="1035" spans="1:4" x14ac:dyDescent="0.25">
      <c r="A1035" t="s">
        <v>5</v>
      </c>
      <c r="B1035" t="s">
        <v>2375</v>
      </c>
      <c r="C1035">
        <v>31.536000000000001</v>
      </c>
      <c r="D1035" t="s">
        <v>3652</v>
      </c>
    </row>
    <row r="1036" spans="1:4" x14ac:dyDescent="0.25">
      <c r="A1036" t="s">
        <v>5</v>
      </c>
      <c r="B1036" t="s">
        <v>2366</v>
      </c>
      <c r="C1036">
        <v>31.536000000000001</v>
      </c>
      <c r="D1036" t="s">
        <v>3653</v>
      </c>
    </row>
    <row r="1037" spans="1:4" x14ac:dyDescent="0.25">
      <c r="A1037" t="s">
        <v>5</v>
      </c>
      <c r="B1037" t="s">
        <v>2377</v>
      </c>
      <c r="C1037">
        <v>31.536000000000001</v>
      </c>
      <c r="D1037" t="s">
        <v>3654</v>
      </c>
    </row>
    <row r="1038" spans="1:4" x14ac:dyDescent="0.25">
      <c r="A1038" t="s">
        <v>5</v>
      </c>
      <c r="B1038" t="s">
        <v>2369</v>
      </c>
      <c r="C1038">
        <v>31.536000000000001</v>
      </c>
      <c r="D1038" t="s">
        <v>3655</v>
      </c>
    </row>
    <row r="1039" spans="1:4" x14ac:dyDescent="0.25">
      <c r="A1039" t="s">
        <v>5</v>
      </c>
      <c r="B1039" t="s">
        <v>2364</v>
      </c>
      <c r="C1039">
        <v>31.536000000000001</v>
      </c>
      <c r="D1039" t="s">
        <v>3656</v>
      </c>
    </row>
    <row r="1040" spans="1:4" x14ac:dyDescent="0.25">
      <c r="A1040" t="s">
        <v>5</v>
      </c>
      <c r="B1040" t="s">
        <v>2381</v>
      </c>
      <c r="C1040">
        <v>31.536000000000001</v>
      </c>
      <c r="D1040" t="s">
        <v>3657</v>
      </c>
    </row>
    <row r="1041" spans="1:4" x14ac:dyDescent="0.25">
      <c r="A1041" t="s">
        <v>5</v>
      </c>
      <c r="B1041" t="s">
        <v>4916</v>
      </c>
      <c r="C1041">
        <v>31.536000000000001</v>
      </c>
      <c r="D1041" t="s">
        <v>4917</v>
      </c>
    </row>
    <row r="1042" spans="1:4" x14ac:dyDescent="0.25">
      <c r="A1042" t="s">
        <v>5</v>
      </c>
      <c r="B1042" t="s">
        <v>4918</v>
      </c>
      <c r="C1042">
        <v>31.536000000000001</v>
      </c>
      <c r="D1042" t="s">
        <v>4919</v>
      </c>
    </row>
    <row r="1043" spans="1:4" x14ac:dyDescent="0.25">
      <c r="A1043" t="s">
        <v>5</v>
      </c>
      <c r="B1043" t="s">
        <v>4920</v>
      </c>
      <c r="C1043">
        <v>31.536000000000001</v>
      </c>
      <c r="D1043" t="s">
        <v>4921</v>
      </c>
    </row>
    <row r="1044" spans="1:4" x14ac:dyDescent="0.25">
      <c r="A1044" t="s">
        <v>5</v>
      </c>
      <c r="B1044" t="s">
        <v>2428</v>
      </c>
      <c r="C1044">
        <v>31.536000000000001</v>
      </c>
      <c r="D1044" t="s">
        <v>3658</v>
      </c>
    </row>
    <row r="1045" spans="1:4" x14ac:dyDescent="0.25">
      <c r="A1045" t="s">
        <v>5</v>
      </c>
      <c r="B1045" t="s">
        <v>2423</v>
      </c>
      <c r="C1045">
        <v>31.536000000000001</v>
      </c>
      <c r="D1045" t="s">
        <v>3659</v>
      </c>
    </row>
    <row r="1046" spans="1:4" x14ac:dyDescent="0.25">
      <c r="A1046" t="s">
        <v>5</v>
      </c>
      <c r="B1046" t="s">
        <v>2422</v>
      </c>
      <c r="C1046">
        <v>31.536000000000001</v>
      </c>
      <c r="D1046" t="s">
        <v>3660</v>
      </c>
    </row>
    <row r="1047" spans="1:4" x14ac:dyDescent="0.25">
      <c r="A1047" t="s">
        <v>5</v>
      </c>
      <c r="B1047" t="s">
        <v>2424</v>
      </c>
      <c r="C1047">
        <v>31.536000000000001</v>
      </c>
      <c r="D1047" t="s">
        <v>3661</v>
      </c>
    </row>
    <row r="1048" spans="1:4" x14ac:dyDescent="0.25">
      <c r="A1048" t="s">
        <v>5</v>
      </c>
      <c r="B1048" t="s">
        <v>2434</v>
      </c>
      <c r="C1048">
        <v>31.536000000000001</v>
      </c>
      <c r="D1048" t="s">
        <v>3662</v>
      </c>
    </row>
    <row r="1049" spans="1:4" x14ac:dyDescent="0.25">
      <c r="A1049" t="s">
        <v>5</v>
      </c>
      <c r="B1049" t="s">
        <v>2436</v>
      </c>
      <c r="C1049">
        <v>31.536000000000001</v>
      </c>
      <c r="D1049" t="s">
        <v>3663</v>
      </c>
    </row>
    <row r="1050" spans="1:4" x14ac:dyDescent="0.25">
      <c r="A1050" t="s">
        <v>5</v>
      </c>
      <c r="B1050" t="s">
        <v>2430</v>
      </c>
      <c r="C1050">
        <v>31.536000000000001</v>
      </c>
      <c r="D1050" t="s">
        <v>3664</v>
      </c>
    </row>
    <row r="1051" spans="1:4" x14ac:dyDescent="0.25">
      <c r="A1051" t="s">
        <v>5</v>
      </c>
      <c r="B1051" t="s">
        <v>2431</v>
      </c>
      <c r="C1051">
        <v>31.536000000000001</v>
      </c>
      <c r="D1051" t="s">
        <v>3665</v>
      </c>
    </row>
    <row r="1052" spans="1:4" x14ac:dyDescent="0.25">
      <c r="A1052" t="s">
        <v>5</v>
      </c>
      <c r="B1052" t="s">
        <v>2432</v>
      </c>
      <c r="C1052">
        <v>31.536000000000001</v>
      </c>
      <c r="D1052" t="s">
        <v>3666</v>
      </c>
    </row>
    <row r="1053" spans="1:4" x14ac:dyDescent="0.25">
      <c r="A1053" t="s">
        <v>5</v>
      </c>
      <c r="B1053" t="s">
        <v>2429</v>
      </c>
      <c r="C1053">
        <v>31.536000000000001</v>
      </c>
      <c r="D1053" t="s">
        <v>3667</v>
      </c>
    </row>
    <row r="1054" spans="1:4" x14ac:dyDescent="0.25">
      <c r="A1054" t="s">
        <v>5</v>
      </c>
      <c r="B1054" t="s">
        <v>2427</v>
      </c>
      <c r="C1054">
        <v>31.536000000000001</v>
      </c>
      <c r="D1054" t="s">
        <v>3668</v>
      </c>
    </row>
    <row r="1055" spans="1:4" x14ac:dyDescent="0.25">
      <c r="A1055" t="s">
        <v>5</v>
      </c>
      <c r="B1055" t="s">
        <v>2413</v>
      </c>
      <c r="C1055">
        <v>1</v>
      </c>
      <c r="D1055" t="s">
        <v>3669</v>
      </c>
    </row>
    <row r="1056" spans="1:4" x14ac:dyDescent="0.25">
      <c r="A1056" t="s">
        <v>5</v>
      </c>
      <c r="B1056" t="s">
        <v>2328</v>
      </c>
      <c r="C1056">
        <v>31.536000000000001</v>
      </c>
      <c r="D1056" t="s">
        <v>3670</v>
      </c>
    </row>
    <row r="1057" spans="1:4" x14ac:dyDescent="0.25">
      <c r="A1057" t="s">
        <v>5</v>
      </c>
      <c r="B1057" t="s">
        <v>2321</v>
      </c>
      <c r="C1057">
        <v>31.536000000000001</v>
      </c>
      <c r="D1057" t="s">
        <v>3671</v>
      </c>
    </row>
    <row r="1058" spans="1:4" x14ac:dyDescent="0.25">
      <c r="A1058" t="s">
        <v>5</v>
      </c>
      <c r="B1058" t="s">
        <v>2325</v>
      </c>
      <c r="C1058">
        <v>31.536000000000001</v>
      </c>
      <c r="D1058" t="s">
        <v>3672</v>
      </c>
    </row>
    <row r="1059" spans="1:4" x14ac:dyDescent="0.25">
      <c r="A1059" t="s">
        <v>5</v>
      </c>
      <c r="B1059" t="s">
        <v>2332</v>
      </c>
      <c r="C1059">
        <v>1</v>
      </c>
      <c r="D1059" t="s">
        <v>3673</v>
      </c>
    </row>
    <row r="1060" spans="1:4" x14ac:dyDescent="0.25">
      <c r="A1060" t="s">
        <v>5</v>
      </c>
      <c r="B1060" t="s">
        <v>2334</v>
      </c>
      <c r="C1060">
        <v>1</v>
      </c>
      <c r="D1060" t="s">
        <v>3674</v>
      </c>
    </row>
    <row r="1061" spans="1:4" x14ac:dyDescent="0.25">
      <c r="A1061" t="s">
        <v>5</v>
      </c>
      <c r="B1061" t="s">
        <v>2339</v>
      </c>
      <c r="C1061">
        <v>1</v>
      </c>
      <c r="D1061" t="s">
        <v>3675</v>
      </c>
    </row>
    <row r="1062" spans="1:4" x14ac:dyDescent="0.25">
      <c r="A1062" t="s">
        <v>5</v>
      </c>
      <c r="B1062" t="s">
        <v>2341</v>
      </c>
      <c r="C1062">
        <v>1</v>
      </c>
      <c r="D1062" t="s">
        <v>3676</v>
      </c>
    </row>
    <row r="1063" spans="1:4" x14ac:dyDescent="0.25">
      <c r="A1063" t="s">
        <v>5</v>
      </c>
      <c r="B1063" t="s">
        <v>2345</v>
      </c>
      <c r="C1063">
        <v>1</v>
      </c>
      <c r="D1063" t="s">
        <v>3677</v>
      </c>
    </row>
    <row r="1064" spans="1:4" x14ac:dyDescent="0.25">
      <c r="A1064" t="s">
        <v>5</v>
      </c>
      <c r="B1064" t="s">
        <v>2348</v>
      </c>
      <c r="C1064">
        <v>31.536000000000001</v>
      </c>
      <c r="D1064" t="s">
        <v>3678</v>
      </c>
    </row>
    <row r="1065" spans="1:4" x14ac:dyDescent="0.25">
      <c r="A1065" t="s">
        <v>5</v>
      </c>
      <c r="B1065" t="s">
        <v>4792</v>
      </c>
      <c r="C1065">
        <v>31.536000000000001</v>
      </c>
      <c r="D1065" t="s">
        <v>4793</v>
      </c>
    </row>
    <row r="1066" spans="1:4" x14ac:dyDescent="0.25">
      <c r="A1066" t="s">
        <v>5</v>
      </c>
      <c r="B1066" t="s">
        <v>2370</v>
      </c>
      <c r="C1066">
        <v>31.536000000000001</v>
      </c>
      <c r="D1066" t="s">
        <v>3679</v>
      </c>
    </row>
    <row r="1067" spans="1:4" x14ac:dyDescent="0.25">
      <c r="A1067" t="s">
        <v>5</v>
      </c>
      <c r="B1067" t="s">
        <v>2391</v>
      </c>
      <c r="C1067">
        <v>31.536000000000001</v>
      </c>
      <c r="D1067" t="s">
        <v>3680</v>
      </c>
    </row>
    <row r="1068" spans="1:4" x14ac:dyDescent="0.25">
      <c r="A1068" t="s">
        <v>5</v>
      </c>
      <c r="B1068" t="s">
        <v>2396</v>
      </c>
      <c r="C1068">
        <v>31.536000000000001</v>
      </c>
      <c r="D1068" t="s">
        <v>3681</v>
      </c>
    </row>
    <row r="1069" spans="1:4" x14ac:dyDescent="0.25">
      <c r="A1069" t="s">
        <v>5</v>
      </c>
      <c r="B1069" t="s">
        <v>2372</v>
      </c>
      <c r="C1069">
        <v>31.536000000000001</v>
      </c>
      <c r="D1069" t="s">
        <v>3682</v>
      </c>
    </row>
    <row r="1070" spans="1:4" x14ac:dyDescent="0.25">
      <c r="A1070" t="s">
        <v>5</v>
      </c>
      <c r="B1070" t="s">
        <v>2374</v>
      </c>
      <c r="C1070">
        <v>31.536000000000001</v>
      </c>
      <c r="D1070" t="s">
        <v>3683</v>
      </c>
    </row>
    <row r="1071" spans="1:4" x14ac:dyDescent="0.25">
      <c r="A1071" t="s">
        <v>5</v>
      </c>
      <c r="B1071" t="s">
        <v>2376</v>
      </c>
      <c r="C1071">
        <v>31.536000000000001</v>
      </c>
      <c r="D1071" t="s">
        <v>3684</v>
      </c>
    </row>
    <row r="1072" spans="1:4" x14ac:dyDescent="0.25">
      <c r="A1072" t="s">
        <v>5</v>
      </c>
      <c r="B1072" t="s">
        <v>2380</v>
      </c>
      <c r="C1072">
        <v>31.536000000000001</v>
      </c>
      <c r="D1072" t="s">
        <v>3685</v>
      </c>
    </row>
    <row r="1073" spans="1:4" x14ac:dyDescent="0.25">
      <c r="A1073" t="s">
        <v>5</v>
      </c>
      <c r="B1073" t="s">
        <v>4703</v>
      </c>
      <c r="C1073">
        <v>31.536000000000001</v>
      </c>
      <c r="D1073" t="s">
        <v>4794</v>
      </c>
    </row>
    <row r="1074" spans="1:4" x14ac:dyDescent="0.25">
      <c r="A1074" t="s">
        <v>5</v>
      </c>
      <c r="B1074" t="s">
        <v>2416</v>
      </c>
      <c r="C1074">
        <v>31.536000000000001</v>
      </c>
      <c r="D1074" t="s">
        <v>3686</v>
      </c>
    </row>
    <row r="1075" spans="1:4" x14ac:dyDescent="0.25">
      <c r="A1075" t="s">
        <v>5</v>
      </c>
      <c r="B1075" t="s">
        <v>2417</v>
      </c>
      <c r="C1075">
        <v>31.536000000000001</v>
      </c>
      <c r="D1075" t="s">
        <v>3687</v>
      </c>
    </row>
    <row r="1076" spans="1:4" x14ac:dyDescent="0.25">
      <c r="A1076" t="s">
        <v>5</v>
      </c>
      <c r="B1076" t="s">
        <v>2418</v>
      </c>
      <c r="C1076">
        <v>31.536000000000001</v>
      </c>
      <c r="D1076" t="s">
        <v>3688</v>
      </c>
    </row>
    <row r="1077" spans="1:4" x14ac:dyDescent="0.25">
      <c r="A1077" t="s">
        <v>5</v>
      </c>
      <c r="B1077" t="s">
        <v>2419</v>
      </c>
      <c r="C1077">
        <v>31.536000000000001</v>
      </c>
      <c r="D1077" t="s">
        <v>3689</v>
      </c>
    </row>
    <row r="1078" spans="1:4" x14ac:dyDescent="0.25">
      <c r="A1078" t="s">
        <v>5</v>
      </c>
      <c r="B1078" t="s">
        <v>2421</v>
      </c>
      <c r="C1078">
        <v>31.536000000000001</v>
      </c>
      <c r="D1078" t="s">
        <v>3690</v>
      </c>
    </row>
    <row r="1079" spans="1:4" x14ac:dyDescent="0.25">
      <c r="A1079" t="s">
        <v>5</v>
      </c>
      <c r="B1079" t="s">
        <v>4705</v>
      </c>
      <c r="C1079">
        <v>31.536000000000001</v>
      </c>
      <c r="D1079" t="s">
        <v>4795</v>
      </c>
    </row>
    <row r="1080" spans="1:4" x14ac:dyDescent="0.25">
      <c r="A1080" t="s">
        <v>5</v>
      </c>
      <c r="B1080" t="s">
        <v>2414</v>
      </c>
      <c r="C1080">
        <v>1</v>
      </c>
      <c r="D1080" t="s">
        <v>3691</v>
      </c>
    </row>
    <row r="1081" spans="1:4" x14ac:dyDescent="0.25">
      <c r="A1081" t="s">
        <v>5</v>
      </c>
      <c r="B1081" t="s">
        <v>1377</v>
      </c>
      <c r="C1081">
        <v>31.536000000000001</v>
      </c>
      <c r="D1081" t="s">
        <v>3692</v>
      </c>
    </row>
    <row r="1082" spans="1:4" x14ac:dyDescent="0.25">
      <c r="A1082" t="s">
        <v>5</v>
      </c>
      <c r="B1082" t="s">
        <v>1368</v>
      </c>
      <c r="C1082">
        <v>31.536000000000001</v>
      </c>
      <c r="D1082" t="s">
        <v>3693</v>
      </c>
    </row>
    <row r="1083" spans="1:4" x14ac:dyDescent="0.25">
      <c r="A1083" t="s">
        <v>5</v>
      </c>
      <c r="B1083" t="s">
        <v>1370</v>
      </c>
      <c r="C1083">
        <v>31.536000000000001</v>
      </c>
      <c r="D1083" t="s">
        <v>3694</v>
      </c>
    </row>
    <row r="1084" spans="1:4" x14ac:dyDescent="0.25">
      <c r="A1084" t="s">
        <v>5</v>
      </c>
      <c r="B1084" t="s">
        <v>1372</v>
      </c>
      <c r="C1084">
        <v>31.536000000000001</v>
      </c>
      <c r="D1084" t="s">
        <v>3695</v>
      </c>
    </row>
    <row r="1085" spans="1:4" x14ac:dyDescent="0.25">
      <c r="A1085" t="s">
        <v>5</v>
      </c>
      <c r="B1085" t="s">
        <v>1374</v>
      </c>
      <c r="C1085">
        <v>31.536000000000001</v>
      </c>
      <c r="D1085" t="s">
        <v>3696</v>
      </c>
    </row>
    <row r="1086" spans="1:4" x14ac:dyDescent="0.25">
      <c r="A1086" t="s">
        <v>5</v>
      </c>
      <c r="B1086" t="s">
        <v>1392</v>
      </c>
      <c r="C1086">
        <v>1</v>
      </c>
      <c r="D1086" t="s">
        <v>3697</v>
      </c>
    </row>
    <row r="1087" spans="1:4" x14ac:dyDescent="0.25">
      <c r="A1087" t="s">
        <v>5</v>
      </c>
      <c r="B1087" t="s">
        <v>1379</v>
      </c>
      <c r="C1087">
        <v>1</v>
      </c>
      <c r="D1087" t="s">
        <v>3698</v>
      </c>
    </row>
    <row r="1088" spans="1:4" x14ac:dyDescent="0.25">
      <c r="A1088" t="s">
        <v>5</v>
      </c>
      <c r="B1088" t="s">
        <v>1381</v>
      </c>
      <c r="C1088">
        <v>1</v>
      </c>
      <c r="D1088" t="s">
        <v>3699</v>
      </c>
    </row>
    <row r="1089" spans="1:4" x14ac:dyDescent="0.25">
      <c r="A1089" t="s">
        <v>5</v>
      </c>
      <c r="B1089" t="s">
        <v>1383</v>
      </c>
      <c r="C1089">
        <v>1</v>
      </c>
      <c r="D1089" t="s">
        <v>3700</v>
      </c>
    </row>
    <row r="1090" spans="1:4" x14ac:dyDescent="0.25">
      <c r="A1090" t="s">
        <v>5</v>
      </c>
      <c r="B1090" t="s">
        <v>1385</v>
      </c>
      <c r="C1090">
        <v>1</v>
      </c>
      <c r="D1090" t="s">
        <v>3701</v>
      </c>
    </row>
    <row r="1091" spans="1:4" x14ac:dyDescent="0.25">
      <c r="A1091" t="s">
        <v>5</v>
      </c>
      <c r="B1091" t="s">
        <v>1384</v>
      </c>
      <c r="C1091">
        <v>1</v>
      </c>
      <c r="D1091" t="s">
        <v>3702</v>
      </c>
    </row>
    <row r="1092" spans="1:4" x14ac:dyDescent="0.25">
      <c r="A1092" t="s">
        <v>5</v>
      </c>
      <c r="B1092" t="s">
        <v>1386</v>
      </c>
      <c r="C1092">
        <v>1</v>
      </c>
      <c r="D1092" t="s">
        <v>3703</v>
      </c>
    </row>
    <row r="1093" spans="1:4" x14ac:dyDescent="0.25">
      <c r="A1093" t="s">
        <v>5</v>
      </c>
      <c r="B1093" t="s">
        <v>1388</v>
      </c>
      <c r="C1093">
        <v>1</v>
      </c>
      <c r="D1093" t="s">
        <v>3704</v>
      </c>
    </row>
    <row r="1094" spans="1:4" x14ac:dyDescent="0.25">
      <c r="A1094" t="s">
        <v>5</v>
      </c>
      <c r="B1094" t="s">
        <v>1390</v>
      </c>
      <c r="C1094">
        <v>1</v>
      </c>
      <c r="D1094" t="s">
        <v>3705</v>
      </c>
    </row>
    <row r="1095" spans="1:4" x14ac:dyDescent="0.25">
      <c r="A1095" t="s">
        <v>5</v>
      </c>
      <c r="B1095" t="s">
        <v>1391</v>
      </c>
      <c r="C1095">
        <v>1</v>
      </c>
      <c r="D1095" t="s">
        <v>3706</v>
      </c>
    </row>
    <row r="1096" spans="1:4" x14ac:dyDescent="0.25">
      <c r="A1096" t="s">
        <v>5</v>
      </c>
      <c r="B1096" t="s">
        <v>1394</v>
      </c>
      <c r="C1096">
        <v>1</v>
      </c>
      <c r="D1096" t="s">
        <v>3707</v>
      </c>
    </row>
    <row r="1097" spans="1:4" x14ac:dyDescent="0.25">
      <c r="A1097" t="s">
        <v>5</v>
      </c>
      <c r="B1097" t="s">
        <v>1400</v>
      </c>
      <c r="C1097">
        <v>31.536000000000001</v>
      </c>
      <c r="D1097" t="s">
        <v>3708</v>
      </c>
    </row>
    <row r="1098" spans="1:4" x14ac:dyDescent="0.25">
      <c r="A1098" t="s">
        <v>5</v>
      </c>
      <c r="B1098" t="s">
        <v>1398</v>
      </c>
      <c r="C1098">
        <v>31.536000000000001</v>
      </c>
      <c r="D1098" t="s">
        <v>3709</v>
      </c>
    </row>
    <row r="1099" spans="1:4" x14ac:dyDescent="0.25">
      <c r="A1099" t="s">
        <v>5</v>
      </c>
      <c r="B1099" t="s">
        <v>1402</v>
      </c>
      <c r="C1099">
        <v>31.536000000000001</v>
      </c>
      <c r="D1099" t="s">
        <v>3710</v>
      </c>
    </row>
    <row r="1100" spans="1:4" x14ac:dyDescent="0.25">
      <c r="A1100" t="s">
        <v>5</v>
      </c>
      <c r="B1100" t="s">
        <v>1405</v>
      </c>
      <c r="C1100">
        <v>31.536000000000001</v>
      </c>
      <c r="D1100" t="s">
        <v>3711</v>
      </c>
    </row>
    <row r="1101" spans="1:4" x14ac:dyDescent="0.25">
      <c r="A1101" t="s">
        <v>5</v>
      </c>
      <c r="B1101" t="s">
        <v>1404</v>
      </c>
      <c r="C1101">
        <v>31.536000000000001</v>
      </c>
      <c r="D1101" t="s">
        <v>3712</v>
      </c>
    </row>
    <row r="1102" spans="1:4" x14ac:dyDescent="0.25">
      <c r="A1102" t="s">
        <v>5</v>
      </c>
      <c r="B1102" t="s">
        <v>1406</v>
      </c>
      <c r="C1102">
        <v>31.536000000000001</v>
      </c>
      <c r="D1102" t="s">
        <v>3713</v>
      </c>
    </row>
    <row r="1103" spans="1:4" x14ac:dyDescent="0.25">
      <c r="A1103" t="s">
        <v>5</v>
      </c>
      <c r="B1103" t="s">
        <v>1408</v>
      </c>
      <c r="C1103">
        <v>31.536000000000001</v>
      </c>
      <c r="D1103" t="s">
        <v>3714</v>
      </c>
    </row>
    <row r="1104" spans="1:4" x14ac:dyDescent="0.25">
      <c r="A1104" t="s">
        <v>5</v>
      </c>
      <c r="B1104" t="s">
        <v>1407</v>
      </c>
      <c r="C1104">
        <v>31.536000000000001</v>
      </c>
      <c r="D1104" t="s">
        <v>3715</v>
      </c>
    </row>
    <row r="1105" spans="1:4" x14ac:dyDescent="0.25">
      <c r="A1105" t="s">
        <v>5</v>
      </c>
      <c r="B1105" t="s">
        <v>1409</v>
      </c>
      <c r="C1105">
        <v>31.536000000000001</v>
      </c>
      <c r="D1105" t="s">
        <v>3716</v>
      </c>
    </row>
    <row r="1106" spans="1:4" x14ac:dyDescent="0.25">
      <c r="A1106" t="s">
        <v>5</v>
      </c>
      <c r="B1106" t="s">
        <v>1401</v>
      </c>
      <c r="C1106">
        <v>31.536000000000001</v>
      </c>
      <c r="D1106" t="s">
        <v>3717</v>
      </c>
    </row>
    <row r="1107" spans="1:4" x14ac:dyDescent="0.25">
      <c r="A1107" t="s">
        <v>5</v>
      </c>
      <c r="B1107" t="s">
        <v>1399</v>
      </c>
      <c r="C1107">
        <v>31.536000000000001</v>
      </c>
      <c r="D1107" t="s">
        <v>3718</v>
      </c>
    </row>
    <row r="1108" spans="1:4" x14ac:dyDescent="0.25">
      <c r="A1108" t="s">
        <v>5</v>
      </c>
      <c r="B1108" t="s">
        <v>1403</v>
      </c>
      <c r="C1108">
        <v>31.536000000000001</v>
      </c>
      <c r="D1108" t="s">
        <v>3719</v>
      </c>
    </row>
    <row r="1109" spans="1:4" x14ac:dyDescent="0.25">
      <c r="A1109" t="s">
        <v>5</v>
      </c>
      <c r="B1109" t="s">
        <v>1419</v>
      </c>
      <c r="C1109">
        <v>31.536000000000001</v>
      </c>
      <c r="D1109" t="s">
        <v>3720</v>
      </c>
    </row>
    <row r="1110" spans="1:4" x14ac:dyDescent="0.25">
      <c r="A1110" t="s">
        <v>5</v>
      </c>
      <c r="B1110" t="s">
        <v>1447</v>
      </c>
      <c r="C1110">
        <v>31.536000000000001</v>
      </c>
      <c r="D1110" t="s">
        <v>3721</v>
      </c>
    </row>
    <row r="1111" spans="1:4" x14ac:dyDescent="0.25">
      <c r="A1111" t="s">
        <v>5</v>
      </c>
      <c r="B1111" t="s">
        <v>1445</v>
      </c>
      <c r="C1111">
        <v>31.536000000000001</v>
      </c>
      <c r="D1111" t="s">
        <v>3722</v>
      </c>
    </row>
    <row r="1112" spans="1:4" x14ac:dyDescent="0.25">
      <c r="A1112" t="s">
        <v>5</v>
      </c>
      <c r="B1112" t="s">
        <v>1446</v>
      </c>
      <c r="C1112">
        <v>31.536000000000001</v>
      </c>
      <c r="D1112" t="s">
        <v>3723</v>
      </c>
    </row>
    <row r="1113" spans="1:4" x14ac:dyDescent="0.25">
      <c r="A1113" t="s">
        <v>5</v>
      </c>
      <c r="B1113" t="s">
        <v>1413</v>
      </c>
      <c r="C1113">
        <v>31.536000000000001</v>
      </c>
      <c r="D1113" t="s">
        <v>3724</v>
      </c>
    </row>
    <row r="1114" spans="1:4" x14ac:dyDescent="0.25">
      <c r="A1114" t="s">
        <v>5</v>
      </c>
      <c r="B1114" t="s">
        <v>1421</v>
      </c>
      <c r="C1114">
        <v>31.536000000000001</v>
      </c>
      <c r="D1114" t="s">
        <v>3725</v>
      </c>
    </row>
    <row r="1115" spans="1:4" x14ac:dyDescent="0.25">
      <c r="A1115" t="s">
        <v>5</v>
      </c>
      <c r="B1115" t="s">
        <v>1432</v>
      </c>
      <c r="C1115">
        <v>31.536000000000001</v>
      </c>
      <c r="D1115" t="s">
        <v>3726</v>
      </c>
    </row>
    <row r="1116" spans="1:4" x14ac:dyDescent="0.25">
      <c r="A1116" t="s">
        <v>5</v>
      </c>
      <c r="B1116" t="s">
        <v>1431</v>
      </c>
      <c r="C1116">
        <v>31.536000000000001</v>
      </c>
      <c r="D1116" t="s">
        <v>3727</v>
      </c>
    </row>
    <row r="1117" spans="1:4" x14ac:dyDescent="0.25">
      <c r="A1117" t="s">
        <v>5</v>
      </c>
      <c r="B1117" t="s">
        <v>1430</v>
      </c>
      <c r="C1117">
        <v>31.536000000000001</v>
      </c>
      <c r="D1117" t="s">
        <v>3728</v>
      </c>
    </row>
    <row r="1118" spans="1:4" x14ac:dyDescent="0.25">
      <c r="A1118" t="s">
        <v>5</v>
      </c>
      <c r="B1118" t="s">
        <v>1423</v>
      </c>
      <c r="C1118">
        <v>31.536000000000001</v>
      </c>
      <c r="D1118" t="s">
        <v>3729</v>
      </c>
    </row>
    <row r="1119" spans="1:4" x14ac:dyDescent="0.25">
      <c r="A1119" t="s">
        <v>5</v>
      </c>
      <c r="B1119" t="s">
        <v>1414</v>
      </c>
      <c r="C1119">
        <v>31.536000000000001</v>
      </c>
      <c r="D1119" t="s">
        <v>3730</v>
      </c>
    </row>
    <row r="1120" spans="1:4" x14ac:dyDescent="0.25">
      <c r="A1120" t="s">
        <v>5</v>
      </c>
      <c r="B1120" t="s">
        <v>1425</v>
      </c>
      <c r="C1120">
        <v>31.536000000000001</v>
      </c>
      <c r="D1120" t="s">
        <v>3731</v>
      </c>
    </row>
    <row r="1121" spans="1:4" x14ac:dyDescent="0.25">
      <c r="A1121" t="s">
        <v>5</v>
      </c>
      <c r="B1121" t="s">
        <v>1417</v>
      </c>
      <c r="C1121">
        <v>31.536000000000001</v>
      </c>
      <c r="D1121" t="s">
        <v>3732</v>
      </c>
    </row>
    <row r="1122" spans="1:4" x14ac:dyDescent="0.25">
      <c r="A1122" t="s">
        <v>5</v>
      </c>
      <c r="B1122" t="s">
        <v>1412</v>
      </c>
      <c r="C1122">
        <v>31.536000000000001</v>
      </c>
      <c r="D1122" t="s">
        <v>3733</v>
      </c>
    </row>
    <row r="1123" spans="1:4" x14ac:dyDescent="0.25">
      <c r="A1123" t="s">
        <v>5</v>
      </c>
      <c r="B1123" t="s">
        <v>1429</v>
      </c>
      <c r="C1123">
        <v>31.536000000000001</v>
      </c>
      <c r="D1123" t="s">
        <v>3734</v>
      </c>
    </row>
    <row r="1124" spans="1:4" x14ac:dyDescent="0.25">
      <c r="A1124" t="s">
        <v>5</v>
      </c>
      <c r="B1124" t="s">
        <v>4922</v>
      </c>
      <c r="C1124">
        <v>31.536000000000001</v>
      </c>
      <c r="D1124" t="s">
        <v>4923</v>
      </c>
    </row>
    <row r="1125" spans="1:4" x14ac:dyDescent="0.25">
      <c r="A1125" t="s">
        <v>5</v>
      </c>
      <c r="B1125" t="s">
        <v>4924</v>
      </c>
      <c r="C1125">
        <v>31.536000000000001</v>
      </c>
      <c r="D1125" t="s">
        <v>4925</v>
      </c>
    </row>
    <row r="1126" spans="1:4" x14ac:dyDescent="0.25">
      <c r="A1126" t="s">
        <v>5</v>
      </c>
      <c r="B1126" t="s">
        <v>4926</v>
      </c>
      <c r="C1126">
        <v>31.536000000000001</v>
      </c>
      <c r="D1126" t="s">
        <v>4927</v>
      </c>
    </row>
    <row r="1127" spans="1:4" x14ac:dyDescent="0.25">
      <c r="A1127" t="s">
        <v>5</v>
      </c>
      <c r="B1127" t="s">
        <v>1476</v>
      </c>
      <c r="C1127">
        <v>31.536000000000001</v>
      </c>
      <c r="D1127" t="s">
        <v>3735</v>
      </c>
    </row>
    <row r="1128" spans="1:4" x14ac:dyDescent="0.25">
      <c r="A1128" t="s">
        <v>5</v>
      </c>
      <c r="B1128" t="s">
        <v>1471</v>
      </c>
      <c r="C1128">
        <v>31.536000000000001</v>
      </c>
      <c r="D1128" t="s">
        <v>3736</v>
      </c>
    </row>
    <row r="1129" spans="1:4" x14ac:dyDescent="0.25">
      <c r="A1129" t="s">
        <v>5</v>
      </c>
      <c r="B1129" t="s">
        <v>1470</v>
      </c>
      <c r="C1129">
        <v>31.536000000000001</v>
      </c>
      <c r="D1129" t="s">
        <v>3737</v>
      </c>
    </row>
    <row r="1130" spans="1:4" x14ac:dyDescent="0.25">
      <c r="A1130" t="s">
        <v>5</v>
      </c>
      <c r="B1130" t="s">
        <v>1472</v>
      </c>
      <c r="C1130">
        <v>31.536000000000001</v>
      </c>
      <c r="D1130" t="s">
        <v>3738</v>
      </c>
    </row>
    <row r="1131" spans="1:4" x14ac:dyDescent="0.25">
      <c r="A1131" t="s">
        <v>5</v>
      </c>
      <c r="B1131" t="s">
        <v>1482</v>
      </c>
      <c r="C1131">
        <v>31.536000000000001</v>
      </c>
      <c r="D1131" t="s">
        <v>3739</v>
      </c>
    </row>
    <row r="1132" spans="1:4" x14ac:dyDescent="0.25">
      <c r="A1132" t="s">
        <v>5</v>
      </c>
      <c r="B1132" t="s">
        <v>1484</v>
      </c>
      <c r="C1132">
        <v>31.536000000000001</v>
      </c>
      <c r="D1132" t="s">
        <v>3740</v>
      </c>
    </row>
    <row r="1133" spans="1:4" x14ac:dyDescent="0.25">
      <c r="A1133" t="s">
        <v>5</v>
      </c>
      <c r="B1133" t="s">
        <v>1478</v>
      </c>
      <c r="C1133">
        <v>31.536000000000001</v>
      </c>
      <c r="D1133" t="s">
        <v>3741</v>
      </c>
    </row>
    <row r="1134" spans="1:4" x14ac:dyDescent="0.25">
      <c r="A1134" t="s">
        <v>5</v>
      </c>
      <c r="B1134" t="s">
        <v>1479</v>
      </c>
      <c r="C1134">
        <v>31.536000000000001</v>
      </c>
      <c r="D1134" t="s">
        <v>3742</v>
      </c>
    </row>
    <row r="1135" spans="1:4" x14ac:dyDescent="0.25">
      <c r="A1135" t="s">
        <v>5</v>
      </c>
      <c r="B1135" t="s">
        <v>1480</v>
      </c>
      <c r="C1135">
        <v>31.536000000000001</v>
      </c>
      <c r="D1135" t="s">
        <v>3743</v>
      </c>
    </row>
    <row r="1136" spans="1:4" x14ac:dyDescent="0.25">
      <c r="A1136" t="s">
        <v>5</v>
      </c>
      <c r="B1136" t="s">
        <v>1477</v>
      </c>
      <c r="C1136">
        <v>31.536000000000001</v>
      </c>
      <c r="D1136" t="s">
        <v>3744</v>
      </c>
    </row>
    <row r="1137" spans="1:4" x14ac:dyDescent="0.25">
      <c r="A1137" t="s">
        <v>5</v>
      </c>
      <c r="B1137" t="s">
        <v>1475</v>
      </c>
      <c r="C1137">
        <v>31.536000000000001</v>
      </c>
      <c r="D1137" t="s">
        <v>3745</v>
      </c>
    </row>
    <row r="1138" spans="1:4" x14ac:dyDescent="0.25">
      <c r="A1138" t="s">
        <v>5</v>
      </c>
      <c r="B1138" t="s">
        <v>1461</v>
      </c>
      <c r="C1138">
        <v>1</v>
      </c>
      <c r="D1138" t="s">
        <v>3746</v>
      </c>
    </row>
    <row r="1139" spans="1:4" x14ac:dyDescent="0.25">
      <c r="A1139" t="s">
        <v>5</v>
      </c>
      <c r="B1139" t="s">
        <v>1376</v>
      </c>
      <c r="C1139">
        <v>31.536000000000001</v>
      </c>
      <c r="D1139" t="s">
        <v>3747</v>
      </c>
    </row>
    <row r="1140" spans="1:4" x14ac:dyDescent="0.25">
      <c r="A1140" t="s">
        <v>5</v>
      </c>
      <c r="B1140" t="s">
        <v>1369</v>
      </c>
      <c r="C1140">
        <v>31.536000000000001</v>
      </c>
      <c r="D1140" t="s">
        <v>3748</v>
      </c>
    </row>
    <row r="1141" spans="1:4" x14ac:dyDescent="0.25">
      <c r="A1141" t="s">
        <v>5</v>
      </c>
      <c r="B1141" t="s">
        <v>1373</v>
      </c>
      <c r="C1141">
        <v>31.536000000000001</v>
      </c>
      <c r="D1141" t="s">
        <v>3749</v>
      </c>
    </row>
    <row r="1142" spans="1:4" x14ac:dyDescent="0.25">
      <c r="A1142" t="s">
        <v>5</v>
      </c>
      <c r="B1142" t="s">
        <v>1380</v>
      </c>
      <c r="C1142">
        <v>1</v>
      </c>
      <c r="D1142" t="s">
        <v>3750</v>
      </c>
    </row>
    <row r="1143" spans="1:4" x14ac:dyDescent="0.25">
      <c r="A1143" t="s">
        <v>5</v>
      </c>
      <c r="B1143" t="s">
        <v>1382</v>
      </c>
      <c r="C1143">
        <v>1</v>
      </c>
      <c r="D1143" t="s">
        <v>3751</v>
      </c>
    </row>
    <row r="1144" spans="1:4" x14ac:dyDescent="0.25">
      <c r="A1144" t="s">
        <v>5</v>
      </c>
      <c r="B1144" t="s">
        <v>1387</v>
      </c>
      <c r="C1144">
        <v>1</v>
      </c>
      <c r="D1144" t="s">
        <v>3752</v>
      </c>
    </row>
    <row r="1145" spans="1:4" x14ac:dyDescent="0.25">
      <c r="A1145" t="s">
        <v>5</v>
      </c>
      <c r="B1145" t="s">
        <v>1389</v>
      </c>
      <c r="C1145">
        <v>1</v>
      </c>
      <c r="D1145" t="s">
        <v>3753</v>
      </c>
    </row>
    <row r="1146" spans="1:4" x14ac:dyDescent="0.25">
      <c r="A1146" t="s">
        <v>5</v>
      </c>
      <c r="B1146" t="s">
        <v>1393</v>
      </c>
      <c r="C1146">
        <v>1</v>
      </c>
      <c r="D1146" t="s">
        <v>3754</v>
      </c>
    </row>
    <row r="1147" spans="1:4" x14ac:dyDescent="0.25">
      <c r="A1147" t="s">
        <v>5</v>
      </c>
      <c r="B1147" t="s">
        <v>1396</v>
      </c>
      <c r="C1147">
        <v>31.536000000000001</v>
      </c>
      <c r="D1147" t="s">
        <v>3755</v>
      </c>
    </row>
    <row r="1148" spans="1:4" x14ac:dyDescent="0.25">
      <c r="A1148" t="s">
        <v>5</v>
      </c>
      <c r="B1148" t="s">
        <v>4796</v>
      </c>
      <c r="C1148">
        <v>31.536000000000001</v>
      </c>
      <c r="D1148" t="s">
        <v>4797</v>
      </c>
    </row>
    <row r="1149" spans="1:4" x14ac:dyDescent="0.25">
      <c r="A1149" t="s">
        <v>5</v>
      </c>
      <c r="B1149" t="s">
        <v>1418</v>
      </c>
      <c r="C1149">
        <v>31.536000000000001</v>
      </c>
      <c r="D1149" t="s">
        <v>3756</v>
      </c>
    </row>
    <row r="1150" spans="1:4" x14ac:dyDescent="0.25">
      <c r="A1150" t="s">
        <v>5</v>
      </c>
      <c r="B1150" t="s">
        <v>1439</v>
      </c>
      <c r="C1150">
        <v>31.536000000000001</v>
      </c>
      <c r="D1150" t="s">
        <v>3757</v>
      </c>
    </row>
    <row r="1151" spans="1:4" x14ac:dyDescent="0.25">
      <c r="A1151" t="s">
        <v>5</v>
      </c>
      <c r="B1151" t="s">
        <v>1444</v>
      </c>
      <c r="C1151">
        <v>31.536000000000001</v>
      </c>
      <c r="D1151" t="s">
        <v>3758</v>
      </c>
    </row>
    <row r="1152" spans="1:4" x14ac:dyDescent="0.25">
      <c r="A1152" t="s">
        <v>5</v>
      </c>
      <c r="B1152" t="s">
        <v>1420</v>
      </c>
      <c r="C1152">
        <v>31.536000000000001</v>
      </c>
      <c r="D1152" t="s">
        <v>3759</v>
      </c>
    </row>
    <row r="1153" spans="1:4" x14ac:dyDescent="0.25">
      <c r="A1153" t="s">
        <v>5</v>
      </c>
      <c r="B1153" t="s">
        <v>1422</v>
      </c>
      <c r="C1153">
        <v>31.536000000000001</v>
      </c>
      <c r="D1153" t="s">
        <v>3760</v>
      </c>
    </row>
    <row r="1154" spans="1:4" x14ac:dyDescent="0.25">
      <c r="A1154" t="s">
        <v>5</v>
      </c>
      <c r="B1154" t="s">
        <v>1424</v>
      </c>
      <c r="C1154">
        <v>31.536000000000001</v>
      </c>
      <c r="D1154" t="s">
        <v>3761</v>
      </c>
    </row>
    <row r="1155" spans="1:4" x14ac:dyDescent="0.25">
      <c r="A1155" t="s">
        <v>5</v>
      </c>
      <c r="B1155" t="s">
        <v>1428</v>
      </c>
      <c r="C1155">
        <v>31.536000000000001</v>
      </c>
      <c r="D1155" t="s">
        <v>3762</v>
      </c>
    </row>
    <row r="1156" spans="1:4" x14ac:dyDescent="0.25">
      <c r="A1156" t="s">
        <v>5</v>
      </c>
      <c r="B1156" t="s">
        <v>4680</v>
      </c>
      <c r="C1156">
        <v>31.536000000000001</v>
      </c>
      <c r="D1156" t="s">
        <v>4798</v>
      </c>
    </row>
    <row r="1157" spans="1:4" x14ac:dyDescent="0.25">
      <c r="A1157" t="s">
        <v>5</v>
      </c>
      <c r="B1157" t="s">
        <v>1464</v>
      </c>
      <c r="C1157">
        <v>31.536000000000001</v>
      </c>
      <c r="D1157" t="s">
        <v>3763</v>
      </c>
    </row>
    <row r="1158" spans="1:4" x14ac:dyDescent="0.25">
      <c r="A1158" t="s">
        <v>5</v>
      </c>
      <c r="B1158" t="s">
        <v>1465</v>
      </c>
      <c r="C1158">
        <v>31.536000000000001</v>
      </c>
      <c r="D1158" t="s">
        <v>3764</v>
      </c>
    </row>
    <row r="1159" spans="1:4" x14ac:dyDescent="0.25">
      <c r="A1159" t="s">
        <v>5</v>
      </c>
      <c r="B1159" t="s">
        <v>1466</v>
      </c>
      <c r="C1159">
        <v>31.536000000000001</v>
      </c>
      <c r="D1159" t="s">
        <v>3765</v>
      </c>
    </row>
    <row r="1160" spans="1:4" x14ac:dyDescent="0.25">
      <c r="A1160" t="s">
        <v>5</v>
      </c>
      <c r="B1160" t="s">
        <v>1467</v>
      </c>
      <c r="C1160">
        <v>31.536000000000001</v>
      </c>
      <c r="D1160" t="s">
        <v>3766</v>
      </c>
    </row>
    <row r="1161" spans="1:4" x14ac:dyDescent="0.25">
      <c r="A1161" t="s">
        <v>5</v>
      </c>
      <c r="B1161" t="s">
        <v>1469</v>
      </c>
      <c r="C1161">
        <v>31.536000000000001</v>
      </c>
      <c r="D1161" t="s">
        <v>3767</v>
      </c>
    </row>
    <row r="1162" spans="1:4" x14ac:dyDescent="0.25">
      <c r="A1162" t="s">
        <v>5</v>
      </c>
      <c r="B1162" t="s">
        <v>4682</v>
      </c>
      <c r="C1162">
        <v>31.536000000000001</v>
      </c>
      <c r="D1162" t="s">
        <v>4799</v>
      </c>
    </row>
    <row r="1163" spans="1:4" x14ac:dyDescent="0.25">
      <c r="A1163" t="s">
        <v>5</v>
      </c>
      <c r="B1163" t="s">
        <v>1462</v>
      </c>
      <c r="C1163">
        <v>1</v>
      </c>
      <c r="D1163" t="s">
        <v>3768</v>
      </c>
    </row>
    <row r="1164" spans="1:4" x14ac:dyDescent="0.25">
      <c r="A1164" t="s">
        <v>5</v>
      </c>
      <c r="B1164" t="s">
        <v>1615</v>
      </c>
      <c r="C1164">
        <v>31.536000000000001</v>
      </c>
      <c r="D1164" t="s">
        <v>3769</v>
      </c>
    </row>
    <row r="1165" spans="1:4" x14ac:dyDescent="0.25">
      <c r="A1165" t="s">
        <v>5</v>
      </c>
      <c r="B1165" t="s">
        <v>1606</v>
      </c>
      <c r="C1165">
        <v>31.536000000000001</v>
      </c>
      <c r="D1165" t="s">
        <v>3770</v>
      </c>
    </row>
    <row r="1166" spans="1:4" x14ac:dyDescent="0.25">
      <c r="A1166" t="s">
        <v>5</v>
      </c>
      <c r="B1166" t="s">
        <v>1608</v>
      </c>
      <c r="C1166">
        <v>31.536000000000001</v>
      </c>
      <c r="D1166" t="s">
        <v>3771</v>
      </c>
    </row>
    <row r="1167" spans="1:4" x14ac:dyDescent="0.25">
      <c r="A1167" t="s">
        <v>5</v>
      </c>
      <c r="B1167" t="s">
        <v>1610</v>
      </c>
      <c r="C1167">
        <v>31.536000000000001</v>
      </c>
      <c r="D1167" t="s">
        <v>3772</v>
      </c>
    </row>
    <row r="1168" spans="1:4" x14ac:dyDescent="0.25">
      <c r="A1168" t="s">
        <v>5</v>
      </c>
      <c r="B1168" t="s">
        <v>1612</v>
      </c>
      <c r="C1168">
        <v>31.536000000000001</v>
      </c>
      <c r="D1168" t="s">
        <v>3773</v>
      </c>
    </row>
    <row r="1169" spans="1:4" x14ac:dyDescent="0.25">
      <c r="A1169" t="s">
        <v>5</v>
      </c>
      <c r="B1169" t="s">
        <v>1630</v>
      </c>
      <c r="C1169">
        <v>1</v>
      </c>
      <c r="D1169" t="s">
        <v>3774</v>
      </c>
    </row>
    <row r="1170" spans="1:4" x14ac:dyDescent="0.25">
      <c r="A1170" t="s">
        <v>5</v>
      </c>
      <c r="B1170" t="s">
        <v>1617</v>
      </c>
      <c r="C1170">
        <v>1</v>
      </c>
      <c r="D1170" t="s">
        <v>3775</v>
      </c>
    </row>
    <row r="1171" spans="1:4" x14ac:dyDescent="0.25">
      <c r="A1171" t="s">
        <v>5</v>
      </c>
      <c r="B1171" t="s">
        <v>1619</v>
      </c>
      <c r="C1171">
        <v>1</v>
      </c>
      <c r="D1171" t="s">
        <v>3776</v>
      </c>
    </row>
    <row r="1172" spans="1:4" x14ac:dyDescent="0.25">
      <c r="A1172" t="s">
        <v>5</v>
      </c>
      <c r="B1172" t="s">
        <v>1621</v>
      </c>
      <c r="C1172">
        <v>1</v>
      </c>
      <c r="D1172" t="s">
        <v>3777</v>
      </c>
    </row>
    <row r="1173" spans="1:4" x14ac:dyDescent="0.25">
      <c r="A1173" t="s">
        <v>5</v>
      </c>
      <c r="B1173" t="s">
        <v>1623</v>
      </c>
      <c r="C1173">
        <v>1</v>
      </c>
      <c r="D1173" t="s">
        <v>3778</v>
      </c>
    </row>
    <row r="1174" spans="1:4" x14ac:dyDescent="0.25">
      <c r="A1174" t="s">
        <v>5</v>
      </c>
      <c r="B1174" t="s">
        <v>1622</v>
      </c>
      <c r="C1174">
        <v>1</v>
      </c>
      <c r="D1174" t="s">
        <v>3779</v>
      </c>
    </row>
    <row r="1175" spans="1:4" x14ac:dyDescent="0.25">
      <c r="A1175" t="s">
        <v>5</v>
      </c>
      <c r="B1175" t="s">
        <v>1624</v>
      </c>
      <c r="C1175">
        <v>1</v>
      </c>
      <c r="D1175" t="s">
        <v>3780</v>
      </c>
    </row>
    <row r="1176" spans="1:4" x14ac:dyDescent="0.25">
      <c r="A1176" t="s">
        <v>5</v>
      </c>
      <c r="B1176" t="s">
        <v>1626</v>
      </c>
      <c r="C1176">
        <v>1</v>
      </c>
      <c r="D1176" t="s">
        <v>3781</v>
      </c>
    </row>
    <row r="1177" spans="1:4" x14ac:dyDescent="0.25">
      <c r="A1177" t="s">
        <v>5</v>
      </c>
      <c r="B1177" t="s">
        <v>1628</v>
      </c>
      <c r="C1177">
        <v>1</v>
      </c>
      <c r="D1177" t="s">
        <v>3782</v>
      </c>
    </row>
    <row r="1178" spans="1:4" x14ac:dyDescent="0.25">
      <c r="A1178" t="s">
        <v>5</v>
      </c>
      <c r="B1178" t="s">
        <v>1629</v>
      </c>
      <c r="C1178">
        <v>1</v>
      </c>
      <c r="D1178" t="s">
        <v>3783</v>
      </c>
    </row>
    <row r="1179" spans="1:4" x14ac:dyDescent="0.25">
      <c r="A1179" t="s">
        <v>5</v>
      </c>
      <c r="B1179" t="s">
        <v>1632</v>
      </c>
      <c r="C1179">
        <v>1</v>
      </c>
      <c r="D1179" t="s">
        <v>3784</v>
      </c>
    </row>
    <row r="1180" spans="1:4" x14ac:dyDescent="0.25">
      <c r="A1180" t="s">
        <v>5</v>
      </c>
      <c r="B1180" t="s">
        <v>1638</v>
      </c>
      <c r="C1180">
        <v>31.536000000000001</v>
      </c>
      <c r="D1180" t="s">
        <v>3785</v>
      </c>
    </row>
    <row r="1181" spans="1:4" x14ac:dyDescent="0.25">
      <c r="A1181" t="s">
        <v>5</v>
      </c>
      <c r="B1181" t="s">
        <v>1636</v>
      </c>
      <c r="C1181">
        <v>31.536000000000001</v>
      </c>
      <c r="D1181" t="s">
        <v>3786</v>
      </c>
    </row>
    <row r="1182" spans="1:4" x14ac:dyDescent="0.25">
      <c r="A1182" t="s">
        <v>5</v>
      </c>
      <c r="B1182" t="s">
        <v>1640</v>
      </c>
      <c r="C1182">
        <v>31.536000000000001</v>
      </c>
      <c r="D1182" t="s">
        <v>3787</v>
      </c>
    </row>
    <row r="1183" spans="1:4" x14ac:dyDescent="0.25">
      <c r="A1183" t="s">
        <v>5</v>
      </c>
      <c r="B1183" t="s">
        <v>1643</v>
      </c>
      <c r="C1183">
        <v>31.536000000000001</v>
      </c>
      <c r="D1183" t="s">
        <v>3788</v>
      </c>
    </row>
    <row r="1184" spans="1:4" x14ac:dyDescent="0.25">
      <c r="A1184" t="s">
        <v>5</v>
      </c>
      <c r="B1184" t="s">
        <v>1642</v>
      </c>
      <c r="C1184">
        <v>31.536000000000001</v>
      </c>
      <c r="D1184" t="s">
        <v>3789</v>
      </c>
    </row>
    <row r="1185" spans="1:4" x14ac:dyDescent="0.25">
      <c r="A1185" t="s">
        <v>5</v>
      </c>
      <c r="B1185" t="s">
        <v>1644</v>
      </c>
      <c r="C1185">
        <v>31.536000000000001</v>
      </c>
      <c r="D1185" t="s">
        <v>3790</v>
      </c>
    </row>
    <row r="1186" spans="1:4" x14ac:dyDescent="0.25">
      <c r="A1186" t="s">
        <v>5</v>
      </c>
      <c r="B1186" t="s">
        <v>1646</v>
      </c>
      <c r="C1186">
        <v>31.536000000000001</v>
      </c>
      <c r="D1186" t="s">
        <v>3791</v>
      </c>
    </row>
    <row r="1187" spans="1:4" x14ac:dyDescent="0.25">
      <c r="A1187" t="s">
        <v>5</v>
      </c>
      <c r="B1187" t="s">
        <v>1645</v>
      </c>
      <c r="C1187">
        <v>31.536000000000001</v>
      </c>
      <c r="D1187" t="s">
        <v>3792</v>
      </c>
    </row>
    <row r="1188" spans="1:4" x14ac:dyDescent="0.25">
      <c r="A1188" t="s">
        <v>5</v>
      </c>
      <c r="B1188" t="s">
        <v>1647</v>
      </c>
      <c r="C1188">
        <v>31.536000000000001</v>
      </c>
      <c r="D1188" t="s">
        <v>3793</v>
      </c>
    </row>
    <row r="1189" spans="1:4" x14ac:dyDescent="0.25">
      <c r="A1189" t="s">
        <v>5</v>
      </c>
      <c r="B1189" t="s">
        <v>1639</v>
      </c>
      <c r="C1189">
        <v>31.536000000000001</v>
      </c>
      <c r="D1189" t="s">
        <v>3794</v>
      </c>
    </row>
    <row r="1190" spans="1:4" x14ac:dyDescent="0.25">
      <c r="A1190" t="s">
        <v>5</v>
      </c>
      <c r="B1190" t="s">
        <v>1637</v>
      </c>
      <c r="C1190">
        <v>31.536000000000001</v>
      </c>
      <c r="D1190" t="s">
        <v>3795</v>
      </c>
    </row>
    <row r="1191" spans="1:4" x14ac:dyDescent="0.25">
      <c r="A1191" t="s">
        <v>5</v>
      </c>
      <c r="B1191" t="s">
        <v>1641</v>
      </c>
      <c r="C1191">
        <v>31.536000000000001</v>
      </c>
      <c r="D1191" t="s">
        <v>3796</v>
      </c>
    </row>
    <row r="1192" spans="1:4" x14ac:dyDescent="0.25">
      <c r="A1192" t="s">
        <v>5</v>
      </c>
      <c r="B1192" t="s">
        <v>1657</v>
      </c>
      <c r="C1192">
        <v>31.536000000000001</v>
      </c>
      <c r="D1192" t="s">
        <v>3797</v>
      </c>
    </row>
    <row r="1193" spans="1:4" x14ac:dyDescent="0.25">
      <c r="A1193" t="s">
        <v>5</v>
      </c>
      <c r="B1193" t="s">
        <v>1685</v>
      </c>
      <c r="C1193">
        <v>31.536000000000001</v>
      </c>
      <c r="D1193" t="s">
        <v>3798</v>
      </c>
    </row>
    <row r="1194" spans="1:4" x14ac:dyDescent="0.25">
      <c r="A1194" t="s">
        <v>5</v>
      </c>
      <c r="B1194" t="s">
        <v>1683</v>
      </c>
      <c r="C1194">
        <v>31.536000000000001</v>
      </c>
      <c r="D1194" t="s">
        <v>3799</v>
      </c>
    </row>
    <row r="1195" spans="1:4" x14ac:dyDescent="0.25">
      <c r="A1195" t="s">
        <v>5</v>
      </c>
      <c r="B1195" t="s">
        <v>1684</v>
      </c>
      <c r="C1195">
        <v>31.536000000000001</v>
      </c>
      <c r="D1195" t="s">
        <v>3800</v>
      </c>
    </row>
    <row r="1196" spans="1:4" x14ac:dyDescent="0.25">
      <c r="A1196" t="s">
        <v>5</v>
      </c>
      <c r="B1196" t="s">
        <v>1651</v>
      </c>
      <c r="C1196">
        <v>31.536000000000001</v>
      </c>
      <c r="D1196" t="s">
        <v>3801</v>
      </c>
    </row>
    <row r="1197" spans="1:4" x14ac:dyDescent="0.25">
      <c r="A1197" t="s">
        <v>5</v>
      </c>
      <c r="B1197" t="s">
        <v>1659</v>
      </c>
      <c r="C1197">
        <v>31.536000000000001</v>
      </c>
      <c r="D1197" t="s">
        <v>3802</v>
      </c>
    </row>
    <row r="1198" spans="1:4" x14ac:dyDescent="0.25">
      <c r="A1198" t="s">
        <v>5</v>
      </c>
      <c r="B1198" t="s">
        <v>1670</v>
      </c>
      <c r="C1198">
        <v>31.536000000000001</v>
      </c>
      <c r="D1198" t="s">
        <v>3803</v>
      </c>
    </row>
    <row r="1199" spans="1:4" x14ac:dyDescent="0.25">
      <c r="A1199" t="s">
        <v>5</v>
      </c>
      <c r="B1199" t="s">
        <v>1669</v>
      </c>
      <c r="C1199">
        <v>31.536000000000001</v>
      </c>
      <c r="D1199" t="s">
        <v>3804</v>
      </c>
    </row>
    <row r="1200" spans="1:4" x14ac:dyDescent="0.25">
      <c r="A1200" t="s">
        <v>5</v>
      </c>
      <c r="B1200" t="s">
        <v>1668</v>
      </c>
      <c r="C1200">
        <v>31.536000000000001</v>
      </c>
      <c r="D1200" t="s">
        <v>3805</v>
      </c>
    </row>
    <row r="1201" spans="1:4" x14ac:dyDescent="0.25">
      <c r="A1201" t="s">
        <v>5</v>
      </c>
      <c r="B1201" t="s">
        <v>1661</v>
      </c>
      <c r="C1201">
        <v>31.536000000000001</v>
      </c>
      <c r="D1201" t="s">
        <v>3806</v>
      </c>
    </row>
    <row r="1202" spans="1:4" x14ac:dyDescent="0.25">
      <c r="A1202" t="s">
        <v>5</v>
      </c>
      <c r="B1202" t="s">
        <v>1652</v>
      </c>
      <c r="C1202">
        <v>31.536000000000001</v>
      </c>
      <c r="D1202" t="s">
        <v>3807</v>
      </c>
    </row>
    <row r="1203" spans="1:4" x14ac:dyDescent="0.25">
      <c r="A1203" t="s">
        <v>5</v>
      </c>
      <c r="B1203" t="s">
        <v>1663</v>
      </c>
      <c r="C1203">
        <v>31.536000000000001</v>
      </c>
      <c r="D1203" t="s">
        <v>3808</v>
      </c>
    </row>
    <row r="1204" spans="1:4" x14ac:dyDescent="0.25">
      <c r="A1204" t="s">
        <v>5</v>
      </c>
      <c r="B1204" t="s">
        <v>1655</v>
      </c>
      <c r="C1204">
        <v>31.536000000000001</v>
      </c>
      <c r="D1204" t="s">
        <v>3809</v>
      </c>
    </row>
    <row r="1205" spans="1:4" x14ac:dyDescent="0.25">
      <c r="A1205" t="s">
        <v>5</v>
      </c>
      <c r="B1205" t="s">
        <v>1650</v>
      </c>
      <c r="C1205">
        <v>31.536000000000001</v>
      </c>
      <c r="D1205" t="s">
        <v>3810</v>
      </c>
    </row>
    <row r="1206" spans="1:4" x14ac:dyDescent="0.25">
      <c r="A1206" t="s">
        <v>5</v>
      </c>
      <c r="B1206" t="s">
        <v>1667</v>
      </c>
      <c r="C1206">
        <v>31.536000000000001</v>
      </c>
      <c r="D1206" t="s">
        <v>3811</v>
      </c>
    </row>
    <row r="1207" spans="1:4" x14ac:dyDescent="0.25">
      <c r="A1207" t="s">
        <v>5</v>
      </c>
      <c r="B1207" t="s">
        <v>4928</v>
      </c>
      <c r="C1207">
        <v>31.536000000000001</v>
      </c>
      <c r="D1207" t="s">
        <v>4929</v>
      </c>
    </row>
    <row r="1208" spans="1:4" x14ac:dyDescent="0.25">
      <c r="A1208" t="s">
        <v>5</v>
      </c>
      <c r="B1208" t="s">
        <v>4930</v>
      </c>
      <c r="C1208">
        <v>31.536000000000001</v>
      </c>
      <c r="D1208" t="s">
        <v>4931</v>
      </c>
    </row>
    <row r="1209" spans="1:4" x14ac:dyDescent="0.25">
      <c r="A1209" t="s">
        <v>5</v>
      </c>
      <c r="B1209" t="s">
        <v>4932</v>
      </c>
      <c r="C1209">
        <v>31.536000000000001</v>
      </c>
      <c r="D1209" t="s">
        <v>4933</v>
      </c>
    </row>
    <row r="1210" spans="1:4" x14ac:dyDescent="0.25">
      <c r="A1210" t="s">
        <v>5</v>
      </c>
      <c r="B1210" t="s">
        <v>1714</v>
      </c>
      <c r="C1210">
        <v>31.536000000000001</v>
      </c>
      <c r="D1210" t="s">
        <v>3812</v>
      </c>
    </row>
    <row r="1211" spans="1:4" x14ac:dyDescent="0.25">
      <c r="A1211" t="s">
        <v>5</v>
      </c>
      <c r="B1211" t="s">
        <v>1709</v>
      </c>
      <c r="C1211">
        <v>31.536000000000001</v>
      </c>
      <c r="D1211" t="s">
        <v>3813</v>
      </c>
    </row>
    <row r="1212" spans="1:4" x14ac:dyDescent="0.25">
      <c r="A1212" t="s">
        <v>5</v>
      </c>
      <c r="B1212" t="s">
        <v>1708</v>
      </c>
      <c r="C1212">
        <v>31.536000000000001</v>
      </c>
      <c r="D1212" t="s">
        <v>3814</v>
      </c>
    </row>
    <row r="1213" spans="1:4" x14ac:dyDescent="0.25">
      <c r="A1213" t="s">
        <v>5</v>
      </c>
      <c r="B1213" t="s">
        <v>1710</v>
      </c>
      <c r="C1213">
        <v>31.536000000000001</v>
      </c>
      <c r="D1213" t="s">
        <v>3815</v>
      </c>
    </row>
    <row r="1214" spans="1:4" x14ac:dyDescent="0.25">
      <c r="A1214" t="s">
        <v>5</v>
      </c>
      <c r="B1214" t="s">
        <v>1720</v>
      </c>
      <c r="C1214">
        <v>31.536000000000001</v>
      </c>
      <c r="D1214" t="s">
        <v>3816</v>
      </c>
    </row>
    <row r="1215" spans="1:4" x14ac:dyDescent="0.25">
      <c r="A1215" t="s">
        <v>5</v>
      </c>
      <c r="B1215" t="s">
        <v>1722</v>
      </c>
      <c r="C1215">
        <v>31.536000000000001</v>
      </c>
      <c r="D1215" t="s">
        <v>3817</v>
      </c>
    </row>
    <row r="1216" spans="1:4" x14ac:dyDescent="0.25">
      <c r="A1216" t="s">
        <v>5</v>
      </c>
      <c r="B1216" t="s">
        <v>1716</v>
      </c>
      <c r="C1216">
        <v>31.536000000000001</v>
      </c>
      <c r="D1216" t="s">
        <v>3818</v>
      </c>
    </row>
    <row r="1217" spans="1:4" x14ac:dyDescent="0.25">
      <c r="A1217" t="s">
        <v>5</v>
      </c>
      <c r="B1217" t="s">
        <v>1717</v>
      </c>
      <c r="C1217">
        <v>31.536000000000001</v>
      </c>
      <c r="D1217" t="s">
        <v>3819</v>
      </c>
    </row>
    <row r="1218" spans="1:4" x14ac:dyDescent="0.25">
      <c r="A1218" t="s">
        <v>5</v>
      </c>
      <c r="B1218" t="s">
        <v>1718</v>
      </c>
      <c r="C1218">
        <v>31.536000000000001</v>
      </c>
      <c r="D1218" t="s">
        <v>3820</v>
      </c>
    </row>
    <row r="1219" spans="1:4" x14ac:dyDescent="0.25">
      <c r="A1219" t="s">
        <v>5</v>
      </c>
      <c r="B1219" t="s">
        <v>1715</v>
      </c>
      <c r="C1219">
        <v>31.536000000000001</v>
      </c>
      <c r="D1219" t="s">
        <v>3821</v>
      </c>
    </row>
    <row r="1220" spans="1:4" x14ac:dyDescent="0.25">
      <c r="A1220" t="s">
        <v>5</v>
      </c>
      <c r="B1220" t="s">
        <v>1713</v>
      </c>
      <c r="C1220">
        <v>31.536000000000001</v>
      </c>
      <c r="D1220" t="s">
        <v>3822</v>
      </c>
    </row>
    <row r="1221" spans="1:4" x14ac:dyDescent="0.25">
      <c r="A1221" t="s">
        <v>5</v>
      </c>
      <c r="B1221" t="s">
        <v>1699</v>
      </c>
      <c r="C1221">
        <v>1</v>
      </c>
      <c r="D1221" t="s">
        <v>3823</v>
      </c>
    </row>
    <row r="1222" spans="1:4" x14ac:dyDescent="0.25">
      <c r="A1222" t="s">
        <v>5</v>
      </c>
      <c r="B1222" t="s">
        <v>1614</v>
      </c>
      <c r="C1222">
        <v>31.536000000000001</v>
      </c>
      <c r="D1222" t="s">
        <v>3824</v>
      </c>
    </row>
    <row r="1223" spans="1:4" x14ac:dyDescent="0.25">
      <c r="A1223" t="s">
        <v>5</v>
      </c>
      <c r="B1223" t="s">
        <v>1607</v>
      </c>
      <c r="C1223">
        <v>31.536000000000001</v>
      </c>
      <c r="D1223" t="s">
        <v>3825</v>
      </c>
    </row>
    <row r="1224" spans="1:4" x14ac:dyDescent="0.25">
      <c r="A1224" t="s">
        <v>5</v>
      </c>
      <c r="B1224" t="s">
        <v>1611</v>
      </c>
      <c r="C1224">
        <v>31.536000000000001</v>
      </c>
      <c r="D1224" t="s">
        <v>3826</v>
      </c>
    </row>
    <row r="1225" spans="1:4" x14ac:dyDescent="0.25">
      <c r="A1225" t="s">
        <v>5</v>
      </c>
      <c r="B1225" t="s">
        <v>1618</v>
      </c>
      <c r="C1225">
        <v>1</v>
      </c>
      <c r="D1225" t="s">
        <v>3827</v>
      </c>
    </row>
    <row r="1226" spans="1:4" x14ac:dyDescent="0.25">
      <c r="A1226" t="s">
        <v>5</v>
      </c>
      <c r="B1226" t="s">
        <v>1620</v>
      </c>
      <c r="C1226">
        <v>1</v>
      </c>
      <c r="D1226" t="s">
        <v>3828</v>
      </c>
    </row>
    <row r="1227" spans="1:4" x14ac:dyDescent="0.25">
      <c r="A1227" t="s">
        <v>5</v>
      </c>
      <c r="B1227" t="s">
        <v>1625</v>
      </c>
      <c r="C1227">
        <v>1</v>
      </c>
      <c r="D1227" t="s">
        <v>3829</v>
      </c>
    </row>
    <row r="1228" spans="1:4" x14ac:dyDescent="0.25">
      <c r="A1228" t="s">
        <v>5</v>
      </c>
      <c r="B1228" t="s">
        <v>1627</v>
      </c>
      <c r="C1228">
        <v>1</v>
      </c>
      <c r="D1228" t="s">
        <v>3830</v>
      </c>
    </row>
    <row r="1229" spans="1:4" x14ac:dyDescent="0.25">
      <c r="A1229" t="s">
        <v>5</v>
      </c>
      <c r="B1229" t="s">
        <v>1631</v>
      </c>
      <c r="C1229">
        <v>1</v>
      </c>
      <c r="D1229" t="s">
        <v>3831</v>
      </c>
    </row>
    <row r="1230" spans="1:4" x14ac:dyDescent="0.25">
      <c r="A1230" t="s">
        <v>5</v>
      </c>
      <c r="B1230" t="s">
        <v>1634</v>
      </c>
      <c r="C1230">
        <v>31.536000000000001</v>
      </c>
      <c r="D1230" t="s">
        <v>3832</v>
      </c>
    </row>
    <row r="1231" spans="1:4" x14ac:dyDescent="0.25">
      <c r="A1231" t="s">
        <v>5</v>
      </c>
      <c r="B1231" t="s">
        <v>4800</v>
      </c>
      <c r="C1231">
        <v>31.536000000000001</v>
      </c>
      <c r="D1231" t="s">
        <v>4801</v>
      </c>
    </row>
    <row r="1232" spans="1:4" x14ac:dyDescent="0.25">
      <c r="A1232" t="s">
        <v>5</v>
      </c>
      <c r="B1232" t="s">
        <v>1656</v>
      </c>
      <c r="C1232">
        <v>31.536000000000001</v>
      </c>
      <c r="D1232" t="s">
        <v>3833</v>
      </c>
    </row>
    <row r="1233" spans="1:4" x14ac:dyDescent="0.25">
      <c r="A1233" t="s">
        <v>5</v>
      </c>
      <c r="B1233" t="s">
        <v>1677</v>
      </c>
      <c r="C1233">
        <v>31.536000000000001</v>
      </c>
      <c r="D1233" t="s">
        <v>3834</v>
      </c>
    </row>
    <row r="1234" spans="1:4" x14ac:dyDescent="0.25">
      <c r="A1234" t="s">
        <v>5</v>
      </c>
      <c r="B1234" t="s">
        <v>1682</v>
      </c>
      <c r="C1234">
        <v>31.536000000000001</v>
      </c>
      <c r="D1234" t="s">
        <v>3835</v>
      </c>
    </row>
    <row r="1235" spans="1:4" x14ac:dyDescent="0.25">
      <c r="A1235" t="s">
        <v>5</v>
      </c>
      <c r="B1235" t="s">
        <v>1658</v>
      </c>
      <c r="C1235">
        <v>31.536000000000001</v>
      </c>
      <c r="D1235" t="s">
        <v>3836</v>
      </c>
    </row>
    <row r="1236" spans="1:4" x14ac:dyDescent="0.25">
      <c r="A1236" t="s">
        <v>5</v>
      </c>
      <c r="B1236" t="s">
        <v>1660</v>
      </c>
      <c r="C1236">
        <v>31.536000000000001</v>
      </c>
      <c r="D1236" t="s">
        <v>3837</v>
      </c>
    </row>
    <row r="1237" spans="1:4" x14ac:dyDescent="0.25">
      <c r="A1237" t="s">
        <v>5</v>
      </c>
      <c r="B1237" t="s">
        <v>1662</v>
      </c>
      <c r="C1237">
        <v>31.536000000000001</v>
      </c>
      <c r="D1237" t="s">
        <v>3838</v>
      </c>
    </row>
    <row r="1238" spans="1:4" x14ac:dyDescent="0.25">
      <c r="A1238" t="s">
        <v>5</v>
      </c>
      <c r="B1238" t="s">
        <v>1666</v>
      </c>
      <c r="C1238">
        <v>31.536000000000001</v>
      </c>
      <c r="D1238" t="s">
        <v>3839</v>
      </c>
    </row>
    <row r="1239" spans="1:4" x14ac:dyDescent="0.25">
      <c r="A1239" t="s">
        <v>5</v>
      </c>
      <c r="B1239" t="s">
        <v>4686</v>
      </c>
      <c r="C1239">
        <v>31.536000000000001</v>
      </c>
      <c r="D1239" t="s">
        <v>4802</v>
      </c>
    </row>
    <row r="1240" spans="1:4" x14ac:dyDescent="0.25">
      <c r="A1240" t="s">
        <v>5</v>
      </c>
      <c r="B1240" t="s">
        <v>1702</v>
      </c>
      <c r="C1240">
        <v>31.536000000000001</v>
      </c>
      <c r="D1240" t="s">
        <v>3840</v>
      </c>
    </row>
    <row r="1241" spans="1:4" x14ac:dyDescent="0.25">
      <c r="A1241" t="s">
        <v>5</v>
      </c>
      <c r="B1241" t="s">
        <v>1703</v>
      </c>
      <c r="C1241">
        <v>31.536000000000001</v>
      </c>
      <c r="D1241" t="s">
        <v>3841</v>
      </c>
    </row>
    <row r="1242" spans="1:4" x14ac:dyDescent="0.25">
      <c r="A1242" t="s">
        <v>5</v>
      </c>
      <c r="B1242" t="s">
        <v>1704</v>
      </c>
      <c r="C1242">
        <v>31.536000000000001</v>
      </c>
      <c r="D1242" t="s">
        <v>3842</v>
      </c>
    </row>
    <row r="1243" spans="1:4" x14ac:dyDescent="0.25">
      <c r="A1243" t="s">
        <v>5</v>
      </c>
      <c r="B1243" t="s">
        <v>1705</v>
      </c>
      <c r="C1243">
        <v>31.536000000000001</v>
      </c>
      <c r="D1243" t="s">
        <v>3843</v>
      </c>
    </row>
    <row r="1244" spans="1:4" x14ac:dyDescent="0.25">
      <c r="A1244" t="s">
        <v>5</v>
      </c>
      <c r="B1244" t="s">
        <v>1707</v>
      </c>
      <c r="C1244">
        <v>31.536000000000001</v>
      </c>
      <c r="D1244" t="s">
        <v>3844</v>
      </c>
    </row>
    <row r="1245" spans="1:4" x14ac:dyDescent="0.25">
      <c r="A1245" t="s">
        <v>5</v>
      </c>
      <c r="B1245" t="s">
        <v>4687</v>
      </c>
      <c r="C1245">
        <v>31.536000000000001</v>
      </c>
      <c r="D1245" t="s">
        <v>4803</v>
      </c>
    </row>
    <row r="1246" spans="1:4" x14ac:dyDescent="0.25">
      <c r="A1246" t="s">
        <v>5</v>
      </c>
      <c r="B1246" t="s">
        <v>1700</v>
      </c>
      <c r="C1246">
        <v>1</v>
      </c>
      <c r="D1246" t="s">
        <v>3845</v>
      </c>
    </row>
    <row r="1247" spans="1:4" x14ac:dyDescent="0.25">
      <c r="A1247" t="s">
        <v>5</v>
      </c>
      <c r="B1247" t="s">
        <v>901</v>
      </c>
      <c r="C1247">
        <v>31.536000000000001</v>
      </c>
      <c r="D1247" t="s">
        <v>3846</v>
      </c>
    </row>
    <row r="1248" spans="1:4" x14ac:dyDescent="0.25">
      <c r="A1248" t="s">
        <v>5</v>
      </c>
      <c r="B1248" t="s">
        <v>892</v>
      </c>
      <c r="C1248">
        <v>31.536000000000001</v>
      </c>
      <c r="D1248" t="s">
        <v>3847</v>
      </c>
    </row>
    <row r="1249" spans="1:4" x14ac:dyDescent="0.25">
      <c r="A1249" t="s">
        <v>5</v>
      </c>
      <c r="B1249" t="s">
        <v>894</v>
      </c>
      <c r="C1249">
        <v>31.536000000000001</v>
      </c>
      <c r="D1249" t="s">
        <v>3848</v>
      </c>
    </row>
    <row r="1250" spans="1:4" x14ac:dyDescent="0.25">
      <c r="A1250" t="s">
        <v>5</v>
      </c>
      <c r="B1250" t="s">
        <v>896</v>
      </c>
      <c r="C1250">
        <v>31.536000000000001</v>
      </c>
      <c r="D1250" t="s">
        <v>3849</v>
      </c>
    </row>
    <row r="1251" spans="1:4" x14ac:dyDescent="0.25">
      <c r="A1251" t="s">
        <v>5</v>
      </c>
      <c r="B1251" t="s">
        <v>898</v>
      </c>
      <c r="C1251">
        <v>31.536000000000001</v>
      </c>
      <c r="D1251" t="s">
        <v>3850</v>
      </c>
    </row>
    <row r="1252" spans="1:4" x14ac:dyDescent="0.25">
      <c r="A1252" t="s">
        <v>5</v>
      </c>
      <c r="B1252" t="s">
        <v>916</v>
      </c>
      <c r="C1252">
        <v>1</v>
      </c>
      <c r="D1252" t="s">
        <v>3851</v>
      </c>
    </row>
    <row r="1253" spans="1:4" x14ac:dyDescent="0.25">
      <c r="A1253" t="s">
        <v>5</v>
      </c>
      <c r="B1253" t="s">
        <v>903</v>
      </c>
      <c r="C1253">
        <v>1</v>
      </c>
      <c r="D1253" t="s">
        <v>3852</v>
      </c>
    </row>
    <row r="1254" spans="1:4" x14ac:dyDescent="0.25">
      <c r="A1254" t="s">
        <v>5</v>
      </c>
      <c r="B1254" t="s">
        <v>905</v>
      </c>
      <c r="C1254">
        <v>1</v>
      </c>
      <c r="D1254" t="s">
        <v>3853</v>
      </c>
    </row>
    <row r="1255" spans="1:4" x14ac:dyDescent="0.25">
      <c r="A1255" t="s">
        <v>5</v>
      </c>
      <c r="B1255" t="s">
        <v>907</v>
      </c>
      <c r="C1255">
        <v>1</v>
      </c>
      <c r="D1255" t="s">
        <v>3854</v>
      </c>
    </row>
    <row r="1256" spans="1:4" x14ac:dyDescent="0.25">
      <c r="A1256" t="s">
        <v>5</v>
      </c>
      <c r="B1256" t="s">
        <v>909</v>
      </c>
      <c r="C1256">
        <v>1</v>
      </c>
      <c r="D1256" t="s">
        <v>3855</v>
      </c>
    </row>
    <row r="1257" spans="1:4" x14ac:dyDescent="0.25">
      <c r="A1257" t="s">
        <v>5</v>
      </c>
      <c r="B1257" t="s">
        <v>908</v>
      </c>
      <c r="C1257">
        <v>1</v>
      </c>
      <c r="D1257" t="s">
        <v>3856</v>
      </c>
    </row>
    <row r="1258" spans="1:4" x14ac:dyDescent="0.25">
      <c r="A1258" t="s">
        <v>5</v>
      </c>
      <c r="B1258" t="s">
        <v>910</v>
      </c>
      <c r="C1258">
        <v>1</v>
      </c>
      <c r="D1258" t="s">
        <v>3857</v>
      </c>
    </row>
    <row r="1259" spans="1:4" x14ac:dyDescent="0.25">
      <c r="A1259" t="s">
        <v>5</v>
      </c>
      <c r="B1259" t="s">
        <v>912</v>
      </c>
      <c r="C1259">
        <v>1</v>
      </c>
      <c r="D1259" t="s">
        <v>3858</v>
      </c>
    </row>
    <row r="1260" spans="1:4" x14ac:dyDescent="0.25">
      <c r="A1260" t="s">
        <v>5</v>
      </c>
      <c r="B1260" t="s">
        <v>914</v>
      </c>
      <c r="C1260">
        <v>1</v>
      </c>
      <c r="D1260" t="s">
        <v>3859</v>
      </c>
    </row>
    <row r="1261" spans="1:4" x14ac:dyDescent="0.25">
      <c r="A1261" t="s">
        <v>5</v>
      </c>
      <c r="B1261" t="s">
        <v>915</v>
      </c>
      <c r="C1261">
        <v>1</v>
      </c>
      <c r="D1261" t="s">
        <v>3860</v>
      </c>
    </row>
    <row r="1262" spans="1:4" x14ac:dyDescent="0.25">
      <c r="A1262" t="s">
        <v>5</v>
      </c>
      <c r="B1262" t="s">
        <v>918</v>
      </c>
      <c r="C1262">
        <v>1</v>
      </c>
      <c r="D1262" t="s">
        <v>3861</v>
      </c>
    </row>
    <row r="1263" spans="1:4" x14ac:dyDescent="0.25">
      <c r="A1263" t="s">
        <v>5</v>
      </c>
      <c r="B1263" t="s">
        <v>924</v>
      </c>
      <c r="C1263">
        <v>31.536000000000001</v>
      </c>
      <c r="D1263" t="s">
        <v>3862</v>
      </c>
    </row>
    <row r="1264" spans="1:4" x14ac:dyDescent="0.25">
      <c r="A1264" t="s">
        <v>5</v>
      </c>
      <c r="B1264" t="s">
        <v>922</v>
      </c>
      <c r="C1264">
        <v>31.536000000000001</v>
      </c>
      <c r="D1264" t="s">
        <v>3863</v>
      </c>
    </row>
    <row r="1265" spans="1:4" x14ac:dyDescent="0.25">
      <c r="A1265" t="s">
        <v>5</v>
      </c>
      <c r="B1265" t="s">
        <v>926</v>
      </c>
      <c r="C1265">
        <v>31.536000000000001</v>
      </c>
      <c r="D1265" t="s">
        <v>3864</v>
      </c>
    </row>
    <row r="1266" spans="1:4" x14ac:dyDescent="0.25">
      <c r="A1266" t="s">
        <v>5</v>
      </c>
      <c r="B1266" t="s">
        <v>929</v>
      </c>
      <c r="C1266">
        <v>31.536000000000001</v>
      </c>
      <c r="D1266" t="s">
        <v>3865</v>
      </c>
    </row>
    <row r="1267" spans="1:4" x14ac:dyDescent="0.25">
      <c r="A1267" t="s">
        <v>5</v>
      </c>
      <c r="B1267" t="s">
        <v>928</v>
      </c>
      <c r="C1267">
        <v>31.536000000000001</v>
      </c>
      <c r="D1267" t="s">
        <v>3866</v>
      </c>
    </row>
    <row r="1268" spans="1:4" x14ac:dyDescent="0.25">
      <c r="A1268" t="s">
        <v>5</v>
      </c>
      <c r="B1268" t="s">
        <v>930</v>
      </c>
      <c r="C1268">
        <v>31.536000000000001</v>
      </c>
      <c r="D1268" t="s">
        <v>3867</v>
      </c>
    </row>
    <row r="1269" spans="1:4" x14ac:dyDescent="0.25">
      <c r="A1269" t="s">
        <v>5</v>
      </c>
      <c r="B1269" t="s">
        <v>932</v>
      </c>
      <c r="C1269">
        <v>31.536000000000001</v>
      </c>
      <c r="D1269" t="s">
        <v>3868</v>
      </c>
    </row>
    <row r="1270" spans="1:4" x14ac:dyDescent="0.25">
      <c r="A1270" t="s">
        <v>5</v>
      </c>
      <c r="B1270" t="s">
        <v>931</v>
      </c>
      <c r="C1270">
        <v>31.536000000000001</v>
      </c>
      <c r="D1270" t="s">
        <v>3869</v>
      </c>
    </row>
    <row r="1271" spans="1:4" x14ac:dyDescent="0.25">
      <c r="A1271" t="s">
        <v>5</v>
      </c>
      <c r="B1271" t="s">
        <v>933</v>
      </c>
      <c r="C1271">
        <v>31.536000000000001</v>
      </c>
      <c r="D1271" t="s">
        <v>3870</v>
      </c>
    </row>
    <row r="1272" spans="1:4" x14ac:dyDescent="0.25">
      <c r="A1272" t="s">
        <v>5</v>
      </c>
      <c r="B1272" t="s">
        <v>925</v>
      </c>
      <c r="C1272">
        <v>31.536000000000001</v>
      </c>
      <c r="D1272" t="s">
        <v>3871</v>
      </c>
    </row>
    <row r="1273" spans="1:4" x14ac:dyDescent="0.25">
      <c r="A1273" t="s">
        <v>5</v>
      </c>
      <c r="B1273" t="s">
        <v>923</v>
      </c>
      <c r="C1273">
        <v>31.536000000000001</v>
      </c>
      <c r="D1273" t="s">
        <v>3872</v>
      </c>
    </row>
    <row r="1274" spans="1:4" x14ac:dyDescent="0.25">
      <c r="A1274" t="s">
        <v>5</v>
      </c>
      <c r="B1274" t="s">
        <v>927</v>
      </c>
      <c r="C1274">
        <v>31.536000000000001</v>
      </c>
      <c r="D1274" t="s">
        <v>3873</v>
      </c>
    </row>
    <row r="1275" spans="1:4" x14ac:dyDescent="0.25">
      <c r="A1275" t="s">
        <v>5</v>
      </c>
      <c r="B1275" t="s">
        <v>943</v>
      </c>
      <c r="C1275">
        <v>31.536000000000001</v>
      </c>
      <c r="D1275" t="s">
        <v>3874</v>
      </c>
    </row>
    <row r="1276" spans="1:4" x14ac:dyDescent="0.25">
      <c r="A1276" t="s">
        <v>5</v>
      </c>
      <c r="B1276" t="s">
        <v>971</v>
      </c>
      <c r="C1276">
        <v>31.536000000000001</v>
      </c>
      <c r="D1276" t="s">
        <v>3875</v>
      </c>
    </row>
    <row r="1277" spans="1:4" x14ac:dyDescent="0.25">
      <c r="A1277" t="s">
        <v>5</v>
      </c>
      <c r="B1277" t="s">
        <v>969</v>
      </c>
      <c r="C1277">
        <v>31.536000000000001</v>
      </c>
      <c r="D1277" t="s">
        <v>3876</v>
      </c>
    </row>
    <row r="1278" spans="1:4" x14ac:dyDescent="0.25">
      <c r="A1278" t="s">
        <v>5</v>
      </c>
      <c r="B1278" t="s">
        <v>970</v>
      </c>
      <c r="C1278">
        <v>31.536000000000001</v>
      </c>
      <c r="D1278" t="s">
        <v>3877</v>
      </c>
    </row>
    <row r="1279" spans="1:4" x14ac:dyDescent="0.25">
      <c r="A1279" t="s">
        <v>5</v>
      </c>
      <c r="B1279" t="s">
        <v>937</v>
      </c>
      <c r="C1279">
        <v>31.536000000000001</v>
      </c>
      <c r="D1279" t="s">
        <v>3878</v>
      </c>
    </row>
    <row r="1280" spans="1:4" x14ac:dyDescent="0.25">
      <c r="A1280" t="s">
        <v>5</v>
      </c>
      <c r="B1280" t="s">
        <v>945</v>
      </c>
      <c r="C1280">
        <v>31.536000000000001</v>
      </c>
      <c r="D1280" t="s">
        <v>3879</v>
      </c>
    </row>
    <row r="1281" spans="1:4" x14ac:dyDescent="0.25">
      <c r="A1281" t="s">
        <v>5</v>
      </c>
      <c r="B1281" t="s">
        <v>956</v>
      </c>
      <c r="C1281">
        <v>31.536000000000001</v>
      </c>
      <c r="D1281" t="s">
        <v>3880</v>
      </c>
    </row>
    <row r="1282" spans="1:4" x14ac:dyDescent="0.25">
      <c r="A1282" t="s">
        <v>5</v>
      </c>
      <c r="B1282" t="s">
        <v>955</v>
      </c>
      <c r="C1282">
        <v>31.536000000000001</v>
      </c>
      <c r="D1282" t="s">
        <v>3881</v>
      </c>
    </row>
    <row r="1283" spans="1:4" x14ac:dyDescent="0.25">
      <c r="A1283" t="s">
        <v>5</v>
      </c>
      <c r="B1283" t="s">
        <v>954</v>
      </c>
      <c r="C1283">
        <v>31.536000000000001</v>
      </c>
      <c r="D1283" t="s">
        <v>3882</v>
      </c>
    </row>
    <row r="1284" spans="1:4" x14ac:dyDescent="0.25">
      <c r="A1284" t="s">
        <v>5</v>
      </c>
      <c r="B1284" t="s">
        <v>947</v>
      </c>
      <c r="C1284">
        <v>31.536000000000001</v>
      </c>
      <c r="D1284" t="s">
        <v>3883</v>
      </c>
    </row>
    <row r="1285" spans="1:4" x14ac:dyDescent="0.25">
      <c r="A1285" t="s">
        <v>5</v>
      </c>
      <c r="B1285" t="s">
        <v>938</v>
      </c>
      <c r="C1285">
        <v>31.536000000000001</v>
      </c>
      <c r="D1285" t="s">
        <v>3884</v>
      </c>
    </row>
    <row r="1286" spans="1:4" x14ac:dyDescent="0.25">
      <c r="A1286" t="s">
        <v>5</v>
      </c>
      <c r="B1286" t="s">
        <v>949</v>
      </c>
      <c r="C1286">
        <v>31.536000000000001</v>
      </c>
      <c r="D1286" t="s">
        <v>3885</v>
      </c>
    </row>
    <row r="1287" spans="1:4" x14ac:dyDescent="0.25">
      <c r="A1287" t="s">
        <v>5</v>
      </c>
      <c r="B1287" t="s">
        <v>941</v>
      </c>
      <c r="C1287">
        <v>31.536000000000001</v>
      </c>
      <c r="D1287" t="s">
        <v>3886</v>
      </c>
    </row>
    <row r="1288" spans="1:4" x14ac:dyDescent="0.25">
      <c r="A1288" t="s">
        <v>5</v>
      </c>
      <c r="B1288" t="s">
        <v>936</v>
      </c>
      <c r="C1288">
        <v>31.536000000000001</v>
      </c>
      <c r="D1288" t="s">
        <v>3887</v>
      </c>
    </row>
    <row r="1289" spans="1:4" x14ac:dyDescent="0.25">
      <c r="A1289" t="s">
        <v>5</v>
      </c>
      <c r="B1289" t="s">
        <v>953</v>
      </c>
      <c r="C1289">
        <v>31.536000000000001</v>
      </c>
      <c r="D1289" t="s">
        <v>3888</v>
      </c>
    </row>
    <row r="1290" spans="1:4" x14ac:dyDescent="0.25">
      <c r="A1290" t="s">
        <v>5</v>
      </c>
      <c r="B1290" t="s">
        <v>4934</v>
      </c>
      <c r="C1290">
        <v>31.536000000000001</v>
      </c>
      <c r="D1290" t="s">
        <v>4935</v>
      </c>
    </row>
    <row r="1291" spans="1:4" x14ac:dyDescent="0.25">
      <c r="A1291" t="s">
        <v>5</v>
      </c>
      <c r="B1291" t="s">
        <v>4936</v>
      </c>
      <c r="C1291">
        <v>31.536000000000001</v>
      </c>
      <c r="D1291" t="s">
        <v>4937</v>
      </c>
    </row>
    <row r="1292" spans="1:4" x14ac:dyDescent="0.25">
      <c r="A1292" t="s">
        <v>5</v>
      </c>
      <c r="B1292" t="s">
        <v>4938</v>
      </c>
      <c r="C1292">
        <v>31.536000000000001</v>
      </c>
      <c r="D1292" t="s">
        <v>4939</v>
      </c>
    </row>
    <row r="1293" spans="1:4" x14ac:dyDescent="0.25">
      <c r="A1293" t="s">
        <v>5</v>
      </c>
      <c r="B1293" t="s">
        <v>1000</v>
      </c>
      <c r="C1293">
        <v>31.536000000000001</v>
      </c>
      <c r="D1293" t="s">
        <v>3889</v>
      </c>
    </row>
    <row r="1294" spans="1:4" x14ac:dyDescent="0.25">
      <c r="A1294" t="s">
        <v>5</v>
      </c>
      <c r="B1294" t="s">
        <v>995</v>
      </c>
      <c r="C1294">
        <v>31.536000000000001</v>
      </c>
      <c r="D1294" t="s">
        <v>3890</v>
      </c>
    </row>
    <row r="1295" spans="1:4" x14ac:dyDescent="0.25">
      <c r="A1295" t="s">
        <v>5</v>
      </c>
      <c r="B1295" t="s">
        <v>994</v>
      </c>
      <c r="C1295">
        <v>31.536000000000001</v>
      </c>
      <c r="D1295" t="s">
        <v>3891</v>
      </c>
    </row>
    <row r="1296" spans="1:4" x14ac:dyDescent="0.25">
      <c r="A1296" t="s">
        <v>5</v>
      </c>
      <c r="B1296" t="s">
        <v>996</v>
      </c>
      <c r="C1296">
        <v>31.536000000000001</v>
      </c>
      <c r="D1296" t="s">
        <v>3892</v>
      </c>
    </row>
    <row r="1297" spans="1:4" x14ac:dyDescent="0.25">
      <c r="A1297" t="s">
        <v>5</v>
      </c>
      <c r="B1297" t="s">
        <v>1006</v>
      </c>
      <c r="C1297">
        <v>31.536000000000001</v>
      </c>
      <c r="D1297" t="s">
        <v>3893</v>
      </c>
    </row>
    <row r="1298" spans="1:4" x14ac:dyDescent="0.25">
      <c r="A1298" t="s">
        <v>5</v>
      </c>
      <c r="B1298" t="s">
        <v>1008</v>
      </c>
      <c r="C1298">
        <v>31.536000000000001</v>
      </c>
      <c r="D1298" t="s">
        <v>3894</v>
      </c>
    </row>
    <row r="1299" spans="1:4" x14ac:dyDescent="0.25">
      <c r="A1299" t="s">
        <v>5</v>
      </c>
      <c r="B1299" t="s">
        <v>1002</v>
      </c>
      <c r="C1299">
        <v>31.536000000000001</v>
      </c>
      <c r="D1299" t="s">
        <v>3895</v>
      </c>
    </row>
    <row r="1300" spans="1:4" x14ac:dyDescent="0.25">
      <c r="A1300" t="s">
        <v>5</v>
      </c>
      <c r="B1300" t="s">
        <v>1003</v>
      </c>
      <c r="C1300">
        <v>31.536000000000001</v>
      </c>
      <c r="D1300" t="s">
        <v>3896</v>
      </c>
    </row>
    <row r="1301" spans="1:4" x14ac:dyDescent="0.25">
      <c r="A1301" t="s">
        <v>5</v>
      </c>
      <c r="B1301" t="s">
        <v>1004</v>
      </c>
      <c r="C1301">
        <v>31.536000000000001</v>
      </c>
      <c r="D1301" t="s">
        <v>3897</v>
      </c>
    </row>
    <row r="1302" spans="1:4" x14ac:dyDescent="0.25">
      <c r="A1302" t="s">
        <v>5</v>
      </c>
      <c r="B1302" t="s">
        <v>1001</v>
      </c>
      <c r="C1302">
        <v>31.536000000000001</v>
      </c>
      <c r="D1302" t="s">
        <v>3898</v>
      </c>
    </row>
    <row r="1303" spans="1:4" x14ac:dyDescent="0.25">
      <c r="A1303" t="s">
        <v>5</v>
      </c>
      <c r="B1303" t="s">
        <v>999</v>
      </c>
      <c r="C1303">
        <v>31.536000000000001</v>
      </c>
      <c r="D1303" t="s">
        <v>3899</v>
      </c>
    </row>
    <row r="1304" spans="1:4" x14ac:dyDescent="0.25">
      <c r="A1304" t="s">
        <v>5</v>
      </c>
      <c r="B1304" t="s">
        <v>985</v>
      </c>
      <c r="C1304">
        <v>1</v>
      </c>
      <c r="D1304" t="s">
        <v>3900</v>
      </c>
    </row>
    <row r="1305" spans="1:4" x14ac:dyDescent="0.25">
      <c r="A1305" t="s">
        <v>5</v>
      </c>
      <c r="B1305" t="s">
        <v>900</v>
      </c>
      <c r="C1305">
        <v>31.536000000000001</v>
      </c>
      <c r="D1305" t="s">
        <v>3901</v>
      </c>
    </row>
    <row r="1306" spans="1:4" x14ac:dyDescent="0.25">
      <c r="A1306" t="s">
        <v>5</v>
      </c>
      <c r="B1306" t="s">
        <v>893</v>
      </c>
      <c r="C1306">
        <v>31.536000000000001</v>
      </c>
      <c r="D1306" t="s">
        <v>3902</v>
      </c>
    </row>
    <row r="1307" spans="1:4" x14ac:dyDescent="0.25">
      <c r="A1307" t="s">
        <v>5</v>
      </c>
      <c r="B1307" t="s">
        <v>897</v>
      </c>
      <c r="C1307">
        <v>31.536000000000001</v>
      </c>
      <c r="D1307" t="s">
        <v>3903</v>
      </c>
    </row>
    <row r="1308" spans="1:4" x14ac:dyDescent="0.25">
      <c r="A1308" t="s">
        <v>5</v>
      </c>
      <c r="B1308" t="s">
        <v>904</v>
      </c>
      <c r="C1308">
        <v>1</v>
      </c>
      <c r="D1308" t="s">
        <v>3904</v>
      </c>
    </row>
    <row r="1309" spans="1:4" x14ac:dyDescent="0.25">
      <c r="A1309" t="s">
        <v>5</v>
      </c>
      <c r="B1309" t="s">
        <v>906</v>
      </c>
      <c r="C1309">
        <v>1</v>
      </c>
      <c r="D1309" t="s">
        <v>3905</v>
      </c>
    </row>
    <row r="1310" spans="1:4" x14ac:dyDescent="0.25">
      <c r="A1310" t="s">
        <v>5</v>
      </c>
      <c r="B1310" t="s">
        <v>911</v>
      </c>
      <c r="C1310">
        <v>1</v>
      </c>
      <c r="D1310" t="s">
        <v>3906</v>
      </c>
    </row>
    <row r="1311" spans="1:4" x14ac:dyDescent="0.25">
      <c r="A1311" t="s">
        <v>5</v>
      </c>
      <c r="B1311" t="s">
        <v>913</v>
      </c>
      <c r="C1311">
        <v>1</v>
      </c>
      <c r="D1311" t="s">
        <v>3907</v>
      </c>
    </row>
    <row r="1312" spans="1:4" x14ac:dyDescent="0.25">
      <c r="A1312" t="s">
        <v>5</v>
      </c>
      <c r="B1312" t="s">
        <v>917</v>
      </c>
      <c r="C1312">
        <v>1</v>
      </c>
      <c r="D1312" t="s">
        <v>3908</v>
      </c>
    </row>
    <row r="1313" spans="1:4" x14ac:dyDescent="0.25">
      <c r="A1313" t="s">
        <v>5</v>
      </c>
      <c r="B1313" t="s">
        <v>920</v>
      </c>
      <c r="C1313">
        <v>31.536000000000001</v>
      </c>
      <c r="D1313" t="s">
        <v>3909</v>
      </c>
    </row>
    <row r="1314" spans="1:4" x14ac:dyDescent="0.25">
      <c r="A1314" t="s">
        <v>5</v>
      </c>
      <c r="B1314" t="s">
        <v>4804</v>
      </c>
      <c r="C1314">
        <v>31.536000000000001</v>
      </c>
      <c r="D1314" t="s">
        <v>4805</v>
      </c>
    </row>
    <row r="1315" spans="1:4" x14ac:dyDescent="0.25">
      <c r="A1315" t="s">
        <v>5</v>
      </c>
      <c r="B1315" t="s">
        <v>942</v>
      </c>
      <c r="C1315">
        <v>31.536000000000001</v>
      </c>
      <c r="D1315" t="s">
        <v>3910</v>
      </c>
    </row>
    <row r="1316" spans="1:4" x14ac:dyDescent="0.25">
      <c r="A1316" t="s">
        <v>5</v>
      </c>
      <c r="B1316" t="s">
        <v>963</v>
      </c>
      <c r="C1316">
        <v>31.536000000000001</v>
      </c>
      <c r="D1316" t="s">
        <v>3911</v>
      </c>
    </row>
    <row r="1317" spans="1:4" x14ac:dyDescent="0.25">
      <c r="A1317" t="s">
        <v>5</v>
      </c>
      <c r="B1317" t="s">
        <v>968</v>
      </c>
      <c r="C1317">
        <v>31.536000000000001</v>
      </c>
      <c r="D1317" t="s">
        <v>3912</v>
      </c>
    </row>
    <row r="1318" spans="1:4" x14ac:dyDescent="0.25">
      <c r="A1318" t="s">
        <v>5</v>
      </c>
      <c r="B1318" t="s">
        <v>944</v>
      </c>
      <c r="C1318">
        <v>31.536000000000001</v>
      </c>
      <c r="D1318" t="s">
        <v>3913</v>
      </c>
    </row>
    <row r="1319" spans="1:4" x14ac:dyDescent="0.25">
      <c r="A1319" t="s">
        <v>5</v>
      </c>
      <c r="B1319" t="s">
        <v>946</v>
      </c>
      <c r="C1319">
        <v>31.536000000000001</v>
      </c>
      <c r="D1319" t="s">
        <v>3914</v>
      </c>
    </row>
    <row r="1320" spans="1:4" x14ac:dyDescent="0.25">
      <c r="A1320" t="s">
        <v>5</v>
      </c>
      <c r="B1320" t="s">
        <v>948</v>
      </c>
      <c r="C1320">
        <v>31.536000000000001</v>
      </c>
      <c r="D1320" t="s">
        <v>3915</v>
      </c>
    </row>
    <row r="1321" spans="1:4" x14ac:dyDescent="0.25">
      <c r="A1321" t="s">
        <v>5</v>
      </c>
      <c r="B1321" t="s">
        <v>952</v>
      </c>
      <c r="C1321">
        <v>31.536000000000001</v>
      </c>
      <c r="D1321" t="s">
        <v>3916</v>
      </c>
    </row>
    <row r="1322" spans="1:4" x14ac:dyDescent="0.25">
      <c r="A1322" t="s">
        <v>5</v>
      </c>
      <c r="B1322" t="s">
        <v>4668</v>
      </c>
      <c r="C1322">
        <v>31.536000000000001</v>
      </c>
      <c r="D1322" t="s">
        <v>4806</v>
      </c>
    </row>
    <row r="1323" spans="1:4" x14ac:dyDescent="0.25">
      <c r="A1323" t="s">
        <v>5</v>
      </c>
      <c r="B1323" t="s">
        <v>988</v>
      </c>
      <c r="C1323">
        <v>31.536000000000001</v>
      </c>
      <c r="D1323" t="s">
        <v>3917</v>
      </c>
    </row>
    <row r="1324" spans="1:4" x14ac:dyDescent="0.25">
      <c r="A1324" t="s">
        <v>5</v>
      </c>
      <c r="B1324" t="s">
        <v>989</v>
      </c>
      <c r="C1324">
        <v>31.536000000000001</v>
      </c>
      <c r="D1324" t="s">
        <v>3918</v>
      </c>
    </row>
    <row r="1325" spans="1:4" x14ac:dyDescent="0.25">
      <c r="A1325" t="s">
        <v>5</v>
      </c>
      <c r="B1325" t="s">
        <v>990</v>
      </c>
      <c r="C1325">
        <v>31.536000000000001</v>
      </c>
      <c r="D1325" t="s">
        <v>3919</v>
      </c>
    </row>
    <row r="1326" spans="1:4" x14ac:dyDescent="0.25">
      <c r="A1326" t="s">
        <v>5</v>
      </c>
      <c r="B1326" t="s">
        <v>991</v>
      </c>
      <c r="C1326">
        <v>31.536000000000001</v>
      </c>
      <c r="D1326" t="s">
        <v>3920</v>
      </c>
    </row>
    <row r="1327" spans="1:4" x14ac:dyDescent="0.25">
      <c r="A1327" t="s">
        <v>5</v>
      </c>
      <c r="B1327" t="s">
        <v>993</v>
      </c>
      <c r="C1327">
        <v>31.536000000000001</v>
      </c>
      <c r="D1327" t="s">
        <v>3921</v>
      </c>
    </row>
    <row r="1328" spans="1:4" x14ac:dyDescent="0.25">
      <c r="A1328" t="s">
        <v>5</v>
      </c>
      <c r="B1328" t="s">
        <v>4670</v>
      </c>
      <c r="C1328">
        <v>31.536000000000001</v>
      </c>
      <c r="D1328" t="s">
        <v>4807</v>
      </c>
    </row>
    <row r="1329" spans="1:4" x14ac:dyDescent="0.25">
      <c r="A1329" t="s">
        <v>5</v>
      </c>
      <c r="B1329" t="s">
        <v>986</v>
      </c>
      <c r="C1329">
        <v>1</v>
      </c>
      <c r="D1329" t="s">
        <v>3922</v>
      </c>
    </row>
    <row r="1330" spans="1:4" x14ac:dyDescent="0.25">
      <c r="A1330" t="s">
        <v>5</v>
      </c>
      <c r="B1330" t="s">
        <v>1139</v>
      </c>
      <c r="C1330">
        <v>31.536000000000001</v>
      </c>
      <c r="D1330" t="s">
        <v>3923</v>
      </c>
    </row>
    <row r="1331" spans="1:4" x14ac:dyDescent="0.25">
      <c r="A1331" t="s">
        <v>5</v>
      </c>
      <c r="B1331" t="s">
        <v>1130</v>
      </c>
      <c r="C1331">
        <v>31.536000000000001</v>
      </c>
      <c r="D1331" t="s">
        <v>3924</v>
      </c>
    </row>
    <row r="1332" spans="1:4" x14ac:dyDescent="0.25">
      <c r="A1332" t="s">
        <v>5</v>
      </c>
      <c r="B1332" t="s">
        <v>1132</v>
      </c>
      <c r="C1332">
        <v>31.536000000000001</v>
      </c>
      <c r="D1332" t="s">
        <v>3925</v>
      </c>
    </row>
    <row r="1333" spans="1:4" x14ac:dyDescent="0.25">
      <c r="A1333" t="s">
        <v>5</v>
      </c>
      <c r="B1333" t="s">
        <v>1134</v>
      </c>
      <c r="C1333">
        <v>31.536000000000001</v>
      </c>
      <c r="D1333" t="s">
        <v>3926</v>
      </c>
    </row>
    <row r="1334" spans="1:4" x14ac:dyDescent="0.25">
      <c r="A1334" t="s">
        <v>5</v>
      </c>
      <c r="B1334" t="s">
        <v>1136</v>
      </c>
      <c r="C1334">
        <v>31.536000000000001</v>
      </c>
      <c r="D1334" t="s">
        <v>3927</v>
      </c>
    </row>
    <row r="1335" spans="1:4" x14ac:dyDescent="0.25">
      <c r="A1335" t="s">
        <v>5</v>
      </c>
      <c r="B1335" t="s">
        <v>1154</v>
      </c>
      <c r="C1335">
        <v>1</v>
      </c>
      <c r="D1335" t="s">
        <v>3928</v>
      </c>
    </row>
    <row r="1336" spans="1:4" x14ac:dyDescent="0.25">
      <c r="A1336" t="s">
        <v>5</v>
      </c>
      <c r="B1336" t="s">
        <v>1141</v>
      </c>
      <c r="C1336">
        <v>1</v>
      </c>
      <c r="D1336" t="s">
        <v>3929</v>
      </c>
    </row>
    <row r="1337" spans="1:4" x14ac:dyDescent="0.25">
      <c r="A1337" t="s">
        <v>5</v>
      </c>
      <c r="B1337" t="s">
        <v>1143</v>
      </c>
      <c r="C1337">
        <v>1</v>
      </c>
      <c r="D1337" t="s">
        <v>3930</v>
      </c>
    </row>
    <row r="1338" spans="1:4" x14ac:dyDescent="0.25">
      <c r="A1338" t="s">
        <v>5</v>
      </c>
      <c r="B1338" t="s">
        <v>1145</v>
      </c>
      <c r="C1338">
        <v>1</v>
      </c>
      <c r="D1338" t="s">
        <v>3931</v>
      </c>
    </row>
    <row r="1339" spans="1:4" x14ac:dyDescent="0.25">
      <c r="A1339" t="s">
        <v>5</v>
      </c>
      <c r="B1339" t="s">
        <v>1147</v>
      </c>
      <c r="C1339">
        <v>1</v>
      </c>
      <c r="D1339" t="s">
        <v>3932</v>
      </c>
    </row>
    <row r="1340" spans="1:4" x14ac:dyDescent="0.25">
      <c r="A1340" t="s">
        <v>5</v>
      </c>
      <c r="B1340" t="s">
        <v>1146</v>
      </c>
      <c r="C1340">
        <v>1</v>
      </c>
      <c r="D1340" t="s">
        <v>3933</v>
      </c>
    </row>
    <row r="1341" spans="1:4" x14ac:dyDescent="0.25">
      <c r="A1341" t="s">
        <v>5</v>
      </c>
      <c r="B1341" t="s">
        <v>1148</v>
      </c>
      <c r="C1341">
        <v>1</v>
      </c>
      <c r="D1341" t="s">
        <v>3934</v>
      </c>
    </row>
    <row r="1342" spans="1:4" x14ac:dyDescent="0.25">
      <c r="A1342" t="s">
        <v>5</v>
      </c>
      <c r="B1342" t="s">
        <v>1150</v>
      </c>
      <c r="C1342">
        <v>1</v>
      </c>
      <c r="D1342" t="s">
        <v>3935</v>
      </c>
    </row>
    <row r="1343" spans="1:4" x14ac:dyDescent="0.25">
      <c r="A1343" t="s">
        <v>5</v>
      </c>
      <c r="B1343" t="s">
        <v>1152</v>
      </c>
      <c r="C1343">
        <v>1</v>
      </c>
      <c r="D1343" t="s">
        <v>3936</v>
      </c>
    </row>
    <row r="1344" spans="1:4" x14ac:dyDescent="0.25">
      <c r="A1344" t="s">
        <v>5</v>
      </c>
      <c r="B1344" t="s">
        <v>1153</v>
      </c>
      <c r="C1344">
        <v>1</v>
      </c>
      <c r="D1344" t="s">
        <v>3937</v>
      </c>
    </row>
    <row r="1345" spans="1:4" x14ac:dyDescent="0.25">
      <c r="A1345" t="s">
        <v>5</v>
      </c>
      <c r="B1345" t="s">
        <v>1156</v>
      </c>
      <c r="C1345">
        <v>1</v>
      </c>
      <c r="D1345" t="s">
        <v>3938</v>
      </c>
    </row>
    <row r="1346" spans="1:4" x14ac:dyDescent="0.25">
      <c r="A1346" t="s">
        <v>5</v>
      </c>
      <c r="B1346" t="s">
        <v>1162</v>
      </c>
      <c r="C1346">
        <v>31.536000000000001</v>
      </c>
      <c r="D1346" t="s">
        <v>3939</v>
      </c>
    </row>
    <row r="1347" spans="1:4" x14ac:dyDescent="0.25">
      <c r="A1347" t="s">
        <v>5</v>
      </c>
      <c r="B1347" t="s">
        <v>1160</v>
      </c>
      <c r="C1347">
        <v>31.536000000000001</v>
      </c>
      <c r="D1347" t="s">
        <v>3940</v>
      </c>
    </row>
    <row r="1348" spans="1:4" x14ac:dyDescent="0.25">
      <c r="A1348" t="s">
        <v>5</v>
      </c>
      <c r="B1348" t="s">
        <v>1164</v>
      </c>
      <c r="C1348">
        <v>31.536000000000001</v>
      </c>
      <c r="D1348" t="s">
        <v>3941</v>
      </c>
    </row>
    <row r="1349" spans="1:4" x14ac:dyDescent="0.25">
      <c r="A1349" t="s">
        <v>5</v>
      </c>
      <c r="B1349" t="s">
        <v>1167</v>
      </c>
      <c r="C1349">
        <v>31.536000000000001</v>
      </c>
      <c r="D1349" t="s">
        <v>3942</v>
      </c>
    </row>
    <row r="1350" spans="1:4" x14ac:dyDescent="0.25">
      <c r="A1350" t="s">
        <v>5</v>
      </c>
      <c r="B1350" t="s">
        <v>1166</v>
      </c>
      <c r="C1350">
        <v>31.536000000000001</v>
      </c>
      <c r="D1350" t="s">
        <v>3943</v>
      </c>
    </row>
    <row r="1351" spans="1:4" x14ac:dyDescent="0.25">
      <c r="A1351" t="s">
        <v>5</v>
      </c>
      <c r="B1351" t="s">
        <v>1168</v>
      </c>
      <c r="C1351">
        <v>31.536000000000001</v>
      </c>
      <c r="D1351" t="s">
        <v>3944</v>
      </c>
    </row>
    <row r="1352" spans="1:4" x14ac:dyDescent="0.25">
      <c r="A1352" t="s">
        <v>5</v>
      </c>
      <c r="B1352" t="s">
        <v>1170</v>
      </c>
      <c r="C1352">
        <v>31.536000000000001</v>
      </c>
      <c r="D1352" t="s">
        <v>3945</v>
      </c>
    </row>
    <row r="1353" spans="1:4" x14ac:dyDescent="0.25">
      <c r="A1353" t="s">
        <v>5</v>
      </c>
      <c r="B1353" t="s">
        <v>1169</v>
      </c>
      <c r="C1353">
        <v>31.536000000000001</v>
      </c>
      <c r="D1353" t="s">
        <v>3946</v>
      </c>
    </row>
    <row r="1354" spans="1:4" x14ac:dyDescent="0.25">
      <c r="A1354" t="s">
        <v>5</v>
      </c>
      <c r="B1354" t="s">
        <v>1171</v>
      </c>
      <c r="C1354">
        <v>31.536000000000001</v>
      </c>
      <c r="D1354" t="s">
        <v>3947</v>
      </c>
    </row>
    <row r="1355" spans="1:4" x14ac:dyDescent="0.25">
      <c r="A1355" t="s">
        <v>5</v>
      </c>
      <c r="B1355" t="s">
        <v>1163</v>
      </c>
      <c r="C1355">
        <v>31.536000000000001</v>
      </c>
      <c r="D1355" t="s">
        <v>3948</v>
      </c>
    </row>
    <row r="1356" spans="1:4" x14ac:dyDescent="0.25">
      <c r="A1356" t="s">
        <v>5</v>
      </c>
      <c r="B1356" t="s">
        <v>1161</v>
      </c>
      <c r="C1356">
        <v>31.536000000000001</v>
      </c>
      <c r="D1356" t="s">
        <v>3949</v>
      </c>
    </row>
    <row r="1357" spans="1:4" x14ac:dyDescent="0.25">
      <c r="A1357" t="s">
        <v>5</v>
      </c>
      <c r="B1357" t="s">
        <v>1165</v>
      </c>
      <c r="C1357">
        <v>31.536000000000001</v>
      </c>
      <c r="D1357" t="s">
        <v>3950</v>
      </c>
    </row>
    <row r="1358" spans="1:4" x14ac:dyDescent="0.25">
      <c r="A1358" t="s">
        <v>5</v>
      </c>
      <c r="B1358" t="s">
        <v>1181</v>
      </c>
      <c r="C1358">
        <v>31.536000000000001</v>
      </c>
      <c r="D1358" t="s">
        <v>3951</v>
      </c>
    </row>
    <row r="1359" spans="1:4" x14ac:dyDescent="0.25">
      <c r="A1359" t="s">
        <v>5</v>
      </c>
      <c r="B1359" t="s">
        <v>1209</v>
      </c>
      <c r="C1359">
        <v>31.536000000000001</v>
      </c>
      <c r="D1359" t="s">
        <v>3952</v>
      </c>
    </row>
    <row r="1360" spans="1:4" x14ac:dyDescent="0.25">
      <c r="A1360" t="s">
        <v>5</v>
      </c>
      <c r="B1360" t="s">
        <v>1207</v>
      </c>
      <c r="C1360">
        <v>31.536000000000001</v>
      </c>
      <c r="D1360" t="s">
        <v>3953</v>
      </c>
    </row>
    <row r="1361" spans="1:4" x14ac:dyDescent="0.25">
      <c r="A1361" t="s">
        <v>5</v>
      </c>
      <c r="B1361" t="s">
        <v>1208</v>
      </c>
      <c r="C1361">
        <v>31.536000000000001</v>
      </c>
      <c r="D1361" t="s">
        <v>3954</v>
      </c>
    </row>
    <row r="1362" spans="1:4" x14ac:dyDescent="0.25">
      <c r="A1362" t="s">
        <v>5</v>
      </c>
      <c r="B1362" t="s">
        <v>1175</v>
      </c>
      <c r="C1362">
        <v>31.536000000000001</v>
      </c>
      <c r="D1362" t="s">
        <v>3955</v>
      </c>
    </row>
    <row r="1363" spans="1:4" x14ac:dyDescent="0.25">
      <c r="A1363" t="s">
        <v>5</v>
      </c>
      <c r="B1363" t="s">
        <v>1183</v>
      </c>
      <c r="C1363">
        <v>31.536000000000001</v>
      </c>
      <c r="D1363" t="s">
        <v>3956</v>
      </c>
    </row>
    <row r="1364" spans="1:4" x14ac:dyDescent="0.25">
      <c r="A1364" t="s">
        <v>5</v>
      </c>
      <c r="B1364" t="s">
        <v>1194</v>
      </c>
      <c r="C1364">
        <v>31.536000000000001</v>
      </c>
      <c r="D1364" t="s">
        <v>3957</v>
      </c>
    </row>
    <row r="1365" spans="1:4" x14ac:dyDescent="0.25">
      <c r="A1365" t="s">
        <v>5</v>
      </c>
      <c r="B1365" t="s">
        <v>1193</v>
      </c>
      <c r="C1365">
        <v>31.536000000000001</v>
      </c>
      <c r="D1365" t="s">
        <v>3958</v>
      </c>
    </row>
    <row r="1366" spans="1:4" x14ac:dyDescent="0.25">
      <c r="A1366" t="s">
        <v>5</v>
      </c>
      <c r="B1366" t="s">
        <v>1192</v>
      </c>
      <c r="C1366">
        <v>31.536000000000001</v>
      </c>
      <c r="D1366" t="s">
        <v>3959</v>
      </c>
    </row>
    <row r="1367" spans="1:4" x14ac:dyDescent="0.25">
      <c r="A1367" t="s">
        <v>5</v>
      </c>
      <c r="B1367" t="s">
        <v>1185</v>
      </c>
      <c r="C1367">
        <v>31.536000000000001</v>
      </c>
      <c r="D1367" t="s">
        <v>3960</v>
      </c>
    </row>
    <row r="1368" spans="1:4" x14ac:dyDescent="0.25">
      <c r="A1368" t="s">
        <v>5</v>
      </c>
      <c r="B1368" t="s">
        <v>1176</v>
      </c>
      <c r="C1368">
        <v>31.536000000000001</v>
      </c>
      <c r="D1368" t="s">
        <v>3961</v>
      </c>
    </row>
    <row r="1369" spans="1:4" x14ac:dyDescent="0.25">
      <c r="A1369" t="s">
        <v>5</v>
      </c>
      <c r="B1369" t="s">
        <v>1187</v>
      </c>
      <c r="C1369">
        <v>31.536000000000001</v>
      </c>
      <c r="D1369" t="s">
        <v>3962</v>
      </c>
    </row>
    <row r="1370" spans="1:4" x14ac:dyDescent="0.25">
      <c r="A1370" t="s">
        <v>5</v>
      </c>
      <c r="B1370" t="s">
        <v>1179</v>
      </c>
      <c r="C1370">
        <v>31.536000000000001</v>
      </c>
      <c r="D1370" t="s">
        <v>3963</v>
      </c>
    </row>
    <row r="1371" spans="1:4" x14ac:dyDescent="0.25">
      <c r="A1371" t="s">
        <v>5</v>
      </c>
      <c r="B1371" t="s">
        <v>1174</v>
      </c>
      <c r="C1371">
        <v>31.536000000000001</v>
      </c>
      <c r="D1371" t="s">
        <v>3964</v>
      </c>
    </row>
    <row r="1372" spans="1:4" x14ac:dyDescent="0.25">
      <c r="A1372" t="s">
        <v>5</v>
      </c>
      <c r="B1372" t="s">
        <v>1191</v>
      </c>
      <c r="C1372">
        <v>31.536000000000001</v>
      </c>
      <c r="D1372" t="s">
        <v>3965</v>
      </c>
    </row>
    <row r="1373" spans="1:4" x14ac:dyDescent="0.25">
      <c r="A1373" t="s">
        <v>5</v>
      </c>
      <c r="B1373" t="s">
        <v>4940</v>
      </c>
      <c r="C1373">
        <v>31.536000000000001</v>
      </c>
      <c r="D1373" t="s">
        <v>4941</v>
      </c>
    </row>
    <row r="1374" spans="1:4" x14ac:dyDescent="0.25">
      <c r="A1374" t="s">
        <v>5</v>
      </c>
      <c r="B1374" t="s">
        <v>4942</v>
      </c>
      <c r="C1374">
        <v>31.536000000000001</v>
      </c>
      <c r="D1374" t="s">
        <v>4943</v>
      </c>
    </row>
    <row r="1375" spans="1:4" x14ac:dyDescent="0.25">
      <c r="A1375" t="s">
        <v>5</v>
      </c>
      <c r="B1375" t="s">
        <v>4944</v>
      </c>
      <c r="C1375">
        <v>31.536000000000001</v>
      </c>
      <c r="D1375" t="s">
        <v>4945</v>
      </c>
    </row>
    <row r="1376" spans="1:4" x14ac:dyDescent="0.25">
      <c r="A1376" t="s">
        <v>5</v>
      </c>
      <c r="B1376" t="s">
        <v>1238</v>
      </c>
      <c r="C1376">
        <v>31.536000000000001</v>
      </c>
      <c r="D1376" t="s">
        <v>3966</v>
      </c>
    </row>
    <row r="1377" spans="1:4" x14ac:dyDescent="0.25">
      <c r="A1377" t="s">
        <v>5</v>
      </c>
      <c r="B1377" t="s">
        <v>1233</v>
      </c>
      <c r="C1377">
        <v>31.536000000000001</v>
      </c>
      <c r="D1377" t="s">
        <v>3967</v>
      </c>
    </row>
    <row r="1378" spans="1:4" x14ac:dyDescent="0.25">
      <c r="A1378" t="s">
        <v>5</v>
      </c>
      <c r="B1378" t="s">
        <v>1232</v>
      </c>
      <c r="C1378">
        <v>31.536000000000001</v>
      </c>
      <c r="D1378" t="s">
        <v>3968</v>
      </c>
    </row>
    <row r="1379" spans="1:4" x14ac:dyDescent="0.25">
      <c r="A1379" t="s">
        <v>5</v>
      </c>
      <c r="B1379" t="s">
        <v>1234</v>
      </c>
      <c r="C1379">
        <v>31.536000000000001</v>
      </c>
      <c r="D1379" t="s">
        <v>3969</v>
      </c>
    </row>
    <row r="1380" spans="1:4" x14ac:dyDescent="0.25">
      <c r="A1380" t="s">
        <v>5</v>
      </c>
      <c r="B1380" t="s">
        <v>1244</v>
      </c>
      <c r="C1380">
        <v>31.536000000000001</v>
      </c>
      <c r="D1380" t="s">
        <v>3970</v>
      </c>
    </row>
    <row r="1381" spans="1:4" x14ac:dyDescent="0.25">
      <c r="A1381" t="s">
        <v>5</v>
      </c>
      <c r="B1381" t="s">
        <v>1246</v>
      </c>
      <c r="C1381">
        <v>31.536000000000001</v>
      </c>
      <c r="D1381" t="s">
        <v>3971</v>
      </c>
    </row>
    <row r="1382" spans="1:4" x14ac:dyDescent="0.25">
      <c r="A1382" t="s">
        <v>5</v>
      </c>
      <c r="B1382" t="s">
        <v>1240</v>
      </c>
      <c r="C1382">
        <v>31.536000000000001</v>
      </c>
      <c r="D1382" t="s">
        <v>3972</v>
      </c>
    </row>
    <row r="1383" spans="1:4" x14ac:dyDescent="0.25">
      <c r="A1383" t="s">
        <v>5</v>
      </c>
      <c r="B1383" t="s">
        <v>1241</v>
      </c>
      <c r="C1383">
        <v>31.536000000000001</v>
      </c>
      <c r="D1383" t="s">
        <v>3973</v>
      </c>
    </row>
    <row r="1384" spans="1:4" x14ac:dyDescent="0.25">
      <c r="A1384" t="s">
        <v>5</v>
      </c>
      <c r="B1384" t="s">
        <v>1242</v>
      </c>
      <c r="C1384">
        <v>31.536000000000001</v>
      </c>
      <c r="D1384" t="s">
        <v>3974</v>
      </c>
    </row>
    <row r="1385" spans="1:4" x14ac:dyDescent="0.25">
      <c r="A1385" t="s">
        <v>5</v>
      </c>
      <c r="B1385" t="s">
        <v>1239</v>
      </c>
      <c r="C1385">
        <v>31.536000000000001</v>
      </c>
      <c r="D1385" t="s">
        <v>3975</v>
      </c>
    </row>
    <row r="1386" spans="1:4" x14ac:dyDescent="0.25">
      <c r="A1386" t="s">
        <v>5</v>
      </c>
      <c r="B1386" t="s">
        <v>1237</v>
      </c>
      <c r="C1386">
        <v>31.536000000000001</v>
      </c>
      <c r="D1386" t="s">
        <v>3976</v>
      </c>
    </row>
    <row r="1387" spans="1:4" x14ac:dyDescent="0.25">
      <c r="A1387" t="s">
        <v>5</v>
      </c>
      <c r="B1387" t="s">
        <v>1223</v>
      </c>
      <c r="C1387">
        <v>1</v>
      </c>
      <c r="D1387" t="s">
        <v>3977</v>
      </c>
    </row>
    <row r="1388" spans="1:4" x14ac:dyDescent="0.25">
      <c r="A1388" t="s">
        <v>5</v>
      </c>
      <c r="B1388" t="s">
        <v>1138</v>
      </c>
      <c r="C1388">
        <v>31.536000000000001</v>
      </c>
      <c r="D1388" t="s">
        <v>3978</v>
      </c>
    </row>
    <row r="1389" spans="1:4" x14ac:dyDescent="0.25">
      <c r="A1389" t="s">
        <v>5</v>
      </c>
      <c r="B1389" t="s">
        <v>1131</v>
      </c>
      <c r="C1389">
        <v>31.536000000000001</v>
      </c>
      <c r="D1389" t="s">
        <v>3979</v>
      </c>
    </row>
    <row r="1390" spans="1:4" x14ac:dyDescent="0.25">
      <c r="A1390" t="s">
        <v>5</v>
      </c>
      <c r="B1390" t="s">
        <v>1135</v>
      </c>
      <c r="C1390">
        <v>31.536000000000001</v>
      </c>
      <c r="D1390" t="s">
        <v>3980</v>
      </c>
    </row>
    <row r="1391" spans="1:4" x14ac:dyDescent="0.25">
      <c r="A1391" t="s">
        <v>5</v>
      </c>
      <c r="B1391" t="s">
        <v>1142</v>
      </c>
      <c r="C1391">
        <v>1</v>
      </c>
      <c r="D1391" t="s">
        <v>3981</v>
      </c>
    </row>
    <row r="1392" spans="1:4" x14ac:dyDescent="0.25">
      <c r="A1392" t="s">
        <v>5</v>
      </c>
      <c r="B1392" t="s">
        <v>1144</v>
      </c>
      <c r="C1392">
        <v>1</v>
      </c>
      <c r="D1392" t="s">
        <v>3982</v>
      </c>
    </row>
    <row r="1393" spans="1:4" x14ac:dyDescent="0.25">
      <c r="A1393" t="s">
        <v>5</v>
      </c>
      <c r="B1393" t="s">
        <v>1149</v>
      </c>
      <c r="C1393">
        <v>1</v>
      </c>
      <c r="D1393" t="s">
        <v>3983</v>
      </c>
    </row>
    <row r="1394" spans="1:4" x14ac:dyDescent="0.25">
      <c r="A1394" t="s">
        <v>5</v>
      </c>
      <c r="B1394" t="s">
        <v>1151</v>
      </c>
      <c r="C1394">
        <v>1</v>
      </c>
      <c r="D1394" t="s">
        <v>3984</v>
      </c>
    </row>
    <row r="1395" spans="1:4" x14ac:dyDescent="0.25">
      <c r="A1395" t="s">
        <v>5</v>
      </c>
      <c r="B1395" t="s">
        <v>1155</v>
      </c>
      <c r="C1395">
        <v>1</v>
      </c>
      <c r="D1395" t="s">
        <v>3985</v>
      </c>
    </row>
    <row r="1396" spans="1:4" x14ac:dyDescent="0.25">
      <c r="A1396" t="s">
        <v>5</v>
      </c>
      <c r="B1396" t="s">
        <v>1158</v>
      </c>
      <c r="C1396">
        <v>31.536000000000001</v>
      </c>
      <c r="D1396" t="s">
        <v>3986</v>
      </c>
    </row>
    <row r="1397" spans="1:4" x14ac:dyDescent="0.25">
      <c r="A1397" t="s">
        <v>5</v>
      </c>
      <c r="B1397" t="s">
        <v>4808</v>
      </c>
      <c r="C1397">
        <v>31.536000000000001</v>
      </c>
      <c r="D1397" t="s">
        <v>4809</v>
      </c>
    </row>
    <row r="1398" spans="1:4" x14ac:dyDescent="0.25">
      <c r="A1398" t="s">
        <v>5</v>
      </c>
      <c r="B1398" t="s">
        <v>1180</v>
      </c>
      <c r="C1398">
        <v>31.536000000000001</v>
      </c>
      <c r="D1398" t="s">
        <v>3987</v>
      </c>
    </row>
    <row r="1399" spans="1:4" x14ac:dyDescent="0.25">
      <c r="A1399" t="s">
        <v>5</v>
      </c>
      <c r="B1399" t="s">
        <v>1201</v>
      </c>
      <c r="C1399">
        <v>31.536000000000001</v>
      </c>
      <c r="D1399" t="s">
        <v>3988</v>
      </c>
    </row>
    <row r="1400" spans="1:4" x14ac:dyDescent="0.25">
      <c r="A1400" t="s">
        <v>5</v>
      </c>
      <c r="B1400" t="s">
        <v>1206</v>
      </c>
      <c r="C1400">
        <v>31.536000000000001</v>
      </c>
      <c r="D1400" t="s">
        <v>3989</v>
      </c>
    </row>
    <row r="1401" spans="1:4" x14ac:dyDescent="0.25">
      <c r="A1401" t="s">
        <v>5</v>
      </c>
      <c r="B1401" t="s">
        <v>1182</v>
      </c>
      <c r="C1401">
        <v>31.536000000000001</v>
      </c>
      <c r="D1401" t="s">
        <v>3990</v>
      </c>
    </row>
    <row r="1402" spans="1:4" x14ac:dyDescent="0.25">
      <c r="A1402" t="s">
        <v>5</v>
      </c>
      <c r="B1402" t="s">
        <v>1184</v>
      </c>
      <c r="C1402">
        <v>31.536000000000001</v>
      </c>
      <c r="D1402" t="s">
        <v>3991</v>
      </c>
    </row>
    <row r="1403" spans="1:4" x14ac:dyDescent="0.25">
      <c r="A1403" t="s">
        <v>5</v>
      </c>
      <c r="B1403" t="s">
        <v>1186</v>
      </c>
      <c r="C1403">
        <v>31.536000000000001</v>
      </c>
      <c r="D1403" t="s">
        <v>3992</v>
      </c>
    </row>
    <row r="1404" spans="1:4" x14ac:dyDescent="0.25">
      <c r="A1404" t="s">
        <v>5</v>
      </c>
      <c r="B1404" t="s">
        <v>1190</v>
      </c>
      <c r="C1404">
        <v>31.536000000000001</v>
      </c>
      <c r="D1404" t="s">
        <v>3993</v>
      </c>
    </row>
    <row r="1405" spans="1:4" x14ac:dyDescent="0.25">
      <c r="A1405" t="s">
        <v>5</v>
      </c>
      <c r="B1405" t="s">
        <v>4674</v>
      </c>
      <c r="C1405">
        <v>31.536000000000001</v>
      </c>
      <c r="D1405" t="s">
        <v>4810</v>
      </c>
    </row>
    <row r="1406" spans="1:4" x14ac:dyDescent="0.25">
      <c r="A1406" t="s">
        <v>5</v>
      </c>
      <c r="B1406" t="s">
        <v>1226</v>
      </c>
      <c r="C1406">
        <v>31.536000000000001</v>
      </c>
      <c r="D1406" t="s">
        <v>3994</v>
      </c>
    </row>
    <row r="1407" spans="1:4" x14ac:dyDescent="0.25">
      <c r="A1407" t="s">
        <v>5</v>
      </c>
      <c r="B1407" t="s">
        <v>1227</v>
      </c>
      <c r="C1407">
        <v>31.536000000000001</v>
      </c>
      <c r="D1407" t="s">
        <v>3995</v>
      </c>
    </row>
    <row r="1408" spans="1:4" x14ac:dyDescent="0.25">
      <c r="A1408" t="s">
        <v>5</v>
      </c>
      <c r="B1408" t="s">
        <v>1228</v>
      </c>
      <c r="C1408">
        <v>31.536000000000001</v>
      </c>
      <c r="D1408" t="s">
        <v>3996</v>
      </c>
    </row>
    <row r="1409" spans="1:4" x14ac:dyDescent="0.25">
      <c r="A1409" t="s">
        <v>5</v>
      </c>
      <c r="B1409" t="s">
        <v>1229</v>
      </c>
      <c r="C1409">
        <v>31.536000000000001</v>
      </c>
      <c r="D1409" t="s">
        <v>3997</v>
      </c>
    </row>
    <row r="1410" spans="1:4" x14ac:dyDescent="0.25">
      <c r="A1410" t="s">
        <v>5</v>
      </c>
      <c r="B1410" t="s">
        <v>1231</v>
      </c>
      <c r="C1410">
        <v>31.536000000000001</v>
      </c>
      <c r="D1410" t="s">
        <v>3998</v>
      </c>
    </row>
    <row r="1411" spans="1:4" x14ac:dyDescent="0.25">
      <c r="A1411" t="s">
        <v>5</v>
      </c>
      <c r="B1411" t="s">
        <v>4676</v>
      </c>
      <c r="C1411">
        <v>31.536000000000001</v>
      </c>
      <c r="D1411" t="s">
        <v>4811</v>
      </c>
    </row>
    <row r="1412" spans="1:4" x14ac:dyDescent="0.25">
      <c r="A1412" t="s">
        <v>5</v>
      </c>
      <c r="B1412" t="s">
        <v>1224</v>
      </c>
      <c r="C1412">
        <v>1</v>
      </c>
      <c r="D1412" t="s">
        <v>3999</v>
      </c>
    </row>
    <row r="1413" spans="1:4" x14ac:dyDescent="0.25">
      <c r="A1413" t="s">
        <v>5</v>
      </c>
      <c r="B1413" t="s">
        <v>425</v>
      </c>
      <c r="C1413">
        <v>31.536000000000001</v>
      </c>
      <c r="D1413" t="s">
        <v>4000</v>
      </c>
    </row>
    <row r="1414" spans="1:4" x14ac:dyDescent="0.25">
      <c r="A1414" t="s">
        <v>5</v>
      </c>
      <c r="B1414" t="s">
        <v>416</v>
      </c>
      <c r="C1414">
        <v>31.536000000000001</v>
      </c>
      <c r="D1414" t="s">
        <v>4001</v>
      </c>
    </row>
    <row r="1415" spans="1:4" x14ac:dyDescent="0.25">
      <c r="A1415" t="s">
        <v>5</v>
      </c>
      <c r="B1415" t="s">
        <v>418</v>
      </c>
      <c r="C1415">
        <v>31.536000000000001</v>
      </c>
      <c r="D1415" t="s">
        <v>4002</v>
      </c>
    </row>
    <row r="1416" spans="1:4" x14ac:dyDescent="0.25">
      <c r="A1416" t="s">
        <v>5</v>
      </c>
      <c r="B1416" t="s">
        <v>420</v>
      </c>
      <c r="C1416">
        <v>31.536000000000001</v>
      </c>
      <c r="D1416" t="s">
        <v>4003</v>
      </c>
    </row>
    <row r="1417" spans="1:4" x14ac:dyDescent="0.25">
      <c r="A1417" t="s">
        <v>5</v>
      </c>
      <c r="B1417" t="s">
        <v>422</v>
      </c>
      <c r="C1417">
        <v>31.536000000000001</v>
      </c>
      <c r="D1417" t="s">
        <v>4004</v>
      </c>
    </row>
    <row r="1418" spans="1:4" x14ac:dyDescent="0.25">
      <c r="A1418" t="s">
        <v>5</v>
      </c>
      <c r="B1418" t="s">
        <v>440</v>
      </c>
      <c r="C1418">
        <v>1</v>
      </c>
      <c r="D1418" t="s">
        <v>4005</v>
      </c>
    </row>
    <row r="1419" spans="1:4" x14ac:dyDescent="0.25">
      <c r="A1419" t="s">
        <v>5</v>
      </c>
      <c r="B1419" t="s">
        <v>427</v>
      </c>
      <c r="C1419">
        <v>1</v>
      </c>
      <c r="D1419" t="s">
        <v>4006</v>
      </c>
    </row>
    <row r="1420" spans="1:4" x14ac:dyDescent="0.25">
      <c r="A1420" t="s">
        <v>5</v>
      </c>
      <c r="B1420" t="s">
        <v>429</v>
      </c>
      <c r="C1420">
        <v>1</v>
      </c>
      <c r="D1420" t="s">
        <v>4007</v>
      </c>
    </row>
    <row r="1421" spans="1:4" x14ac:dyDescent="0.25">
      <c r="A1421" t="s">
        <v>5</v>
      </c>
      <c r="B1421" t="s">
        <v>431</v>
      </c>
      <c r="C1421">
        <v>1</v>
      </c>
      <c r="D1421" t="s">
        <v>4008</v>
      </c>
    </row>
    <row r="1422" spans="1:4" x14ac:dyDescent="0.25">
      <c r="A1422" t="s">
        <v>5</v>
      </c>
      <c r="B1422" t="s">
        <v>433</v>
      </c>
      <c r="C1422">
        <v>1</v>
      </c>
      <c r="D1422" t="s">
        <v>4009</v>
      </c>
    </row>
    <row r="1423" spans="1:4" x14ac:dyDescent="0.25">
      <c r="A1423" t="s">
        <v>5</v>
      </c>
      <c r="B1423" t="s">
        <v>432</v>
      </c>
      <c r="C1423">
        <v>1</v>
      </c>
      <c r="D1423" t="s">
        <v>4010</v>
      </c>
    </row>
    <row r="1424" spans="1:4" x14ac:dyDescent="0.25">
      <c r="A1424" t="s">
        <v>5</v>
      </c>
      <c r="B1424" t="s">
        <v>434</v>
      </c>
      <c r="C1424">
        <v>1</v>
      </c>
      <c r="D1424" t="s">
        <v>4011</v>
      </c>
    </row>
    <row r="1425" spans="1:4" x14ac:dyDescent="0.25">
      <c r="A1425" t="s">
        <v>5</v>
      </c>
      <c r="B1425" t="s">
        <v>436</v>
      </c>
      <c r="C1425">
        <v>1</v>
      </c>
      <c r="D1425" t="s">
        <v>4012</v>
      </c>
    </row>
    <row r="1426" spans="1:4" x14ac:dyDescent="0.25">
      <c r="A1426" t="s">
        <v>5</v>
      </c>
      <c r="B1426" t="s">
        <v>438</v>
      </c>
      <c r="C1426">
        <v>1</v>
      </c>
      <c r="D1426" t="s">
        <v>4013</v>
      </c>
    </row>
    <row r="1427" spans="1:4" x14ac:dyDescent="0.25">
      <c r="A1427" t="s">
        <v>5</v>
      </c>
      <c r="B1427" t="s">
        <v>439</v>
      </c>
      <c r="C1427">
        <v>1</v>
      </c>
      <c r="D1427" t="s">
        <v>4014</v>
      </c>
    </row>
    <row r="1428" spans="1:4" x14ac:dyDescent="0.25">
      <c r="A1428" t="s">
        <v>5</v>
      </c>
      <c r="B1428" t="s">
        <v>442</v>
      </c>
      <c r="C1428">
        <v>1</v>
      </c>
      <c r="D1428" t="s">
        <v>4015</v>
      </c>
    </row>
    <row r="1429" spans="1:4" x14ac:dyDescent="0.25">
      <c r="A1429" t="s">
        <v>5</v>
      </c>
      <c r="B1429" t="s">
        <v>448</v>
      </c>
      <c r="C1429">
        <v>31.536000000000001</v>
      </c>
      <c r="D1429" t="s">
        <v>4016</v>
      </c>
    </row>
    <row r="1430" spans="1:4" x14ac:dyDescent="0.25">
      <c r="A1430" t="s">
        <v>5</v>
      </c>
      <c r="B1430" t="s">
        <v>446</v>
      </c>
      <c r="C1430">
        <v>31.536000000000001</v>
      </c>
      <c r="D1430" t="s">
        <v>4017</v>
      </c>
    </row>
    <row r="1431" spans="1:4" x14ac:dyDescent="0.25">
      <c r="A1431" t="s">
        <v>5</v>
      </c>
      <c r="B1431" t="s">
        <v>450</v>
      </c>
      <c r="C1431">
        <v>31.536000000000001</v>
      </c>
      <c r="D1431" t="s">
        <v>4018</v>
      </c>
    </row>
    <row r="1432" spans="1:4" x14ac:dyDescent="0.25">
      <c r="A1432" t="s">
        <v>5</v>
      </c>
      <c r="B1432" t="s">
        <v>453</v>
      </c>
      <c r="C1432">
        <v>31.536000000000001</v>
      </c>
      <c r="D1432" t="s">
        <v>4019</v>
      </c>
    </row>
    <row r="1433" spans="1:4" x14ac:dyDescent="0.25">
      <c r="A1433" t="s">
        <v>5</v>
      </c>
      <c r="B1433" t="s">
        <v>452</v>
      </c>
      <c r="C1433">
        <v>31.536000000000001</v>
      </c>
      <c r="D1433" t="s">
        <v>4020</v>
      </c>
    </row>
    <row r="1434" spans="1:4" x14ac:dyDescent="0.25">
      <c r="A1434" t="s">
        <v>5</v>
      </c>
      <c r="B1434" t="s">
        <v>454</v>
      </c>
      <c r="C1434">
        <v>31.536000000000001</v>
      </c>
      <c r="D1434" t="s">
        <v>4021</v>
      </c>
    </row>
    <row r="1435" spans="1:4" x14ac:dyDescent="0.25">
      <c r="A1435" t="s">
        <v>5</v>
      </c>
      <c r="B1435" t="s">
        <v>456</v>
      </c>
      <c r="C1435">
        <v>31.536000000000001</v>
      </c>
      <c r="D1435" t="s">
        <v>4022</v>
      </c>
    </row>
    <row r="1436" spans="1:4" x14ac:dyDescent="0.25">
      <c r="A1436" t="s">
        <v>5</v>
      </c>
      <c r="B1436" t="s">
        <v>455</v>
      </c>
      <c r="C1436">
        <v>31.536000000000001</v>
      </c>
      <c r="D1436" t="s">
        <v>4023</v>
      </c>
    </row>
    <row r="1437" spans="1:4" x14ac:dyDescent="0.25">
      <c r="A1437" t="s">
        <v>5</v>
      </c>
      <c r="B1437" t="s">
        <v>457</v>
      </c>
      <c r="C1437">
        <v>31.536000000000001</v>
      </c>
      <c r="D1437" t="s">
        <v>4024</v>
      </c>
    </row>
    <row r="1438" spans="1:4" x14ac:dyDescent="0.25">
      <c r="A1438" t="s">
        <v>5</v>
      </c>
      <c r="B1438" t="s">
        <v>449</v>
      </c>
      <c r="C1438">
        <v>31.536000000000001</v>
      </c>
      <c r="D1438" t="s">
        <v>4025</v>
      </c>
    </row>
    <row r="1439" spans="1:4" x14ac:dyDescent="0.25">
      <c r="A1439" t="s">
        <v>5</v>
      </c>
      <c r="B1439" t="s">
        <v>447</v>
      </c>
      <c r="C1439">
        <v>31.536000000000001</v>
      </c>
      <c r="D1439" t="s">
        <v>4026</v>
      </c>
    </row>
    <row r="1440" spans="1:4" x14ac:dyDescent="0.25">
      <c r="A1440" t="s">
        <v>5</v>
      </c>
      <c r="B1440" t="s">
        <v>451</v>
      </c>
      <c r="C1440">
        <v>31.536000000000001</v>
      </c>
      <c r="D1440" t="s">
        <v>4027</v>
      </c>
    </row>
    <row r="1441" spans="1:4" x14ac:dyDescent="0.25">
      <c r="A1441" t="s">
        <v>5</v>
      </c>
      <c r="B1441" t="s">
        <v>467</v>
      </c>
      <c r="C1441">
        <v>31.536000000000001</v>
      </c>
      <c r="D1441" t="s">
        <v>4028</v>
      </c>
    </row>
    <row r="1442" spans="1:4" x14ac:dyDescent="0.25">
      <c r="A1442" t="s">
        <v>5</v>
      </c>
      <c r="B1442" t="s">
        <v>495</v>
      </c>
      <c r="C1442">
        <v>31.536000000000001</v>
      </c>
      <c r="D1442" t="s">
        <v>4029</v>
      </c>
    </row>
    <row r="1443" spans="1:4" x14ac:dyDescent="0.25">
      <c r="A1443" t="s">
        <v>5</v>
      </c>
      <c r="B1443" t="s">
        <v>493</v>
      </c>
      <c r="C1443">
        <v>31.536000000000001</v>
      </c>
      <c r="D1443" t="s">
        <v>4030</v>
      </c>
    </row>
    <row r="1444" spans="1:4" x14ac:dyDescent="0.25">
      <c r="A1444" t="s">
        <v>5</v>
      </c>
      <c r="B1444" t="s">
        <v>494</v>
      </c>
      <c r="C1444">
        <v>31.536000000000001</v>
      </c>
      <c r="D1444" t="s">
        <v>4031</v>
      </c>
    </row>
    <row r="1445" spans="1:4" x14ac:dyDescent="0.25">
      <c r="A1445" t="s">
        <v>5</v>
      </c>
      <c r="B1445" t="s">
        <v>461</v>
      </c>
      <c r="C1445">
        <v>31.536000000000001</v>
      </c>
      <c r="D1445" t="s">
        <v>4032</v>
      </c>
    </row>
    <row r="1446" spans="1:4" x14ac:dyDescent="0.25">
      <c r="A1446" t="s">
        <v>5</v>
      </c>
      <c r="B1446" t="s">
        <v>469</v>
      </c>
      <c r="C1446">
        <v>31.536000000000001</v>
      </c>
      <c r="D1446" t="s">
        <v>4033</v>
      </c>
    </row>
    <row r="1447" spans="1:4" x14ac:dyDescent="0.25">
      <c r="A1447" t="s">
        <v>5</v>
      </c>
      <c r="B1447" t="s">
        <v>480</v>
      </c>
      <c r="C1447">
        <v>31.536000000000001</v>
      </c>
      <c r="D1447" t="s">
        <v>4034</v>
      </c>
    </row>
    <row r="1448" spans="1:4" x14ac:dyDescent="0.25">
      <c r="A1448" t="s">
        <v>5</v>
      </c>
      <c r="B1448" t="s">
        <v>479</v>
      </c>
      <c r="C1448">
        <v>31.536000000000001</v>
      </c>
      <c r="D1448" t="s">
        <v>4035</v>
      </c>
    </row>
    <row r="1449" spans="1:4" x14ac:dyDescent="0.25">
      <c r="A1449" t="s">
        <v>5</v>
      </c>
      <c r="B1449" t="s">
        <v>478</v>
      </c>
      <c r="C1449">
        <v>31.536000000000001</v>
      </c>
      <c r="D1449" t="s">
        <v>4036</v>
      </c>
    </row>
    <row r="1450" spans="1:4" x14ac:dyDescent="0.25">
      <c r="A1450" t="s">
        <v>5</v>
      </c>
      <c r="B1450" t="s">
        <v>471</v>
      </c>
      <c r="C1450">
        <v>31.536000000000001</v>
      </c>
      <c r="D1450" t="s">
        <v>4037</v>
      </c>
    </row>
    <row r="1451" spans="1:4" x14ac:dyDescent="0.25">
      <c r="A1451" t="s">
        <v>5</v>
      </c>
      <c r="B1451" t="s">
        <v>462</v>
      </c>
      <c r="C1451">
        <v>31.536000000000001</v>
      </c>
      <c r="D1451" t="s">
        <v>4038</v>
      </c>
    </row>
    <row r="1452" spans="1:4" x14ac:dyDescent="0.25">
      <c r="A1452" t="s">
        <v>5</v>
      </c>
      <c r="B1452" t="s">
        <v>473</v>
      </c>
      <c r="C1452">
        <v>31.536000000000001</v>
      </c>
      <c r="D1452" t="s">
        <v>4039</v>
      </c>
    </row>
    <row r="1453" spans="1:4" x14ac:dyDescent="0.25">
      <c r="A1453" t="s">
        <v>5</v>
      </c>
      <c r="B1453" t="s">
        <v>465</v>
      </c>
      <c r="C1453">
        <v>31.536000000000001</v>
      </c>
      <c r="D1453" t="s">
        <v>4040</v>
      </c>
    </row>
    <row r="1454" spans="1:4" x14ac:dyDescent="0.25">
      <c r="A1454" t="s">
        <v>5</v>
      </c>
      <c r="B1454" t="s">
        <v>460</v>
      </c>
      <c r="C1454">
        <v>31.536000000000001</v>
      </c>
      <c r="D1454" t="s">
        <v>4041</v>
      </c>
    </row>
    <row r="1455" spans="1:4" x14ac:dyDescent="0.25">
      <c r="A1455" t="s">
        <v>5</v>
      </c>
      <c r="B1455" t="s">
        <v>477</v>
      </c>
      <c r="C1455">
        <v>31.536000000000001</v>
      </c>
      <c r="D1455" t="s">
        <v>4042</v>
      </c>
    </row>
    <row r="1456" spans="1:4" x14ac:dyDescent="0.25">
      <c r="A1456" t="s">
        <v>5</v>
      </c>
      <c r="B1456" t="s">
        <v>4946</v>
      </c>
      <c r="C1456">
        <v>31.536000000000001</v>
      </c>
      <c r="D1456" t="s">
        <v>4947</v>
      </c>
    </row>
    <row r="1457" spans="1:4" x14ac:dyDescent="0.25">
      <c r="A1457" t="s">
        <v>5</v>
      </c>
      <c r="B1457" t="s">
        <v>4948</v>
      </c>
      <c r="C1457">
        <v>31.536000000000001</v>
      </c>
      <c r="D1457" t="s">
        <v>4949</v>
      </c>
    </row>
    <row r="1458" spans="1:4" x14ac:dyDescent="0.25">
      <c r="A1458" t="s">
        <v>5</v>
      </c>
      <c r="B1458" t="s">
        <v>4950</v>
      </c>
      <c r="C1458">
        <v>31.536000000000001</v>
      </c>
      <c r="D1458" t="s">
        <v>4951</v>
      </c>
    </row>
    <row r="1459" spans="1:4" x14ac:dyDescent="0.25">
      <c r="A1459" t="s">
        <v>5</v>
      </c>
      <c r="B1459" t="s">
        <v>524</v>
      </c>
      <c r="C1459">
        <v>31.536000000000001</v>
      </c>
      <c r="D1459" t="s">
        <v>4043</v>
      </c>
    </row>
    <row r="1460" spans="1:4" x14ac:dyDescent="0.25">
      <c r="A1460" t="s">
        <v>5</v>
      </c>
      <c r="B1460" t="s">
        <v>519</v>
      </c>
      <c r="C1460">
        <v>31.536000000000001</v>
      </c>
      <c r="D1460" t="s">
        <v>4044</v>
      </c>
    </row>
    <row r="1461" spans="1:4" x14ac:dyDescent="0.25">
      <c r="A1461" t="s">
        <v>5</v>
      </c>
      <c r="B1461" t="s">
        <v>518</v>
      </c>
      <c r="C1461">
        <v>31.536000000000001</v>
      </c>
      <c r="D1461" t="s">
        <v>4045</v>
      </c>
    </row>
    <row r="1462" spans="1:4" x14ac:dyDescent="0.25">
      <c r="A1462" t="s">
        <v>5</v>
      </c>
      <c r="B1462" t="s">
        <v>520</v>
      </c>
      <c r="C1462">
        <v>31.536000000000001</v>
      </c>
      <c r="D1462" t="s">
        <v>4046</v>
      </c>
    </row>
    <row r="1463" spans="1:4" x14ac:dyDescent="0.25">
      <c r="A1463" t="s">
        <v>5</v>
      </c>
      <c r="B1463" t="s">
        <v>530</v>
      </c>
      <c r="C1463">
        <v>31.536000000000001</v>
      </c>
      <c r="D1463" t="s">
        <v>4047</v>
      </c>
    </row>
    <row r="1464" spans="1:4" x14ac:dyDescent="0.25">
      <c r="A1464" t="s">
        <v>5</v>
      </c>
      <c r="B1464" t="s">
        <v>532</v>
      </c>
      <c r="C1464">
        <v>31.536000000000001</v>
      </c>
      <c r="D1464" t="s">
        <v>4048</v>
      </c>
    </row>
    <row r="1465" spans="1:4" x14ac:dyDescent="0.25">
      <c r="A1465" t="s">
        <v>5</v>
      </c>
      <c r="B1465" t="s">
        <v>526</v>
      </c>
      <c r="C1465">
        <v>31.536000000000001</v>
      </c>
      <c r="D1465" t="s">
        <v>4049</v>
      </c>
    </row>
    <row r="1466" spans="1:4" x14ac:dyDescent="0.25">
      <c r="A1466" t="s">
        <v>5</v>
      </c>
      <c r="B1466" t="s">
        <v>527</v>
      </c>
      <c r="C1466">
        <v>31.536000000000001</v>
      </c>
      <c r="D1466" t="s">
        <v>4050</v>
      </c>
    </row>
    <row r="1467" spans="1:4" x14ac:dyDescent="0.25">
      <c r="A1467" t="s">
        <v>5</v>
      </c>
      <c r="B1467" t="s">
        <v>528</v>
      </c>
      <c r="C1467">
        <v>31.536000000000001</v>
      </c>
      <c r="D1467" t="s">
        <v>4051</v>
      </c>
    </row>
    <row r="1468" spans="1:4" x14ac:dyDescent="0.25">
      <c r="A1468" t="s">
        <v>5</v>
      </c>
      <c r="B1468" t="s">
        <v>525</v>
      </c>
      <c r="C1468">
        <v>31.536000000000001</v>
      </c>
      <c r="D1468" t="s">
        <v>4052</v>
      </c>
    </row>
    <row r="1469" spans="1:4" x14ac:dyDescent="0.25">
      <c r="A1469" t="s">
        <v>5</v>
      </c>
      <c r="B1469" t="s">
        <v>523</v>
      </c>
      <c r="C1469">
        <v>31.536000000000001</v>
      </c>
      <c r="D1469" t="s">
        <v>4053</v>
      </c>
    </row>
    <row r="1470" spans="1:4" x14ac:dyDescent="0.25">
      <c r="A1470" t="s">
        <v>5</v>
      </c>
      <c r="B1470" t="s">
        <v>509</v>
      </c>
      <c r="C1470">
        <v>1</v>
      </c>
      <c r="D1470" t="s">
        <v>4054</v>
      </c>
    </row>
    <row r="1471" spans="1:4" x14ac:dyDescent="0.25">
      <c r="A1471" t="s">
        <v>5</v>
      </c>
      <c r="B1471" t="s">
        <v>424</v>
      </c>
      <c r="C1471">
        <v>31.536000000000001</v>
      </c>
      <c r="D1471" t="s">
        <v>4055</v>
      </c>
    </row>
    <row r="1472" spans="1:4" x14ac:dyDescent="0.25">
      <c r="A1472" t="s">
        <v>5</v>
      </c>
      <c r="B1472" t="s">
        <v>417</v>
      </c>
      <c r="C1472">
        <v>31.536000000000001</v>
      </c>
      <c r="D1472" t="s">
        <v>4056</v>
      </c>
    </row>
    <row r="1473" spans="1:4" x14ac:dyDescent="0.25">
      <c r="A1473" t="s">
        <v>5</v>
      </c>
      <c r="B1473" t="s">
        <v>421</v>
      </c>
      <c r="C1473">
        <v>31.536000000000001</v>
      </c>
      <c r="D1473" t="s">
        <v>4057</v>
      </c>
    </row>
    <row r="1474" spans="1:4" x14ac:dyDescent="0.25">
      <c r="A1474" t="s">
        <v>5</v>
      </c>
      <c r="B1474" t="s">
        <v>428</v>
      </c>
      <c r="C1474">
        <v>1</v>
      </c>
      <c r="D1474" t="s">
        <v>4058</v>
      </c>
    </row>
    <row r="1475" spans="1:4" x14ac:dyDescent="0.25">
      <c r="A1475" t="s">
        <v>5</v>
      </c>
      <c r="B1475" t="s">
        <v>430</v>
      </c>
      <c r="C1475">
        <v>1</v>
      </c>
      <c r="D1475" t="s">
        <v>4059</v>
      </c>
    </row>
    <row r="1476" spans="1:4" x14ac:dyDescent="0.25">
      <c r="A1476" t="s">
        <v>5</v>
      </c>
      <c r="B1476" t="s">
        <v>435</v>
      </c>
      <c r="C1476">
        <v>1</v>
      </c>
      <c r="D1476" t="s">
        <v>4060</v>
      </c>
    </row>
    <row r="1477" spans="1:4" x14ac:dyDescent="0.25">
      <c r="A1477" t="s">
        <v>5</v>
      </c>
      <c r="B1477" t="s">
        <v>437</v>
      </c>
      <c r="C1477">
        <v>1</v>
      </c>
      <c r="D1477" t="s">
        <v>4061</v>
      </c>
    </row>
    <row r="1478" spans="1:4" x14ac:dyDescent="0.25">
      <c r="A1478" t="s">
        <v>5</v>
      </c>
      <c r="B1478" t="s">
        <v>441</v>
      </c>
      <c r="C1478">
        <v>1</v>
      </c>
      <c r="D1478" t="s">
        <v>4062</v>
      </c>
    </row>
    <row r="1479" spans="1:4" x14ac:dyDescent="0.25">
      <c r="A1479" t="s">
        <v>5</v>
      </c>
      <c r="B1479" t="s">
        <v>444</v>
      </c>
      <c r="C1479">
        <v>31.536000000000001</v>
      </c>
      <c r="D1479" t="s">
        <v>4063</v>
      </c>
    </row>
    <row r="1480" spans="1:4" x14ac:dyDescent="0.25">
      <c r="A1480" t="s">
        <v>5</v>
      </c>
      <c r="B1480" t="s">
        <v>4812</v>
      </c>
      <c r="C1480">
        <v>31.536000000000001</v>
      </c>
      <c r="D1480" t="s">
        <v>4813</v>
      </c>
    </row>
    <row r="1481" spans="1:4" x14ac:dyDescent="0.25">
      <c r="A1481" t="s">
        <v>5</v>
      </c>
      <c r="B1481" t="s">
        <v>466</v>
      </c>
      <c r="C1481">
        <v>31.536000000000001</v>
      </c>
      <c r="D1481" t="s">
        <v>4064</v>
      </c>
    </row>
    <row r="1482" spans="1:4" x14ac:dyDescent="0.25">
      <c r="A1482" t="s">
        <v>5</v>
      </c>
      <c r="B1482" t="s">
        <v>487</v>
      </c>
      <c r="C1482">
        <v>31.536000000000001</v>
      </c>
      <c r="D1482" t="s">
        <v>4065</v>
      </c>
    </row>
    <row r="1483" spans="1:4" x14ac:dyDescent="0.25">
      <c r="A1483" t="s">
        <v>5</v>
      </c>
      <c r="B1483" t="s">
        <v>492</v>
      </c>
      <c r="C1483">
        <v>31.536000000000001</v>
      </c>
      <c r="D1483" t="s">
        <v>4066</v>
      </c>
    </row>
    <row r="1484" spans="1:4" x14ac:dyDescent="0.25">
      <c r="A1484" t="s">
        <v>5</v>
      </c>
      <c r="B1484" t="s">
        <v>468</v>
      </c>
      <c r="C1484">
        <v>31.536000000000001</v>
      </c>
      <c r="D1484" t="s">
        <v>4067</v>
      </c>
    </row>
    <row r="1485" spans="1:4" x14ac:dyDescent="0.25">
      <c r="A1485" t="s">
        <v>5</v>
      </c>
      <c r="B1485" t="s">
        <v>470</v>
      </c>
      <c r="C1485">
        <v>31.536000000000001</v>
      </c>
      <c r="D1485" t="s">
        <v>4068</v>
      </c>
    </row>
    <row r="1486" spans="1:4" x14ac:dyDescent="0.25">
      <c r="A1486" t="s">
        <v>5</v>
      </c>
      <c r="B1486" t="s">
        <v>472</v>
      </c>
      <c r="C1486">
        <v>31.536000000000001</v>
      </c>
      <c r="D1486" t="s">
        <v>4069</v>
      </c>
    </row>
    <row r="1487" spans="1:4" x14ac:dyDescent="0.25">
      <c r="A1487" t="s">
        <v>5</v>
      </c>
      <c r="B1487" t="s">
        <v>476</v>
      </c>
      <c r="C1487">
        <v>31.536000000000001</v>
      </c>
      <c r="D1487" t="s">
        <v>4070</v>
      </c>
    </row>
    <row r="1488" spans="1:4" x14ac:dyDescent="0.25">
      <c r="A1488" t="s">
        <v>5</v>
      </c>
      <c r="B1488" t="s">
        <v>4656</v>
      </c>
      <c r="C1488">
        <v>31.536000000000001</v>
      </c>
      <c r="D1488" t="s">
        <v>4814</v>
      </c>
    </row>
    <row r="1489" spans="1:4" x14ac:dyDescent="0.25">
      <c r="A1489" t="s">
        <v>5</v>
      </c>
      <c r="B1489" t="s">
        <v>512</v>
      </c>
      <c r="C1489">
        <v>31.536000000000001</v>
      </c>
      <c r="D1489" t="s">
        <v>4071</v>
      </c>
    </row>
    <row r="1490" spans="1:4" x14ac:dyDescent="0.25">
      <c r="A1490" t="s">
        <v>5</v>
      </c>
      <c r="B1490" t="s">
        <v>513</v>
      </c>
      <c r="C1490">
        <v>31.536000000000001</v>
      </c>
      <c r="D1490" t="s">
        <v>4072</v>
      </c>
    </row>
    <row r="1491" spans="1:4" x14ac:dyDescent="0.25">
      <c r="A1491" t="s">
        <v>5</v>
      </c>
      <c r="B1491" t="s">
        <v>514</v>
      </c>
      <c r="C1491">
        <v>31.536000000000001</v>
      </c>
      <c r="D1491" t="s">
        <v>4073</v>
      </c>
    </row>
    <row r="1492" spans="1:4" x14ac:dyDescent="0.25">
      <c r="A1492" t="s">
        <v>5</v>
      </c>
      <c r="B1492" t="s">
        <v>515</v>
      </c>
      <c r="C1492">
        <v>31.536000000000001</v>
      </c>
      <c r="D1492" t="s">
        <v>4074</v>
      </c>
    </row>
    <row r="1493" spans="1:4" x14ac:dyDescent="0.25">
      <c r="A1493" t="s">
        <v>5</v>
      </c>
      <c r="B1493" t="s">
        <v>517</v>
      </c>
      <c r="C1493">
        <v>31.536000000000001</v>
      </c>
      <c r="D1493" t="s">
        <v>4075</v>
      </c>
    </row>
    <row r="1494" spans="1:4" x14ac:dyDescent="0.25">
      <c r="A1494" t="s">
        <v>5</v>
      </c>
      <c r="B1494" t="s">
        <v>4658</v>
      </c>
      <c r="C1494">
        <v>31.536000000000001</v>
      </c>
      <c r="D1494" t="s">
        <v>4815</v>
      </c>
    </row>
    <row r="1495" spans="1:4" x14ac:dyDescent="0.25">
      <c r="A1495" t="s">
        <v>5</v>
      </c>
      <c r="B1495" t="s">
        <v>510</v>
      </c>
      <c r="C1495">
        <v>1</v>
      </c>
      <c r="D1495" t="s">
        <v>4076</v>
      </c>
    </row>
    <row r="1496" spans="1:4" x14ac:dyDescent="0.25">
      <c r="A1496" t="s">
        <v>5</v>
      </c>
      <c r="B1496" t="s">
        <v>663</v>
      </c>
      <c r="C1496">
        <v>31.536000000000001</v>
      </c>
      <c r="D1496" t="s">
        <v>4077</v>
      </c>
    </row>
    <row r="1497" spans="1:4" x14ac:dyDescent="0.25">
      <c r="A1497" t="s">
        <v>5</v>
      </c>
      <c r="B1497" t="s">
        <v>654</v>
      </c>
      <c r="C1497">
        <v>31.536000000000001</v>
      </c>
      <c r="D1497" t="s">
        <v>4078</v>
      </c>
    </row>
    <row r="1498" spans="1:4" x14ac:dyDescent="0.25">
      <c r="A1498" t="s">
        <v>5</v>
      </c>
      <c r="B1498" t="s">
        <v>656</v>
      </c>
      <c r="C1498">
        <v>31.536000000000001</v>
      </c>
      <c r="D1498" t="s">
        <v>4079</v>
      </c>
    </row>
    <row r="1499" spans="1:4" x14ac:dyDescent="0.25">
      <c r="A1499" t="s">
        <v>5</v>
      </c>
      <c r="B1499" t="s">
        <v>658</v>
      </c>
      <c r="C1499">
        <v>31.536000000000001</v>
      </c>
      <c r="D1499" t="s">
        <v>4080</v>
      </c>
    </row>
    <row r="1500" spans="1:4" x14ac:dyDescent="0.25">
      <c r="A1500" t="s">
        <v>5</v>
      </c>
      <c r="B1500" t="s">
        <v>660</v>
      </c>
      <c r="C1500">
        <v>31.536000000000001</v>
      </c>
      <c r="D1500" t="s">
        <v>4081</v>
      </c>
    </row>
    <row r="1501" spans="1:4" x14ac:dyDescent="0.25">
      <c r="A1501" t="s">
        <v>5</v>
      </c>
      <c r="B1501" t="s">
        <v>678</v>
      </c>
      <c r="C1501">
        <v>1</v>
      </c>
      <c r="D1501" t="s">
        <v>4082</v>
      </c>
    </row>
    <row r="1502" spans="1:4" x14ac:dyDescent="0.25">
      <c r="A1502" t="s">
        <v>5</v>
      </c>
      <c r="B1502" t="s">
        <v>665</v>
      </c>
      <c r="C1502">
        <v>1</v>
      </c>
      <c r="D1502" t="s">
        <v>4083</v>
      </c>
    </row>
    <row r="1503" spans="1:4" x14ac:dyDescent="0.25">
      <c r="A1503" t="s">
        <v>5</v>
      </c>
      <c r="B1503" t="s">
        <v>667</v>
      </c>
      <c r="C1503">
        <v>1</v>
      </c>
      <c r="D1503" t="s">
        <v>4084</v>
      </c>
    </row>
    <row r="1504" spans="1:4" x14ac:dyDescent="0.25">
      <c r="A1504" t="s">
        <v>5</v>
      </c>
      <c r="B1504" t="s">
        <v>669</v>
      </c>
      <c r="C1504">
        <v>1</v>
      </c>
      <c r="D1504" t="s">
        <v>4085</v>
      </c>
    </row>
    <row r="1505" spans="1:4" x14ac:dyDescent="0.25">
      <c r="A1505" t="s">
        <v>5</v>
      </c>
      <c r="B1505" t="s">
        <v>671</v>
      </c>
      <c r="C1505">
        <v>1</v>
      </c>
      <c r="D1505" t="s">
        <v>4086</v>
      </c>
    </row>
    <row r="1506" spans="1:4" x14ac:dyDescent="0.25">
      <c r="A1506" t="s">
        <v>5</v>
      </c>
      <c r="B1506" t="s">
        <v>670</v>
      </c>
      <c r="C1506">
        <v>1</v>
      </c>
      <c r="D1506" t="s">
        <v>4087</v>
      </c>
    </row>
    <row r="1507" spans="1:4" x14ac:dyDescent="0.25">
      <c r="A1507" t="s">
        <v>5</v>
      </c>
      <c r="B1507" t="s">
        <v>672</v>
      </c>
      <c r="C1507">
        <v>1</v>
      </c>
      <c r="D1507" t="s">
        <v>4088</v>
      </c>
    </row>
    <row r="1508" spans="1:4" x14ac:dyDescent="0.25">
      <c r="A1508" t="s">
        <v>5</v>
      </c>
      <c r="B1508" t="s">
        <v>674</v>
      </c>
      <c r="C1508">
        <v>1</v>
      </c>
      <c r="D1508" t="s">
        <v>4089</v>
      </c>
    </row>
    <row r="1509" spans="1:4" x14ac:dyDescent="0.25">
      <c r="A1509" t="s">
        <v>5</v>
      </c>
      <c r="B1509" t="s">
        <v>676</v>
      </c>
      <c r="C1509">
        <v>1</v>
      </c>
      <c r="D1509" t="s">
        <v>4090</v>
      </c>
    </row>
    <row r="1510" spans="1:4" x14ac:dyDescent="0.25">
      <c r="A1510" t="s">
        <v>5</v>
      </c>
      <c r="B1510" t="s">
        <v>677</v>
      </c>
      <c r="C1510">
        <v>1</v>
      </c>
      <c r="D1510" t="s">
        <v>4091</v>
      </c>
    </row>
    <row r="1511" spans="1:4" x14ac:dyDescent="0.25">
      <c r="A1511" t="s">
        <v>5</v>
      </c>
      <c r="B1511" t="s">
        <v>680</v>
      </c>
      <c r="C1511">
        <v>1</v>
      </c>
      <c r="D1511" t="s">
        <v>4092</v>
      </c>
    </row>
    <row r="1512" spans="1:4" x14ac:dyDescent="0.25">
      <c r="A1512" t="s">
        <v>5</v>
      </c>
      <c r="B1512" t="s">
        <v>686</v>
      </c>
      <c r="C1512">
        <v>31.536000000000001</v>
      </c>
      <c r="D1512" t="s">
        <v>4093</v>
      </c>
    </row>
    <row r="1513" spans="1:4" x14ac:dyDescent="0.25">
      <c r="A1513" t="s">
        <v>5</v>
      </c>
      <c r="B1513" t="s">
        <v>684</v>
      </c>
      <c r="C1513">
        <v>31.536000000000001</v>
      </c>
      <c r="D1513" t="s">
        <v>4094</v>
      </c>
    </row>
    <row r="1514" spans="1:4" x14ac:dyDescent="0.25">
      <c r="A1514" t="s">
        <v>5</v>
      </c>
      <c r="B1514" t="s">
        <v>688</v>
      </c>
      <c r="C1514">
        <v>31.536000000000001</v>
      </c>
      <c r="D1514" t="s">
        <v>4095</v>
      </c>
    </row>
    <row r="1515" spans="1:4" x14ac:dyDescent="0.25">
      <c r="A1515" t="s">
        <v>5</v>
      </c>
      <c r="B1515" t="s">
        <v>691</v>
      </c>
      <c r="C1515">
        <v>31.536000000000001</v>
      </c>
      <c r="D1515" t="s">
        <v>4096</v>
      </c>
    </row>
    <row r="1516" spans="1:4" x14ac:dyDescent="0.25">
      <c r="A1516" t="s">
        <v>5</v>
      </c>
      <c r="B1516" t="s">
        <v>690</v>
      </c>
      <c r="C1516">
        <v>31.536000000000001</v>
      </c>
      <c r="D1516" t="s">
        <v>4097</v>
      </c>
    </row>
    <row r="1517" spans="1:4" x14ac:dyDescent="0.25">
      <c r="A1517" t="s">
        <v>5</v>
      </c>
      <c r="B1517" t="s">
        <v>692</v>
      </c>
      <c r="C1517">
        <v>31.536000000000001</v>
      </c>
      <c r="D1517" t="s">
        <v>4098</v>
      </c>
    </row>
    <row r="1518" spans="1:4" x14ac:dyDescent="0.25">
      <c r="A1518" t="s">
        <v>5</v>
      </c>
      <c r="B1518" t="s">
        <v>694</v>
      </c>
      <c r="C1518">
        <v>31.536000000000001</v>
      </c>
      <c r="D1518" t="s">
        <v>4099</v>
      </c>
    </row>
    <row r="1519" spans="1:4" x14ac:dyDescent="0.25">
      <c r="A1519" t="s">
        <v>5</v>
      </c>
      <c r="B1519" t="s">
        <v>693</v>
      </c>
      <c r="C1519">
        <v>31.536000000000001</v>
      </c>
      <c r="D1519" t="s">
        <v>4100</v>
      </c>
    </row>
    <row r="1520" spans="1:4" x14ac:dyDescent="0.25">
      <c r="A1520" t="s">
        <v>5</v>
      </c>
      <c r="B1520" t="s">
        <v>695</v>
      </c>
      <c r="C1520">
        <v>31.536000000000001</v>
      </c>
      <c r="D1520" t="s">
        <v>4101</v>
      </c>
    </row>
    <row r="1521" spans="1:4" x14ac:dyDescent="0.25">
      <c r="A1521" t="s">
        <v>5</v>
      </c>
      <c r="B1521" t="s">
        <v>687</v>
      </c>
      <c r="C1521">
        <v>31.536000000000001</v>
      </c>
      <c r="D1521" t="s">
        <v>4102</v>
      </c>
    </row>
    <row r="1522" spans="1:4" x14ac:dyDescent="0.25">
      <c r="A1522" t="s">
        <v>5</v>
      </c>
      <c r="B1522" t="s">
        <v>685</v>
      </c>
      <c r="C1522">
        <v>31.536000000000001</v>
      </c>
      <c r="D1522" t="s">
        <v>4103</v>
      </c>
    </row>
    <row r="1523" spans="1:4" x14ac:dyDescent="0.25">
      <c r="A1523" t="s">
        <v>5</v>
      </c>
      <c r="B1523" t="s">
        <v>689</v>
      </c>
      <c r="C1523">
        <v>31.536000000000001</v>
      </c>
      <c r="D1523" t="s">
        <v>4104</v>
      </c>
    </row>
    <row r="1524" spans="1:4" x14ac:dyDescent="0.25">
      <c r="A1524" t="s">
        <v>5</v>
      </c>
      <c r="B1524" t="s">
        <v>705</v>
      </c>
      <c r="C1524">
        <v>31.536000000000001</v>
      </c>
      <c r="D1524" t="s">
        <v>4105</v>
      </c>
    </row>
    <row r="1525" spans="1:4" x14ac:dyDescent="0.25">
      <c r="A1525" t="s">
        <v>5</v>
      </c>
      <c r="B1525" t="s">
        <v>733</v>
      </c>
      <c r="C1525">
        <v>31.536000000000001</v>
      </c>
      <c r="D1525" t="s">
        <v>4106</v>
      </c>
    </row>
    <row r="1526" spans="1:4" x14ac:dyDescent="0.25">
      <c r="A1526" t="s">
        <v>5</v>
      </c>
      <c r="B1526" t="s">
        <v>731</v>
      </c>
      <c r="C1526">
        <v>31.536000000000001</v>
      </c>
      <c r="D1526" t="s">
        <v>4107</v>
      </c>
    </row>
    <row r="1527" spans="1:4" x14ac:dyDescent="0.25">
      <c r="A1527" t="s">
        <v>5</v>
      </c>
      <c r="B1527" t="s">
        <v>732</v>
      </c>
      <c r="C1527">
        <v>31.536000000000001</v>
      </c>
      <c r="D1527" t="s">
        <v>4108</v>
      </c>
    </row>
    <row r="1528" spans="1:4" x14ac:dyDescent="0.25">
      <c r="A1528" t="s">
        <v>5</v>
      </c>
      <c r="B1528" t="s">
        <v>699</v>
      </c>
      <c r="C1528">
        <v>31.536000000000001</v>
      </c>
      <c r="D1528" t="s">
        <v>4109</v>
      </c>
    </row>
    <row r="1529" spans="1:4" x14ac:dyDescent="0.25">
      <c r="A1529" t="s">
        <v>5</v>
      </c>
      <c r="B1529" t="s">
        <v>707</v>
      </c>
      <c r="C1529">
        <v>31.536000000000001</v>
      </c>
      <c r="D1529" t="s">
        <v>4110</v>
      </c>
    </row>
    <row r="1530" spans="1:4" x14ac:dyDescent="0.25">
      <c r="A1530" t="s">
        <v>5</v>
      </c>
      <c r="B1530" t="s">
        <v>718</v>
      </c>
      <c r="C1530">
        <v>31.536000000000001</v>
      </c>
      <c r="D1530" t="s">
        <v>4111</v>
      </c>
    </row>
    <row r="1531" spans="1:4" x14ac:dyDescent="0.25">
      <c r="A1531" t="s">
        <v>5</v>
      </c>
      <c r="B1531" t="s">
        <v>717</v>
      </c>
      <c r="C1531">
        <v>31.536000000000001</v>
      </c>
      <c r="D1531" t="s">
        <v>4112</v>
      </c>
    </row>
    <row r="1532" spans="1:4" x14ac:dyDescent="0.25">
      <c r="A1532" t="s">
        <v>5</v>
      </c>
      <c r="B1532" t="s">
        <v>716</v>
      </c>
      <c r="C1532">
        <v>31.536000000000001</v>
      </c>
      <c r="D1532" t="s">
        <v>4113</v>
      </c>
    </row>
    <row r="1533" spans="1:4" x14ac:dyDescent="0.25">
      <c r="A1533" t="s">
        <v>5</v>
      </c>
      <c r="B1533" t="s">
        <v>709</v>
      </c>
      <c r="C1533">
        <v>31.536000000000001</v>
      </c>
      <c r="D1533" t="s">
        <v>4114</v>
      </c>
    </row>
    <row r="1534" spans="1:4" x14ac:dyDescent="0.25">
      <c r="A1534" t="s">
        <v>5</v>
      </c>
      <c r="B1534" t="s">
        <v>700</v>
      </c>
      <c r="C1534">
        <v>31.536000000000001</v>
      </c>
      <c r="D1534" t="s">
        <v>4115</v>
      </c>
    </row>
    <row r="1535" spans="1:4" x14ac:dyDescent="0.25">
      <c r="A1535" t="s">
        <v>5</v>
      </c>
      <c r="B1535" t="s">
        <v>711</v>
      </c>
      <c r="C1535">
        <v>31.536000000000001</v>
      </c>
      <c r="D1535" t="s">
        <v>4116</v>
      </c>
    </row>
    <row r="1536" spans="1:4" x14ac:dyDescent="0.25">
      <c r="A1536" t="s">
        <v>5</v>
      </c>
      <c r="B1536" t="s">
        <v>703</v>
      </c>
      <c r="C1536">
        <v>31.536000000000001</v>
      </c>
      <c r="D1536" t="s">
        <v>4117</v>
      </c>
    </row>
    <row r="1537" spans="1:4" x14ac:dyDescent="0.25">
      <c r="A1537" t="s">
        <v>5</v>
      </c>
      <c r="B1537" t="s">
        <v>698</v>
      </c>
      <c r="C1537">
        <v>31.536000000000001</v>
      </c>
      <c r="D1537" t="s">
        <v>4118</v>
      </c>
    </row>
    <row r="1538" spans="1:4" x14ac:dyDescent="0.25">
      <c r="A1538" t="s">
        <v>5</v>
      </c>
      <c r="B1538" t="s">
        <v>715</v>
      </c>
      <c r="C1538">
        <v>31.536000000000001</v>
      </c>
      <c r="D1538" t="s">
        <v>4119</v>
      </c>
    </row>
    <row r="1539" spans="1:4" x14ac:dyDescent="0.25">
      <c r="A1539" t="s">
        <v>5</v>
      </c>
      <c r="B1539" t="s">
        <v>4952</v>
      </c>
      <c r="C1539">
        <v>31.536000000000001</v>
      </c>
      <c r="D1539" t="s">
        <v>4953</v>
      </c>
    </row>
    <row r="1540" spans="1:4" x14ac:dyDescent="0.25">
      <c r="A1540" t="s">
        <v>5</v>
      </c>
      <c r="B1540" t="s">
        <v>4954</v>
      </c>
      <c r="C1540">
        <v>31.536000000000001</v>
      </c>
      <c r="D1540" t="s">
        <v>4955</v>
      </c>
    </row>
    <row r="1541" spans="1:4" x14ac:dyDescent="0.25">
      <c r="A1541" t="s">
        <v>5</v>
      </c>
      <c r="B1541" t="s">
        <v>4956</v>
      </c>
      <c r="C1541">
        <v>31.536000000000001</v>
      </c>
      <c r="D1541" t="s">
        <v>4957</v>
      </c>
    </row>
    <row r="1542" spans="1:4" x14ac:dyDescent="0.25">
      <c r="A1542" t="s">
        <v>5</v>
      </c>
      <c r="B1542" t="s">
        <v>762</v>
      </c>
      <c r="C1542">
        <v>31.536000000000001</v>
      </c>
      <c r="D1542" t="s">
        <v>4120</v>
      </c>
    </row>
    <row r="1543" spans="1:4" x14ac:dyDescent="0.25">
      <c r="A1543" t="s">
        <v>5</v>
      </c>
      <c r="B1543" t="s">
        <v>757</v>
      </c>
      <c r="C1543">
        <v>31.536000000000001</v>
      </c>
      <c r="D1543" t="s">
        <v>4121</v>
      </c>
    </row>
    <row r="1544" spans="1:4" x14ac:dyDescent="0.25">
      <c r="A1544" t="s">
        <v>5</v>
      </c>
      <c r="B1544" t="s">
        <v>756</v>
      </c>
      <c r="C1544">
        <v>31.536000000000001</v>
      </c>
      <c r="D1544" t="s">
        <v>4122</v>
      </c>
    </row>
    <row r="1545" spans="1:4" x14ac:dyDescent="0.25">
      <c r="A1545" t="s">
        <v>5</v>
      </c>
      <c r="B1545" t="s">
        <v>758</v>
      </c>
      <c r="C1545">
        <v>31.536000000000001</v>
      </c>
      <c r="D1545" t="s">
        <v>4123</v>
      </c>
    </row>
    <row r="1546" spans="1:4" x14ac:dyDescent="0.25">
      <c r="A1546" t="s">
        <v>5</v>
      </c>
      <c r="B1546" t="s">
        <v>768</v>
      </c>
      <c r="C1546">
        <v>31.536000000000001</v>
      </c>
      <c r="D1546" t="s">
        <v>4124</v>
      </c>
    </row>
    <row r="1547" spans="1:4" x14ac:dyDescent="0.25">
      <c r="A1547" t="s">
        <v>5</v>
      </c>
      <c r="B1547" t="s">
        <v>770</v>
      </c>
      <c r="C1547">
        <v>31.536000000000001</v>
      </c>
      <c r="D1547" t="s">
        <v>4125</v>
      </c>
    </row>
    <row r="1548" spans="1:4" x14ac:dyDescent="0.25">
      <c r="A1548" t="s">
        <v>5</v>
      </c>
      <c r="B1548" t="s">
        <v>764</v>
      </c>
      <c r="C1548">
        <v>31.536000000000001</v>
      </c>
      <c r="D1548" t="s">
        <v>4126</v>
      </c>
    </row>
    <row r="1549" spans="1:4" x14ac:dyDescent="0.25">
      <c r="A1549" t="s">
        <v>5</v>
      </c>
      <c r="B1549" t="s">
        <v>765</v>
      </c>
      <c r="C1549">
        <v>31.536000000000001</v>
      </c>
      <c r="D1549" t="s">
        <v>4127</v>
      </c>
    </row>
    <row r="1550" spans="1:4" x14ac:dyDescent="0.25">
      <c r="A1550" t="s">
        <v>5</v>
      </c>
      <c r="B1550" t="s">
        <v>766</v>
      </c>
      <c r="C1550">
        <v>31.536000000000001</v>
      </c>
      <c r="D1550" t="s">
        <v>4128</v>
      </c>
    </row>
    <row r="1551" spans="1:4" x14ac:dyDescent="0.25">
      <c r="A1551" t="s">
        <v>5</v>
      </c>
      <c r="B1551" t="s">
        <v>763</v>
      </c>
      <c r="C1551">
        <v>31.536000000000001</v>
      </c>
      <c r="D1551" t="s">
        <v>4129</v>
      </c>
    </row>
    <row r="1552" spans="1:4" x14ac:dyDescent="0.25">
      <c r="A1552" t="s">
        <v>5</v>
      </c>
      <c r="B1552" t="s">
        <v>761</v>
      </c>
      <c r="C1552">
        <v>31.536000000000001</v>
      </c>
      <c r="D1552" t="s">
        <v>4130</v>
      </c>
    </row>
    <row r="1553" spans="1:4" x14ac:dyDescent="0.25">
      <c r="A1553" t="s">
        <v>5</v>
      </c>
      <c r="B1553" t="s">
        <v>747</v>
      </c>
      <c r="C1553">
        <v>1</v>
      </c>
      <c r="D1553" t="s">
        <v>4131</v>
      </c>
    </row>
    <row r="1554" spans="1:4" x14ac:dyDescent="0.25">
      <c r="A1554" t="s">
        <v>5</v>
      </c>
      <c r="B1554" t="s">
        <v>662</v>
      </c>
      <c r="C1554">
        <v>31.536000000000001</v>
      </c>
      <c r="D1554" t="s">
        <v>4132</v>
      </c>
    </row>
    <row r="1555" spans="1:4" x14ac:dyDescent="0.25">
      <c r="A1555" t="s">
        <v>5</v>
      </c>
      <c r="B1555" t="s">
        <v>655</v>
      </c>
      <c r="C1555">
        <v>31.536000000000001</v>
      </c>
      <c r="D1555" t="s">
        <v>4133</v>
      </c>
    </row>
    <row r="1556" spans="1:4" x14ac:dyDescent="0.25">
      <c r="A1556" t="s">
        <v>5</v>
      </c>
      <c r="B1556" t="s">
        <v>659</v>
      </c>
      <c r="C1556">
        <v>31.536000000000001</v>
      </c>
      <c r="D1556" t="s">
        <v>4134</v>
      </c>
    </row>
    <row r="1557" spans="1:4" x14ac:dyDescent="0.25">
      <c r="A1557" t="s">
        <v>5</v>
      </c>
      <c r="B1557" t="s">
        <v>666</v>
      </c>
      <c r="C1557">
        <v>1</v>
      </c>
      <c r="D1557" t="s">
        <v>4135</v>
      </c>
    </row>
    <row r="1558" spans="1:4" x14ac:dyDescent="0.25">
      <c r="A1558" t="s">
        <v>5</v>
      </c>
      <c r="B1558" t="s">
        <v>668</v>
      </c>
      <c r="C1558">
        <v>1</v>
      </c>
      <c r="D1558" t="s">
        <v>4136</v>
      </c>
    </row>
    <row r="1559" spans="1:4" x14ac:dyDescent="0.25">
      <c r="A1559" t="s">
        <v>5</v>
      </c>
      <c r="B1559" t="s">
        <v>673</v>
      </c>
      <c r="C1559">
        <v>1</v>
      </c>
      <c r="D1559" t="s">
        <v>4137</v>
      </c>
    </row>
    <row r="1560" spans="1:4" x14ac:dyDescent="0.25">
      <c r="A1560" t="s">
        <v>5</v>
      </c>
      <c r="B1560" t="s">
        <v>675</v>
      </c>
      <c r="C1560">
        <v>1</v>
      </c>
      <c r="D1560" t="s">
        <v>4138</v>
      </c>
    </row>
    <row r="1561" spans="1:4" x14ac:dyDescent="0.25">
      <c r="A1561" t="s">
        <v>5</v>
      </c>
      <c r="B1561" t="s">
        <v>679</v>
      </c>
      <c r="C1561">
        <v>1</v>
      </c>
      <c r="D1561" t="s">
        <v>4139</v>
      </c>
    </row>
    <row r="1562" spans="1:4" x14ac:dyDescent="0.25">
      <c r="A1562" t="s">
        <v>5</v>
      </c>
      <c r="B1562" t="s">
        <v>682</v>
      </c>
      <c r="C1562">
        <v>31.536000000000001</v>
      </c>
      <c r="D1562" t="s">
        <v>4140</v>
      </c>
    </row>
    <row r="1563" spans="1:4" x14ac:dyDescent="0.25">
      <c r="A1563" t="s">
        <v>5</v>
      </c>
      <c r="B1563" t="s">
        <v>4816</v>
      </c>
      <c r="C1563">
        <v>31.536000000000001</v>
      </c>
      <c r="D1563" t="s">
        <v>4817</v>
      </c>
    </row>
    <row r="1564" spans="1:4" x14ac:dyDescent="0.25">
      <c r="A1564" t="s">
        <v>5</v>
      </c>
      <c r="B1564" t="s">
        <v>704</v>
      </c>
      <c r="C1564">
        <v>31.536000000000001</v>
      </c>
      <c r="D1564" t="s">
        <v>4141</v>
      </c>
    </row>
    <row r="1565" spans="1:4" x14ac:dyDescent="0.25">
      <c r="A1565" t="s">
        <v>5</v>
      </c>
      <c r="B1565" t="s">
        <v>725</v>
      </c>
      <c r="C1565">
        <v>31.536000000000001</v>
      </c>
      <c r="D1565" t="s">
        <v>4142</v>
      </c>
    </row>
    <row r="1566" spans="1:4" x14ac:dyDescent="0.25">
      <c r="A1566" t="s">
        <v>5</v>
      </c>
      <c r="B1566" t="s">
        <v>730</v>
      </c>
      <c r="C1566">
        <v>31.536000000000001</v>
      </c>
      <c r="D1566" t="s">
        <v>4143</v>
      </c>
    </row>
    <row r="1567" spans="1:4" x14ac:dyDescent="0.25">
      <c r="A1567" t="s">
        <v>5</v>
      </c>
      <c r="B1567" t="s">
        <v>706</v>
      </c>
      <c r="C1567">
        <v>31.536000000000001</v>
      </c>
      <c r="D1567" t="s">
        <v>4144</v>
      </c>
    </row>
    <row r="1568" spans="1:4" x14ac:dyDescent="0.25">
      <c r="A1568" t="s">
        <v>5</v>
      </c>
      <c r="B1568" t="s">
        <v>708</v>
      </c>
      <c r="C1568">
        <v>31.536000000000001</v>
      </c>
      <c r="D1568" t="s">
        <v>4145</v>
      </c>
    </row>
    <row r="1569" spans="1:4" x14ac:dyDescent="0.25">
      <c r="A1569" t="s">
        <v>5</v>
      </c>
      <c r="B1569" t="s">
        <v>710</v>
      </c>
      <c r="C1569">
        <v>31.536000000000001</v>
      </c>
      <c r="D1569" t="s">
        <v>4146</v>
      </c>
    </row>
    <row r="1570" spans="1:4" x14ac:dyDescent="0.25">
      <c r="A1570" t="s">
        <v>5</v>
      </c>
      <c r="B1570" t="s">
        <v>714</v>
      </c>
      <c r="C1570">
        <v>31.536000000000001</v>
      </c>
      <c r="D1570" t="s">
        <v>4147</v>
      </c>
    </row>
    <row r="1571" spans="1:4" x14ac:dyDescent="0.25">
      <c r="A1571" t="s">
        <v>5</v>
      </c>
      <c r="B1571" t="s">
        <v>4662</v>
      </c>
      <c r="C1571">
        <v>31.536000000000001</v>
      </c>
      <c r="D1571" t="s">
        <v>4818</v>
      </c>
    </row>
    <row r="1572" spans="1:4" x14ac:dyDescent="0.25">
      <c r="A1572" t="s">
        <v>5</v>
      </c>
      <c r="B1572" t="s">
        <v>750</v>
      </c>
      <c r="C1572">
        <v>31.536000000000001</v>
      </c>
      <c r="D1572" t="s">
        <v>4148</v>
      </c>
    </row>
    <row r="1573" spans="1:4" x14ac:dyDescent="0.25">
      <c r="A1573" t="s">
        <v>5</v>
      </c>
      <c r="B1573" t="s">
        <v>751</v>
      </c>
      <c r="C1573">
        <v>31.536000000000001</v>
      </c>
      <c r="D1573" t="s">
        <v>4149</v>
      </c>
    </row>
    <row r="1574" spans="1:4" x14ac:dyDescent="0.25">
      <c r="A1574" t="s">
        <v>5</v>
      </c>
      <c r="B1574" t="s">
        <v>752</v>
      </c>
      <c r="C1574">
        <v>31.536000000000001</v>
      </c>
      <c r="D1574" t="s">
        <v>4150</v>
      </c>
    </row>
    <row r="1575" spans="1:4" x14ac:dyDescent="0.25">
      <c r="A1575" t="s">
        <v>5</v>
      </c>
      <c r="B1575" t="s">
        <v>753</v>
      </c>
      <c r="C1575">
        <v>31.536000000000001</v>
      </c>
      <c r="D1575" t="s">
        <v>4151</v>
      </c>
    </row>
    <row r="1576" spans="1:4" x14ac:dyDescent="0.25">
      <c r="A1576" t="s">
        <v>5</v>
      </c>
      <c r="B1576" t="s">
        <v>755</v>
      </c>
      <c r="C1576">
        <v>31.536000000000001</v>
      </c>
      <c r="D1576" t="s">
        <v>4152</v>
      </c>
    </row>
    <row r="1577" spans="1:4" x14ac:dyDescent="0.25">
      <c r="A1577" t="s">
        <v>5</v>
      </c>
      <c r="B1577" t="s">
        <v>4664</v>
      </c>
      <c r="C1577">
        <v>31.536000000000001</v>
      </c>
      <c r="D1577" t="s">
        <v>4819</v>
      </c>
    </row>
    <row r="1578" spans="1:4" x14ac:dyDescent="0.25">
      <c r="A1578" t="s">
        <v>5</v>
      </c>
      <c r="B1578" t="s">
        <v>748</v>
      </c>
      <c r="C1578">
        <v>1</v>
      </c>
      <c r="D1578" t="s">
        <v>4153</v>
      </c>
    </row>
    <row r="1579" spans="1:4" x14ac:dyDescent="0.25">
      <c r="A1579" t="s">
        <v>5</v>
      </c>
      <c r="B1579" t="s">
        <v>1853</v>
      </c>
      <c r="C1579">
        <v>31.536000000000001</v>
      </c>
      <c r="D1579" t="s">
        <v>4154</v>
      </c>
    </row>
    <row r="1580" spans="1:4" x14ac:dyDescent="0.25">
      <c r="A1580" t="s">
        <v>5</v>
      </c>
      <c r="B1580" t="s">
        <v>1844</v>
      </c>
      <c r="C1580">
        <v>31.536000000000001</v>
      </c>
      <c r="D1580" t="s">
        <v>4155</v>
      </c>
    </row>
    <row r="1581" spans="1:4" x14ac:dyDescent="0.25">
      <c r="A1581" t="s">
        <v>5</v>
      </c>
      <c r="B1581" t="s">
        <v>1846</v>
      </c>
      <c r="C1581">
        <v>31.536000000000001</v>
      </c>
      <c r="D1581" t="s">
        <v>4156</v>
      </c>
    </row>
    <row r="1582" spans="1:4" x14ac:dyDescent="0.25">
      <c r="A1582" t="s">
        <v>5</v>
      </c>
      <c r="B1582" t="s">
        <v>1848</v>
      </c>
      <c r="C1582">
        <v>31.536000000000001</v>
      </c>
      <c r="D1582" t="s">
        <v>4157</v>
      </c>
    </row>
    <row r="1583" spans="1:4" x14ac:dyDescent="0.25">
      <c r="A1583" t="s">
        <v>5</v>
      </c>
      <c r="B1583" t="s">
        <v>1850</v>
      </c>
      <c r="C1583">
        <v>31.536000000000001</v>
      </c>
      <c r="D1583" t="s">
        <v>4158</v>
      </c>
    </row>
    <row r="1584" spans="1:4" x14ac:dyDescent="0.25">
      <c r="A1584" t="s">
        <v>5</v>
      </c>
      <c r="B1584" t="s">
        <v>1868</v>
      </c>
      <c r="C1584">
        <v>1</v>
      </c>
      <c r="D1584" t="s">
        <v>4159</v>
      </c>
    </row>
    <row r="1585" spans="1:4" x14ac:dyDescent="0.25">
      <c r="A1585" t="s">
        <v>5</v>
      </c>
      <c r="B1585" t="s">
        <v>1855</v>
      </c>
      <c r="C1585">
        <v>1</v>
      </c>
      <c r="D1585" t="s">
        <v>4160</v>
      </c>
    </row>
    <row r="1586" spans="1:4" x14ac:dyDescent="0.25">
      <c r="A1586" t="s">
        <v>5</v>
      </c>
      <c r="B1586" t="s">
        <v>1857</v>
      </c>
      <c r="C1586">
        <v>1</v>
      </c>
      <c r="D1586" t="s">
        <v>4161</v>
      </c>
    </row>
    <row r="1587" spans="1:4" x14ac:dyDescent="0.25">
      <c r="A1587" t="s">
        <v>5</v>
      </c>
      <c r="B1587" t="s">
        <v>1859</v>
      </c>
      <c r="C1587">
        <v>1</v>
      </c>
      <c r="D1587" t="s">
        <v>4162</v>
      </c>
    </row>
    <row r="1588" spans="1:4" x14ac:dyDescent="0.25">
      <c r="A1588" t="s">
        <v>5</v>
      </c>
      <c r="B1588" t="s">
        <v>1861</v>
      </c>
      <c r="C1588">
        <v>1</v>
      </c>
      <c r="D1588" t="s">
        <v>4163</v>
      </c>
    </row>
    <row r="1589" spans="1:4" x14ac:dyDescent="0.25">
      <c r="A1589" t="s">
        <v>5</v>
      </c>
      <c r="B1589" t="s">
        <v>1860</v>
      </c>
      <c r="C1589">
        <v>1</v>
      </c>
      <c r="D1589" t="s">
        <v>4164</v>
      </c>
    </row>
    <row r="1590" spans="1:4" x14ac:dyDescent="0.25">
      <c r="A1590" t="s">
        <v>5</v>
      </c>
      <c r="B1590" t="s">
        <v>1862</v>
      </c>
      <c r="C1590">
        <v>1</v>
      </c>
      <c r="D1590" t="s">
        <v>4165</v>
      </c>
    </row>
    <row r="1591" spans="1:4" x14ac:dyDescent="0.25">
      <c r="A1591" t="s">
        <v>5</v>
      </c>
      <c r="B1591" t="s">
        <v>1864</v>
      </c>
      <c r="C1591">
        <v>1</v>
      </c>
      <c r="D1591" t="s">
        <v>4166</v>
      </c>
    </row>
    <row r="1592" spans="1:4" x14ac:dyDescent="0.25">
      <c r="A1592" t="s">
        <v>5</v>
      </c>
      <c r="B1592" t="s">
        <v>1866</v>
      </c>
      <c r="C1592">
        <v>1</v>
      </c>
      <c r="D1592" t="s">
        <v>4167</v>
      </c>
    </row>
    <row r="1593" spans="1:4" x14ac:dyDescent="0.25">
      <c r="A1593" t="s">
        <v>5</v>
      </c>
      <c r="B1593" t="s">
        <v>1867</v>
      </c>
      <c r="C1593">
        <v>1</v>
      </c>
      <c r="D1593" t="s">
        <v>4168</v>
      </c>
    </row>
    <row r="1594" spans="1:4" x14ac:dyDescent="0.25">
      <c r="A1594" t="s">
        <v>5</v>
      </c>
      <c r="B1594" t="s">
        <v>1870</v>
      </c>
      <c r="C1594">
        <v>1</v>
      </c>
      <c r="D1594" t="s">
        <v>4169</v>
      </c>
    </row>
    <row r="1595" spans="1:4" x14ac:dyDescent="0.25">
      <c r="A1595" t="s">
        <v>5</v>
      </c>
      <c r="B1595" t="s">
        <v>1876</v>
      </c>
      <c r="C1595">
        <v>31.536000000000001</v>
      </c>
      <c r="D1595" t="s">
        <v>4170</v>
      </c>
    </row>
    <row r="1596" spans="1:4" x14ac:dyDescent="0.25">
      <c r="A1596" t="s">
        <v>5</v>
      </c>
      <c r="B1596" t="s">
        <v>1874</v>
      </c>
      <c r="C1596">
        <v>31.536000000000001</v>
      </c>
      <c r="D1596" t="s">
        <v>4171</v>
      </c>
    </row>
    <row r="1597" spans="1:4" x14ac:dyDescent="0.25">
      <c r="A1597" t="s">
        <v>5</v>
      </c>
      <c r="B1597" t="s">
        <v>1878</v>
      </c>
      <c r="C1597">
        <v>31.536000000000001</v>
      </c>
      <c r="D1597" t="s">
        <v>4172</v>
      </c>
    </row>
    <row r="1598" spans="1:4" x14ac:dyDescent="0.25">
      <c r="A1598" t="s">
        <v>5</v>
      </c>
      <c r="B1598" t="s">
        <v>1881</v>
      </c>
      <c r="C1598">
        <v>31.536000000000001</v>
      </c>
      <c r="D1598" t="s">
        <v>4173</v>
      </c>
    </row>
    <row r="1599" spans="1:4" x14ac:dyDescent="0.25">
      <c r="A1599" t="s">
        <v>5</v>
      </c>
      <c r="B1599" t="s">
        <v>1880</v>
      </c>
      <c r="C1599">
        <v>31.536000000000001</v>
      </c>
      <c r="D1599" t="s">
        <v>4174</v>
      </c>
    </row>
    <row r="1600" spans="1:4" x14ac:dyDescent="0.25">
      <c r="A1600" t="s">
        <v>5</v>
      </c>
      <c r="B1600" t="s">
        <v>1882</v>
      </c>
      <c r="C1600">
        <v>31.536000000000001</v>
      </c>
      <c r="D1600" t="s">
        <v>4175</v>
      </c>
    </row>
    <row r="1601" spans="1:4" x14ac:dyDescent="0.25">
      <c r="A1601" t="s">
        <v>5</v>
      </c>
      <c r="B1601" t="s">
        <v>1884</v>
      </c>
      <c r="C1601">
        <v>31.536000000000001</v>
      </c>
      <c r="D1601" t="s">
        <v>4176</v>
      </c>
    </row>
    <row r="1602" spans="1:4" x14ac:dyDescent="0.25">
      <c r="A1602" t="s">
        <v>5</v>
      </c>
      <c r="B1602" t="s">
        <v>1883</v>
      </c>
      <c r="C1602">
        <v>31.536000000000001</v>
      </c>
      <c r="D1602" t="s">
        <v>4177</v>
      </c>
    </row>
    <row r="1603" spans="1:4" x14ac:dyDescent="0.25">
      <c r="A1603" t="s">
        <v>5</v>
      </c>
      <c r="B1603" t="s">
        <v>1885</v>
      </c>
      <c r="C1603">
        <v>31.536000000000001</v>
      </c>
      <c r="D1603" t="s">
        <v>4178</v>
      </c>
    </row>
    <row r="1604" spans="1:4" x14ac:dyDescent="0.25">
      <c r="A1604" t="s">
        <v>5</v>
      </c>
      <c r="B1604" t="s">
        <v>1877</v>
      </c>
      <c r="C1604">
        <v>31.536000000000001</v>
      </c>
      <c r="D1604" t="s">
        <v>4179</v>
      </c>
    </row>
    <row r="1605" spans="1:4" x14ac:dyDescent="0.25">
      <c r="A1605" t="s">
        <v>5</v>
      </c>
      <c r="B1605" t="s">
        <v>1875</v>
      </c>
      <c r="C1605">
        <v>31.536000000000001</v>
      </c>
      <c r="D1605" t="s">
        <v>4180</v>
      </c>
    </row>
    <row r="1606" spans="1:4" x14ac:dyDescent="0.25">
      <c r="A1606" t="s">
        <v>5</v>
      </c>
      <c r="B1606" t="s">
        <v>1879</v>
      </c>
      <c r="C1606">
        <v>31.536000000000001</v>
      </c>
      <c r="D1606" t="s">
        <v>4181</v>
      </c>
    </row>
    <row r="1607" spans="1:4" x14ac:dyDescent="0.25">
      <c r="A1607" t="s">
        <v>5</v>
      </c>
      <c r="B1607" t="s">
        <v>1895</v>
      </c>
      <c r="C1607">
        <v>31.536000000000001</v>
      </c>
      <c r="D1607" t="s">
        <v>4182</v>
      </c>
    </row>
    <row r="1608" spans="1:4" x14ac:dyDescent="0.25">
      <c r="A1608" t="s">
        <v>5</v>
      </c>
      <c r="B1608" t="s">
        <v>1923</v>
      </c>
      <c r="C1608">
        <v>31.536000000000001</v>
      </c>
      <c r="D1608" t="s">
        <v>4183</v>
      </c>
    </row>
    <row r="1609" spans="1:4" x14ac:dyDescent="0.25">
      <c r="A1609" t="s">
        <v>5</v>
      </c>
      <c r="B1609" t="s">
        <v>1921</v>
      </c>
      <c r="C1609">
        <v>31.536000000000001</v>
      </c>
      <c r="D1609" t="s">
        <v>4184</v>
      </c>
    </row>
    <row r="1610" spans="1:4" x14ac:dyDescent="0.25">
      <c r="A1610" t="s">
        <v>5</v>
      </c>
      <c r="B1610" t="s">
        <v>1922</v>
      </c>
      <c r="C1610">
        <v>31.536000000000001</v>
      </c>
      <c r="D1610" t="s">
        <v>4185</v>
      </c>
    </row>
    <row r="1611" spans="1:4" x14ac:dyDescent="0.25">
      <c r="A1611" t="s">
        <v>5</v>
      </c>
      <c r="B1611" t="s">
        <v>1889</v>
      </c>
      <c r="C1611">
        <v>31.536000000000001</v>
      </c>
      <c r="D1611" t="s">
        <v>4186</v>
      </c>
    </row>
    <row r="1612" spans="1:4" x14ac:dyDescent="0.25">
      <c r="A1612" t="s">
        <v>5</v>
      </c>
      <c r="B1612" t="s">
        <v>1897</v>
      </c>
      <c r="C1612">
        <v>31.536000000000001</v>
      </c>
      <c r="D1612" t="s">
        <v>4187</v>
      </c>
    </row>
    <row r="1613" spans="1:4" x14ac:dyDescent="0.25">
      <c r="A1613" t="s">
        <v>5</v>
      </c>
      <c r="B1613" t="s">
        <v>1908</v>
      </c>
      <c r="C1613">
        <v>31.536000000000001</v>
      </c>
      <c r="D1613" t="s">
        <v>4188</v>
      </c>
    </row>
    <row r="1614" spans="1:4" x14ac:dyDescent="0.25">
      <c r="A1614" t="s">
        <v>5</v>
      </c>
      <c r="B1614" t="s">
        <v>1907</v>
      </c>
      <c r="C1614">
        <v>31.536000000000001</v>
      </c>
      <c r="D1614" t="s">
        <v>4189</v>
      </c>
    </row>
    <row r="1615" spans="1:4" x14ac:dyDescent="0.25">
      <c r="A1615" t="s">
        <v>5</v>
      </c>
      <c r="B1615" t="s">
        <v>1906</v>
      </c>
      <c r="C1615">
        <v>31.536000000000001</v>
      </c>
      <c r="D1615" t="s">
        <v>4190</v>
      </c>
    </row>
    <row r="1616" spans="1:4" x14ac:dyDescent="0.25">
      <c r="A1616" t="s">
        <v>5</v>
      </c>
      <c r="B1616" t="s">
        <v>1899</v>
      </c>
      <c r="C1616">
        <v>31.536000000000001</v>
      </c>
      <c r="D1616" t="s">
        <v>4191</v>
      </c>
    </row>
    <row r="1617" spans="1:4" x14ac:dyDescent="0.25">
      <c r="A1617" t="s">
        <v>5</v>
      </c>
      <c r="B1617" t="s">
        <v>1890</v>
      </c>
      <c r="C1617">
        <v>31.536000000000001</v>
      </c>
      <c r="D1617" t="s">
        <v>4192</v>
      </c>
    </row>
    <row r="1618" spans="1:4" x14ac:dyDescent="0.25">
      <c r="A1618" t="s">
        <v>5</v>
      </c>
      <c r="B1618" t="s">
        <v>1901</v>
      </c>
      <c r="C1618">
        <v>31.536000000000001</v>
      </c>
      <c r="D1618" t="s">
        <v>4193</v>
      </c>
    </row>
    <row r="1619" spans="1:4" x14ac:dyDescent="0.25">
      <c r="A1619" t="s">
        <v>5</v>
      </c>
      <c r="B1619" t="s">
        <v>1893</v>
      </c>
      <c r="C1619">
        <v>31.536000000000001</v>
      </c>
      <c r="D1619" t="s">
        <v>4194</v>
      </c>
    </row>
    <row r="1620" spans="1:4" x14ac:dyDescent="0.25">
      <c r="A1620" t="s">
        <v>5</v>
      </c>
      <c r="B1620" t="s">
        <v>1888</v>
      </c>
      <c r="C1620">
        <v>31.536000000000001</v>
      </c>
      <c r="D1620" t="s">
        <v>4195</v>
      </c>
    </row>
    <row r="1621" spans="1:4" x14ac:dyDescent="0.25">
      <c r="A1621" t="s">
        <v>5</v>
      </c>
      <c r="B1621" t="s">
        <v>1905</v>
      </c>
      <c r="C1621">
        <v>31.536000000000001</v>
      </c>
      <c r="D1621" t="s">
        <v>4196</v>
      </c>
    </row>
    <row r="1622" spans="1:4" x14ac:dyDescent="0.25">
      <c r="A1622" t="s">
        <v>5</v>
      </c>
      <c r="B1622" t="s">
        <v>4958</v>
      </c>
      <c r="C1622">
        <v>31.536000000000001</v>
      </c>
      <c r="D1622" t="s">
        <v>4959</v>
      </c>
    </row>
    <row r="1623" spans="1:4" x14ac:dyDescent="0.25">
      <c r="A1623" t="s">
        <v>5</v>
      </c>
      <c r="B1623" t="s">
        <v>4960</v>
      </c>
      <c r="C1623">
        <v>31.536000000000001</v>
      </c>
      <c r="D1623" t="s">
        <v>4961</v>
      </c>
    </row>
    <row r="1624" spans="1:4" x14ac:dyDescent="0.25">
      <c r="A1624" t="s">
        <v>5</v>
      </c>
      <c r="B1624" t="s">
        <v>4962</v>
      </c>
      <c r="C1624">
        <v>31.536000000000001</v>
      </c>
      <c r="D1624" t="s">
        <v>4963</v>
      </c>
    </row>
    <row r="1625" spans="1:4" x14ac:dyDescent="0.25">
      <c r="A1625" t="s">
        <v>5</v>
      </c>
      <c r="B1625" t="s">
        <v>1952</v>
      </c>
      <c r="C1625">
        <v>31.536000000000001</v>
      </c>
      <c r="D1625" t="s">
        <v>4197</v>
      </c>
    </row>
    <row r="1626" spans="1:4" x14ac:dyDescent="0.25">
      <c r="A1626" t="s">
        <v>5</v>
      </c>
      <c r="B1626" t="s">
        <v>1947</v>
      </c>
      <c r="C1626">
        <v>31.536000000000001</v>
      </c>
      <c r="D1626" t="s">
        <v>4198</v>
      </c>
    </row>
    <row r="1627" spans="1:4" x14ac:dyDescent="0.25">
      <c r="A1627" t="s">
        <v>5</v>
      </c>
      <c r="B1627" t="s">
        <v>1946</v>
      </c>
      <c r="C1627">
        <v>31.536000000000001</v>
      </c>
      <c r="D1627" t="s">
        <v>4199</v>
      </c>
    </row>
    <row r="1628" spans="1:4" x14ac:dyDescent="0.25">
      <c r="A1628" t="s">
        <v>5</v>
      </c>
      <c r="B1628" t="s">
        <v>1948</v>
      </c>
      <c r="C1628">
        <v>31.536000000000001</v>
      </c>
      <c r="D1628" t="s">
        <v>4200</v>
      </c>
    </row>
    <row r="1629" spans="1:4" x14ac:dyDescent="0.25">
      <c r="A1629" t="s">
        <v>5</v>
      </c>
      <c r="B1629" t="s">
        <v>1958</v>
      </c>
      <c r="C1629">
        <v>31.536000000000001</v>
      </c>
      <c r="D1629" t="s">
        <v>4201</v>
      </c>
    </row>
    <row r="1630" spans="1:4" x14ac:dyDescent="0.25">
      <c r="A1630" t="s">
        <v>5</v>
      </c>
      <c r="B1630" t="s">
        <v>1960</v>
      </c>
      <c r="C1630">
        <v>31.536000000000001</v>
      </c>
      <c r="D1630" t="s">
        <v>4202</v>
      </c>
    </row>
    <row r="1631" spans="1:4" x14ac:dyDescent="0.25">
      <c r="A1631" t="s">
        <v>5</v>
      </c>
      <c r="B1631" t="s">
        <v>1954</v>
      </c>
      <c r="C1631">
        <v>31.536000000000001</v>
      </c>
      <c r="D1631" t="s">
        <v>4203</v>
      </c>
    </row>
    <row r="1632" spans="1:4" x14ac:dyDescent="0.25">
      <c r="A1632" t="s">
        <v>5</v>
      </c>
      <c r="B1632" t="s">
        <v>1955</v>
      </c>
      <c r="C1632">
        <v>31.536000000000001</v>
      </c>
      <c r="D1632" t="s">
        <v>4204</v>
      </c>
    </row>
    <row r="1633" spans="1:4" x14ac:dyDescent="0.25">
      <c r="A1633" t="s">
        <v>5</v>
      </c>
      <c r="B1633" t="s">
        <v>1956</v>
      </c>
      <c r="C1633">
        <v>31.536000000000001</v>
      </c>
      <c r="D1633" t="s">
        <v>4205</v>
      </c>
    </row>
    <row r="1634" spans="1:4" x14ac:dyDescent="0.25">
      <c r="A1634" t="s">
        <v>5</v>
      </c>
      <c r="B1634" t="s">
        <v>1953</v>
      </c>
      <c r="C1634">
        <v>31.536000000000001</v>
      </c>
      <c r="D1634" t="s">
        <v>4206</v>
      </c>
    </row>
    <row r="1635" spans="1:4" x14ac:dyDescent="0.25">
      <c r="A1635" t="s">
        <v>5</v>
      </c>
      <c r="B1635" t="s">
        <v>1951</v>
      </c>
      <c r="C1635">
        <v>31.536000000000001</v>
      </c>
      <c r="D1635" t="s">
        <v>4207</v>
      </c>
    </row>
    <row r="1636" spans="1:4" x14ac:dyDescent="0.25">
      <c r="A1636" t="s">
        <v>5</v>
      </c>
      <c r="B1636" t="s">
        <v>1937</v>
      </c>
      <c r="C1636">
        <v>1</v>
      </c>
      <c r="D1636" t="s">
        <v>4208</v>
      </c>
    </row>
    <row r="1637" spans="1:4" x14ac:dyDescent="0.25">
      <c r="A1637" t="s">
        <v>5</v>
      </c>
      <c r="B1637" t="s">
        <v>1852</v>
      </c>
      <c r="C1637">
        <v>31.536000000000001</v>
      </c>
      <c r="D1637" t="s">
        <v>4209</v>
      </c>
    </row>
    <row r="1638" spans="1:4" x14ac:dyDescent="0.25">
      <c r="A1638" t="s">
        <v>5</v>
      </c>
      <c r="B1638" t="s">
        <v>1845</v>
      </c>
      <c r="C1638">
        <v>31.536000000000001</v>
      </c>
      <c r="D1638" t="s">
        <v>4210</v>
      </c>
    </row>
    <row r="1639" spans="1:4" x14ac:dyDescent="0.25">
      <c r="A1639" t="s">
        <v>5</v>
      </c>
      <c r="B1639" t="s">
        <v>1849</v>
      </c>
      <c r="C1639">
        <v>31.536000000000001</v>
      </c>
      <c r="D1639" t="s">
        <v>4211</v>
      </c>
    </row>
    <row r="1640" spans="1:4" x14ac:dyDescent="0.25">
      <c r="A1640" t="s">
        <v>5</v>
      </c>
      <c r="B1640" t="s">
        <v>1856</v>
      </c>
      <c r="C1640">
        <v>1</v>
      </c>
      <c r="D1640" t="s">
        <v>4212</v>
      </c>
    </row>
    <row r="1641" spans="1:4" x14ac:dyDescent="0.25">
      <c r="A1641" t="s">
        <v>5</v>
      </c>
      <c r="B1641" t="s">
        <v>1858</v>
      </c>
      <c r="C1641">
        <v>1</v>
      </c>
      <c r="D1641" t="s">
        <v>4213</v>
      </c>
    </row>
    <row r="1642" spans="1:4" x14ac:dyDescent="0.25">
      <c r="A1642" t="s">
        <v>5</v>
      </c>
      <c r="B1642" t="s">
        <v>1863</v>
      </c>
      <c r="C1642">
        <v>1</v>
      </c>
      <c r="D1642" t="s">
        <v>4214</v>
      </c>
    </row>
    <row r="1643" spans="1:4" x14ac:dyDescent="0.25">
      <c r="A1643" t="s">
        <v>5</v>
      </c>
      <c r="B1643" t="s">
        <v>1865</v>
      </c>
      <c r="C1643">
        <v>1</v>
      </c>
      <c r="D1643" t="s">
        <v>4215</v>
      </c>
    </row>
    <row r="1644" spans="1:4" x14ac:dyDescent="0.25">
      <c r="A1644" t="s">
        <v>5</v>
      </c>
      <c r="B1644" t="s">
        <v>1869</v>
      </c>
      <c r="C1644">
        <v>1</v>
      </c>
      <c r="D1644" t="s">
        <v>4216</v>
      </c>
    </row>
    <row r="1645" spans="1:4" x14ac:dyDescent="0.25">
      <c r="A1645" t="s">
        <v>5</v>
      </c>
      <c r="B1645" t="s">
        <v>1872</v>
      </c>
      <c r="C1645">
        <v>31.536000000000001</v>
      </c>
      <c r="D1645" t="s">
        <v>4217</v>
      </c>
    </row>
    <row r="1646" spans="1:4" x14ac:dyDescent="0.25">
      <c r="A1646" t="s">
        <v>5</v>
      </c>
      <c r="B1646" t="s">
        <v>4820</v>
      </c>
      <c r="C1646">
        <v>31.536000000000001</v>
      </c>
      <c r="D1646" t="s">
        <v>4821</v>
      </c>
    </row>
    <row r="1647" spans="1:4" x14ac:dyDescent="0.25">
      <c r="A1647" t="s">
        <v>5</v>
      </c>
      <c r="B1647" t="s">
        <v>1894</v>
      </c>
      <c r="C1647">
        <v>31.536000000000001</v>
      </c>
      <c r="D1647" t="s">
        <v>4218</v>
      </c>
    </row>
    <row r="1648" spans="1:4" x14ac:dyDescent="0.25">
      <c r="A1648" t="s">
        <v>5</v>
      </c>
      <c r="B1648" t="s">
        <v>1915</v>
      </c>
      <c r="C1648">
        <v>31.536000000000001</v>
      </c>
      <c r="D1648" t="s">
        <v>4219</v>
      </c>
    </row>
    <row r="1649" spans="1:4" x14ac:dyDescent="0.25">
      <c r="A1649" t="s">
        <v>5</v>
      </c>
      <c r="B1649" t="s">
        <v>1920</v>
      </c>
      <c r="C1649">
        <v>31.536000000000001</v>
      </c>
      <c r="D1649" t="s">
        <v>4220</v>
      </c>
    </row>
    <row r="1650" spans="1:4" x14ac:dyDescent="0.25">
      <c r="A1650" t="s">
        <v>5</v>
      </c>
      <c r="B1650" t="s">
        <v>1896</v>
      </c>
      <c r="C1650">
        <v>31.536000000000001</v>
      </c>
      <c r="D1650" t="s">
        <v>4221</v>
      </c>
    </row>
    <row r="1651" spans="1:4" x14ac:dyDescent="0.25">
      <c r="A1651" t="s">
        <v>5</v>
      </c>
      <c r="B1651" t="s">
        <v>1898</v>
      </c>
      <c r="C1651">
        <v>31.536000000000001</v>
      </c>
      <c r="D1651" t="s">
        <v>4222</v>
      </c>
    </row>
    <row r="1652" spans="1:4" x14ac:dyDescent="0.25">
      <c r="A1652" t="s">
        <v>5</v>
      </c>
      <c r="B1652" t="s">
        <v>1900</v>
      </c>
      <c r="C1652">
        <v>31.536000000000001</v>
      </c>
      <c r="D1652" t="s">
        <v>4223</v>
      </c>
    </row>
    <row r="1653" spans="1:4" x14ac:dyDescent="0.25">
      <c r="A1653" t="s">
        <v>5</v>
      </c>
      <c r="B1653" t="s">
        <v>1904</v>
      </c>
      <c r="C1653">
        <v>31.536000000000001</v>
      </c>
      <c r="D1653" t="s">
        <v>4224</v>
      </c>
    </row>
    <row r="1654" spans="1:4" x14ac:dyDescent="0.25">
      <c r="A1654" t="s">
        <v>5</v>
      </c>
      <c r="B1654" t="s">
        <v>4691</v>
      </c>
      <c r="C1654">
        <v>31.536000000000001</v>
      </c>
      <c r="D1654" t="s">
        <v>4822</v>
      </c>
    </row>
    <row r="1655" spans="1:4" x14ac:dyDescent="0.25">
      <c r="A1655" t="s">
        <v>5</v>
      </c>
      <c r="B1655" t="s">
        <v>1940</v>
      </c>
      <c r="C1655">
        <v>31.536000000000001</v>
      </c>
      <c r="D1655" t="s">
        <v>4225</v>
      </c>
    </row>
    <row r="1656" spans="1:4" x14ac:dyDescent="0.25">
      <c r="A1656" t="s">
        <v>5</v>
      </c>
      <c r="B1656" t="s">
        <v>1941</v>
      </c>
      <c r="C1656">
        <v>31.536000000000001</v>
      </c>
      <c r="D1656" t="s">
        <v>4226</v>
      </c>
    </row>
    <row r="1657" spans="1:4" x14ac:dyDescent="0.25">
      <c r="A1657" t="s">
        <v>5</v>
      </c>
      <c r="B1657" t="s">
        <v>1942</v>
      </c>
      <c r="C1657">
        <v>31.536000000000001</v>
      </c>
      <c r="D1657" t="s">
        <v>4227</v>
      </c>
    </row>
    <row r="1658" spans="1:4" x14ac:dyDescent="0.25">
      <c r="A1658" t="s">
        <v>5</v>
      </c>
      <c r="B1658" t="s">
        <v>1943</v>
      </c>
      <c r="C1658">
        <v>31.536000000000001</v>
      </c>
      <c r="D1658" t="s">
        <v>4228</v>
      </c>
    </row>
    <row r="1659" spans="1:4" x14ac:dyDescent="0.25">
      <c r="A1659" t="s">
        <v>5</v>
      </c>
      <c r="B1659" t="s">
        <v>1945</v>
      </c>
      <c r="C1659">
        <v>31.536000000000001</v>
      </c>
      <c r="D1659" t="s">
        <v>4229</v>
      </c>
    </row>
    <row r="1660" spans="1:4" x14ac:dyDescent="0.25">
      <c r="A1660" t="s">
        <v>5</v>
      </c>
      <c r="B1660" t="s">
        <v>4693</v>
      </c>
      <c r="C1660">
        <v>31.536000000000001</v>
      </c>
      <c r="D1660" t="s">
        <v>4823</v>
      </c>
    </row>
    <row r="1661" spans="1:4" x14ac:dyDescent="0.25">
      <c r="A1661" t="s">
        <v>5</v>
      </c>
      <c r="B1661" t="s">
        <v>1938</v>
      </c>
      <c r="C1661">
        <v>1</v>
      </c>
      <c r="D1661" t="s">
        <v>4230</v>
      </c>
    </row>
    <row r="1662" spans="1:4" x14ac:dyDescent="0.25">
      <c r="A1662" t="s">
        <v>5</v>
      </c>
      <c r="B1662" t="s">
        <v>2487</v>
      </c>
      <c r="C1662">
        <v>31.536000000000001</v>
      </c>
      <c r="D1662" t="s">
        <v>4231</v>
      </c>
    </row>
    <row r="1663" spans="1:4" x14ac:dyDescent="0.25">
      <c r="A1663" t="s">
        <v>5</v>
      </c>
      <c r="B1663" t="s">
        <v>2482</v>
      </c>
      <c r="C1663">
        <v>31.536000000000001</v>
      </c>
      <c r="D1663" t="s">
        <v>4232</v>
      </c>
    </row>
    <row r="1664" spans="1:4" x14ac:dyDescent="0.25">
      <c r="A1664" t="s">
        <v>5</v>
      </c>
      <c r="B1664" t="s">
        <v>2498</v>
      </c>
      <c r="C1664">
        <v>31.536000000000001</v>
      </c>
      <c r="D1664" t="s">
        <v>4233</v>
      </c>
    </row>
    <row r="1665" spans="1:4" x14ac:dyDescent="0.25">
      <c r="A1665" t="s">
        <v>5</v>
      </c>
      <c r="B1665" t="s">
        <v>2554</v>
      </c>
      <c r="C1665">
        <v>31.536000000000001</v>
      </c>
      <c r="D1665" t="s">
        <v>4234</v>
      </c>
    </row>
    <row r="1666" spans="1:4" x14ac:dyDescent="0.25">
      <c r="A1666" t="s">
        <v>5</v>
      </c>
      <c r="B1666" t="s">
        <v>2552</v>
      </c>
      <c r="C1666">
        <v>31.536000000000001</v>
      </c>
      <c r="D1666" t="s">
        <v>4235</v>
      </c>
    </row>
    <row r="1667" spans="1:4" x14ac:dyDescent="0.25">
      <c r="A1667" t="s">
        <v>5</v>
      </c>
      <c r="B1667" t="s">
        <v>2556</v>
      </c>
      <c r="C1667">
        <v>31.536000000000001</v>
      </c>
      <c r="D1667" t="s">
        <v>4236</v>
      </c>
    </row>
    <row r="1668" spans="1:4" x14ac:dyDescent="0.25">
      <c r="A1668" t="s">
        <v>5</v>
      </c>
      <c r="B1668" t="s">
        <v>2011</v>
      </c>
      <c r="C1668">
        <v>31.536000000000001</v>
      </c>
      <c r="D1668" t="s">
        <v>4237</v>
      </c>
    </row>
    <row r="1669" spans="1:4" x14ac:dyDescent="0.25">
      <c r="A1669" t="s">
        <v>5</v>
      </c>
      <c r="B1669" t="s">
        <v>2006</v>
      </c>
      <c r="C1669">
        <v>31.536000000000001</v>
      </c>
      <c r="D1669" t="s">
        <v>4238</v>
      </c>
    </row>
    <row r="1670" spans="1:4" x14ac:dyDescent="0.25">
      <c r="A1670" t="s">
        <v>5</v>
      </c>
      <c r="B1670" t="s">
        <v>2022</v>
      </c>
      <c r="C1670">
        <v>31.536000000000001</v>
      </c>
      <c r="D1670" t="s">
        <v>4239</v>
      </c>
    </row>
    <row r="1671" spans="1:4" x14ac:dyDescent="0.25">
      <c r="A1671" t="s">
        <v>5</v>
      </c>
      <c r="B1671" t="s">
        <v>2078</v>
      </c>
      <c r="C1671">
        <v>31.536000000000001</v>
      </c>
      <c r="D1671" t="s">
        <v>4240</v>
      </c>
    </row>
    <row r="1672" spans="1:4" x14ac:dyDescent="0.25">
      <c r="A1672" t="s">
        <v>5</v>
      </c>
      <c r="B1672" t="s">
        <v>2076</v>
      </c>
      <c r="C1672">
        <v>31.536000000000001</v>
      </c>
      <c r="D1672" t="s">
        <v>4241</v>
      </c>
    </row>
    <row r="1673" spans="1:4" x14ac:dyDescent="0.25">
      <c r="A1673" t="s">
        <v>5</v>
      </c>
      <c r="B1673" t="s">
        <v>2080</v>
      </c>
      <c r="C1673">
        <v>31.536000000000001</v>
      </c>
      <c r="D1673" t="s">
        <v>4242</v>
      </c>
    </row>
    <row r="1674" spans="1:4" x14ac:dyDescent="0.25">
      <c r="A1674" t="s">
        <v>5</v>
      </c>
      <c r="B1674" t="s">
        <v>2249</v>
      </c>
      <c r="C1674">
        <v>31.536000000000001</v>
      </c>
      <c r="D1674" t="s">
        <v>4243</v>
      </c>
    </row>
    <row r="1675" spans="1:4" x14ac:dyDescent="0.25">
      <c r="A1675" t="s">
        <v>5</v>
      </c>
      <c r="B1675" t="s">
        <v>2244</v>
      </c>
      <c r="C1675">
        <v>31.536000000000001</v>
      </c>
      <c r="D1675" t="s">
        <v>4244</v>
      </c>
    </row>
    <row r="1676" spans="1:4" x14ac:dyDescent="0.25">
      <c r="A1676" t="s">
        <v>5</v>
      </c>
      <c r="B1676" t="s">
        <v>2260</v>
      </c>
      <c r="C1676">
        <v>31.536000000000001</v>
      </c>
      <c r="D1676" t="s">
        <v>4245</v>
      </c>
    </row>
    <row r="1677" spans="1:4" x14ac:dyDescent="0.25">
      <c r="A1677" t="s">
        <v>5</v>
      </c>
      <c r="B1677" t="s">
        <v>2316</v>
      </c>
      <c r="C1677">
        <v>31.536000000000001</v>
      </c>
      <c r="D1677" t="s">
        <v>4246</v>
      </c>
    </row>
    <row r="1678" spans="1:4" x14ac:dyDescent="0.25">
      <c r="A1678" t="s">
        <v>5</v>
      </c>
      <c r="B1678" t="s">
        <v>2314</v>
      </c>
      <c r="C1678">
        <v>31.536000000000001</v>
      </c>
      <c r="D1678" t="s">
        <v>4247</v>
      </c>
    </row>
    <row r="1679" spans="1:4" x14ac:dyDescent="0.25">
      <c r="A1679" t="s">
        <v>5</v>
      </c>
      <c r="B1679" t="s">
        <v>2318</v>
      </c>
      <c r="C1679">
        <v>31.536000000000001</v>
      </c>
      <c r="D1679" t="s">
        <v>4248</v>
      </c>
    </row>
    <row r="1680" spans="1:4" x14ac:dyDescent="0.25">
      <c r="A1680" t="s">
        <v>5</v>
      </c>
      <c r="B1680" t="s">
        <v>1297</v>
      </c>
      <c r="C1680">
        <v>31.536000000000001</v>
      </c>
      <c r="D1680" t="s">
        <v>4249</v>
      </c>
    </row>
    <row r="1681" spans="1:4" x14ac:dyDescent="0.25">
      <c r="A1681" t="s">
        <v>5</v>
      </c>
      <c r="B1681" t="s">
        <v>1292</v>
      </c>
      <c r="C1681">
        <v>31.536000000000001</v>
      </c>
      <c r="D1681" t="s">
        <v>4250</v>
      </c>
    </row>
    <row r="1682" spans="1:4" x14ac:dyDescent="0.25">
      <c r="A1682" t="s">
        <v>5</v>
      </c>
      <c r="B1682" t="s">
        <v>1308</v>
      </c>
      <c r="C1682">
        <v>31.536000000000001</v>
      </c>
      <c r="D1682" t="s">
        <v>4251</v>
      </c>
    </row>
    <row r="1683" spans="1:4" x14ac:dyDescent="0.25">
      <c r="A1683" t="s">
        <v>5</v>
      </c>
      <c r="B1683" t="s">
        <v>1364</v>
      </c>
      <c r="C1683">
        <v>31.536000000000001</v>
      </c>
      <c r="D1683" t="s">
        <v>4252</v>
      </c>
    </row>
    <row r="1684" spans="1:4" x14ac:dyDescent="0.25">
      <c r="A1684" t="s">
        <v>5</v>
      </c>
      <c r="B1684" t="s">
        <v>1362</v>
      </c>
      <c r="C1684">
        <v>31.536000000000001</v>
      </c>
      <c r="D1684" t="s">
        <v>4253</v>
      </c>
    </row>
    <row r="1685" spans="1:4" x14ac:dyDescent="0.25">
      <c r="A1685" t="s">
        <v>5</v>
      </c>
      <c r="B1685" t="s">
        <v>1366</v>
      </c>
      <c r="C1685">
        <v>31.536000000000001</v>
      </c>
      <c r="D1685" t="s">
        <v>4254</v>
      </c>
    </row>
    <row r="1686" spans="1:4" x14ac:dyDescent="0.25">
      <c r="A1686" t="s">
        <v>5</v>
      </c>
      <c r="B1686" t="s">
        <v>1535</v>
      </c>
      <c r="C1686">
        <v>31.536000000000001</v>
      </c>
      <c r="D1686" t="s">
        <v>4255</v>
      </c>
    </row>
    <row r="1687" spans="1:4" x14ac:dyDescent="0.25">
      <c r="A1687" t="s">
        <v>5</v>
      </c>
      <c r="B1687" t="s">
        <v>1530</v>
      </c>
      <c r="C1687">
        <v>31.536000000000001</v>
      </c>
      <c r="D1687" t="s">
        <v>4256</v>
      </c>
    </row>
    <row r="1688" spans="1:4" x14ac:dyDescent="0.25">
      <c r="A1688" t="s">
        <v>5</v>
      </c>
      <c r="B1688" t="s">
        <v>1546</v>
      </c>
      <c r="C1688">
        <v>31.536000000000001</v>
      </c>
      <c r="D1688" t="s">
        <v>4257</v>
      </c>
    </row>
    <row r="1689" spans="1:4" x14ac:dyDescent="0.25">
      <c r="A1689" t="s">
        <v>5</v>
      </c>
      <c r="B1689" t="s">
        <v>1602</v>
      </c>
      <c r="C1689">
        <v>31.536000000000001</v>
      </c>
      <c r="D1689" t="s">
        <v>4258</v>
      </c>
    </row>
    <row r="1690" spans="1:4" x14ac:dyDescent="0.25">
      <c r="A1690" t="s">
        <v>5</v>
      </c>
      <c r="B1690" t="s">
        <v>1600</v>
      </c>
      <c r="C1690">
        <v>31.536000000000001</v>
      </c>
      <c r="D1690" t="s">
        <v>4259</v>
      </c>
    </row>
    <row r="1691" spans="1:4" x14ac:dyDescent="0.25">
      <c r="A1691" t="s">
        <v>5</v>
      </c>
      <c r="B1691" t="s">
        <v>1604</v>
      </c>
      <c r="C1691">
        <v>31.536000000000001</v>
      </c>
      <c r="D1691" t="s">
        <v>4260</v>
      </c>
    </row>
    <row r="1692" spans="1:4" x14ac:dyDescent="0.25">
      <c r="A1692" t="s">
        <v>5</v>
      </c>
      <c r="B1692" t="s">
        <v>821</v>
      </c>
      <c r="C1692">
        <v>31.536000000000001</v>
      </c>
      <c r="D1692" t="s">
        <v>4261</v>
      </c>
    </row>
    <row r="1693" spans="1:4" x14ac:dyDescent="0.25">
      <c r="A1693" t="s">
        <v>5</v>
      </c>
      <c r="B1693" t="s">
        <v>816</v>
      </c>
      <c r="C1693">
        <v>31.536000000000001</v>
      </c>
      <c r="D1693" t="s">
        <v>4262</v>
      </c>
    </row>
    <row r="1694" spans="1:4" x14ac:dyDescent="0.25">
      <c r="A1694" t="s">
        <v>5</v>
      </c>
      <c r="B1694" t="s">
        <v>832</v>
      </c>
      <c r="C1694">
        <v>31.536000000000001</v>
      </c>
      <c r="D1694" t="s">
        <v>4263</v>
      </c>
    </row>
    <row r="1695" spans="1:4" x14ac:dyDescent="0.25">
      <c r="A1695" t="s">
        <v>5</v>
      </c>
      <c r="B1695" t="s">
        <v>888</v>
      </c>
      <c r="C1695">
        <v>31.536000000000001</v>
      </c>
      <c r="D1695" t="s">
        <v>4264</v>
      </c>
    </row>
    <row r="1696" spans="1:4" x14ac:dyDescent="0.25">
      <c r="A1696" t="s">
        <v>5</v>
      </c>
      <c r="B1696" t="s">
        <v>886</v>
      </c>
      <c r="C1696">
        <v>31.536000000000001</v>
      </c>
      <c r="D1696" t="s">
        <v>4265</v>
      </c>
    </row>
    <row r="1697" spans="1:4" x14ac:dyDescent="0.25">
      <c r="A1697" t="s">
        <v>5</v>
      </c>
      <c r="B1697" t="s">
        <v>890</v>
      </c>
      <c r="C1697">
        <v>31.536000000000001</v>
      </c>
      <c r="D1697" t="s">
        <v>4266</v>
      </c>
    </row>
    <row r="1698" spans="1:4" x14ac:dyDescent="0.25">
      <c r="A1698" t="s">
        <v>5</v>
      </c>
      <c r="B1698" t="s">
        <v>1059</v>
      </c>
      <c r="C1698">
        <v>31.536000000000001</v>
      </c>
      <c r="D1698" t="s">
        <v>4267</v>
      </c>
    </row>
    <row r="1699" spans="1:4" x14ac:dyDescent="0.25">
      <c r="A1699" t="s">
        <v>5</v>
      </c>
      <c r="B1699" t="s">
        <v>1054</v>
      </c>
      <c r="C1699">
        <v>31.536000000000001</v>
      </c>
      <c r="D1699" t="s">
        <v>4268</v>
      </c>
    </row>
    <row r="1700" spans="1:4" x14ac:dyDescent="0.25">
      <c r="A1700" t="s">
        <v>5</v>
      </c>
      <c r="B1700" t="s">
        <v>1070</v>
      </c>
      <c r="C1700">
        <v>31.536000000000001</v>
      </c>
      <c r="D1700" t="s">
        <v>4269</v>
      </c>
    </row>
    <row r="1701" spans="1:4" x14ac:dyDescent="0.25">
      <c r="A1701" t="s">
        <v>5</v>
      </c>
      <c r="B1701" t="s">
        <v>1126</v>
      </c>
      <c r="C1701">
        <v>31.536000000000001</v>
      </c>
      <c r="D1701" t="s">
        <v>4270</v>
      </c>
    </row>
    <row r="1702" spans="1:4" x14ac:dyDescent="0.25">
      <c r="A1702" t="s">
        <v>5</v>
      </c>
      <c r="B1702" t="s">
        <v>1124</v>
      </c>
      <c r="C1702">
        <v>31.536000000000001</v>
      </c>
      <c r="D1702" t="s">
        <v>4271</v>
      </c>
    </row>
    <row r="1703" spans="1:4" x14ac:dyDescent="0.25">
      <c r="A1703" t="s">
        <v>5</v>
      </c>
      <c r="B1703" t="s">
        <v>1128</v>
      </c>
      <c r="C1703">
        <v>31.536000000000001</v>
      </c>
      <c r="D1703" t="s">
        <v>4272</v>
      </c>
    </row>
    <row r="1704" spans="1:4" x14ac:dyDescent="0.25">
      <c r="A1704" t="s">
        <v>5</v>
      </c>
      <c r="B1704" t="s">
        <v>345</v>
      </c>
      <c r="C1704">
        <v>31.536000000000001</v>
      </c>
      <c r="D1704" t="s">
        <v>4273</v>
      </c>
    </row>
    <row r="1705" spans="1:4" x14ac:dyDescent="0.25">
      <c r="A1705" t="s">
        <v>5</v>
      </c>
      <c r="B1705" t="s">
        <v>340</v>
      </c>
      <c r="C1705">
        <v>31.536000000000001</v>
      </c>
      <c r="D1705" t="s">
        <v>4274</v>
      </c>
    </row>
    <row r="1706" spans="1:4" x14ac:dyDescent="0.25">
      <c r="A1706" t="s">
        <v>5</v>
      </c>
      <c r="B1706" t="s">
        <v>356</v>
      </c>
      <c r="C1706">
        <v>31.536000000000001</v>
      </c>
      <c r="D1706" t="s">
        <v>4275</v>
      </c>
    </row>
    <row r="1707" spans="1:4" x14ac:dyDescent="0.25">
      <c r="A1707" t="s">
        <v>5</v>
      </c>
      <c r="B1707" t="s">
        <v>412</v>
      </c>
      <c r="C1707">
        <v>31.536000000000001</v>
      </c>
      <c r="D1707" t="s">
        <v>4276</v>
      </c>
    </row>
    <row r="1708" spans="1:4" x14ac:dyDescent="0.25">
      <c r="A1708" t="s">
        <v>5</v>
      </c>
      <c r="B1708" t="s">
        <v>410</v>
      </c>
      <c r="C1708">
        <v>31.536000000000001</v>
      </c>
      <c r="D1708" t="s">
        <v>4277</v>
      </c>
    </row>
    <row r="1709" spans="1:4" x14ac:dyDescent="0.25">
      <c r="A1709" t="s">
        <v>5</v>
      </c>
      <c r="B1709" t="s">
        <v>414</v>
      </c>
      <c r="C1709">
        <v>31.536000000000001</v>
      </c>
      <c r="D1709" t="s">
        <v>4278</v>
      </c>
    </row>
    <row r="1710" spans="1:4" x14ac:dyDescent="0.25">
      <c r="A1710" t="s">
        <v>5</v>
      </c>
      <c r="B1710" t="s">
        <v>583</v>
      </c>
      <c r="C1710">
        <v>31.536000000000001</v>
      </c>
      <c r="D1710" t="s">
        <v>4279</v>
      </c>
    </row>
    <row r="1711" spans="1:4" x14ac:dyDescent="0.25">
      <c r="A1711" t="s">
        <v>5</v>
      </c>
      <c r="B1711" t="s">
        <v>578</v>
      </c>
      <c r="C1711">
        <v>31.536000000000001</v>
      </c>
      <c r="D1711" t="s">
        <v>4280</v>
      </c>
    </row>
    <row r="1712" spans="1:4" x14ac:dyDescent="0.25">
      <c r="A1712" t="s">
        <v>5</v>
      </c>
      <c r="B1712" t="s">
        <v>594</v>
      </c>
      <c r="C1712">
        <v>31.536000000000001</v>
      </c>
      <c r="D1712" t="s">
        <v>4281</v>
      </c>
    </row>
    <row r="1713" spans="1:4" x14ac:dyDescent="0.25">
      <c r="A1713" t="s">
        <v>5</v>
      </c>
      <c r="B1713" t="s">
        <v>650</v>
      </c>
      <c r="C1713">
        <v>31.536000000000001</v>
      </c>
      <c r="D1713" t="s">
        <v>4282</v>
      </c>
    </row>
    <row r="1714" spans="1:4" x14ac:dyDescent="0.25">
      <c r="A1714" t="s">
        <v>5</v>
      </c>
      <c r="B1714" t="s">
        <v>648</v>
      </c>
      <c r="C1714">
        <v>31.536000000000001</v>
      </c>
      <c r="D1714" t="s">
        <v>4283</v>
      </c>
    </row>
    <row r="1715" spans="1:4" x14ac:dyDescent="0.25">
      <c r="A1715" t="s">
        <v>5</v>
      </c>
      <c r="B1715" t="s">
        <v>652</v>
      </c>
      <c r="C1715">
        <v>31.536000000000001</v>
      </c>
      <c r="D1715" t="s">
        <v>4284</v>
      </c>
    </row>
    <row r="1716" spans="1:4" x14ac:dyDescent="0.25">
      <c r="A1716" t="s">
        <v>5</v>
      </c>
      <c r="B1716" t="s">
        <v>1773</v>
      </c>
      <c r="C1716">
        <v>31.536000000000001</v>
      </c>
      <c r="D1716" t="s">
        <v>4285</v>
      </c>
    </row>
    <row r="1717" spans="1:4" x14ac:dyDescent="0.25">
      <c r="A1717" t="s">
        <v>5</v>
      </c>
      <c r="B1717" t="s">
        <v>1768</v>
      </c>
      <c r="C1717">
        <v>31.536000000000001</v>
      </c>
      <c r="D1717" t="s">
        <v>4286</v>
      </c>
    </row>
    <row r="1718" spans="1:4" x14ac:dyDescent="0.25">
      <c r="A1718" t="s">
        <v>5</v>
      </c>
      <c r="B1718" t="s">
        <v>1784</v>
      </c>
      <c r="C1718">
        <v>31.536000000000001</v>
      </c>
      <c r="D1718" t="s">
        <v>4287</v>
      </c>
    </row>
    <row r="1719" spans="1:4" x14ac:dyDescent="0.25">
      <c r="A1719" t="s">
        <v>5</v>
      </c>
      <c r="B1719" t="s">
        <v>1840</v>
      </c>
      <c r="C1719">
        <v>31.536000000000001</v>
      </c>
      <c r="D1719" t="s">
        <v>4288</v>
      </c>
    </row>
    <row r="1720" spans="1:4" x14ac:dyDescent="0.25">
      <c r="A1720" t="s">
        <v>5</v>
      </c>
      <c r="B1720" t="s">
        <v>1838</v>
      </c>
      <c r="C1720">
        <v>31.536000000000001</v>
      </c>
      <c r="D1720" t="s">
        <v>4289</v>
      </c>
    </row>
    <row r="1721" spans="1:4" x14ac:dyDescent="0.25">
      <c r="A1721" t="s">
        <v>5</v>
      </c>
      <c r="B1721" t="s">
        <v>1842</v>
      </c>
      <c r="C1721">
        <v>31.536000000000001</v>
      </c>
      <c r="D1721" t="s">
        <v>4290</v>
      </c>
    </row>
    <row r="1722" spans="1:4" x14ac:dyDescent="0.25">
      <c r="A1722" t="s">
        <v>5</v>
      </c>
      <c r="B1722" t="s">
        <v>2606</v>
      </c>
      <c r="C1722">
        <v>31.536000000000001</v>
      </c>
      <c r="D1722" t="s">
        <v>4291</v>
      </c>
    </row>
    <row r="1723" spans="1:4" x14ac:dyDescent="0.25">
      <c r="A1723" t="s">
        <v>5</v>
      </c>
      <c r="B1723" t="s">
        <v>2601</v>
      </c>
      <c r="C1723">
        <v>31.536000000000001</v>
      </c>
      <c r="D1723" t="s">
        <v>4292</v>
      </c>
    </row>
    <row r="1724" spans="1:4" x14ac:dyDescent="0.25">
      <c r="A1724" t="s">
        <v>5</v>
      </c>
      <c r="B1724" t="s">
        <v>2617</v>
      </c>
      <c r="C1724">
        <v>31.536000000000001</v>
      </c>
      <c r="D1724" t="s">
        <v>4293</v>
      </c>
    </row>
    <row r="1725" spans="1:4" x14ac:dyDescent="0.25">
      <c r="A1725" t="s">
        <v>5</v>
      </c>
      <c r="B1725" t="s">
        <v>2673</v>
      </c>
      <c r="C1725">
        <v>31.536000000000001</v>
      </c>
      <c r="D1725" t="s">
        <v>4294</v>
      </c>
    </row>
    <row r="1726" spans="1:4" x14ac:dyDescent="0.25">
      <c r="A1726" t="s">
        <v>5</v>
      </c>
      <c r="B1726" t="s">
        <v>2671</v>
      </c>
      <c r="C1726">
        <v>31.536000000000001</v>
      </c>
      <c r="D1726" t="s">
        <v>4295</v>
      </c>
    </row>
    <row r="1727" spans="1:4" x14ac:dyDescent="0.25">
      <c r="A1727" t="s">
        <v>5</v>
      </c>
      <c r="B1727" t="s">
        <v>2675</v>
      </c>
      <c r="C1727">
        <v>31.536000000000001</v>
      </c>
      <c r="D1727" t="s">
        <v>4296</v>
      </c>
    </row>
    <row r="1728" spans="1:4" x14ac:dyDescent="0.25">
      <c r="A1728" t="s">
        <v>5</v>
      </c>
      <c r="B1728" t="s">
        <v>2130</v>
      </c>
      <c r="C1728">
        <v>31.536000000000001</v>
      </c>
      <c r="D1728" t="s">
        <v>4297</v>
      </c>
    </row>
    <row r="1729" spans="1:4" x14ac:dyDescent="0.25">
      <c r="A1729" t="s">
        <v>5</v>
      </c>
      <c r="B1729" t="s">
        <v>2125</v>
      </c>
      <c r="C1729">
        <v>31.536000000000001</v>
      </c>
      <c r="D1729" t="s">
        <v>4298</v>
      </c>
    </row>
    <row r="1730" spans="1:4" x14ac:dyDescent="0.25">
      <c r="A1730" t="s">
        <v>5</v>
      </c>
      <c r="B1730" t="s">
        <v>2141</v>
      </c>
      <c r="C1730">
        <v>31.536000000000001</v>
      </c>
      <c r="D1730" t="s">
        <v>4299</v>
      </c>
    </row>
    <row r="1731" spans="1:4" x14ac:dyDescent="0.25">
      <c r="A1731" t="s">
        <v>5</v>
      </c>
      <c r="B1731" t="s">
        <v>2197</v>
      </c>
      <c r="C1731">
        <v>31.536000000000001</v>
      </c>
      <c r="D1731" t="s">
        <v>4300</v>
      </c>
    </row>
    <row r="1732" spans="1:4" x14ac:dyDescent="0.25">
      <c r="A1732" t="s">
        <v>5</v>
      </c>
      <c r="B1732" t="s">
        <v>2195</v>
      </c>
      <c r="C1732">
        <v>31.536000000000001</v>
      </c>
      <c r="D1732" t="s">
        <v>4301</v>
      </c>
    </row>
    <row r="1733" spans="1:4" x14ac:dyDescent="0.25">
      <c r="A1733" t="s">
        <v>5</v>
      </c>
      <c r="B1733" t="s">
        <v>2199</v>
      </c>
      <c r="C1733">
        <v>31.536000000000001</v>
      </c>
      <c r="D1733" t="s">
        <v>4302</v>
      </c>
    </row>
    <row r="1734" spans="1:4" x14ac:dyDescent="0.25">
      <c r="A1734" t="s">
        <v>5</v>
      </c>
      <c r="B1734" t="s">
        <v>2368</v>
      </c>
      <c r="C1734">
        <v>31.536000000000001</v>
      </c>
      <c r="D1734" t="s">
        <v>4303</v>
      </c>
    </row>
    <row r="1735" spans="1:4" x14ac:dyDescent="0.25">
      <c r="A1735" t="s">
        <v>5</v>
      </c>
      <c r="B1735" t="s">
        <v>2363</v>
      </c>
      <c r="C1735">
        <v>31.536000000000001</v>
      </c>
      <c r="D1735" t="s">
        <v>4304</v>
      </c>
    </row>
    <row r="1736" spans="1:4" x14ac:dyDescent="0.25">
      <c r="A1736" t="s">
        <v>5</v>
      </c>
      <c r="B1736" t="s">
        <v>2379</v>
      </c>
      <c r="C1736">
        <v>31.536000000000001</v>
      </c>
      <c r="D1736" t="s">
        <v>4305</v>
      </c>
    </row>
    <row r="1737" spans="1:4" x14ac:dyDescent="0.25">
      <c r="A1737" t="s">
        <v>5</v>
      </c>
      <c r="B1737" t="s">
        <v>2435</v>
      </c>
      <c r="C1737">
        <v>31.536000000000001</v>
      </c>
      <c r="D1737" t="s">
        <v>4306</v>
      </c>
    </row>
    <row r="1738" spans="1:4" x14ac:dyDescent="0.25">
      <c r="A1738" t="s">
        <v>5</v>
      </c>
      <c r="B1738" t="s">
        <v>2433</v>
      </c>
      <c r="C1738">
        <v>31.536000000000001</v>
      </c>
      <c r="D1738" t="s">
        <v>4307</v>
      </c>
    </row>
    <row r="1739" spans="1:4" x14ac:dyDescent="0.25">
      <c r="A1739" t="s">
        <v>5</v>
      </c>
      <c r="B1739" t="s">
        <v>2437</v>
      </c>
      <c r="C1739">
        <v>31.536000000000001</v>
      </c>
      <c r="D1739" t="s">
        <v>4308</v>
      </c>
    </row>
    <row r="1740" spans="1:4" x14ac:dyDescent="0.25">
      <c r="A1740" t="s">
        <v>5</v>
      </c>
      <c r="B1740" t="s">
        <v>1416</v>
      </c>
      <c r="C1740">
        <v>31.536000000000001</v>
      </c>
      <c r="D1740" t="s">
        <v>4309</v>
      </c>
    </row>
    <row r="1741" spans="1:4" x14ac:dyDescent="0.25">
      <c r="A1741" t="s">
        <v>5</v>
      </c>
      <c r="B1741" t="s">
        <v>1411</v>
      </c>
      <c r="C1741">
        <v>31.536000000000001</v>
      </c>
      <c r="D1741" t="s">
        <v>4310</v>
      </c>
    </row>
    <row r="1742" spans="1:4" x14ac:dyDescent="0.25">
      <c r="A1742" t="s">
        <v>5</v>
      </c>
      <c r="B1742" t="s">
        <v>1427</v>
      </c>
      <c r="C1742">
        <v>31.536000000000001</v>
      </c>
      <c r="D1742" t="s">
        <v>4311</v>
      </c>
    </row>
    <row r="1743" spans="1:4" x14ac:dyDescent="0.25">
      <c r="A1743" t="s">
        <v>5</v>
      </c>
      <c r="B1743" t="s">
        <v>1483</v>
      </c>
      <c r="C1743">
        <v>31.536000000000001</v>
      </c>
      <c r="D1743" t="s">
        <v>4312</v>
      </c>
    </row>
    <row r="1744" spans="1:4" x14ac:dyDescent="0.25">
      <c r="A1744" t="s">
        <v>5</v>
      </c>
      <c r="B1744" t="s">
        <v>1481</v>
      </c>
      <c r="C1744">
        <v>31.536000000000001</v>
      </c>
      <c r="D1744" t="s">
        <v>4313</v>
      </c>
    </row>
    <row r="1745" spans="1:4" x14ac:dyDescent="0.25">
      <c r="A1745" t="s">
        <v>5</v>
      </c>
      <c r="B1745" t="s">
        <v>1485</v>
      </c>
      <c r="C1745">
        <v>31.536000000000001</v>
      </c>
      <c r="D1745" t="s">
        <v>4314</v>
      </c>
    </row>
    <row r="1746" spans="1:4" x14ac:dyDescent="0.25">
      <c r="A1746" t="s">
        <v>5</v>
      </c>
      <c r="B1746" t="s">
        <v>1654</v>
      </c>
      <c r="C1746">
        <v>31.536000000000001</v>
      </c>
      <c r="D1746" t="s">
        <v>4315</v>
      </c>
    </row>
    <row r="1747" spans="1:4" x14ac:dyDescent="0.25">
      <c r="A1747" t="s">
        <v>5</v>
      </c>
      <c r="B1747" t="s">
        <v>1649</v>
      </c>
      <c r="C1747">
        <v>31.536000000000001</v>
      </c>
      <c r="D1747" t="s">
        <v>4316</v>
      </c>
    </row>
    <row r="1748" spans="1:4" x14ac:dyDescent="0.25">
      <c r="A1748" t="s">
        <v>5</v>
      </c>
      <c r="B1748" t="s">
        <v>1665</v>
      </c>
      <c r="C1748">
        <v>31.536000000000001</v>
      </c>
      <c r="D1748" t="s">
        <v>4317</v>
      </c>
    </row>
    <row r="1749" spans="1:4" x14ac:dyDescent="0.25">
      <c r="A1749" t="s">
        <v>5</v>
      </c>
      <c r="B1749" t="s">
        <v>1721</v>
      </c>
      <c r="C1749">
        <v>31.536000000000001</v>
      </c>
      <c r="D1749" t="s">
        <v>4318</v>
      </c>
    </row>
    <row r="1750" spans="1:4" x14ac:dyDescent="0.25">
      <c r="A1750" t="s">
        <v>5</v>
      </c>
      <c r="B1750" t="s">
        <v>1719</v>
      </c>
      <c r="C1750">
        <v>31.536000000000001</v>
      </c>
      <c r="D1750" t="s">
        <v>4319</v>
      </c>
    </row>
    <row r="1751" spans="1:4" x14ac:dyDescent="0.25">
      <c r="A1751" t="s">
        <v>5</v>
      </c>
      <c r="B1751" t="s">
        <v>1723</v>
      </c>
      <c r="C1751">
        <v>31.536000000000001</v>
      </c>
      <c r="D1751" t="s">
        <v>4320</v>
      </c>
    </row>
    <row r="1752" spans="1:4" x14ac:dyDescent="0.25">
      <c r="A1752" t="s">
        <v>5</v>
      </c>
      <c r="B1752" t="s">
        <v>940</v>
      </c>
      <c r="C1752">
        <v>31.536000000000001</v>
      </c>
      <c r="D1752" t="s">
        <v>4321</v>
      </c>
    </row>
    <row r="1753" spans="1:4" x14ac:dyDescent="0.25">
      <c r="A1753" t="s">
        <v>5</v>
      </c>
      <c r="B1753" t="s">
        <v>935</v>
      </c>
      <c r="C1753">
        <v>31.536000000000001</v>
      </c>
      <c r="D1753" t="s">
        <v>4322</v>
      </c>
    </row>
    <row r="1754" spans="1:4" x14ac:dyDescent="0.25">
      <c r="A1754" t="s">
        <v>5</v>
      </c>
      <c r="B1754" t="s">
        <v>951</v>
      </c>
      <c r="C1754">
        <v>31.536000000000001</v>
      </c>
      <c r="D1754" t="s">
        <v>4323</v>
      </c>
    </row>
    <row r="1755" spans="1:4" x14ac:dyDescent="0.25">
      <c r="A1755" t="s">
        <v>5</v>
      </c>
      <c r="B1755" t="s">
        <v>1007</v>
      </c>
      <c r="C1755">
        <v>31.536000000000001</v>
      </c>
      <c r="D1755" t="s">
        <v>4324</v>
      </c>
    </row>
    <row r="1756" spans="1:4" x14ac:dyDescent="0.25">
      <c r="A1756" t="s">
        <v>5</v>
      </c>
      <c r="B1756" t="s">
        <v>1005</v>
      </c>
      <c r="C1756">
        <v>31.536000000000001</v>
      </c>
      <c r="D1756" t="s">
        <v>4325</v>
      </c>
    </row>
    <row r="1757" spans="1:4" x14ac:dyDescent="0.25">
      <c r="A1757" t="s">
        <v>5</v>
      </c>
      <c r="B1757" t="s">
        <v>1009</v>
      </c>
      <c r="C1757">
        <v>31.536000000000001</v>
      </c>
      <c r="D1757" t="s">
        <v>4326</v>
      </c>
    </row>
    <row r="1758" spans="1:4" x14ac:dyDescent="0.25">
      <c r="A1758" t="s">
        <v>5</v>
      </c>
      <c r="B1758" t="s">
        <v>1178</v>
      </c>
      <c r="C1758">
        <v>31.536000000000001</v>
      </c>
      <c r="D1758" t="s">
        <v>4327</v>
      </c>
    </row>
    <row r="1759" spans="1:4" x14ac:dyDescent="0.25">
      <c r="A1759" t="s">
        <v>5</v>
      </c>
      <c r="B1759" t="s">
        <v>1173</v>
      </c>
      <c r="C1759">
        <v>31.536000000000001</v>
      </c>
      <c r="D1759" t="s">
        <v>4328</v>
      </c>
    </row>
    <row r="1760" spans="1:4" x14ac:dyDescent="0.25">
      <c r="A1760" t="s">
        <v>5</v>
      </c>
      <c r="B1760" t="s">
        <v>1189</v>
      </c>
      <c r="C1760">
        <v>31.536000000000001</v>
      </c>
      <c r="D1760" t="s">
        <v>4329</v>
      </c>
    </row>
    <row r="1761" spans="1:4" x14ac:dyDescent="0.25">
      <c r="A1761" t="s">
        <v>5</v>
      </c>
      <c r="B1761" t="s">
        <v>1245</v>
      </c>
      <c r="C1761">
        <v>31.536000000000001</v>
      </c>
      <c r="D1761" t="s">
        <v>4330</v>
      </c>
    </row>
    <row r="1762" spans="1:4" x14ac:dyDescent="0.25">
      <c r="A1762" t="s">
        <v>5</v>
      </c>
      <c r="B1762" t="s">
        <v>1243</v>
      </c>
      <c r="C1762">
        <v>31.536000000000001</v>
      </c>
      <c r="D1762" t="s">
        <v>4331</v>
      </c>
    </row>
    <row r="1763" spans="1:4" x14ac:dyDescent="0.25">
      <c r="A1763" t="s">
        <v>5</v>
      </c>
      <c r="B1763" t="s">
        <v>1247</v>
      </c>
      <c r="C1763">
        <v>31.536000000000001</v>
      </c>
      <c r="D1763" t="s">
        <v>4332</v>
      </c>
    </row>
    <row r="1764" spans="1:4" x14ac:dyDescent="0.25">
      <c r="A1764" t="s">
        <v>5</v>
      </c>
      <c r="B1764" t="s">
        <v>464</v>
      </c>
      <c r="C1764">
        <v>31.536000000000001</v>
      </c>
      <c r="D1764" t="s">
        <v>4333</v>
      </c>
    </row>
    <row r="1765" spans="1:4" x14ac:dyDescent="0.25">
      <c r="A1765" t="s">
        <v>5</v>
      </c>
      <c r="B1765" t="s">
        <v>459</v>
      </c>
      <c r="C1765">
        <v>31.536000000000001</v>
      </c>
      <c r="D1765" t="s">
        <v>4334</v>
      </c>
    </row>
    <row r="1766" spans="1:4" x14ac:dyDescent="0.25">
      <c r="A1766" t="s">
        <v>5</v>
      </c>
      <c r="B1766" t="s">
        <v>475</v>
      </c>
      <c r="C1766">
        <v>31.536000000000001</v>
      </c>
      <c r="D1766" t="s">
        <v>4335</v>
      </c>
    </row>
    <row r="1767" spans="1:4" x14ac:dyDescent="0.25">
      <c r="A1767" t="s">
        <v>5</v>
      </c>
      <c r="B1767" t="s">
        <v>531</v>
      </c>
      <c r="C1767">
        <v>31.536000000000001</v>
      </c>
      <c r="D1767" t="s">
        <v>4336</v>
      </c>
    </row>
    <row r="1768" spans="1:4" x14ac:dyDescent="0.25">
      <c r="A1768" t="s">
        <v>5</v>
      </c>
      <c r="B1768" t="s">
        <v>529</v>
      </c>
      <c r="C1768">
        <v>31.536000000000001</v>
      </c>
      <c r="D1768" t="s">
        <v>4337</v>
      </c>
    </row>
    <row r="1769" spans="1:4" x14ac:dyDescent="0.25">
      <c r="A1769" t="s">
        <v>5</v>
      </c>
      <c r="B1769" t="s">
        <v>533</v>
      </c>
      <c r="C1769">
        <v>31.536000000000001</v>
      </c>
      <c r="D1769" t="s">
        <v>4338</v>
      </c>
    </row>
    <row r="1770" spans="1:4" x14ac:dyDescent="0.25">
      <c r="A1770" t="s">
        <v>5</v>
      </c>
      <c r="B1770" t="s">
        <v>702</v>
      </c>
      <c r="C1770">
        <v>31.536000000000001</v>
      </c>
      <c r="D1770" t="s">
        <v>4339</v>
      </c>
    </row>
    <row r="1771" spans="1:4" x14ac:dyDescent="0.25">
      <c r="A1771" t="s">
        <v>5</v>
      </c>
      <c r="B1771" t="s">
        <v>697</v>
      </c>
      <c r="C1771">
        <v>31.536000000000001</v>
      </c>
      <c r="D1771" t="s">
        <v>4340</v>
      </c>
    </row>
    <row r="1772" spans="1:4" x14ac:dyDescent="0.25">
      <c r="A1772" t="s">
        <v>5</v>
      </c>
      <c r="B1772" t="s">
        <v>713</v>
      </c>
      <c r="C1772">
        <v>31.536000000000001</v>
      </c>
      <c r="D1772" t="s">
        <v>4341</v>
      </c>
    </row>
    <row r="1773" spans="1:4" x14ac:dyDescent="0.25">
      <c r="A1773" t="s">
        <v>5</v>
      </c>
      <c r="B1773" t="s">
        <v>769</v>
      </c>
      <c r="C1773">
        <v>31.536000000000001</v>
      </c>
      <c r="D1773" t="s">
        <v>4342</v>
      </c>
    </row>
    <row r="1774" spans="1:4" x14ac:dyDescent="0.25">
      <c r="A1774" t="s">
        <v>5</v>
      </c>
      <c r="B1774" t="s">
        <v>767</v>
      </c>
      <c r="C1774">
        <v>31.536000000000001</v>
      </c>
      <c r="D1774" t="s">
        <v>4343</v>
      </c>
    </row>
    <row r="1775" spans="1:4" x14ac:dyDescent="0.25">
      <c r="A1775" t="s">
        <v>5</v>
      </c>
      <c r="B1775" t="s">
        <v>771</v>
      </c>
      <c r="C1775">
        <v>31.536000000000001</v>
      </c>
      <c r="D1775" t="s">
        <v>4344</v>
      </c>
    </row>
    <row r="1776" spans="1:4" x14ac:dyDescent="0.25">
      <c r="A1776" t="s">
        <v>5</v>
      </c>
      <c r="B1776" t="s">
        <v>1892</v>
      </c>
      <c r="C1776">
        <v>31.536000000000001</v>
      </c>
      <c r="D1776" t="s">
        <v>4345</v>
      </c>
    </row>
    <row r="1777" spans="1:4" x14ac:dyDescent="0.25">
      <c r="A1777" t="s">
        <v>5</v>
      </c>
      <c r="B1777" t="s">
        <v>1887</v>
      </c>
      <c r="C1777">
        <v>31.536000000000001</v>
      </c>
      <c r="D1777" t="s">
        <v>4346</v>
      </c>
    </row>
    <row r="1778" spans="1:4" x14ac:dyDescent="0.25">
      <c r="A1778" t="s">
        <v>5</v>
      </c>
      <c r="B1778" t="s">
        <v>1903</v>
      </c>
      <c r="C1778">
        <v>31.536000000000001</v>
      </c>
      <c r="D1778" t="s">
        <v>4347</v>
      </c>
    </row>
    <row r="1779" spans="1:4" x14ac:dyDescent="0.25">
      <c r="A1779" t="s">
        <v>5</v>
      </c>
      <c r="B1779" t="s">
        <v>1959</v>
      </c>
      <c r="C1779">
        <v>31.536000000000001</v>
      </c>
      <c r="D1779" t="s">
        <v>4348</v>
      </c>
    </row>
    <row r="1780" spans="1:4" x14ac:dyDescent="0.25">
      <c r="A1780" t="s">
        <v>5</v>
      </c>
      <c r="B1780" t="s">
        <v>1957</v>
      </c>
      <c r="C1780">
        <v>31.536000000000001</v>
      </c>
      <c r="D1780" t="s">
        <v>4349</v>
      </c>
    </row>
    <row r="1781" spans="1:4" x14ac:dyDescent="0.25">
      <c r="A1781" t="s">
        <v>5</v>
      </c>
      <c r="B1781" t="s">
        <v>1961</v>
      </c>
      <c r="C1781">
        <v>31.536000000000001</v>
      </c>
      <c r="D1781" t="s">
        <v>4350</v>
      </c>
    </row>
    <row r="1782" spans="1:4" x14ac:dyDescent="0.25">
      <c r="A1782" t="s">
        <v>5</v>
      </c>
      <c r="B1782" t="s">
        <v>2507</v>
      </c>
      <c r="C1782">
        <v>31.536000000000001</v>
      </c>
      <c r="D1782" t="s">
        <v>4351</v>
      </c>
    </row>
    <row r="1783" spans="1:4" x14ac:dyDescent="0.25">
      <c r="A1783" t="s">
        <v>5</v>
      </c>
      <c r="B1783" t="s">
        <v>2504</v>
      </c>
      <c r="C1783">
        <v>31.536000000000001</v>
      </c>
      <c r="D1783" t="s">
        <v>4352</v>
      </c>
    </row>
    <row r="1784" spans="1:4" x14ac:dyDescent="0.25">
      <c r="A1784" t="s">
        <v>5</v>
      </c>
      <c r="B1784" t="s">
        <v>2511</v>
      </c>
      <c r="C1784">
        <v>31.536000000000001</v>
      </c>
      <c r="D1784" t="s">
        <v>4353</v>
      </c>
    </row>
    <row r="1785" spans="1:4" x14ac:dyDescent="0.25">
      <c r="A1785" t="s">
        <v>5</v>
      </c>
      <c r="B1785" t="s">
        <v>2514</v>
      </c>
      <c r="C1785">
        <v>31.536000000000001</v>
      </c>
      <c r="D1785" t="s">
        <v>4354</v>
      </c>
    </row>
    <row r="1786" spans="1:4" x14ac:dyDescent="0.25">
      <c r="A1786" t="s">
        <v>5</v>
      </c>
      <c r="B1786" t="s">
        <v>2031</v>
      </c>
      <c r="C1786">
        <v>31.536000000000001</v>
      </c>
      <c r="D1786" t="s">
        <v>4355</v>
      </c>
    </row>
    <row r="1787" spans="1:4" x14ac:dyDescent="0.25">
      <c r="A1787" t="s">
        <v>5</v>
      </c>
      <c r="B1787" t="s">
        <v>2028</v>
      </c>
      <c r="C1787">
        <v>31.536000000000001</v>
      </c>
      <c r="D1787" t="s">
        <v>4356</v>
      </c>
    </row>
    <row r="1788" spans="1:4" x14ac:dyDescent="0.25">
      <c r="A1788" t="s">
        <v>5</v>
      </c>
      <c r="B1788" t="s">
        <v>2035</v>
      </c>
      <c r="C1788">
        <v>31.536000000000001</v>
      </c>
      <c r="D1788" t="s">
        <v>4357</v>
      </c>
    </row>
    <row r="1789" spans="1:4" x14ac:dyDescent="0.25">
      <c r="A1789" t="s">
        <v>5</v>
      </c>
      <c r="B1789" t="s">
        <v>2038</v>
      </c>
      <c r="C1789">
        <v>31.536000000000001</v>
      </c>
      <c r="D1789" t="s">
        <v>4358</v>
      </c>
    </row>
    <row r="1790" spans="1:4" x14ac:dyDescent="0.25">
      <c r="A1790" t="s">
        <v>5</v>
      </c>
      <c r="B1790" t="s">
        <v>2269</v>
      </c>
      <c r="C1790">
        <v>31.536000000000001</v>
      </c>
      <c r="D1790" t="s">
        <v>4359</v>
      </c>
    </row>
    <row r="1791" spans="1:4" x14ac:dyDescent="0.25">
      <c r="A1791" t="s">
        <v>5</v>
      </c>
      <c r="B1791" t="s">
        <v>2266</v>
      </c>
      <c r="C1791">
        <v>31.536000000000001</v>
      </c>
      <c r="D1791" t="s">
        <v>4360</v>
      </c>
    </row>
    <row r="1792" spans="1:4" x14ac:dyDescent="0.25">
      <c r="A1792" t="s">
        <v>5</v>
      </c>
      <c r="B1792" t="s">
        <v>2273</v>
      </c>
      <c r="C1792">
        <v>31.536000000000001</v>
      </c>
      <c r="D1792" t="s">
        <v>4361</v>
      </c>
    </row>
    <row r="1793" spans="1:4" x14ac:dyDescent="0.25">
      <c r="A1793" t="s">
        <v>5</v>
      </c>
      <c r="B1793" t="s">
        <v>2276</v>
      </c>
      <c r="C1793">
        <v>31.536000000000001</v>
      </c>
      <c r="D1793" t="s">
        <v>4362</v>
      </c>
    </row>
    <row r="1794" spans="1:4" x14ac:dyDescent="0.25">
      <c r="A1794" t="s">
        <v>5</v>
      </c>
      <c r="B1794" t="s">
        <v>1317</v>
      </c>
      <c r="C1794">
        <v>31.536000000000001</v>
      </c>
      <c r="D1794" t="s">
        <v>4363</v>
      </c>
    </row>
    <row r="1795" spans="1:4" x14ac:dyDescent="0.25">
      <c r="A1795" t="s">
        <v>5</v>
      </c>
      <c r="B1795" t="s">
        <v>1314</v>
      </c>
      <c r="C1795">
        <v>31.536000000000001</v>
      </c>
      <c r="D1795" t="s">
        <v>4364</v>
      </c>
    </row>
    <row r="1796" spans="1:4" x14ac:dyDescent="0.25">
      <c r="A1796" t="s">
        <v>5</v>
      </c>
      <c r="B1796" t="s">
        <v>1321</v>
      </c>
      <c r="C1796">
        <v>31.536000000000001</v>
      </c>
      <c r="D1796" t="s">
        <v>4365</v>
      </c>
    </row>
    <row r="1797" spans="1:4" x14ac:dyDescent="0.25">
      <c r="A1797" t="s">
        <v>5</v>
      </c>
      <c r="B1797" t="s">
        <v>1324</v>
      </c>
      <c r="C1797">
        <v>31.536000000000001</v>
      </c>
      <c r="D1797" t="s">
        <v>4366</v>
      </c>
    </row>
    <row r="1798" spans="1:4" x14ac:dyDescent="0.25">
      <c r="A1798" t="s">
        <v>5</v>
      </c>
      <c r="B1798" t="s">
        <v>1555</v>
      </c>
      <c r="C1798">
        <v>31.536000000000001</v>
      </c>
      <c r="D1798" t="s">
        <v>4367</v>
      </c>
    </row>
    <row r="1799" spans="1:4" x14ac:dyDescent="0.25">
      <c r="A1799" t="s">
        <v>5</v>
      </c>
      <c r="B1799" t="s">
        <v>1552</v>
      </c>
      <c r="C1799">
        <v>31.536000000000001</v>
      </c>
      <c r="D1799" t="s">
        <v>4368</v>
      </c>
    </row>
    <row r="1800" spans="1:4" x14ac:dyDescent="0.25">
      <c r="A1800" t="s">
        <v>5</v>
      </c>
      <c r="B1800" t="s">
        <v>1559</v>
      </c>
      <c r="C1800">
        <v>31.536000000000001</v>
      </c>
      <c r="D1800" t="s">
        <v>4369</v>
      </c>
    </row>
    <row r="1801" spans="1:4" x14ac:dyDescent="0.25">
      <c r="A1801" t="s">
        <v>5</v>
      </c>
      <c r="B1801" t="s">
        <v>1562</v>
      </c>
      <c r="C1801">
        <v>31.536000000000001</v>
      </c>
      <c r="D1801" t="s">
        <v>4370</v>
      </c>
    </row>
    <row r="1802" spans="1:4" x14ac:dyDescent="0.25">
      <c r="A1802" t="s">
        <v>5</v>
      </c>
      <c r="B1802" t="s">
        <v>841</v>
      </c>
      <c r="C1802">
        <v>31.536000000000001</v>
      </c>
      <c r="D1802" t="s">
        <v>4371</v>
      </c>
    </row>
    <row r="1803" spans="1:4" x14ac:dyDescent="0.25">
      <c r="A1803" t="s">
        <v>5</v>
      </c>
      <c r="B1803" t="s">
        <v>838</v>
      </c>
      <c r="C1803">
        <v>31.536000000000001</v>
      </c>
      <c r="D1803" t="s">
        <v>4372</v>
      </c>
    </row>
    <row r="1804" spans="1:4" x14ac:dyDescent="0.25">
      <c r="A1804" t="s">
        <v>5</v>
      </c>
      <c r="B1804" t="s">
        <v>845</v>
      </c>
      <c r="C1804">
        <v>31.536000000000001</v>
      </c>
      <c r="D1804" t="s">
        <v>4373</v>
      </c>
    </row>
    <row r="1805" spans="1:4" x14ac:dyDescent="0.25">
      <c r="A1805" t="s">
        <v>5</v>
      </c>
      <c r="B1805" t="s">
        <v>848</v>
      </c>
      <c r="C1805">
        <v>31.536000000000001</v>
      </c>
      <c r="D1805" t="s">
        <v>4374</v>
      </c>
    </row>
    <row r="1806" spans="1:4" x14ac:dyDescent="0.25">
      <c r="A1806" t="s">
        <v>5</v>
      </c>
      <c r="B1806" t="s">
        <v>1079</v>
      </c>
      <c r="C1806">
        <v>31.536000000000001</v>
      </c>
      <c r="D1806" t="s">
        <v>4375</v>
      </c>
    </row>
    <row r="1807" spans="1:4" x14ac:dyDescent="0.25">
      <c r="A1807" t="s">
        <v>5</v>
      </c>
      <c r="B1807" t="s">
        <v>1076</v>
      </c>
      <c r="C1807">
        <v>31.536000000000001</v>
      </c>
      <c r="D1807" t="s">
        <v>4376</v>
      </c>
    </row>
    <row r="1808" spans="1:4" x14ac:dyDescent="0.25">
      <c r="A1808" t="s">
        <v>5</v>
      </c>
      <c r="B1808" t="s">
        <v>1083</v>
      </c>
      <c r="C1808">
        <v>31.536000000000001</v>
      </c>
      <c r="D1808" t="s">
        <v>4377</v>
      </c>
    </row>
    <row r="1809" spans="1:4" x14ac:dyDescent="0.25">
      <c r="A1809" t="s">
        <v>5</v>
      </c>
      <c r="B1809" t="s">
        <v>1086</v>
      </c>
      <c r="C1809">
        <v>31.536000000000001</v>
      </c>
      <c r="D1809" t="s">
        <v>4378</v>
      </c>
    </row>
    <row r="1810" spans="1:4" x14ac:dyDescent="0.25">
      <c r="A1810" t="s">
        <v>5</v>
      </c>
      <c r="B1810" t="s">
        <v>365</v>
      </c>
      <c r="C1810">
        <v>31.536000000000001</v>
      </c>
      <c r="D1810" t="s">
        <v>4379</v>
      </c>
    </row>
    <row r="1811" spans="1:4" x14ac:dyDescent="0.25">
      <c r="A1811" t="s">
        <v>5</v>
      </c>
      <c r="B1811" t="s">
        <v>362</v>
      </c>
      <c r="C1811">
        <v>31.536000000000001</v>
      </c>
      <c r="D1811" t="s">
        <v>4380</v>
      </c>
    </row>
    <row r="1812" spans="1:4" x14ac:dyDescent="0.25">
      <c r="A1812" t="s">
        <v>5</v>
      </c>
      <c r="B1812" t="s">
        <v>369</v>
      </c>
      <c r="C1812">
        <v>31.536000000000001</v>
      </c>
      <c r="D1812" t="s">
        <v>4381</v>
      </c>
    </row>
    <row r="1813" spans="1:4" x14ac:dyDescent="0.25">
      <c r="A1813" t="s">
        <v>5</v>
      </c>
      <c r="B1813" t="s">
        <v>372</v>
      </c>
      <c r="C1813">
        <v>31.536000000000001</v>
      </c>
      <c r="D1813" t="s">
        <v>4382</v>
      </c>
    </row>
    <row r="1814" spans="1:4" x14ac:dyDescent="0.25">
      <c r="A1814" t="s">
        <v>5</v>
      </c>
      <c r="B1814" t="s">
        <v>603</v>
      </c>
      <c r="C1814">
        <v>31.536000000000001</v>
      </c>
      <c r="D1814" t="s">
        <v>4383</v>
      </c>
    </row>
    <row r="1815" spans="1:4" x14ac:dyDescent="0.25">
      <c r="A1815" t="s">
        <v>5</v>
      </c>
      <c r="B1815" t="s">
        <v>600</v>
      </c>
      <c r="C1815">
        <v>31.536000000000001</v>
      </c>
      <c r="D1815" t="s">
        <v>4384</v>
      </c>
    </row>
    <row r="1816" spans="1:4" x14ac:dyDescent="0.25">
      <c r="A1816" t="s">
        <v>5</v>
      </c>
      <c r="B1816" t="s">
        <v>607</v>
      </c>
      <c r="C1816">
        <v>31.536000000000001</v>
      </c>
      <c r="D1816" t="s">
        <v>4385</v>
      </c>
    </row>
    <row r="1817" spans="1:4" x14ac:dyDescent="0.25">
      <c r="A1817" t="s">
        <v>5</v>
      </c>
      <c r="B1817" t="s">
        <v>610</v>
      </c>
      <c r="C1817">
        <v>31.536000000000001</v>
      </c>
      <c r="D1817" t="s">
        <v>4386</v>
      </c>
    </row>
    <row r="1818" spans="1:4" x14ac:dyDescent="0.25">
      <c r="A1818" t="s">
        <v>5</v>
      </c>
      <c r="B1818" t="s">
        <v>1793</v>
      </c>
      <c r="C1818">
        <v>31.536000000000001</v>
      </c>
      <c r="D1818" t="s">
        <v>4387</v>
      </c>
    </row>
    <row r="1819" spans="1:4" x14ac:dyDescent="0.25">
      <c r="A1819" t="s">
        <v>5</v>
      </c>
      <c r="B1819" t="s">
        <v>1790</v>
      </c>
      <c r="C1819">
        <v>31.536000000000001</v>
      </c>
      <c r="D1819" t="s">
        <v>4388</v>
      </c>
    </row>
    <row r="1820" spans="1:4" x14ac:dyDescent="0.25">
      <c r="A1820" t="s">
        <v>5</v>
      </c>
      <c r="B1820" t="s">
        <v>1797</v>
      </c>
      <c r="C1820">
        <v>31.536000000000001</v>
      </c>
      <c r="D1820" t="s">
        <v>4389</v>
      </c>
    </row>
    <row r="1821" spans="1:4" x14ac:dyDescent="0.25">
      <c r="A1821" t="s">
        <v>5</v>
      </c>
      <c r="B1821" t="s">
        <v>1800</v>
      </c>
      <c r="C1821">
        <v>31.536000000000001</v>
      </c>
      <c r="D1821" t="s">
        <v>4390</v>
      </c>
    </row>
    <row r="1822" spans="1:4" x14ac:dyDescent="0.25">
      <c r="A1822" t="s">
        <v>5</v>
      </c>
      <c r="B1822" t="s">
        <v>2626</v>
      </c>
      <c r="C1822">
        <v>31.536000000000001</v>
      </c>
      <c r="D1822" t="s">
        <v>4391</v>
      </c>
    </row>
    <row r="1823" spans="1:4" x14ac:dyDescent="0.25">
      <c r="A1823" t="s">
        <v>5</v>
      </c>
      <c r="B1823" t="s">
        <v>2623</v>
      </c>
      <c r="C1823">
        <v>31.536000000000001</v>
      </c>
      <c r="D1823" t="s">
        <v>4392</v>
      </c>
    </row>
    <row r="1824" spans="1:4" x14ac:dyDescent="0.25">
      <c r="A1824" t="s">
        <v>5</v>
      </c>
      <c r="B1824" t="s">
        <v>2630</v>
      </c>
      <c r="C1824">
        <v>31.536000000000001</v>
      </c>
      <c r="D1824" t="s">
        <v>4393</v>
      </c>
    </row>
    <row r="1825" spans="1:4" x14ac:dyDescent="0.25">
      <c r="A1825" t="s">
        <v>5</v>
      </c>
      <c r="B1825" t="s">
        <v>2633</v>
      </c>
      <c r="C1825">
        <v>31.536000000000001</v>
      </c>
      <c r="D1825" t="s">
        <v>4394</v>
      </c>
    </row>
    <row r="1826" spans="1:4" x14ac:dyDescent="0.25">
      <c r="A1826" t="s">
        <v>5</v>
      </c>
      <c r="B1826" t="s">
        <v>2150</v>
      </c>
      <c r="C1826">
        <v>31.536000000000001</v>
      </c>
      <c r="D1826" t="s">
        <v>4395</v>
      </c>
    </row>
    <row r="1827" spans="1:4" x14ac:dyDescent="0.25">
      <c r="A1827" t="s">
        <v>5</v>
      </c>
      <c r="B1827" t="s">
        <v>2147</v>
      </c>
      <c r="C1827">
        <v>31.536000000000001</v>
      </c>
      <c r="D1827" t="s">
        <v>4396</v>
      </c>
    </row>
    <row r="1828" spans="1:4" x14ac:dyDescent="0.25">
      <c r="A1828" t="s">
        <v>5</v>
      </c>
      <c r="B1828" t="s">
        <v>2154</v>
      </c>
      <c r="C1828">
        <v>31.536000000000001</v>
      </c>
      <c r="D1828" t="s">
        <v>4397</v>
      </c>
    </row>
    <row r="1829" spans="1:4" x14ac:dyDescent="0.25">
      <c r="A1829" t="s">
        <v>5</v>
      </c>
      <c r="B1829" t="s">
        <v>2157</v>
      </c>
      <c r="C1829">
        <v>31.536000000000001</v>
      </c>
      <c r="D1829" t="s">
        <v>4398</v>
      </c>
    </row>
    <row r="1830" spans="1:4" x14ac:dyDescent="0.25">
      <c r="A1830" t="s">
        <v>5</v>
      </c>
      <c r="B1830" t="s">
        <v>2388</v>
      </c>
      <c r="C1830">
        <v>31.536000000000001</v>
      </c>
      <c r="D1830" t="s">
        <v>4399</v>
      </c>
    </row>
    <row r="1831" spans="1:4" x14ac:dyDescent="0.25">
      <c r="A1831" t="s">
        <v>5</v>
      </c>
      <c r="B1831" t="s">
        <v>2385</v>
      </c>
      <c r="C1831">
        <v>31.536000000000001</v>
      </c>
      <c r="D1831" t="s">
        <v>4400</v>
      </c>
    </row>
    <row r="1832" spans="1:4" x14ac:dyDescent="0.25">
      <c r="A1832" t="s">
        <v>5</v>
      </c>
      <c r="B1832" t="s">
        <v>2392</v>
      </c>
      <c r="C1832">
        <v>31.536000000000001</v>
      </c>
      <c r="D1832" t="s">
        <v>4401</v>
      </c>
    </row>
    <row r="1833" spans="1:4" x14ac:dyDescent="0.25">
      <c r="A1833" t="s">
        <v>5</v>
      </c>
      <c r="B1833" t="s">
        <v>2395</v>
      </c>
      <c r="C1833">
        <v>31.536000000000001</v>
      </c>
      <c r="D1833" t="s">
        <v>4402</v>
      </c>
    </row>
    <row r="1834" spans="1:4" x14ac:dyDescent="0.25">
      <c r="A1834" t="s">
        <v>5</v>
      </c>
      <c r="B1834" t="s">
        <v>1436</v>
      </c>
      <c r="C1834">
        <v>31.536000000000001</v>
      </c>
      <c r="D1834" t="s">
        <v>4403</v>
      </c>
    </row>
    <row r="1835" spans="1:4" x14ac:dyDescent="0.25">
      <c r="A1835" t="s">
        <v>5</v>
      </c>
      <c r="B1835" t="s">
        <v>1433</v>
      </c>
      <c r="C1835">
        <v>31.536000000000001</v>
      </c>
      <c r="D1835" t="s">
        <v>4404</v>
      </c>
    </row>
    <row r="1836" spans="1:4" x14ac:dyDescent="0.25">
      <c r="A1836" t="s">
        <v>5</v>
      </c>
      <c r="B1836" t="s">
        <v>1440</v>
      </c>
      <c r="C1836">
        <v>31.536000000000001</v>
      </c>
      <c r="D1836" t="s">
        <v>4405</v>
      </c>
    </row>
    <row r="1837" spans="1:4" x14ac:dyDescent="0.25">
      <c r="A1837" t="s">
        <v>5</v>
      </c>
      <c r="B1837" t="s">
        <v>1443</v>
      </c>
      <c r="C1837">
        <v>31.536000000000001</v>
      </c>
      <c r="D1837" t="s">
        <v>4406</v>
      </c>
    </row>
    <row r="1838" spans="1:4" x14ac:dyDescent="0.25">
      <c r="A1838" t="s">
        <v>5</v>
      </c>
      <c r="B1838" t="s">
        <v>1674</v>
      </c>
      <c r="C1838">
        <v>31.536000000000001</v>
      </c>
      <c r="D1838" t="s">
        <v>4407</v>
      </c>
    </row>
    <row r="1839" spans="1:4" x14ac:dyDescent="0.25">
      <c r="A1839" t="s">
        <v>5</v>
      </c>
      <c r="B1839" t="s">
        <v>1671</v>
      </c>
      <c r="C1839">
        <v>31.536000000000001</v>
      </c>
      <c r="D1839" t="s">
        <v>4408</v>
      </c>
    </row>
    <row r="1840" spans="1:4" x14ac:dyDescent="0.25">
      <c r="A1840" t="s">
        <v>5</v>
      </c>
      <c r="B1840" t="s">
        <v>1678</v>
      </c>
      <c r="C1840">
        <v>31.536000000000001</v>
      </c>
      <c r="D1840" t="s">
        <v>4409</v>
      </c>
    </row>
    <row r="1841" spans="1:4" x14ac:dyDescent="0.25">
      <c r="A1841" t="s">
        <v>5</v>
      </c>
      <c r="B1841" t="s">
        <v>1681</v>
      </c>
      <c r="C1841">
        <v>31.536000000000001</v>
      </c>
      <c r="D1841" t="s">
        <v>4410</v>
      </c>
    </row>
    <row r="1842" spans="1:4" x14ac:dyDescent="0.25">
      <c r="A1842" t="s">
        <v>5</v>
      </c>
      <c r="B1842" t="s">
        <v>960</v>
      </c>
      <c r="C1842">
        <v>31.536000000000001</v>
      </c>
      <c r="D1842" t="s">
        <v>4411</v>
      </c>
    </row>
    <row r="1843" spans="1:4" x14ac:dyDescent="0.25">
      <c r="A1843" t="s">
        <v>5</v>
      </c>
      <c r="B1843" t="s">
        <v>957</v>
      </c>
      <c r="C1843">
        <v>31.536000000000001</v>
      </c>
      <c r="D1843" t="s">
        <v>4412</v>
      </c>
    </row>
    <row r="1844" spans="1:4" x14ac:dyDescent="0.25">
      <c r="A1844" t="s">
        <v>5</v>
      </c>
      <c r="B1844" t="s">
        <v>964</v>
      </c>
      <c r="C1844">
        <v>31.536000000000001</v>
      </c>
      <c r="D1844" t="s">
        <v>4413</v>
      </c>
    </row>
    <row r="1845" spans="1:4" x14ac:dyDescent="0.25">
      <c r="A1845" t="s">
        <v>5</v>
      </c>
      <c r="B1845" t="s">
        <v>967</v>
      </c>
      <c r="C1845">
        <v>31.536000000000001</v>
      </c>
      <c r="D1845" t="s">
        <v>4414</v>
      </c>
    </row>
    <row r="1846" spans="1:4" x14ac:dyDescent="0.25">
      <c r="A1846" t="s">
        <v>5</v>
      </c>
      <c r="B1846" t="s">
        <v>1198</v>
      </c>
      <c r="C1846">
        <v>31.536000000000001</v>
      </c>
      <c r="D1846" t="s">
        <v>4415</v>
      </c>
    </row>
    <row r="1847" spans="1:4" x14ac:dyDescent="0.25">
      <c r="A1847" t="s">
        <v>5</v>
      </c>
      <c r="B1847" t="s">
        <v>1195</v>
      </c>
      <c r="C1847">
        <v>31.536000000000001</v>
      </c>
      <c r="D1847" t="s">
        <v>4416</v>
      </c>
    </row>
    <row r="1848" spans="1:4" x14ac:dyDescent="0.25">
      <c r="A1848" t="s">
        <v>5</v>
      </c>
      <c r="B1848" t="s">
        <v>1202</v>
      </c>
      <c r="C1848">
        <v>31.536000000000001</v>
      </c>
      <c r="D1848" t="s">
        <v>4417</v>
      </c>
    </row>
    <row r="1849" spans="1:4" x14ac:dyDescent="0.25">
      <c r="A1849" t="s">
        <v>5</v>
      </c>
      <c r="B1849" t="s">
        <v>1205</v>
      </c>
      <c r="C1849">
        <v>31.536000000000001</v>
      </c>
      <c r="D1849" t="s">
        <v>4418</v>
      </c>
    </row>
    <row r="1850" spans="1:4" x14ac:dyDescent="0.25">
      <c r="A1850" t="s">
        <v>5</v>
      </c>
      <c r="B1850" t="s">
        <v>484</v>
      </c>
      <c r="C1850">
        <v>31.536000000000001</v>
      </c>
      <c r="D1850" t="s">
        <v>4419</v>
      </c>
    </row>
    <row r="1851" spans="1:4" x14ac:dyDescent="0.25">
      <c r="A1851" t="s">
        <v>5</v>
      </c>
      <c r="B1851" t="s">
        <v>481</v>
      </c>
      <c r="C1851">
        <v>31.536000000000001</v>
      </c>
      <c r="D1851" t="s">
        <v>4420</v>
      </c>
    </row>
    <row r="1852" spans="1:4" x14ac:dyDescent="0.25">
      <c r="A1852" t="s">
        <v>5</v>
      </c>
      <c r="B1852" t="s">
        <v>488</v>
      </c>
      <c r="C1852">
        <v>31.536000000000001</v>
      </c>
      <c r="D1852" t="s">
        <v>4421</v>
      </c>
    </row>
    <row r="1853" spans="1:4" x14ac:dyDescent="0.25">
      <c r="A1853" t="s">
        <v>5</v>
      </c>
      <c r="B1853" t="s">
        <v>491</v>
      </c>
      <c r="C1853">
        <v>31.536000000000001</v>
      </c>
      <c r="D1853" t="s">
        <v>4422</v>
      </c>
    </row>
    <row r="1854" spans="1:4" x14ac:dyDescent="0.25">
      <c r="A1854" t="s">
        <v>5</v>
      </c>
      <c r="B1854" t="s">
        <v>722</v>
      </c>
      <c r="C1854">
        <v>31.536000000000001</v>
      </c>
      <c r="D1854" t="s">
        <v>4423</v>
      </c>
    </row>
    <row r="1855" spans="1:4" x14ac:dyDescent="0.25">
      <c r="A1855" t="s">
        <v>5</v>
      </c>
      <c r="B1855" t="s">
        <v>719</v>
      </c>
      <c r="C1855">
        <v>31.536000000000001</v>
      </c>
      <c r="D1855" t="s">
        <v>4424</v>
      </c>
    </row>
    <row r="1856" spans="1:4" x14ac:dyDescent="0.25">
      <c r="A1856" t="s">
        <v>5</v>
      </c>
      <c r="B1856" t="s">
        <v>726</v>
      </c>
      <c r="C1856">
        <v>31.536000000000001</v>
      </c>
      <c r="D1856" t="s">
        <v>4425</v>
      </c>
    </row>
    <row r="1857" spans="1:4" x14ac:dyDescent="0.25">
      <c r="A1857" t="s">
        <v>5</v>
      </c>
      <c r="B1857" t="s">
        <v>729</v>
      </c>
      <c r="C1857">
        <v>31.536000000000001</v>
      </c>
      <c r="D1857" t="s">
        <v>4426</v>
      </c>
    </row>
    <row r="1858" spans="1:4" x14ac:dyDescent="0.25">
      <c r="A1858" t="s">
        <v>5</v>
      </c>
      <c r="B1858" t="s">
        <v>1912</v>
      </c>
      <c r="C1858">
        <v>31.536000000000001</v>
      </c>
      <c r="D1858" t="s">
        <v>4427</v>
      </c>
    </row>
    <row r="1859" spans="1:4" x14ac:dyDescent="0.25">
      <c r="A1859" t="s">
        <v>5</v>
      </c>
      <c r="B1859" t="s">
        <v>1909</v>
      </c>
      <c r="C1859">
        <v>31.536000000000001</v>
      </c>
      <c r="D1859" t="s">
        <v>4428</v>
      </c>
    </row>
    <row r="1860" spans="1:4" x14ac:dyDescent="0.25">
      <c r="A1860" t="s">
        <v>5</v>
      </c>
      <c r="B1860" t="s">
        <v>1916</v>
      </c>
      <c r="C1860">
        <v>31.536000000000001</v>
      </c>
      <c r="D1860" t="s">
        <v>4429</v>
      </c>
    </row>
    <row r="1861" spans="1:4" x14ac:dyDescent="0.25">
      <c r="A1861" t="s">
        <v>5</v>
      </c>
      <c r="B1861" t="s">
        <v>1919</v>
      </c>
      <c r="C1861">
        <v>31.536000000000001</v>
      </c>
      <c r="D1861" t="s">
        <v>4430</v>
      </c>
    </row>
    <row r="1862" spans="1:4" x14ac:dyDescent="0.25">
      <c r="A1862" t="s">
        <v>5</v>
      </c>
      <c r="B1862" t="s">
        <v>2544</v>
      </c>
      <c r="C1862">
        <v>31.536000000000001</v>
      </c>
      <c r="D1862" t="s">
        <v>4431</v>
      </c>
    </row>
    <row r="1863" spans="1:4" x14ac:dyDescent="0.25">
      <c r="A1863" t="s">
        <v>5</v>
      </c>
      <c r="B1863" t="s">
        <v>2545</v>
      </c>
      <c r="C1863">
        <v>31.536000000000001</v>
      </c>
      <c r="D1863" t="s">
        <v>4432</v>
      </c>
    </row>
    <row r="1864" spans="1:4" x14ac:dyDescent="0.25">
      <c r="A1864" t="s">
        <v>5</v>
      </c>
      <c r="B1864" t="s">
        <v>2442</v>
      </c>
      <c r="C1864">
        <v>31.536000000000001</v>
      </c>
      <c r="D1864" t="s">
        <v>4433</v>
      </c>
    </row>
    <row r="1865" spans="1:4" x14ac:dyDescent="0.25">
      <c r="A1865" t="s">
        <v>5</v>
      </c>
      <c r="B1865" t="s">
        <v>2468</v>
      </c>
      <c r="C1865">
        <v>31.536000000000001</v>
      </c>
      <c r="D1865" t="s">
        <v>4434</v>
      </c>
    </row>
    <row r="1866" spans="1:4" x14ac:dyDescent="0.25">
      <c r="A1866" t="s">
        <v>5</v>
      </c>
      <c r="B1866" t="s">
        <v>2486</v>
      </c>
      <c r="C1866">
        <v>31.536000000000001</v>
      </c>
      <c r="D1866" t="s">
        <v>4435</v>
      </c>
    </row>
    <row r="1867" spans="1:4" x14ac:dyDescent="0.25">
      <c r="A1867" t="s">
        <v>5</v>
      </c>
      <c r="B1867" t="s">
        <v>2497</v>
      </c>
      <c r="C1867">
        <v>31.536000000000001</v>
      </c>
      <c r="D1867" t="s">
        <v>4436</v>
      </c>
    </row>
    <row r="1868" spans="1:4" x14ac:dyDescent="0.25">
      <c r="A1868" t="s">
        <v>5</v>
      </c>
      <c r="B1868" t="s">
        <v>2539</v>
      </c>
      <c r="C1868">
        <v>31.536000000000001</v>
      </c>
      <c r="D1868" t="s">
        <v>4437</v>
      </c>
    </row>
    <row r="1869" spans="1:4" x14ac:dyDescent="0.25">
      <c r="A1869" t="s">
        <v>5</v>
      </c>
      <c r="B1869" t="s">
        <v>2068</v>
      </c>
      <c r="C1869">
        <v>31.536000000000001</v>
      </c>
      <c r="D1869" t="s">
        <v>4438</v>
      </c>
    </row>
    <row r="1870" spans="1:4" x14ac:dyDescent="0.25">
      <c r="A1870" t="s">
        <v>5</v>
      </c>
      <c r="B1870" t="s">
        <v>2069</v>
      </c>
      <c r="C1870">
        <v>31.536000000000001</v>
      </c>
      <c r="D1870" t="s">
        <v>4439</v>
      </c>
    </row>
    <row r="1871" spans="1:4" x14ac:dyDescent="0.25">
      <c r="A1871" t="s">
        <v>5</v>
      </c>
      <c r="B1871" t="s">
        <v>1966</v>
      </c>
      <c r="C1871">
        <v>31.536000000000001</v>
      </c>
      <c r="D1871" t="s">
        <v>4440</v>
      </c>
    </row>
    <row r="1872" spans="1:4" x14ac:dyDescent="0.25">
      <c r="A1872" t="s">
        <v>5</v>
      </c>
      <c r="B1872" t="s">
        <v>1992</v>
      </c>
      <c r="C1872">
        <v>31.536000000000001</v>
      </c>
      <c r="D1872" t="s">
        <v>4441</v>
      </c>
    </row>
    <row r="1873" spans="1:4" x14ac:dyDescent="0.25">
      <c r="A1873" t="s">
        <v>5</v>
      </c>
      <c r="B1873" t="s">
        <v>2010</v>
      </c>
      <c r="C1873">
        <v>31.536000000000001</v>
      </c>
      <c r="D1873" t="s">
        <v>4442</v>
      </c>
    </row>
    <row r="1874" spans="1:4" x14ac:dyDescent="0.25">
      <c r="A1874" t="s">
        <v>5</v>
      </c>
      <c r="B1874" t="s">
        <v>2021</v>
      </c>
      <c r="C1874">
        <v>31.536000000000001</v>
      </c>
      <c r="D1874" t="s">
        <v>4443</v>
      </c>
    </row>
    <row r="1875" spans="1:4" x14ac:dyDescent="0.25">
      <c r="A1875" t="s">
        <v>5</v>
      </c>
      <c r="B1875" t="s">
        <v>2063</v>
      </c>
      <c r="C1875">
        <v>31.536000000000001</v>
      </c>
      <c r="D1875" t="s">
        <v>4444</v>
      </c>
    </row>
    <row r="1876" spans="1:4" x14ac:dyDescent="0.25">
      <c r="A1876" t="s">
        <v>5</v>
      </c>
      <c r="B1876" t="s">
        <v>2306</v>
      </c>
      <c r="C1876">
        <v>31.536000000000001</v>
      </c>
      <c r="D1876" t="s">
        <v>4445</v>
      </c>
    </row>
    <row r="1877" spans="1:4" x14ac:dyDescent="0.25">
      <c r="A1877" t="s">
        <v>5</v>
      </c>
      <c r="B1877" t="s">
        <v>2307</v>
      </c>
      <c r="C1877">
        <v>31.536000000000001</v>
      </c>
      <c r="D1877" t="s">
        <v>4446</v>
      </c>
    </row>
    <row r="1878" spans="1:4" x14ac:dyDescent="0.25">
      <c r="A1878" t="s">
        <v>5</v>
      </c>
      <c r="B1878" t="s">
        <v>2204</v>
      </c>
      <c r="C1878">
        <v>31.536000000000001</v>
      </c>
      <c r="D1878" t="s">
        <v>4447</v>
      </c>
    </row>
    <row r="1879" spans="1:4" x14ac:dyDescent="0.25">
      <c r="A1879" t="s">
        <v>5</v>
      </c>
      <c r="B1879" t="s">
        <v>2230</v>
      </c>
      <c r="C1879">
        <v>31.536000000000001</v>
      </c>
      <c r="D1879" t="s">
        <v>4448</v>
      </c>
    </row>
    <row r="1880" spans="1:4" x14ac:dyDescent="0.25">
      <c r="A1880" t="s">
        <v>5</v>
      </c>
      <c r="B1880" t="s">
        <v>2248</v>
      </c>
      <c r="C1880">
        <v>31.536000000000001</v>
      </c>
      <c r="D1880" t="s">
        <v>4449</v>
      </c>
    </row>
    <row r="1881" spans="1:4" x14ac:dyDescent="0.25">
      <c r="A1881" t="s">
        <v>5</v>
      </c>
      <c r="B1881" t="s">
        <v>2259</v>
      </c>
      <c r="C1881">
        <v>31.536000000000001</v>
      </c>
      <c r="D1881" t="s">
        <v>4450</v>
      </c>
    </row>
    <row r="1882" spans="1:4" x14ac:dyDescent="0.25">
      <c r="A1882" t="s">
        <v>5</v>
      </c>
      <c r="B1882" t="s">
        <v>2301</v>
      </c>
      <c r="C1882">
        <v>31.536000000000001</v>
      </c>
      <c r="D1882" t="s">
        <v>4451</v>
      </c>
    </row>
    <row r="1883" spans="1:4" x14ac:dyDescent="0.25">
      <c r="A1883" t="s">
        <v>5</v>
      </c>
      <c r="B1883" t="s">
        <v>1354</v>
      </c>
      <c r="C1883">
        <v>31.536000000000001</v>
      </c>
      <c r="D1883" t="s">
        <v>4452</v>
      </c>
    </row>
    <row r="1884" spans="1:4" x14ac:dyDescent="0.25">
      <c r="A1884" t="s">
        <v>5</v>
      </c>
      <c r="B1884" t="s">
        <v>1355</v>
      </c>
      <c r="C1884">
        <v>31.536000000000001</v>
      </c>
      <c r="D1884" t="s">
        <v>4453</v>
      </c>
    </row>
    <row r="1885" spans="1:4" x14ac:dyDescent="0.25">
      <c r="A1885" t="s">
        <v>5</v>
      </c>
      <c r="B1885" t="s">
        <v>1252</v>
      </c>
      <c r="C1885">
        <v>31.536000000000001</v>
      </c>
      <c r="D1885" t="s">
        <v>4454</v>
      </c>
    </row>
    <row r="1886" spans="1:4" x14ac:dyDescent="0.25">
      <c r="A1886" t="s">
        <v>5</v>
      </c>
      <c r="B1886" t="s">
        <v>1278</v>
      </c>
      <c r="C1886">
        <v>31.536000000000001</v>
      </c>
      <c r="D1886" t="s">
        <v>4455</v>
      </c>
    </row>
    <row r="1887" spans="1:4" x14ac:dyDescent="0.25">
      <c r="A1887" t="s">
        <v>5</v>
      </c>
      <c r="B1887" t="s">
        <v>1296</v>
      </c>
      <c r="C1887">
        <v>31.536000000000001</v>
      </c>
      <c r="D1887" t="s">
        <v>4456</v>
      </c>
    </row>
    <row r="1888" spans="1:4" x14ac:dyDescent="0.25">
      <c r="A1888" t="s">
        <v>5</v>
      </c>
      <c r="B1888" t="s">
        <v>1307</v>
      </c>
      <c r="C1888">
        <v>31.536000000000001</v>
      </c>
      <c r="D1888" t="s">
        <v>4457</v>
      </c>
    </row>
    <row r="1889" spans="1:4" x14ac:dyDescent="0.25">
      <c r="A1889" t="s">
        <v>5</v>
      </c>
      <c r="B1889" t="s">
        <v>1349</v>
      </c>
      <c r="C1889">
        <v>31.536000000000001</v>
      </c>
      <c r="D1889" t="s">
        <v>4458</v>
      </c>
    </row>
    <row r="1890" spans="1:4" x14ac:dyDescent="0.25">
      <c r="A1890" t="s">
        <v>5</v>
      </c>
      <c r="B1890" t="s">
        <v>1592</v>
      </c>
      <c r="C1890">
        <v>31.536000000000001</v>
      </c>
      <c r="D1890" t="s">
        <v>4459</v>
      </c>
    </row>
    <row r="1891" spans="1:4" x14ac:dyDescent="0.25">
      <c r="A1891" t="s">
        <v>5</v>
      </c>
      <c r="B1891" t="s">
        <v>1593</v>
      </c>
      <c r="C1891">
        <v>31.536000000000001</v>
      </c>
      <c r="D1891" t="s">
        <v>4460</v>
      </c>
    </row>
    <row r="1892" spans="1:4" x14ac:dyDescent="0.25">
      <c r="A1892" t="s">
        <v>5</v>
      </c>
      <c r="B1892" t="s">
        <v>1490</v>
      </c>
      <c r="C1892">
        <v>31.536000000000001</v>
      </c>
      <c r="D1892" t="s">
        <v>4461</v>
      </c>
    </row>
    <row r="1893" spans="1:4" x14ac:dyDescent="0.25">
      <c r="A1893" t="s">
        <v>5</v>
      </c>
      <c r="B1893" t="s">
        <v>1516</v>
      </c>
      <c r="C1893">
        <v>31.536000000000001</v>
      </c>
      <c r="D1893" t="s">
        <v>4462</v>
      </c>
    </row>
    <row r="1894" spans="1:4" x14ac:dyDescent="0.25">
      <c r="A1894" t="s">
        <v>5</v>
      </c>
      <c r="B1894" t="s">
        <v>1534</v>
      </c>
      <c r="C1894">
        <v>31.536000000000001</v>
      </c>
      <c r="D1894" t="s">
        <v>4463</v>
      </c>
    </row>
    <row r="1895" spans="1:4" x14ac:dyDescent="0.25">
      <c r="A1895" t="s">
        <v>5</v>
      </c>
      <c r="B1895" t="s">
        <v>1545</v>
      </c>
      <c r="C1895">
        <v>31.536000000000001</v>
      </c>
      <c r="D1895" t="s">
        <v>4464</v>
      </c>
    </row>
    <row r="1896" spans="1:4" x14ac:dyDescent="0.25">
      <c r="A1896" t="s">
        <v>5</v>
      </c>
      <c r="B1896" t="s">
        <v>1587</v>
      </c>
      <c r="C1896">
        <v>31.536000000000001</v>
      </c>
      <c r="D1896" t="s">
        <v>4465</v>
      </c>
    </row>
    <row r="1897" spans="1:4" x14ac:dyDescent="0.25">
      <c r="A1897" t="s">
        <v>5</v>
      </c>
      <c r="B1897" t="s">
        <v>878</v>
      </c>
      <c r="C1897">
        <v>31.536000000000001</v>
      </c>
      <c r="D1897" t="s">
        <v>4466</v>
      </c>
    </row>
    <row r="1898" spans="1:4" x14ac:dyDescent="0.25">
      <c r="A1898" t="s">
        <v>5</v>
      </c>
      <c r="B1898" t="s">
        <v>879</v>
      </c>
      <c r="C1898">
        <v>31.536000000000001</v>
      </c>
      <c r="D1898" t="s">
        <v>4467</v>
      </c>
    </row>
    <row r="1899" spans="1:4" x14ac:dyDescent="0.25">
      <c r="A1899" t="s">
        <v>5</v>
      </c>
      <c r="B1899" t="s">
        <v>776</v>
      </c>
      <c r="C1899">
        <v>31.536000000000001</v>
      </c>
      <c r="D1899" t="s">
        <v>4468</v>
      </c>
    </row>
    <row r="1900" spans="1:4" x14ac:dyDescent="0.25">
      <c r="A1900" t="s">
        <v>5</v>
      </c>
      <c r="B1900" t="s">
        <v>802</v>
      </c>
      <c r="C1900">
        <v>31.536000000000001</v>
      </c>
      <c r="D1900" t="s">
        <v>4469</v>
      </c>
    </row>
    <row r="1901" spans="1:4" x14ac:dyDescent="0.25">
      <c r="A1901" t="s">
        <v>5</v>
      </c>
      <c r="B1901" t="s">
        <v>820</v>
      </c>
      <c r="C1901">
        <v>31.536000000000001</v>
      </c>
      <c r="D1901" t="s">
        <v>4470</v>
      </c>
    </row>
    <row r="1902" spans="1:4" x14ac:dyDescent="0.25">
      <c r="A1902" t="s">
        <v>5</v>
      </c>
      <c r="B1902" t="s">
        <v>831</v>
      </c>
      <c r="C1902">
        <v>31.536000000000001</v>
      </c>
      <c r="D1902" t="s">
        <v>4471</v>
      </c>
    </row>
    <row r="1903" spans="1:4" x14ac:dyDescent="0.25">
      <c r="A1903" t="s">
        <v>5</v>
      </c>
      <c r="B1903" t="s">
        <v>873</v>
      </c>
      <c r="C1903">
        <v>31.536000000000001</v>
      </c>
      <c r="D1903" t="s">
        <v>4472</v>
      </c>
    </row>
    <row r="1904" spans="1:4" x14ac:dyDescent="0.25">
      <c r="A1904" t="s">
        <v>5</v>
      </c>
      <c r="B1904" t="s">
        <v>1116</v>
      </c>
      <c r="C1904">
        <v>31.536000000000001</v>
      </c>
      <c r="D1904" t="s">
        <v>4473</v>
      </c>
    </row>
    <row r="1905" spans="1:4" x14ac:dyDescent="0.25">
      <c r="A1905" t="s">
        <v>5</v>
      </c>
      <c r="B1905" t="s">
        <v>1117</v>
      </c>
      <c r="C1905">
        <v>31.536000000000001</v>
      </c>
      <c r="D1905" t="s">
        <v>4474</v>
      </c>
    </row>
    <row r="1906" spans="1:4" x14ac:dyDescent="0.25">
      <c r="A1906" t="s">
        <v>5</v>
      </c>
      <c r="B1906" t="s">
        <v>1014</v>
      </c>
      <c r="C1906">
        <v>31.536000000000001</v>
      </c>
      <c r="D1906" t="s">
        <v>4475</v>
      </c>
    </row>
    <row r="1907" spans="1:4" x14ac:dyDescent="0.25">
      <c r="A1907" t="s">
        <v>5</v>
      </c>
      <c r="B1907" t="s">
        <v>1040</v>
      </c>
      <c r="C1907">
        <v>31.536000000000001</v>
      </c>
      <c r="D1907" t="s">
        <v>4476</v>
      </c>
    </row>
    <row r="1908" spans="1:4" x14ac:dyDescent="0.25">
      <c r="A1908" t="s">
        <v>5</v>
      </c>
      <c r="B1908" t="s">
        <v>1058</v>
      </c>
      <c r="C1908">
        <v>31.536000000000001</v>
      </c>
      <c r="D1908" t="s">
        <v>4477</v>
      </c>
    </row>
    <row r="1909" spans="1:4" x14ac:dyDescent="0.25">
      <c r="A1909" t="s">
        <v>5</v>
      </c>
      <c r="B1909" t="s">
        <v>1069</v>
      </c>
      <c r="C1909">
        <v>31.536000000000001</v>
      </c>
      <c r="D1909" t="s">
        <v>4478</v>
      </c>
    </row>
    <row r="1910" spans="1:4" x14ac:dyDescent="0.25">
      <c r="A1910" t="s">
        <v>5</v>
      </c>
      <c r="B1910" t="s">
        <v>1111</v>
      </c>
      <c r="C1910">
        <v>31.536000000000001</v>
      </c>
      <c r="D1910" t="s">
        <v>4479</v>
      </c>
    </row>
    <row r="1911" spans="1:4" x14ac:dyDescent="0.25">
      <c r="A1911" t="s">
        <v>5</v>
      </c>
      <c r="B1911" t="s">
        <v>402</v>
      </c>
      <c r="C1911">
        <v>31.536000000000001</v>
      </c>
      <c r="D1911" t="s">
        <v>4480</v>
      </c>
    </row>
    <row r="1912" spans="1:4" x14ac:dyDescent="0.25">
      <c r="A1912" t="s">
        <v>5</v>
      </c>
      <c r="B1912" t="s">
        <v>403</v>
      </c>
      <c r="C1912">
        <v>31.536000000000001</v>
      </c>
      <c r="D1912" t="s">
        <v>4481</v>
      </c>
    </row>
    <row r="1913" spans="1:4" x14ac:dyDescent="0.25">
      <c r="A1913" t="s">
        <v>5</v>
      </c>
      <c r="B1913" t="s">
        <v>300</v>
      </c>
      <c r="C1913">
        <v>31.536000000000001</v>
      </c>
      <c r="D1913" t="s">
        <v>4482</v>
      </c>
    </row>
    <row r="1914" spans="1:4" x14ac:dyDescent="0.25">
      <c r="A1914" t="s">
        <v>5</v>
      </c>
      <c r="B1914" t="s">
        <v>326</v>
      </c>
      <c r="C1914">
        <v>31.536000000000001</v>
      </c>
      <c r="D1914" t="s">
        <v>4483</v>
      </c>
    </row>
    <row r="1915" spans="1:4" x14ac:dyDescent="0.25">
      <c r="A1915" t="s">
        <v>5</v>
      </c>
      <c r="B1915" t="s">
        <v>344</v>
      </c>
      <c r="C1915">
        <v>31.536000000000001</v>
      </c>
      <c r="D1915" t="s">
        <v>4484</v>
      </c>
    </row>
    <row r="1916" spans="1:4" x14ac:dyDescent="0.25">
      <c r="A1916" t="s">
        <v>5</v>
      </c>
      <c r="B1916" t="s">
        <v>355</v>
      </c>
      <c r="C1916">
        <v>31.536000000000001</v>
      </c>
      <c r="D1916" t="s">
        <v>4485</v>
      </c>
    </row>
    <row r="1917" spans="1:4" x14ac:dyDescent="0.25">
      <c r="A1917" t="s">
        <v>5</v>
      </c>
      <c r="B1917" t="s">
        <v>397</v>
      </c>
      <c r="C1917">
        <v>31.536000000000001</v>
      </c>
      <c r="D1917" t="s">
        <v>4486</v>
      </c>
    </row>
    <row r="1918" spans="1:4" x14ac:dyDescent="0.25">
      <c r="A1918" t="s">
        <v>5</v>
      </c>
      <c r="B1918" t="s">
        <v>640</v>
      </c>
      <c r="C1918">
        <v>31.536000000000001</v>
      </c>
      <c r="D1918" t="s">
        <v>4487</v>
      </c>
    </row>
    <row r="1919" spans="1:4" x14ac:dyDescent="0.25">
      <c r="A1919" t="s">
        <v>5</v>
      </c>
      <c r="B1919" t="s">
        <v>641</v>
      </c>
      <c r="C1919">
        <v>31.536000000000001</v>
      </c>
      <c r="D1919" t="s">
        <v>4488</v>
      </c>
    </row>
    <row r="1920" spans="1:4" x14ac:dyDescent="0.25">
      <c r="A1920" t="s">
        <v>5</v>
      </c>
      <c r="B1920" t="s">
        <v>538</v>
      </c>
      <c r="C1920">
        <v>31.536000000000001</v>
      </c>
      <c r="D1920" t="s">
        <v>4489</v>
      </c>
    </row>
    <row r="1921" spans="1:4" x14ac:dyDescent="0.25">
      <c r="A1921" t="s">
        <v>5</v>
      </c>
      <c r="B1921" t="s">
        <v>564</v>
      </c>
      <c r="C1921">
        <v>31.536000000000001</v>
      </c>
      <c r="D1921" t="s">
        <v>4490</v>
      </c>
    </row>
    <row r="1922" spans="1:4" x14ac:dyDescent="0.25">
      <c r="A1922" t="s">
        <v>5</v>
      </c>
      <c r="B1922" t="s">
        <v>582</v>
      </c>
      <c r="C1922">
        <v>31.536000000000001</v>
      </c>
      <c r="D1922" t="s">
        <v>4491</v>
      </c>
    </row>
    <row r="1923" spans="1:4" x14ac:dyDescent="0.25">
      <c r="A1923" t="s">
        <v>5</v>
      </c>
      <c r="B1923" t="s">
        <v>593</v>
      </c>
      <c r="C1923">
        <v>31.536000000000001</v>
      </c>
      <c r="D1923" t="s">
        <v>4492</v>
      </c>
    </row>
    <row r="1924" spans="1:4" x14ac:dyDescent="0.25">
      <c r="A1924" t="s">
        <v>5</v>
      </c>
      <c r="B1924" t="s">
        <v>635</v>
      </c>
      <c r="C1924">
        <v>31.536000000000001</v>
      </c>
      <c r="D1924" t="s">
        <v>4493</v>
      </c>
    </row>
    <row r="1925" spans="1:4" x14ac:dyDescent="0.25">
      <c r="A1925" t="s">
        <v>5</v>
      </c>
      <c r="B1925" t="s">
        <v>1830</v>
      </c>
      <c r="C1925">
        <v>31.536000000000001</v>
      </c>
      <c r="D1925" t="s">
        <v>4494</v>
      </c>
    </row>
    <row r="1926" spans="1:4" x14ac:dyDescent="0.25">
      <c r="A1926" t="s">
        <v>5</v>
      </c>
      <c r="B1926" t="s">
        <v>1831</v>
      </c>
      <c r="C1926">
        <v>31.536000000000001</v>
      </c>
      <c r="D1926" t="s">
        <v>4495</v>
      </c>
    </row>
    <row r="1927" spans="1:4" x14ac:dyDescent="0.25">
      <c r="A1927" t="s">
        <v>5</v>
      </c>
      <c r="B1927" t="s">
        <v>1728</v>
      </c>
      <c r="C1927">
        <v>31.536000000000001</v>
      </c>
      <c r="D1927" t="s">
        <v>4496</v>
      </c>
    </row>
    <row r="1928" spans="1:4" x14ac:dyDescent="0.25">
      <c r="A1928" t="s">
        <v>5</v>
      </c>
      <c r="B1928" t="s">
        <v>1754</v>
      </c>
      <c r="C1928">
        <v>31.536000000000001</v>
      </c>
      <c r="D1928" t="s">
        <v>4497</v>
      </c>
    </row>
    <row r="1929" spans="1:4" x14ac:dyDescent="0.25">
      <c r="A1929" t="s">
        <v>5</v>
      </c>
      <c r="B1929" t="s">
        <v>1772</v>
      </c>
      <c r="C1929">
        <v>31.536000000000001</v>
      </c>
      <c r="D1929" t="s">
        <v>4498</v>
      </c>
    </row>
    <row r="1930" spans="1:4" x14ac:dyDescent="0.25">
      <c r="A1930" t="s">
        <v>5</v>
      </c>
      <c r="B1930" t="s">
        <v>1783</v>
      </c>
      <c r="C1930">
        <v>31.536000000000001</v>
      </c>
      <c r="D1930" t="s">
        <v>4499</v>
      </c>
    </row>
    <row r="1931" spans="1:4" x14ac:dyDescent="0.25">
      <c r="A1931" t="s">
        <v>5</v>
      </c>
      <c r="B1931" t="s">
        <v>1825</v>
      </c>
      <c r="C1931">
        <v>31.536000000000001</v>
      </c>
      <c r="D1931" t="s">
        <v>4500</v>
      </c>
    </row>
    <row r="1932" spans="1:4" x14ac:dyDescent="0.25">
      <c r="A1932" t="s">
        <v>5</v>
      </c>
      <c r="B1932" t="s">
        <v>2663</v>
      </c>
      <c r="C1932">
        <v>31.536000000000001</v>
      </c>
      <c r="D1932" t="s">
        <v>4501</v>
      </c>
    </row>
    <row r="1933" spans="1:4" x14ac:dyDescent="0.25">
      <c r="A1933" t="s">
        <v>5</v>
      </c>
      <c r="B1933" t="s">
        <v>2664</v>
      </c>
      <c r="C1933">
        <v>31.536000000000001</v>
      </c>
      <c r="D1933" t="s">
        <v>4502</v>
      </c>
    </row>
    <row r="1934" spans="1:4" x14ac:dyDescent="0.25">
      <c r="A1934" t="s">
        <v>5</v>
      </c>
      <c r="B1934" t="s">
        <v>2561</v>
      </c>
      <c r="C1934">
        <v>31.536000000000001</v>
      </c>
      <c r="D1934" t="s">
        <v>4503</v>
      </c>
    </row>
    <row r="1935" spans="1:4" x14ac:dyDescent="0.25">
      <c r="A1935" t="s">
        <v>5</v>
      </c>
      <c r="B1935" t="s">
        <v>2587</v>
      </c>
      <c r="C1935">
        <v>31.536000000000001</v>
      </c>
      <c r="D1935" t="s">
        <v>4504</v>
      </c>
    </row>
    <row r="1936" spans="1:4" x14ac:dyDescent="0.25">
      <c r="A1936" t="s">
        <v>5</v>
      </c>
      <c r="B1936" t="s">
        <v>2605</v>
      </c>
      <c r="C1936">
        <v>31.536000000000001</v>
      </c>
      <c r="D1936" t="s">
        <v>4505</v>
      </c>
    </row>
    <row r="1937" spans="1:4" x14ac:dyDescent="0.25">
      <c r="A1937" t="s">
        <v>5</v>
      </c>
      <c r="B1937" t="s">
        <v>2616</v>
      </c>
      <c r="C1937">
        <v>31.536000000000001</v>
      </c>
      <c r="D1937" t="s">
        <v>4506</v>
      </c>
    </row>
    <row r="1938" spans="1:4" x14ac:dyDescent="0.25">
      <c r="A1938" t="s">
        <v>5</v>
      </c>
      <c r="B1938" t="s">
        <v>2658</v>
      </c>
      <c r="C1938">
        <v>31.536000000000001</v>
      </c>
      <c r="D1938" t="s">
        <v>4507</v>
      </c>
    </row>
    <row r="1939" spans="1:4" x14ac:dyDescent="0.25">
      <c r="A1939" t="s">
        <v>5</v>
      </c>
      <c r="B1939" t="s">
        <v>2187</v>
      </c>
      <c r="C1939">
        <v>31.536000000000001</v>
      </c>
      <c r="D1939" t="s">
        <v>4508</v>
      </c>
    </row>
    <row r="1940" spans="1:4" x14ac:dyDescent="0.25">
      <c r="A1940" t="s">
        <v>5</v>
      </c>
      <c r="B1940" t="s">
        <v>2188</v>
      </c>
      <c r="C1940">
        <v>31.536000000000001</v>
      </c>
      <c r="D1940" t="s">
        <v>4509</v>
      </c>
    </row>
    <row r="1941" spans="1:4" x14ac:dyDescent="0.25">
      <c r="A1941" t="s">
        <v>5</v>
      </c>
      <c r="B1941" t="s">
        <v>2085</v>
      </c>
      <c r="C1941">
        <v>31.536000000000001</v>
      </c>
      <c r="D1941" t="s">
        <v>4510</v>
      </c>
    </row>
    <row r="1942" spans="1:4" x14ac:dyDescent="0.25">
      <c r="A1942" t="s">
        <v>5</v>
      </c>
      <c r="B1942" t="s">
        <v>2111</v>
      </c>
      <c r="C1942">
        <v>31.536000000000001</v>
      </c>
      <c r="D1942" t="s">
        <v>4511</v>
      </c>
    </row>
    <row r="1943" spans="1:4" x14ac:dyDescent="0.25">
      <c r="A1943" t="s">
        <v>5</v>
      </c>
      <c r="B1943" t="s">
        <v>2129</v>
      </c>
      <c r="C1943">
        <v>31.536000000000001</v>
      </c>
      <c r="D1943" t="s">
        <v>4512</v>
      </c>
    </row>
    <row r="1944" spans="1:4" x14ac:dyDescent="0.25">
      <c r="A1944" t="s">
        <v>5</v>
      </c>
      <c r="B1944" t="s">
        <v>2140</v>
      </c>
      <c r="C1944">
        <v>31.536000000000001</v>
      </c>
      <c r="D1944" t="s">
        <v>4513</v>
      </c>
    </row>
    <row r="1945" spans="1:4" x14ac:dyDescent="0.25">
      <c r="A1945" t="s">
        <v>5</v>
      </c>
      <c r="B1945" t="s">
        <v>2182</v>
      </c>
      <c r="C1945">
        <v>31.536000000000001</v>
      </c>
      <c r="D1945" t="s">
        <v>4514</v>
      </c>
    </row>
    <row r="1946" spans="1:4" x14ac:dyDescent="0.25">
      <c r="A1946" t="s">
        <v>5</v>
      </c>
      <c r="B1946" t="s">
        <v>2425</v>
      </c>
      <c r="C1946">
        <v>31.536000000000001</v>
      </c>
      <c r="D1946" t="s">
        <v>4515</v>
      </c>
    </row>
    <row r="1947" spans="1:4" x14ac:dyDescent="0.25">
      <c r="A1947" t="s">
        <v>5</v>
      </c>
      <c r="B1947" t="s">
        <v>2426</v>
      </c>
      <c r="C1947">
        <v>31.536000000000001</v>
      </c>
      <c r="D1947" t="s">
        <v>4516</v>
      </c>
    </row>
    <row r="1948" spans="1:4" x14ac:dyDescent="0.25">
      <c r="A1948" t="s">
        <v>5</v>
      </c>
      <c r="B1948" t="s">
        <v>2323</v>
      </c>
      <c r="C1948">
        <v>31.536000000000001</v>
      </c>
      <c r="D1948" t="s">
        <v>4517</v>
      </c>
    </row>
    <row r="1949" spans="1:4" x14ac:dyDescent="0.25">
      <c r="A1949" t="s">
        <v>5</v>
      </c>
      <c r="B1949" t="s">
        <v>2349</v>
      </c>
      <c r="C1949">
        <v>31.536000000000001</v>
      </c>
      <c r="D1949" t="s">
        <v>4518</v>
      </c>
    </row>
    <row r="1950" spans="1:4" x14ac:dyDescent="0.25">
      <c r="A1950" t="s">
        <v>5</v>
      </c>
      <c r="B1950" t="s">
        <v>2367</v>
      </c>
      <c r="C1950">
        <v>31.536000000000001</v>
      </c>
      <c r="D1950" t="s">
        <v>4519</v>
      </c>
    </row>
    <row r="1951" spans="1:4" x14ac:dyDescent="0.25">
      <c r="A1951" t="s">
        <v>5</v>
      </c>
      <c r="B1951" t="s">
        <v>2378</v>
      </c>
      <c r="C1951">
        <v>31.536000000000001</v>
      </c>
      <c r="D1951" t="s">
        <v>4520</v>
      </c>
    </row>
    <row r="1952" spans="1:4" x14ac:dyDescent="0.25">
      <c r="A1952" t="s">
        <v>5</v>
      </c>
      <c r="B1952" t="s">
        <v>2420</v>
      </c>
      <c r="C1952">
        <v>31.536000000000001</v>
      </c>
      <c r="D1952" t="s">
        <v>4521</v>
      </c>
    </row>
    <row r="1953" spans="1:4" x14ac:dyDescent="0.25">
      <c r="A1953" t="s">
        <v>5</v>
      </c>
      <c r="B1953" t="s">
        <v>1473</v>
      </c>
      <c r="C1953">
        <v>31.536000000000001</v>
      </c>
      <c r="D1953" t="s">
        <v>4522</v>
      </c>
    </row>
    <row r="1954" spans="1:4" x14ac:dyDescent="0.25">
      <c r="A1954" t="s">
        <v>5</v>
      </c>
      <c r="B1954" t="s">
        <v>1474</v>
      </c>
      <c r="C1954">
        <v>31.536000000000001</v>
      </c>
      <c r="D1954" t="s">
        <v>4523</v>
      </c>
    </row>
    <row r="1955" spans="1:4" x14ac:dyDescent="0.25">
      <c r="A1955" t="s">
        <v>5</v>
      </c>
      <c r="B1955" t="s">
        <v>1371</v>
      </c>
      <c r="C1955">
        <v>31.536000000000001</v>
      </c>
      <c r="D1955" t="s">
        <v>4524</v>
      </c>
    </row>
    <row r="1956" spans="1:4" x14ac:dyDescent="0.25">
      <c r="A1956" t="s">
        <v>5</v>
      </c>
      <c r="B1956" t="s">
        <v>1397</v>
      </c>
      <c r="C1956">
        <v>31.536000000000001</v>
      </c>
      <c r="D1956" t="s">
        <v>4525</v>
      </c>
    </row>
    <row r="1957" spans="1:4" x14ac:dyDescent="0.25">
      <c r="A1957" t="s">
        <v>5</v>
      </c>
      <c r="B1957" t="s">
        <v>1415</v>
      </c>
      <c r="C1957">
        <v>31.536000000000001</v>
      </c>
      <c r="D1957" t="s">
        <v>4526</v>
      </c>
    </row>
    <row r="1958" spans="1:4" x14ac:dyDescent="0.25">
      <c r="A1958" t="s">
        <v>5</v>
      </c>
      <c r="B1958" t="s">
        <v>1426</v>
      </c>
      <c r="C1958">
        <v>31.536000000000001</v>
      </c>
      <c r="D1958" t="s">
        <v>4527</v>
      </c>
    </row>
    <row r="1959" spans="1:4" x14ac:dyDescent="0.25">
      <c r="A1959" t="s">
        <v>5</v>
      </c>
      <c r="B1959" t="s">
        <v>1468</v>
      </c>
      <c r="C1959">
        <v>31.536000000000001</v>
      </c>
      <c r="D1959" t="s">
        <v>4528</v>
      </c>
    </row>
    <row r="1960" spans="1:4" x14ac:dyDescent="0.25">
      <c r="A1960" t="s">
        <v>5</v>
      </c>
      <c r="B1960" t="s">
        <v>1711</v>
      </c>
      <c r="C1960">
        <v>31.536000000000001</v>
      </c>
      <c r="D1960" t="s">
        <v>4529</v>
      </c>
    </row>
    <row r="1961" spans="1:4" x14ac:dyDescent="0.25">
      <c r="A1961" t="s">
        <v>5</v>
      </c>
      <c r="B1961" t="s">
        <v>1712</v>
      </c>
      <c r="C1961">
        <v>31.536000000000001</v>
      </c>
      <c r="D1961" t="s">
        <v>4530</v>
      </c>
    </row>
    <row r="1962" spans="1:4" x14ac:dyDescent="0.25">
      <c r="A1962" t="s">
        <v>5</v>
      </c>
      <c r="B1962" t="s">
        <v>1609</v>
      </c>
      <c r="C1962">
        <v>31.536000000000001</v>
      </c>
      <c r="D1962" t="s">
        <v>4531</v>
      </c>
    </row>
    <row r="1963" spans="1:4" x14ac:dyDescent="0.25">
      <c r="A1963" t="s">
        <v>5</v>
      </c>
      <c r="B1963" t="s">
        <v>1635</v>
      </c>
      <c r="C1963">
        <v>31.536000000000001</v>
      </c>
      <c r="D1963" t="s">
        <v>4532</v>
      </c>
    </row>
    <row r="1964" spans="1:4" x14ac:dyDescent="0.25">
      <c r="A1964" t="s">
        <v>5</v>
      </c>
      <c r="B1964" t="s">
        <v>1653</v>
      </c>
      <c r="C1964">
        <v>31.536000000000001</v>
      </c>
      <c r="D1964" t="s">
        <v>4533</v>
      </c>
    </row>
    <row r="1965" spans="1:4" x14ac:dyDescent="0.25">
      <c r="A1965" t="s">
        <v>5</v>
      </c>
      <c r="B1965" t="s">
        <v>1664</v>
      </c>
      <c r="C1965">
        <v>31.536000000000001</v>
      </c>
      <c r="D1965" t="s">
        <v>4534</v>
      </c>
    </row>
    <row r="1966" spans="1:4" x14ac:dyDescent="0.25">
      <c r="A1966" t="s">
        <v>5</v>
      </c>
      <c r="B1966" t="s">
        <v>1706</v>
      </c>
      <c r="C1966">
        <v>31.536000000000001</v>
      </c>
      <c r="D1966" t="s">
        <v>4535</v>
      </c>
    </row>
    <row r="1967" spans="1:4" x14ac:dyDescent="0.25">
      <c r="A1967" t="s">
        <v>5</v>
      </c>
      <c r="B1967" t="s">
        <v>997</v>
      </c>
      <c r="C1967">
        <v>31.536000000000001</v>
      </c>
      <c r="D1967" t="s">
        <v>4536</v>
      </c>
    </row>
    <row r="1968" spans="1:4" x14ac:dyDescent="0.25">
      <c r="A1968" t="s">
        <v>5</v>
      </c>
      <c r="B1968" t="s">
        <v>998</v>
      </c>
      <c r="C1968">
        <v>31.536000000000001</v>
      </c>
      <c r="D1968" t="s">
        <v>4537</v>
      </c>
    </row>
    <row r="1969" spans="1:4" x14ac:dyDescent="0.25">
      <c r="A1969" t="s">
        <v>5</v>
      </c>
      <c r="B1969" t="s">
        <v>895</v>
      </c>
      <c r="C1969">
        <v>31.536000000000001</v>
      </c>
      <c r="D1969" t="s">
        <v>4538</v>
      </c>
    </row>
    <row r="1970" spans="1:4" x14ac:dyDescent="0.25">
      <c r="A1970" t="s">
        <v>5</v>
      </c>
      <c r="B1970" t="s">
        <v>921</v>
      </c>
      <c r="C1970">
        <v>31.536000000000001</v>
      </c>
      <c r="D1970" t="s">
        <v>4539</v>
      </c>
    </row>
    <row r="1971" spans="1:4" x14ac:dyDescent="0.25">
      <c r="A1971" t="s">
        <v>5</v>
      </c>
      <c r="B1971" t="s">
        <v>939</v>
      </c>
      <c r="C1971">
        <v>31.536000000000001</v>
      </c>
      <c r="D1971" t="s">
        <v>4540</v>
      </c>
    </row>
    <row r="1972" spans="1:4" x14ac:dyDescent="0.25">
      <c r="A1972" t="s">
        <v>5</v>
      </c>
      <c r="B1972" t="s">
        <v>950</v>
      </c>
      <c r="C1972">
        <v>31.536000000000001</v>
      </c>
      <c r="D1972" t="s">
        <v>4541</v>
      </c>
    </row>
    <row r="1973" spans="1:4" x14ac:dyDescent="0.25">
      <c r="A1973" t="s">
        <v>5</v>
      </c>
      <c r="B1973" t="s">
        <v>992</v>
      </c>
      <c r="C1973">
        <v>31.536000000000001</v>
      </c>
      <c r="D1973" t="s">
        <v>4542</v>
      </c>
    </row>
    <row r="1974" spans="1:4" x14ac:dyDescent="0.25">
      <c r="A1974" t="s">
        <v>5</v>
      </c>
      <c r="B1974" t="s">
        <v>1235</v>
      </c>
      <c r="C1974">
        <v>31.536000000000001</v>
      </c>
      <c r="D1974" t="s">
        <v>4543</v>
      </c>
    </row>
    <row r="1975" spans="1:4" x14ac:dyDescent="0.25">
      <c r="A1975" t="s">
        <v>5</v>
      </c>
      <c r="B1975" t="s">
        <v>1236</v>
      </c>
      <c r="C1975">
        <v>31.536000000000001</v>
      </c>
      <c r="D1975" t="s">
        <v>4544</v>
      </c>
    </row>
    <row r="1976" spans="1:4" x14ac:dyDescent="0.25">
      <c r="A1976" t="s">
        <v>5</v>
      </c>
      <c r="B1976" t="s">
        <v>1133</v>
      </c>
      <c r="C1976">
        <v>31.536000000000001</v>
      </c>
      <c r="D1976" t="s">
        <v>4545</v>
      </c>
    </row>
    <row r="1977" spans="1:4" x14ac:dyDescent="0.25">
      <c r="A1977" t="s">
        <v>5</v>
      </c>
      <c r="B1977" t="s">
        <v>1159</v>
      </c>
      <c r="C1977">
        <v>31.536000000000001</v>
      </c>
      <c r="D1977" t="s">
        <v>4546</v>
      </c>
    </row>
    <row r="1978" spans="1:4" x14ac:dyDescent="0.25">
      <c r="A1978" t="s">
        <v>5</v>
      </c>
      <c r="B1978" t="s">
        <v>1177</v>
      </c>
      <c r="C1978">
        <v>31.536000000000001</v>
      </c>
      <c r="D1978" t="s">
        <v>4547</v>
      </c>
    </row>
    <row r="1979" spans="1:4" x14ac:dyDescent="0.25">
      <c r="A1979" t="s">
        <v>5</v>
      </c>
      <c r="B1979" t="s">
        <v>1188</v>
      </c>
      <c r="C1979">
        <v>31.536000000000001</v>
      </c>
      <c r="D1979" t="s">
        <v>4548</v>
      </c>
    </row>
    <row r="1980" spans="1:4" x14ac:dyDescent="0.25">
      <c r="A1980" t="s">
        <v>5</v>
      </c>
      <c r="B1980" t="s">
        <v>1230</v>
      </c>
      <c r="C1980">
        <v>31.536000000000001</v>
      </c>
      <c r="D1980" t="s">
        <v>4549</v>
      </c>
    </row>
    <row r="1981" spans="1:4" x14ac:dyDescent="0.25">
      <c r="A1981" t="s">
        <v>5</v>
      </c>
      <c r="B1981" t="s">
        <v>521</v>
      </c>
      <c r="C1981">
        <v>31.536000000000001</v>
      </c>
      <c r="D1981" t="s">
        <v>4550</v>
      </c>
    </row>
    <row r="1982" spans="1:4" x14ac:dyDescent="0.25">
      <c r="A1982" t="s">
        <v>5</v>
      </c>
      <c r="B1982" t="s">
        <v>522</v>
      </c>
      <c r="C1982">
        <v>31.536000000000001</v>
      </c>
      <c r="D1982" t="s">
        <v>4551</v>
      </c>
    </row>
    <row r="1983" spans="1:4" x14ac:dyDescent="0.25">
      <c r="A1983" t="s">
        <v>5</v>
      </c>
      <c r="B1983" t="s">
        <v>419</v>
      </c>
      <c r="C1983">
        <v>31.536000000000001</v>
      </c>
      <c r="D1983" t="s">
        <v>4552</v>
      </c>
    </row>
    <row r="1984" spans="1:4" x14ac:dyDescent="0.25">
      <c r="A1984" t="s">
        <v>5</v>
      </c>
      <c r="B1984" t="s">
        <v>445</v>
      </c>
      <c r="C1984">
        <v>31.536000000000001</v>
      </c>
      <c r="D1984" t="s">
        <v>4553</v>
      </c>
    </row>
    <row r="1985" spans="1:4" x14ac:dyDescent="0.25">
      <c r="A1985" t="s">
        <v>5</v>
      </c>
      <c r="B1985" t="s">
        <v>463</v>
      </c>
      <c r="C1985">
        <v>31.536000000000001</v>
      </c>
      <c r="D1985" t="s">
        <v>4554</v>
      </c>
    </row>
    <row r="1986" spans="1:4" x14ac:dyDescent="0.25">
      <c r="A1986" t="s">
        <v>5</v>
      </c>
      <c r="B1986" t="s">
        <v>474</v>
      </c>
      <c r="C1986">
        <v>31.536000000000001</v>
      </c>
      <c r="D1986" t="s">
        <v>4555</v>
      </c>
    </row>
    <row r="1987" spans="1:4" x14ac:dyDescent="0.25">
      <c r="A1987" t="s">
        <v>5</v>
      </c>
      <c r="B1987" t="s">
        <v>516</v>
      </c>
      <c r="C1987">
        <v>31.536000000000001</v>
      </c>
      <c r="D1987" t="s">
        <v>4556</v>
      </c>
    </row>
    <row r="1988" spans="1:4" x14ac:dyDescent="0.25">
      <c r="A1988" t="s">
        <v>5</v>
      </c>
      <c r="B1988" t="s">
        <v>759</v>
      </c>
      <c r="C1988">
        <v>31.536000000000001</v>
      </c>
      <c r="D1988" t="s">
        <v>4557</v>
      </c>
    </row>
    <row r="1989" spans="1:4" x14ac:dyDescent="0.25">
      <c r="A1989" t="s">
        <v>5</v>
      </c>
      <c r="B1989" t="s">
        <v>760</v>
      </c>
      <c r="C1989">
        <v>31.536000000000001</v>
      </c>
      <c r="D1989" t="s">
        <v>4558</v>
      </c>
    </row>
    <row r="1990" spans="1:4" x14ac:dyDescent="0.25">
      <c r="A1990" t="s">
        <v>5</v>
      </c>
      <c r="B1990" t="s">
        <v>657</v>
      </c>
      <c r="C1990">
        <v>31.536000000000001</v>
      </c>
      <c r="D1990" t="s">
        <v>4559</v>
      </c>
    </row>
    <row r="1991" spans="1:4" x14ac:dyDescent="0.25">
      <c r="A1991" t="s">
        <v>5</v>
      </c>
      <c r="B1991" t="s">
        <v>683</v>
      </c>
      <c r="C1991">
        <v>31.536000000000001</v>
      </c>
      <c r="D1991" t="s">
        <v>4560</v>
      </c>
    </row>
    <row r="1992" spans="1:4" x14ac:dyDescent="0.25">
      <c r="A1992" t="s">
        <v>5</v>
      </c>
      <c r="B1992" t="s">
        <v>701</v>
      </c>
      <c r="C1992">
        <v>31.536000000000001</v>
      </c>
      <c r="D1992" t="s">
        <v>4561</v>
      </c>
    </row>
    <row r="1993" spans="1:4" x14ac:dyDescent="0.25">
      <c r="A1993" t="s">
        <v>5</v>
      </c>
      <c r="B1993" t="s">
        <v>712</v>
      </c>
      <c r="C1993">
        <v>31.536000000000001</v>
      </c>
      <c r="D1993" t="s">
        <v>4562</v>
      </c>
    </row>
    <row r="1994" spans="1:4" x14ac:dyDescent="0.25">
      <c r="A1994" t="s">
        <v>5</v>
      </c>
      <c r="B1994" t="s">
        <v>754</v>
      </c>
      <c r="C1994">
        <v>31.536000000000001</v>
      </c>
      <c r="D1994" t="s">
        <v>4563</v>
      </c>
    </row>
    <row r="1995" spans="1:4" x14ac:dyDescent="0.25">
      <c r="A1995" t="s">
        <v>5</v>
      </c>
      <c r="B1995" t="s">
        <v>1949</v>
      </c>
      <c r="C1995">
        <v>31.536000000000001</v>
      </c>
      <c r="D1995" t="s">
        <v>4564</v>
      </c>
    </row>
    <row r="1996" spans="1:4" x14ac:dyDescent="0.25">
      <c r="A1996" t="s">
        <v>5</v>
      </c>
      <c r="B1996" t="s">
        <v>1950</v>
      </c>
      <c r="C1996">
        <v>31.536000000000001</v>
      </c>
      <c r="D1996" t="s">
        <v>4565</v>
      </c>
    </row>
    <row r="1997" spans="1:4" x14ac:dyDescent="0.25">
      <c r="A1997" t="s">
        <v>5</v>
      </c>
      <c r="B1997" t="s">
        <v>1847</v>
      </c>
      <c r="C1997">
        <v>31.536000000000001</v>
      </c>
      <c r="D1997" t="s">
        <v>4566</v>
      </c>
    </row>
    <row r="1998" spans="1:4" x14ac:dyDescent="0.25">
      <c r="A1998" t="s">
        <v>5</v>
      </c>
      <c r="B1998" t="s">
        <v>1873</v>
      </c>
      <c r="C1998">
        <v>31.536000000000001</v>
      </c>
      <c r="D1998" t="s">
        <v>4567</v>
      </c>
    </row>
    <row r="1999" spans="1:4" x14ac:dyDescent="0.25">
      <c r="A1999" t="s">
        <v>5</v>
      </c>
      <c r="B1999" t="s">
        <v>1891</v>
      </c>
      <c r="C1999">
        <v>31.536000000000001</v>
      </c>
      <c r="D1999" t="s">
        <v>4568</v>
      </c>
    </row>
    <row r="2000" spans="1:4" x14ac:dyDescent="0.25">
      <c r="A2000" t="s">
        <v>5</v>
      </c>
      <c r="B2000" t="s">
        <v>1902</v>
      </c>
      <c r="C2000">
        <v>31.536000000000001</v>
      </c>
      <c r="D2000" t="s">
        <v>4569</v>
      </c>
    </row>
    <row r="2001" spans="1:4" x14ac:dyDescent="0.25">
      <c r="A2001" t="s">
        <v>5</v>
      </c>
      <c r="B2001" t="s">
        <v>1944</v>
      </c>
      <c r="C2001">
        <v>31.536000000000001</v>
      </c>
      <c r="D2001" t="s">
        <v>4570</v>
      </c>
    </row>
    <row r="2002" spans="1:4" x14ac:dyDescent="0.25">
      <c r="A2002" t="s">
        <v>5</v>
      </c>
      <c r="B2002" t="s">
        <v>2508</v>
      </c>
      <c r="C2002">
        <v>31.536000000000001</v>
      </c>
      <c r="D2002" t="s">
        <v>4571</v>
      </c>
    </row>
    <row r="2003" spans="1:4" x14ac:dyDescent="0.25">
      <c r="A2003" t="s">
        <v>5</v>
      </c>
      <c r="B2003" t="s">
        <v>2505</v>
      </c>
      <c r="C2003">
        <v>31.536000000000001</v>
      </c>
      <c r="D2003" t="s">
        <v>4572</v>
      </c>
    </row>
    <row r="2004" spans="1:4" x14ac:dyDescent="0.25">
      <c r="A2004" t="s">
        <v>5</v>
      </c>
      <c r="B2004" t="s">
        <v>2512</v>
      </c>
      <c r="C2004">
        <v>31.536000000000001</v>
      </c>
      <c r="D2004" t="s">
        <v>4573</v>
      </c>
    </row>
    <row r="2005" spans="1:4" x14ac:dyDescent="0.25">
      <c r="A2005" t="s">
        <v>5</v>
      </c>
      <c r="B2005" t="s">
        <v>2032</v>
      </c>
      <c r="C2005">
        <v>31.536000000000001</v>
      </c>
      <c r="D2005" t="s">
        <v>4574</v>
      </c>
    </row>
    <row r="2006" spans="1:4" x14ac:dyDescent="0.25">
      <c r="A2006" t="s">
        <v>5</v>
      </c>
      <c r="B2006" t="s">
        <v>2029</v>
      </c>
      <c r="C2006">
        <v>31.536000000000001</v>
      </c>
      <c r="D2006" t="s">
        <v>4575</v>
      </c>
    </row>
    <row r="2007" spans="1:4" x14ac:dyDescent="0.25">
      <c r="A2007" t="s">
        <v>5</v>
      </c>
      <c r="B2007" t="s">
        <v>2036</v>
      </c>
      <c r="C2007">
        <v>31.536000000000001</v>
      </c>
      <c r="D2007" t="s">
        <v>4576</v>
      </c>
    </row>
    <row r="2008" spans="1:4" x14ac:dyDescent="0.25">
      <c r="A2008" t="s">
        <v>5</v>
      </c>
      <c r="B2008" t="s">
        <v>2270</v>
      </c>
      <c r="C2008">
        <v>31.536000000000001</v>
      </c>
      <c r="D2008" t="s">
        <v>4577</v>
      </c>
    </row>
    <row r="2009" spans="1:4" x14ac:dyDescent="0.25">
      <c r="A2009" t="s">
        <v>5</v>
      </c>
      <c r="B2009" t="s">
        <v>2267</v>
      </c>
      <c r="C2009">
        <v>31.536000000000001</v>
      </c>
      <c r="D2009" t="s">
        <v>4578</v>
      </c>
    </row>
    <row r="2010" spans="1:4" x14ac:dyDescent="0.25">
      <c r="A2010" t="s">
        <v>5</v>
      </c>
      <c r="B2010" t="s">
        <v>2274</v>
      </c>
      <c r="C2010">
        <v>31.536000000000001</v>
      </c>
      <c r="D2010" t="s">
        <v>4579</v>
      </c>
    </row>
    <row r="2011" spans="1:4" x14ac:dyDescent="0.25">
      <c r="A2011" t="s">
        <v>5</v>
      </c>
      <c r="B2011" t="s">
        <v>1318</v>
      </c>
      <c r="C2011">
        <v>31.536000000000001</v>
      </c>
      <c r="D2011" t="s">
        <v>4580</v>
      </c>
    </row>
    <row r="2012" spans="1:4" x14ac:dyDescent="0.25">
      <c r="A2012" t="s">
        <v>5</v>
      </c>
      <c r="B2012" t="s">
        <v>1315</v>
      </c>
      <c r="C2012">
        <v>31.536000000000001</v>
      </c>
      <c r="D2012" t="s">
        <v>4581</v>
      </c>
    </row>
    <row r="2013" spans="1:4" x14ac:dyDescent="0.25">
      <c r="A2013" t="s">
        <v>5</v>
      </c>
      <c r="B2013" t="s">
        <v>1322</v>
      </c>
      <c r="C2013">
        <v>31.536000000000001</v>
      </c>
      <c r="D2013" t="s">
        <v>4582</v>
      </c>
    </row>
    <row r="2014" spans="1:4" x14ac:dyDescent="0.25">
      <c r="A2014" t="s">
        <v>5</v>
      </c>
      <c r="B2014" t="s">
        <v>1556</v>
      </c>
      <c r="C2014">
        <v>31.536000000000001</v>
      </c>
      <c r="D2014" t="s">
        <v>4583</v>
      </c>
    </row>
    <row r="2015" spans="1:4" x14ac:dyDescent="0.25">
      <c r="A2015" t="s">
        <v>5</v>
      </c>
      <c r="B2015" t="s">
        <v>1553</v>
      </c>
      <c r="C2015">
        <v>31.536000000000001</v>
      </c>
      <c r="D2015" t="s">
        <v>4584</v>
      </c>
    </row>
    <row r="2016" spans="1:4" x14ac:dyDescent="0.25">
      <c r="A2016" t="s">
        <v>5</v>
      </c>
      <c r="B2016" t="s">
        <v>1560</v>
      </c>
      <c r="C2016">
        <v>31.536000000000001</v>
      </c>
      <c r="D2016" t="s">
        <v>4585</v>
      </c>
    </row>
    <row r="2017" spans="1:4" x14ac:dyDescent="0.25">
      <c r="A2017" t="s">
        <v>5</v>
      </c>
      <c r="B2017" t="s">
        <v>842</v>
      </c>
      <c r="C2017">
        <v>31.536000000000001</v>
      </c>
      <c r="D2017" t="s">
        <v>4586</v>
      </c>
    </row>
    <row r="2018" spans="1:4" x14ac:dyDescent="0.25">
      <c r="A2018" t="s">
        <v>5</v>
      </c>
      <c r="B2018" t="s">
        <v>839</v>
      </c>
      <c r="C2018">
        <v>31.536000000000001</v>
      </c>
      <c r="D2018" t="s">
        <v>4587</v>
      </c>
    </row>
    <row r="2019" spans="1:4" x14ac:dyDescent="0.25">
      <c r="A2019" t="s">
        <v>5</v>
      </c>
      <c r="B2019" t="s">
        <v>846</v>
      </c>
      <c r="C2019">
        <v>31.536000000000001</v>
      </c>
      <c r="D2019" t="s">
        <v>4588</v>
      </c>
    </row>
    <row r="2020" spans="1:4" x14ac:dyDescent="0.25">
      <c r="A2020" t="s">
        <v>5</v>
      </c>
      <c r="B2020" t="s">
        <v>1080</v>
      </c>
      <c r="C2020">
        <v>31.536000000000001</v>
      </c>
      <c r="D2020" t="s">
        <v>4589</v>
      </c>
    </row>
    <row r="2021" spans="1:4" x14ac:dyDescent="0.25">
      <c r="A2021" t="s">
        <v>5</v>
      </c>
      <c r="B2021" t="s">
        <v>1077</v>
      </c>
      <c r="C2021">
        <v>31.536000000000001</v>
      </c>
      <c r="D2021" t="s">
        <v>4590</v>
      </c>
    </row>
    <row r="2022" spans="1:4" x14ac:dyDescent="0.25">
      <c r="A2022" t="s">
        <v>5</v>
      </c>
      <c r="B2022" t="s">
        <v>1084</v>
      </c>
      <c r="C2022">
        <v>31.536000000000001</v>
      </c>
      <c r="D2022" t="s">
        <v>4591</v>
      </c>
    </row>
    <row r="2023" spans="1:4" x14ac:dyDescent="0.25">
      <c r="A2023" t="s">
        <v>5</v>
      </c>
      <c r="B2023" t="s">
        <v>366</v>
      </c>
      <c r="C2023">
        <v>31.536000000000001</v>
      </c>
      <c r="D2023" t="s">
        <v>4592</v>
      </c>
    </row>
    <row r="2024" spans="1:4" x14ac:dyDescent="0.25">
      <c r="A2024" t="s">
        <v>5</v>
      </c>
      <c r="B2024" t="s">
        <v>363</v>
      </c>
      <c r="C2024">
        <v>31.536000000000001</v>
      </c>
      <c r="D2024" t="s">
        <v>4593</v>
      </c>
    </row>
    <row r="2025" spans="1:4" x14ac:dyDescent="0.25">
      <c r="A2025" t="s">
        <v>5</v>
      </c>
      <c r="B2025" t="s">
        <v>370</v>
      </c>
      <c r="C2025">
        <v>31.536000000000001</v>
      </c>
      <c r="D2025" t="s">
        <v>4594</v>
      </c>
    </row>
    <row r="2026" spans="1:4" x14ac:dyDescent="0.25">
      <c r="A2026" t="s">
        <v>5</v>
      </c>
      <c r="B2026" t="s">
        <v>604</v>
      </c>
      <c r="C2026">
        <v>31.536000000000001</v>
      </c>
      <c r="D2026" t="s">
        <v>4595</v>
      </c>
    </row>
    <row r="2027" spans="1:4" x14ac:dyDescent="0.25">
      <c r="A2027" t="s">
        <v>5</v>
      </c>
      <c r="B2027" t="s">
        <v>601</v>
      </c>
      <c r="C2027">
        <v>31.536000000000001</v>
      </c>
      <c r="D2027" t="s">
        <v>4596</v>
      </c>
    </row>
    <row r="2028" spans="1:4" x14ac:dyDescent="0.25">
      <c r="A2028" t="s">
        <v>5</v>
      </c>
      <c r="B2028" t="s">
        <v>608</v>
      </c>
      <c r="C2028">
        <v>31.536000000000001</v>
      </c>
      <c r="D2028" t="s">
        <v>4597</v>
      </c>
    </row>
    <row r="2029" spans="1:4" x14ac:dyDescent="0.25">
      <c r="A2029" t="s">
        <v>5</v>
      </c>
      <c r="B2029" t="s">
        <v>1794</v>
      </c>
      <c r="C2029">
        <v>31.536000000000001</v>
      </c>
      <c r="D2029" t="s">
        <v>4598</v>
      </c>
    </row>
    <row r="2030" spans="1:4" x14ac:dyDescent="0.25">
      <c r="A2030" t="s">
        <v>5</v>
      </c>
      <c r="B2030" t="s">
        <v>1791</v>
      </c>
      <c r="C2030">
        <v>31.536000000000001</v>
      </c>
      <c r="D2030" t="s">
        <v>4599</v>
      </c>
    </row>
    <row r="2031" spans="1:4" x14ac:dyDescent="0.25">
      <c r="A2031" t="s">
        <v>5</v>
      </c>
      <c r="B2031" t="s">
        <v>1798</v>
      </c>
      <c r="C2031">
        <v>31.536000000000001</v>
      </c>
      <c r="D2031" t="s">
        <v>4600</v>
      </c>
    </row>
    <row r="2032" spans="1:4" x14ac:dyDescent="0.25">
      <c r="A2032" t="s">
        <v>5</v>
      </c>
      <c r="B2032" t="s">
        <v>2627</v>
      </c>
      <c r="C2032">
        <v>31.536000000000001</v>
      </c>
      <c r="D2032" t="s">
        <v>4601</v>
      </c>
    </row>
    <row r="2033" spans="1:4" x14ac:dyDescent="0.25">
      <c r="A2033" t="s">
        <v>5</v>
      </c>
      <c r="B2033" t="s">
        <v>2624</v>
      </c>
      <c r="C2033">
        <v>31.536000000000001</v>
      </c>
      <c r="D2033" t="s">
        <v>4602</v>
      </c>
    </row>
    <row r="2034" spans="1:4" x14ac:dyDescent="0.25">
      <c r="A2034" t="s">
        <v>5</v>
      </c>
      <c r="B2034" t="s">
        <v>2631</v>
      </c>
      <c r="C2034">
        <v>31.536000000000001</v>
      </c>
      <c r="D2034" t="s">
        <v>4603</v>
      </c>
    </row>
    <row r="2035" spans="1:4" x14ac:dyDescent="0.25">
      <c r="A2035" t="s">
        <v>5</v>
      </c>
      <c r="B2035" t="s">
        <v>2151</v>
      </c>
      <c r="C2035">
        <v>31.536000000000001</v>
      </c>
      <c r="D2035" t="s">
        <v>4604</v>
      </c>
    </row>
    <row r="2036" spans="1:4" x14ac:dyDescent="0.25">
      <c r="A2036" t="s">
        <v>5</v>
      </c>
      <c r="B2036" t="s">
        <v>2148</v>
      </c>
      <c r="C2036">
        <v>31.536000000000001</v>
      </c>
      <c r="D2036" t="s">
        <v>4605</v>
      </c>
    </row>
    <row r="2037" spans="1:4" x14ac:dyDescent="0.25">
      <c r="A2037" t="s">
        <v>5</v>
      </c>
      <c r="B2037" t="s">
        <v>2155</v>
      </c>
      <c r="C2037">
        <v>31.536000000000001</v>
      </c>
      <c r="D2037" t="s">
        <v>4606</v>
      </c>
    </row>
    <row r="2038" spans="1:4" x14ac:dyDescent="0.25">
      <c r="A2038" t="s">
        <v>5</v>
      </c>
      <c r="B2038" t="s">
        <v>2389</v>
      </c>
      <c r="C2038">
        <v>31.536000000000001</v>
      </c>
      <c r="D2038" t="s">
        <v>4607</v>
      </c>
    </row>
    <row r="2039" spans="1:4" x14ac:dyDescent="0.25">
      <c r="A2039" t="s">
        <v>5</v>
      </c>
      <c r="B2039" t="s">
        <v>2386</v>
      </c>
      <c r="C2039">
        <v>31.536000000000001</v>
      </c>
      <c r="D2039" t="s">
        <v>4608</v>
      </c>
    </row>
    <row r="2040" spans="1:4" x14ac:dyDescent="0.25">
      <c r="A2040" t="s">
        <v>5</v>
      </c>
      <c r="B2040" t="s">
        <v>2393</v>
      </c>
      <c r="C2040">
        <v>31.536000000000001</v>
      </c>
      <c r="D2040" t="s">
        <v>4609</v>
      </c>
    </row>
    <row r="2041" spans="1:4" x14ac:dyDescent="0.25">
      <c r="A2041" t="s">
        <v>5</v>
      </c>
      <c r="B2041" t="s">
        <v>1437</v>
      </c>
      <c r="C2041">
        <v>31.536000000000001</v>
      </c>
      <c r="D2041" t="s">
        <v>4610</v>
      </c>
    </row>
    <row r="2042" spans="1:4" x14ac:dyDescent="0.25">
      <c r="A2042" t="s">
        <v>5</v>
      </c>
      <c r="B2042" t="s">
        <v>1434</v>
      </c>
      <c r="C2042">
        <v>31.536000000000001</v>
      </c>
      <c r="D2042" t="s">
        <v>4611</v>
      </c>
    </row>
    <row r="2043" spans="1:4" x14ac:dyDescent="0.25">
      <c r="A2043" t="s">
        <v>5</v>
      </c>
      <c r="B2043" t="s">
        <v>1441</v>
      </c>
      <c r="C2043">
        <v>31.536000000000001</v>
      </c>
      <c r="D2043" t="s">
        <v>4612</v>
      </c>
    </row>
    <row r="2044" spans="1:4" x14ac:dyDescent="0.25">
      <c r="A2044" t="s">
        <v>5</v>
      </c>
      <c r="B2044" t="s">
        <v>1675</v>
      </c>
      <c r="C2044">
        <v>31.536000000000001</v>
      </c>
      <c r="D2044" t="s">
        <v>4613</v>
      </c>
    </row>
    <row r="2045" spans="1:4" x14ac:dyDescent="0.25">
      <c r="A2045" t="s">
        <v>5</v>
      </c>
      <c r="B2045" t="s">
        <v>1672</v>
      </c>
      <c r="C2045">
        <v>31.536000000000001</v>
      </c>
      <c r="D2045" t="s">
        <v>4614</v>
      </c>
    </row>
    <row r="2046" spans="1:4" x14ac:dyDescent="0.25">
      <c r="A2046" t="s">
        <v>5</v>
      </c>
      <c r="B2046" t="s">
        <v>1679</v>
      </c>
      <c r="C2046">
        <v>31.536000000000001</v>
      </c>
      <c r="D2046" t="s">
        <v>4615</v>
      </c>
    </row>
    <row r="2047" spans="1:4" x14ac:dyDescent="0.25">
      <c r="A2047" t="s">
        <v>5</v>
      </c>
      <c r="B2047" t="s">
        <v>961</v>
      </c>
      <c r="C2047">
        <v>31.536000000000001</v>
      </c>
      <c r="D2047" t="s">
        <v>4616</v>
      </c>
    </row>
    <row r="2048" spans="1:4" x14ac:dyDescent="0.25">
      <c r="A2048" t="s">
        <v>5</v>
      </c>
      <c r="B2048" t="s">
        <v>958</v>
      </c>
      <c r="C2048">
        <v>31.536000000000001</v>
      </c>
      <c r="D2048" t="s">
        <v>4617</v>
      </c>
    </row>
    <row r="2049" spans="1:4" x14ac:dyDescent="0.25">
      <c r="A2049" t="s">
        <v>5</v>
      </c>
      <c r="B2049" t="s">
        <v>965</v>
      </c>
      <c r="C2049">
        <v>31.536000000000001</v>
      </c>
      <c r="D2049" t="s">
        <v>4618</v>
      </c>
    </row>
    <row r="2050" spans="1:4" x14ac:dyDescent="0.25">
      <c r="A2050" t="s">
        <v>5</v>
      </c>
      <c r="B2050" t="s">
        <v>1199</v>
      </c>
      <c r="C2050">
        <v>31.536000000000001</v>
      </c>
      <c r="D2050" t="s">
        <v>4619</v>
      </c>
    </row>
    <row r="2051" spans="1:4" x14ac:dyDescent="0.25">
      <c r="A2051" t="s">
        <v>5</v>
      </c>
      <c r="B2051" t="s">
        <v>1196</v>
      </c>
      <c r="C2051">
        <v>31.536000000000001</v>
      </c>
      <c r="D2051" t="s">
        <v>4620</v>
      </c>
    </row>
    <row r="2052" spans="1:4" x14ac:dyDescent="0.25">
      <c r="A2052" t="s">
        <v>5</v>
      </c>
      <c r="B2052" t="s">
        <v>1203</v>
      </c>
      <c r="C2052">
        <v>31.536000000000001</v>
      </c>
      <c r="D2052" t="s">
        <v>4621</v>
      </c>
    </row>
    <row r="2053" spans="1:4" x14ac:dyDescent="0.25">
      <c r="A2053" t="s">
        <v>5</v>
      </c>
      <c r="B2053" t="s">
        <v>485</v>
      </c>
      <c r="C2053">
        <v>31.536000000000001</v>
      </c>
      <c r="D2053" t="s">
        <v>4622</v>
      </c>
    </row>
    <row r="2054" spans="1:4" x14ac:dyDescent="0.25">
      <c r="A2054" t="s">
        <v>5</v>
      </c>
      <c r="B2054" t="s">
        <v>482</v>
      </c>
      <c r="C2054">
        <v>31.536000000000001</v>
      </c>
      <c r="D2054" t="s">
        <v>4623</v>
      </c>
    </row>
    <row r="2055" spans="1:4" x14ac:dyDescent="0.25">
      <c r="A2055" t="s">
        <v>5</v>
      </c>
      <c r="B2055" t="s">
        <v>489</v>
      </c>
      <c r="C2055">
        <v>31.536000000000001</v>
      </c>
      <c r="D2055" t="s">
        <v>4624</v>
      </c>
    </row>
    <row r="2056" spans="1:4" x14ac:dyDescent="0.25">
      <c r="A2056" t="s">
        <v>5</v>
      </c>
      <c r="B2056" t="s">
        <v>723</v>
      </c>
      <c r="C2056">
        <v>31.536000000000001</v>
      </c>
      <c r="D2056" t="s">
        <v>4625</v>
      </c>
    </row>
    <row r="2057" spans="1:4" x14ac:dyDescent="0.25">
      <c r="A2057" t="s">
        <v>5</v>
      </c>
      <c r="B2057" t="s">
        <v>720</v>
      </c>
      <c r="C2057">
        <v>31.536000000000001</v>
      </c>
      <c r="D2057" t="s">
        <v>4626</v>
      </c>
    </row>
    <row r="2058" spans="1:4" x14ac:dyDescent="0.25">
      <c r="A2058" t="s">
        <v>5</v>
      </c>
      <c r="B2058" t="s">
        <v>727</v>
      </c>
      <c r="C2058">
        <v>31.536000000000001</v>
      </c>
      <c r="D2058" t="s">
        <v>4627</v>
      </c>
    </row>
    <row r="2059" spans="1:4" x14ac:dyDescent="0.25">
      <c r="A2059" t="s">
        <v>5</v>
      </c>
      <c r="B2059" t="s">
        <v>1913</v>
      </c>
      <c r="C2059">
        <v>31.536000000000001</v>
      </c>
      <c r="D2059" t="s">
        <v>4628</v>
      </c>
    </row>
    <row r="2060" spans="1:4" x14ac:dyDescent="0.25">
      <c r="A2060" t="s">
        <v>5</v>
      </c>
      <c r="B2060" t="s">
        <v>1910</v>
      </c>
      <c r="C2060">
        <v>31.536000000000001</v>
      </c>
      <c r="D2060" t="s">
        <v>4629</v>
      </c>
    </row>
    <row r="2061" spans="1:4" x14ac:dyDescent="0.25">
      <c r="A2061" t="s">
        <v>5</v>
      </c>
      <c r="B2061" t="s">
        <v>1917</v>
      </c>
      <c r="C2061">
        <v>31.536000000000001</v>
      </c>
      <c r="D2061" t="s">
        <v>4630</v>
      </c>
    </row>
    <row r="2062" spans="1:4" x14ac:dyDescent="0.25">
      <c r="A2062" t="s">
        <v>5</v>
      </c>
      <c r="B2062" t="s">
        <v>2509</v>
      </c>
      <c r="C2062">
        <v>31.536000000000001</v>
      </c>
    </row>
    <row r="2063" spans="1:4" x14ac:dyDescent="0.25">
      <c r="A2063" t="s">
        <v>5</v>
      </c>
      <c r="B2063" t="s">
        <v>2506</v>
      </c>
      <c r="C2063">
        <v>31.536000000000001</v>
      </c>
    </row>
    <row r="2064" spans="1:4" x14ac:dyDescent="0.25">
      <c r="A2064" t="s">
        <v>5</v>
      </c>
      <c r="B2064" t="s">
        <v>2513</v>
      </c>
      <c r="C2064">
        <v>31.536000000000001</v>
      </c>
    </row>
    <row r="2065" spans="1:3" x14ac:dyDescent="0.25">
      <c r="A2065" t="s">
        <v>5</v>
      </c>
      <c r="B2065" t="s">
        <v>2033</v>
      </c>
      <c r="C2065">
        <v>31.536000000000001</v>
      </c>
    </row>
    <row r="2066" spans="1:3" x14ac:dyDescent="0.25">
      <c r="A2066" t="s">
        <v>5</v>
      </c>
      <c r="B2066" t="s">
        <v>2030</v>
      </c>
      <c r="C2066">
        <v>31.536000000000001</v>
      </c>
    </row>
    <row r="2067" spans="1:3" x14ac:dyDescent="0.25">
      <c r="A2067" t="s">
        <v>5</v>
      </c>
      <c r="B2067" t="s">
        <v>2037</v>
      </c>
      <c r="C2067">
        <v>31.536000000000001</v>
      </c>
    </row>
    <row r="2068" spans="1:3" x14ac:dyDescent="0.25">
      <c r="A2068" t="s">
        <v>5</v>
      </c>
      <c r="B2068" t="s">
        <v>2271</v>
      </c>
      <c r="C2068">
        <v>31.536000000000001</v>
      </c>
    </row>
    <row r="2069" spans="1:3" x14ac:dyDescent="0.25">
      <c r="A2069" t="s">
        <v>5</v>
      </c>
      <c r="B2069" t="s">
        <v>2268</v>
      </c>
      <c r="C2069">
        <v>31.536000000000001</v>
      </c>
    </row>
    <row r="2070" spans="1:3" x14ac:dyDescent="0.25">
      <c r="A2070" t="s">
        <v>5</v>
      </c>
      <c r="B2070" t="s">
        <v>2275</v>
      </c>
      <c r="C2070">
        <v>31.536000000000001</v>
      </c>
    </row>
    <row r="2071" spans="1:3" x14ac:dyDescent="0.25">
      <c r="A2071" t="s">
        <v>5</v>
      </c>
      <c r="B2071" t="s">
        <v>1319</v>
      </c>
      <c r="C2071">
        <v>31.536000000000001</v>
      </c>
    </row>
    <row r="2072" spans="1:3" x14ac:dyDescent="0.25">
      <c r="A2072" t="s">
        <v>5</v>
      </c>
      <c r="B2072" t="s">
        <v>1316</v>
      </c>
      <c r="C2072">
        <v>31.536000000000001</v>
      </c>
    </row>
    <row r="2073" spans="1:3" x14ac:dyDescent="0.25">
      <c r="A2073" t="s">
        <v>5</v>
      </c>
      <c r="B2073" t="s">
        <v>1323</v>
      </c>
      <c r="C2073">
        <v>31.536000000000001</v>
      </c>
    </row>
    <row r="2074" spans="1:3" x14ac:dyDescent="0.25">
      <c r="A2074" t="s">
        <v>5</v>
      </c>
      <c r="B2074" t="s">
        <v>1557</v>
      </c>
      <c r="C2074">
        <v>31.536000000000001</v>
      </c>
    </row>
    <row r="2075" spans="1:3" x14ac:dyDescent="0.25">
      <c r="A2075" t="s">
        <v>5</v>
      </c>
      <c r="B2075" t="s">
        <v>1554</v>
      </c>
      <c r="C2075">
        <v>31.536000000000001</v>
      </c>
    </row>
    <row r="2076" spans="1:3" x14ac:dyDescent="0.25">
      <c r="A2076" t="s">
        <v>5</v>
      </c>
      <c r="B2076" t="s">
        <v>1561</v>
      </c>
      <c r="C2076">
        <v>31.536000000000001</v>
      </c>
    </row>
    <row r="2077" spans="1:3" x14ac:dyDescent="0.25">
      <c r="A2077" t="s">
        <v>5</v>
      </c>
      <c r="B2077" t="s">
        <v>843</v>
      </c>
      <c r="C2077">
        <v>31.536000000000001</v>
      </c>
    </row>
    <row r="2078" spans="1:3" x14ac:dyDescent="0.25">
      <c r="A2078" t="s">
        <v>5</v>
      </c>
      <c r="B2078" t="s">
        <v>840</v>
      </c>
      <c r="C2078">
        <v>31.536000000000001</v>
      </c>
    </row>
    <row r="2079" spans="1:3" x14ac:dyDescent="0.25">
      <c r="A2079" t="s">
        <v>5</v>
      </c>
      <c r="B2079" t="s">
        <v>847</v>
      </c>
      <c r="C2079">
        <v>31.536000000000001</v>
      </c>
    </row>
    <row r="2080" spans="1:3" x14ac:dyDescent="0.25">
      <c r="A2080" t="s">
        <v>5</v>
      </c>
      <c r="B2080" t="s">
        <v>1081</v>
      </c>
      <c r="C2080">
        <v>31.536000000000001</v>
      </c>
    </row>
    <row r="2081" spans="1:3" x14ac:dyDescent="0.25">
      <c r="A2081" t="s">
        <v>5</v>
      </c>
      <c r="B2081" t="s">
        <v>1078</v>
      </c>
      <c r="C2081">
        <v>31.536000000000001</v>
      </c>
    </row>
    <row r="2082" spans="1:3" x14ac:dyDescent="0.25">
      <c r="A2082" t="s">
        <v>5</v>
      </c>
      <c r="B2082" t="s">
        <v>1085</v>
      </c>
      <c r="C2082">
        <v>31.536000000000001</v>
      </c>
    </row>
    <row r="2083" spans="1:3" x14ac:dyDescent="0.25">
      <c r="A2083" t="s">
        <v>5</v>
      </c>
      <c r="B2083" t="s">
        <v>367</v>
      </c>
      <c r="C2083">
        <v>31.536000000000001</v>
      </c>
    </row>
    <row r="2084" spans="1:3" x14ac:dyDescent="0.25">
      <c r="A2084" t="s">
        <v>5</v>
      </c>
      <c r="B2084" t="s">
        <v>364</v>
      </c>
      <c r="C2084">
        <v>31.536000000000001</v>
      </c>
    </row>
    <row r="2085" spans="1:3" x14ac:dyDescent="0.25">
      <c r="A2085" t="s">
        <v>5</v>
      </c>
      <c r="B2085" t="s">
        <v>371</v>
      </c>
      <c r="C2085">
        <v>31.536000000000001</v>
      </c>
    </row>
    <row r="2086" spans="1:3" x14ac:dyDescent="0.25">
      <c r="A2086" t="s">
        <v>5</v>
      </c>
      <c r="B2086" t="s">
        <v>605</v>
      </c>
      <c r="C2086">
        <v>31.536000000000001</v>
      </c>
    </row>
    <row r="2087" spans="1:3" x14ac:dyDescent="0.25">
      <c r="A2087" t="s">
        <v>5</v>
      </c>
      <c r="B2087" t="s">
        <v>602</v>
      </c>
      <c r="C2087">
        <v>31.536000000000001</v>
      </c>
    </row>
    <row r="2088" spans="1:3" x14ac:dyDescent="0.25">
      <c r="A2088" t="s">
        <v>5</v>
      </c>
      <c r="B2088" t="s">
        <v>609</v>
      </c>
      <c r="C2088">
        <v>31.536000000000001</v>
      </c>
    </row>
    <row r="2089" spans="1:3" x14ac:dyDescent="0.25">
      <c r="A2089" t="s">
        <v>5</v>
      </c>
      <c r="B2089" t="s">
        <v>1795</v>
      </c>
      <c r="C2089">
        <v>31.536000000000001</v>
      </c>
    </row>
    <row r="2090" spans="1:3" x14ac:dyDescent="0.25">
      <c r="A2090" t="s">
        <v>5</v>
      </c>
      <c r="B2090" t="s">
        <v>1792</v>
      </c>
      <c r="C2090">
        <v>31.536000000000001</v>
      </c>
    </row>
    <row r="2091" spans="1:3" x14ac:dyDescent="0.25">
      <c r="A2091" t="s">
        <v>5</v>
      </c>
      <c r="B2091" t="s">
        <v>1799</v>
      </c>
      <c r="C2091">
        <v>31.536000000000001</v>
      </c>
    </row>
    <row r="2092" spans="1:3" x14ac:dyDescent="0.25">
      <c r="A2092" t="s">
        <v>5</v>
      </c>
      <c r="B2092" t="s">
        <v>2628</v>
      </c>
      <c r="C2092">
        <v>31.536000000000001</v>
      </c>
    </row>
    <row r="2093" spans="1:3" x14ac:dyDescent="0.25">
      <c r="A2093" t="s">
        <v>5</v>
      </c>
      <c r="B2093" t="s">
        <v>2625</v>
      </c>
      <c r="C2093">
        <v>31.536000000000001</v>
      </c>
    </row>
    <row r="2094" spans="1:3" x14ac:dyDescent="0.25">
      <c r="A2094" t="s">
        <v>5</v>
      </c>
      <c r="B2094" t="s">
        <v>2632</v>
      </c>
      <c r="C2094">
        <v>31.536000000000001</v>
      </c>
    </row>
    <row r="2095" spans="1:3" x14ac:dyDescent="0.25">
      <c r="A2095" t="s">
        <v>5</v>
      </c>
      <c r="B2095" t="s">
        <v>2152</v>
      </c>
      <c r="C2095">
        <v>31.536000000000001</v>
      </c>
    </row>
    <row r="2096" spans="1:3" x14ac:dyDescent="0.25">
      <c r="A2096" t="s">
        <v>5</v>
      </c>
      <c r="B2096" t="s">
        <v>2149</v>
      </c>
      <c r="C2096">
        <v>31.536000000000001</v>
      </c>
    </row>
    <row r="2097" spans="1:3" x14ac:dyDescent="0.25">
      <c r="A2097" t="s">
        <v>5</v>
      </c>
      <c r="B2097" t="s">
        <v>2156</v>
      </c>
      <c r="C2097">
        <v>31.536000000000001</v>
      </c>
    </row>
    <row r="2098" spans="1:3" x14ac:dyDescent="0.25">
      <c r="A2098" t="s">
        <v>5</v>
      </c>
      <c r="B2098" t="s">
        <v>2390</v>
      </c>
      <c r="C2098">
        <v>31.536000000000001</v>
      </c>
    </row>
    <row r="2099" spans="1:3" x14ac:dyDescent="0.25">
      <c r="A2099" t="s">
        <v>5</v>
      </c>
      <c r="B2099" t="s">
        <v>2387</v>
      </c>
      <c r="C2099">
        <v>31.536000000000001</v>
      </c>
    </row>
    <row r="2100" spans="1:3" x14ac:dyDescent="0.25">
      <c r="A2100" t="s">
        <v>5</v>
      </c>
      <c r="B2100" t="s">
        <v>2394</v>
      </c>
      <c r="C2100">
        <v>31.536000000000001</v>
      </c>
    </row>
    <row r="2101" spans="1:3" x14ac:dyDescent="0.25">
      <c r="A2101" t="s">
        <v>5</v>
      </c>
      <c r="B2101" t="s">
        <v>1438</v>
      </c>
      <c r="C2101">
        <v>31.536000000000001</v>
      </c>
    </row>
    <row r="2102" spans="1:3" x14ac:dyDescent="0.25">
      <c r="A2102" t="s">
        <v>5</v>
      </c>
      <c r="B2102" t="s">
        <v>1435</v>
      </c>
      <c r="C2102">
        <v>31.536000000000001</v>
      </c>
    </row>
    <row r="2103" spans="1:3" x14ac:dyDescent="0.25">
      <c r="A2103" t="s">
        <v>5</v>
      </c>
      <c r="B2103" t="s">
        <v>1442</v>
      </c>
      <c r="C2103">
        <v>31.536000000000001</v>
      </c>
    </row>
    <row r="2104" spans="1:3" x14ac:dyDescent="0.25">
      <c r="A2104" t="s">
        <v>5</v>
      </c>
      <c r="B2104" t="s">
        <v>1676</v>
      </c>
      <c r="C2104">
        <v>31.536000000000001</v>
      </c>
    </row>
    <row r="2105" spans="1:3" x14ac:dyDescent="0.25">
      <c r="A2105" t="s">
        <v>5</v>
      </c>
      <c r="B2105" t="s">
        <v>1673</v>
      </c>
      <c r="C2105">
        <v>31.536000000000001</v>
      </c>
    </row>
    <row r="2106" spans="1:3" x14ac:dyDescent="0.25">
      <c r="A2106" t="s">
        <v>5</v>
      </c>
      <c r="B2106" t="s">
        <v>1680</v>
      </c>
      <c r="C2106">
        <v>31.536000000000001</v>
      </c>
    </row>
    <row r="2107" spans="1:3" x14ac:dyDescent="0.25">
      <c r="A2107" t="s">
        <v>5</v>
      </c>
      <c r="B2107" t="s">
        <v>962</v>
      </c>
      <c r="C2107">
        <v>31.536000000000001</v>
      </c>
    </row>
    <row r="2108" spans="1:3" x14ac:dyDescent="0.25">
      <c r="A2108" t="s">
        <v>5</v>
      </c>
      <c r="B2108" t="s">
        <v>959</v>
      </c>
      <c r="C2108">
        <v>31.536000000000001</v>
      </c>
    </row>
    <row r="2109" spans="1:3" x14ac:dyDescent="0.25">
      <c r="A2109" t="s">
        <v>5</v>
      </c>
      <c r="B2109" t="s">
        <v>966</v>
      </c>
      <c r="C2109">
        <v>31.536000000000001</v>
      </c>
    </row>
    <row r="2110" spans="1:3" x14ac:dyDescent="0.25">
      <c r="A2110" t="s">
        <v>5</v>
      </c>
      <c r="B2110" t="s">
        <v>1200</v>
      </c>
      <c r="C2110">
        <v>31.536000000000001</v>
      </c>
    </row>
    <row r="2111" spans="1:3" x14ac:dyDescent="0.25">
      <c r="A2111" t="s">
        <v>5</v>
      </c>
      <c r="B2111" t="s">
        <v>1197</v>
      </c>
      <c r="C2111">
        <v>31.536000000000001</v>
      </c>
    </row>
    <row r="2112" spans="1:3" x14ac:dyDescent="0.25">
      <c r="A2112" t="s">
        <v>5</v>
      </c>
      <c r="B2112" t="s">
        <v>1204</v>
      </c>
      <c r="C2112">
        <v>31.536000000000001</v>
      </c>
    </row>
    <row r="2113" spans="1:4" x14ac:dyDescent="0.25">
      <c r="A2113" t="s">
        <v>5</v>
      </c>
      <c r="B2113" t="s">
        <v>486</v>
      </c>
      <c r="C2113">
        <v>31.536000000000001</v>
      </c>
    </row>
    <row r="2114" spans="1:4" x14ac:dyDescent="0.25">
      <c r="A2114" t="s">
        <v>5</v>
      </c>
      <c r="B2114" t="s">
        <v>483</v>
      </c>
      <c r="C2114">
        <v>31.536000000000001</v>
      </c>
    </row>
    <row r="2115" spans="1:4" x14ac:dyDescent="0.25">
      <c r="A2115" t="s">
        <v>5</v>
      </c>
      <c r="B2115" t="s">
        <v>490</v>
      </c>
      <c r="C2115">
        <v>31.536000000000001</v>
      </c>
    </row>
    <row r="2116" spans="1:4" x14ac:dyDescent="0.25">
      <c r="A2116" t="s">
        <v>5</v>
      </c>
      <c r="B2116" t="s">
        <v>724</v>
      </c>
      <c r="C2116">
        <v>31.536000000000001</v>
      </c>
    </row>
    <row r="2117" spans="1:4" x14ac:dyDescent="0.25">
      <c r="A2117" t="s">
        <v>5</v>
      </c>
      <c r="B2117" t="s">
        <v>721</v>
      </c>
      <c r="C2117">
        <v>31.536000000000001</v>
      </c>
    </row>
    <row r="2118" spans="1:4" x14ac:dyDescent="0.25">
      <c r="A2118" t="s">
        <v>5</v>
      </c>
      <c r="B2118" t="s">
        <v>728</v>
      </c>
      <c r="C2118">
        <v>31.536000000000001</v>
      </c>
    </row>
    <row r="2119" spans="1:4" x14ac:dyDescent="0.25">
      <c r="A2119" t="s">
        <v>5</v>
      </c>
      <c r="B2119" t="s">
        <v>1914</v>
      </c>
      <c r="C2119">
        <v>31.536000000000001</v>
      </c>
    </row>
    <row r="2120" spans="1:4" x14ac:dyDescent="0.25">
      <c r="A2120" t="s">
        <v>5</v>
      </c>
      <c r="B2120" t="s">
        <v>1911</v>
      </c>
      <c r="C2120">
        <v>31.536000000000001</v>
      </c>
    </row>
    <row r="2121" spans="1:4" x14ac:dyDescent="0.25">
      <c r="A2121" t="s">
        <v>5</v>
      </c>
      <c r="B2121" t="s">
        <v>1918</v>
      </c>
      <c r="C2121">
        <v>31.536000000000001</v>
      </c>
    </row>
    <row r="2122" spans="1:4" x14ac:dyDescent="0.25">
      <c r="A2122" t="s">
        <v>5</v>
      </c>
      <c r="B2122" t="s">
        <v>4741</v>
      </c>
      <c r="C2122">
        <v>31.536000000000001</v>
      </c>
      <c r="D2122" t="s">
        <v>4824</v>
      </c>
    </row>
    <row r="2123" spans="1:4" x14ac:dyDescent="0.25">
      <c r="A2123" t="s">
        <v>5</v>
      </c>
      <c r="B2123" t="s">
        <v>4735</v>
      </c>
      <c r="C2123">
        <v>31.536000000000001</v>
      </c>
      <c r="D2123" t="s">
        <v>4825</v>
      </c>
    </row>
    <row r="2124" spans="1:4" x14ac:dyDescent="0.25">
      <c r="A2124" t="s">
        <v>5</v>
      </c>
      <c r="B2124" t="s">
        <v>4739</v>
      </c>
      <c r="C2124">
        <v>31.536000000000001</v>
      </c>
      <c r="D2124" t="s">
        <v>4826</v>
      </c>
    </row>
    <row r="2125" spans="1:4" x14ac:dyDescent="0.25">
      <c r="A2125" t="s">
        <v>5</v>
      </c>
      <c r="B2125" t="s">
        <v>4724</v>
      </c>
      <c r="C2125">
        <v>31.536000000000001</v>
      </c>
      <c r="D2125" t="s">
        <v>4827</v>
      </c>
    </row>
    <row r="2126" spans="1:4" x14ac:dyDescent="0.25">
      <c r="A2126" t="s">
        <v>5</v>
      </c>
      <c r="B2126" t="s">
        <v>4732</v>
      </c>
      <c r="C2126">
        <v>31.536000000000001</v>
      </c>
      <c r="D2126" t="s">
        <v>4828</v>
      </c>
    </row>
    <row r="2127" spans="1:4" x14ac:dyDescent="0.25">
      <c r="A2127" t="s">
        <v>5</v>
      </c>
      <c r="B2127" t="s">
        <v>4737</v>
      </c>
      <c r="C2127">
        <v>31.536000000000001</v>
      </c>
      <c r="D2127" t="s">
        <v>4829</v>
      </c>
    </row>
    <row r="2128" spans="1:4" x14ac:dyDescent="0.25">
      <c r="A2128" t="s">
        <v>5</v>
      </c>
      <c r="B2128" t="s">
        <v>4736</v>
      </c>
      <c r="C2128">
        <v>31.536000000000001</v>
      </c>
      <c r="D2128" t="s">
        <v>4830</v>
      </c>
    </row>
    <row r="2129" spans="1:4" x14ac:dyDescent="0.25">
      <c r="A2129" t="s">
        <v>5</v>
      </c>
      <c r="B2129" t="s">
        <v>4742</v>
      </c>
      <c r="C2129">
        <v>31.536000000000001</v>
      </c>
      <c r="D2129" t="s">
        <v>4831</v>
      </c>
    </row>
    <row r="2130" spans="1:4" x14ac:dyDescent="0.25">
      <c r="A2130" t="s">
        <v>5</v>
      </c>
      <c r="B2130" t="s">
        <v>4743</v>
      </c>
      <c r="C2130">
        <v>31.536000000000001</v>
      </c>
      <c r="D2130" t="s">
        <v>4832</v>
      </c>
    </row>
    <row r="2131" spans="1:4" x14ac:dyDescent="0.25">
      <c r="A2131" t="s">
        <v>5</v>
      </c>
      <c r="B2131" t="s">
        <v>4738</v>
      </c>
      <c r="C2131">
        <v>31.536000000000001</v>
      </c>
      <c r="D2131" t="s">
        <v>4833</v>
      </c>
    </row>
    <row r="2132" spans="1:4" x14ac:dyDescent="0.25">
      <c r="A2132" t="s">
        <v>5</v>
      </c>
      <c r="B2132" t="s">
        <v>4729</v>
      </c>
      <c r="C2132">
        <v>31.536000000000001</v>
      </c>
      <c r="D2132" t="s">
        <v>4834</v>
      </c>
    </row>
    <row r="2133" spans="1:4" x14ac:dyDescent="0.25">
      <c r="A2133" t="s">
        <v>5</v>
      </c>
      <c r="B2133" t="s">
        <v>4727</v>
      </c>
      <c r="C2133">
        <v>31.536000000000001</v>
      </c>
      <c r="D2133" t="s">
        <v>4835</v>
      </c>
    </row>
    <row r="2134" spans="1:4" x14ac:dyDescent="0.25">
      <c r="A2134" t="s">
        <v>5</v>
      </c>
      <c r="B2134" t="s">
        <v>4734</v>
      </c>
      <c r="C2134">
        <v>31.536000000000001</v>
      </c>
      <c r="D2134" t="s">
        <v>4836</v>
      </c>
    </row>
    <row r="2135" spans="1:4" x14ac:dyDescent="0.25">
      <c r="A2135" t="s">
        <v>5</v>
      </c>
      <c r="B2135" t="s">
        <v>4740</v>
      </c>
      <c r="C2135">
        <v>31.536000000000001</v>
      </c>
      <c r="D2135" t="s">
        <v>4837</v>
      </c>
    </row>
    <row r="2136" spans="1:4" x14ac:dyDescent="0.25">
      <c r="A2136" t="s">
        <v>5</v>
      </c>
      <c r="B2136" t="s">
        <v>4725</v>
      </c>
      <c r="C2136">
        <v>31.536000000000001</v>
      </c>
      <c r="D2136" t="s">
        <v>4838</v>
      </c>
    </row>
    <row r="2137" spans="1:4" x14ac:dyDescent="0.25">
      <c r="A2137" t="s">
        <v>5</v>
      </c>
      <c r="B2137" t="s">
        <v>4726</v>
      </c>
      <c r="C2137">
        <v>31.536000000000001</v>
      </c>
      <c r="D2137" t="s">
        <v>4839</v>
      </c>
    </row>
    <row r="2138" spans="1:4" x14ac:dyDescent="0.25">
      <c r="A2138" t="s">
        <v>5</v>
      </c>
      <c r="B2138" t="s">
        <v>4728</v>
      </c>
      <c r="C2138">
        <v>31.536000000000001</v>
      </c>
      <c r="D2138" t="s">
        <v>4840</v>
      </c>
    </row>
    <row r="2139" spans="1:4" x14ac:dyDescent="0.25">
      <c r="A2139" t="s">
        <v>5</v>
      </c>
      <c r="B2139" t="s">
        <v>4733</v>
      </c>
      <c r="C2139">
        <v>31.536000000000001</v>
      </c>
      <c r="D2139" t="s">
        <v>4841</v>
      </c>
    </row>
    <row r="2140" spans="1:4" x14ac:dyDescent="0.25">
      <c r="A2140" t="s">
        <v>5</v>
      </c>
      <c r="B2140" t="s">
        <v>4731</v>
      </c>
      <c r="C2140">
        <v>31.536000000000001</v>
      </c>
      <c r="D2140" t="s">
        <v>4842</v>
      </c>
    </row>
    <row r="2141" spans="1:4" x14ac:dyDescent="0.25">
      <c r="A2141" t="s">
        <v>5</v>
      </c>
      <c r="B2141" t="s">
        <v>4730</v>
      </c>
      <c r="C2141">
        <v>31.536000000000001</v>
      </c>
      <c r="D2141" t="s">
        <v>4843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E62-D0F8-4FC3-BD1D-C49589B4FA26}">
  <sheetPr>
    <tabColor rgb="FF92D050"/>
  </sheetPr>
  <dimension ref="A1:O2691"/>
  <sheetViews>
    <sheetView workbookViewId="0">
      <selection activeCell="F12" sqref="F12"/>
    </sheetView>
  </sheetViews>
  <sheetFormatPr defaultRowHeight="15" x14ac:dyDescent="0.25"/>
  <cols>
    <col min="1" max="2" width="10.7109375" customWidth="1"/>
  </cols>
  <sheetData>
    <row r="1" spans="1:15" ht="30" x14ac:dyDescent="0.25">
      <c r="A1" s="2" t="s">
        <v>60</v>
      </c>
      <c r="B1" s="2" t="s">
        <v>61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</row>
    <row r="2" spans="1:15" x14ac:dyDescent="0.25">
      <c r="A2" t="s">
        <v>5</v>
      </c>
      <c r="B2" t="s">
        <v>297</v>
      </c>
      <c r="J2">
        <v>5.1266355744659036</v>
      </c>
      <c r="K2">
        <v>6.5182546487854234</v>
      </c>
      <c r="L2">
        <v>7.1707543419725308</v>
      </c>
      <c r="M2">
        <v>7.8881230316108351</v>
      </c>
      <c r="N2">
        <v>8.6769726027914924</v>
      </c>
      <c r="O2">
        <v>9.5467843271338175</v>
      </c>
    </row>
    <row r="3" spans="1:15" x14ac:dyDescent="0.25">
      <c r="A3" t="s">
        <v>5</v>
      </c>
      <c r="B3" t="s">
        <v>405</v>
      </c>
      <c r="J3">
        <v>1.4247328969405791E-3</v>
      </c>
      <c r="K3">
        <v>1.5369834297187259E-3</v>
      </c>
      <c r="L3">
        <v>1.6247284235779409E-3</v>
      </c>
      <c r="M3">
        <v>1.715865849053741E-3</v>
      </c>
      <c r="N3">
        <v>1.7126269681320601E-3</v>
      </c>
      <c r="O3">
        <v>1.6299641415661659E-3</v>
      </c>
    </row>
    <row r="4" spans="1:15" x14ac:dyDescent="0.25">
      <c r="A4" t="s">
        <v>5</v>
      </c>
      <c r="B4" t="s">
        <v>416</v>
      </c>
      <c r="J4">
        <v>512.1842293563974</v>
      </c>
      <c r="K4">
        <v>631.39144150274524</v>
      </c>
      <c r="L4">
        <v>694.53159590680707</v>
      </c>
      <c r="M4">
        <v>705.96310646596555</v>
      </c>
      <c r="N4">
        <v>761.01844362078555</v>
      </c>
      <c r="O4">
        <v>761.01870768117124</v>
      </c>
    </row>
    <row r="5" spans="1:15" x14ac:dyDescent="0.25">
      <c r="A5" t="s">
        <v>5</v>
      </c>
      <c r="B5" t="s">
        <v>524</v>
      </c>
      <c r="J5">
        <v>2.313930671687601E-3</v>
      </c>
      <c r="K5">
        <v>2.4702757559314282E-3</v>
      </c>
      <c r="L5">
        <v>2.7196652506166238E-3</v>
      </c>
      <c r="M5">
        <v>2.802199213308436E-3</v>
      </c>
      <c r="N5">
        <v>2.865247662456391E-3</v>
      </c>
      <c r="O5">
        <v>2.6593057687521191E-3</v>
      </c>
    </row>
    <row r="6" spans="1:15" x14ac:dyDescent="0.25">
      <c r="A6" t="s">
        <v>5</v>
      </c>
      <c r="B6" t="s">
        <v>535</v>
      </c>
      <c r="J6">
        <v>2.8304059683937708</v>
      </c>
      <c r="K6">
        <v>3.6036875049389101</v>
      </c>
      <c r="L6">
        <v>3.964270819942517</v>
      </c>
      <c r="M6">
        <v>4.3611529111155543</v>
      </c>
      <c r="N6">
        <v>4.7970861985033011</v>
      </c>
      <c r="O6">
        <v>5.2792012150423169</v>
      </c>
    </row>
    <row r="7" spans="1:15" x14ac:dyDescent="0.25">
      <c r="A7" t="s">
        <v>5</v>
      </c>
      <c r="B7" t="s">
        <v>643</v>
      </c>
      <c r="J7">
        <v>1.285973130370146E-3</v>
      </c>
      <c r="K7">
        <v>1.486803675539607E-3</v>
      </c>
      <c r="L7">
        <v>1.555952125863642E-3</v>
      </c>
      <c r="M7">
        <v>1.6007348111052851E-3</v>
      </c>
      <c r="N7">
        <v>1.599150618409727E-3</v>
      </c>
      <c r="O7">
        <v>1.5266485901853689E-3</v>
      </c>
    </row>
    <row r="8" spans="1:15" x14ac:dyDescent="0.25">
      <c r="A8" t="s">
        <v>5</v>
      </c>
      <c r="B8" t="s">
        <v>654</v>
      </c>
      <c r="J8">
        <v>620.58335783825657</v>
      </c>
      <c r="K8">
        <v>759.38334906997306</v>
      </c>
      <c r="L8">
        <v>835.32268511270286</v>
      </c>
      <c r="M8">
        <v>847.48875042110319</v>
      </c>
      <c r="N8">
        <v>906.08988029641068</v>
      </c>
      <c r="O8">
        <v>906.09152617934524</v>
      </c>
    </row>
    <row r="9" spans="1:15" x14ac:dyDescent="0.25">
      <c r="A9" t="s">
        <v>5</v>
      </c>
      <c r="B9" t="s">
        <v>762</v>
      </c>
      <c r="J9">
        <v>2.5234325533992231E-3</v>
      </c>
      <c r="K9">
        <v>2.6966084666441999E-3</v>
      </c>
      <c r="L9">
        <v>2.935147934779221E-3</v>
      </c>
      <c r="M9">
        <v>3.0446962570244919E-3</v>
      </c>
      <c r="N9">
        <v>3.1455721541099749E-3</v>
      </c>
      <c r="O9">
        <v>2.9364669807547461E-3</v>
      </c>
    </row>
    <row r="10" spans="1:15" x14ac:dyDescent="0.25">
      <c r="A10" t="s">
        <v>5</v>
      </c>
      <c r="B10" t="s">
        <v>773</v>
      </c>
      <c r="J10">
        <v>31.177562761200221</v>
      </c>
      <c r="K10">
        <v>39.060624235102509</v>
      </c>
      <c r="L10">
        <v>42.968115980607479</v>
      </c>
      <c r="M10">
        <v>47.265366192669468</v>
      </c>
      <c r="N10">
        <v>51.992438724477793</v>
      </c>
      <c r="O10">
        <v>57.192609742075277</v>
      </c>
    </row>
    <row r="11" spans="1:15" x14ac:dyDescent="0.25">
      <c r="A11" t="s">
        <v>5</v>
      </c>
      <c r="B11" t="s">
        <v>881</v>
      </c>
      <c r="J11">
        <v>1.636879649219292E-3</v>
      </c>
      <c r="K11">
        <v>1.849149252427988E-3</v>
      </c>
      <c r="L11">
        <v>1.830265796467091E-3</v>
      </c>
      <c r="M11">
        <v>1.944169980583809E-3</v>
      </c>
      <c r="N11">
        <v>2.112928895675418E-3</v>
      </c>
      <c r="O11">
        <v>2.148013276627754E-3</v>
      </c>
    </row>
    <row r="12" spans="1:15" x14ac:dyDescent="0.25">
      <c r="A12" t="s">
        <v>5</v>
      </c>
      <c r="B12" t="s">
        <v>892</v>
      </c>
      <c r="J12">
        <v>1974.840912024524</v>
      </c>
      <c r="K12">
        <v>2441.4577968891031</v>
      </c>
      <c r="L12">
        <v>2685.6051338052312</v>
      </c>
      <c r="M12">
        <v>2729.488537057729</v>
      </c>
      <c r="N12">
        <v>2941.8197755842962</v>
      </c>
      <c r="O12">
        <v>2941.8271447228472</v>
      </c>
    </row>
    <row r="13" spans="1:15" x14ac:dyDescent="0.25">
      <c r="A13" t="s">
        <v>5</v>
      </c>
      <c r="B13" t="s">
        <v>1000</v>
      </c>
      <c r="J13">
        <v>2.8847541559142579E-3</v>
      </c>
      <c r="K13">
        <v>3.1298165573694558E-3</v>
      </c>
      <c r="L13">
        <v>3.298404274380586E-3</v>
      </c>
      <c r="M13">
        <v>3.4512724213875421E-3</v>
      </c>
      <c r="N13">
        <v>3.6505176195642608E-3</v>
      </c>
      <c r="O13">
        <v>3.5070143273191749E-3</v>
      </c>
    </row>
    <row r="14" spans="1:15" x14ac:dyDescent="0.25">
      <c r="A14" t="s">
        <v>5</v>
      </c>
      <c r="B14" t="s">
        <v>1011</v>
      </c>
      <c r="J14">
        <v>43.839223209058972</v>
      </c>
      <c r="K14">
        <v>54.998543546380162</v>
      </c>
      <c r="L14">
        <v>60.499867703229462</v>
      </c>
      <c r="M14">
        <v>66.550361053575628</v>
      </c>
      <c r="N14">
        <v>73.20601760299725</v>
      </c>
      <c r="O14">
        <v>80.527686351586155</v>
      </c>
    </row>
    <row r="15" spans="1:15" x14ac:dyDescent="0.25">
      <c r="A15" t="s">
        <v>5</v>
      </c>
      <c r="B15" t="s">
        <v>1119</v>
      </c>
      <c r="J15">
        <v>1.3445532426258891E-3</v>
      </c>
      <c r="K15">
        <v>1.865036231964127E-3</v>
      </c>
      <c r="L15">
        <v>1.899320911830051E-3</v>
      </c>
      <c r="M15">
        <v>2.130654737699687E-3</v>
      </c>
      <c r="N15">
        <v>2.208678363203008E-3</v>
      </c>
      <c r="O15">
        <v>2.1624561841516732E-3</v>
      </c>
    </row>
    <row r="16" spans="1:15" x14ac:dyDescent="0.25">
      <c r="A16" t="s">
        <v>5</v>
      </c>
      <c r="B16" t="s">
        <v>1130</v>
      </c>
      <c r="J16">
        <v>1885.5314054166299</v>
      </c>
      <c r="K16">
        <v>2074.0836225995772</v>
      </c>
      <c r="L16">
        <v>2281.4947355698928</v>
      </c>
      <c r="M16">
        <v>2281.5180851762698</v>
      </c>
      <c r="N16">
        <v>2281.566109781033</v>
      </c>
      <c r="O16">
        <v>2281.5697304224382</v>
      </c>
    </row>
    <row r="17" spans="1:15" x14ac:dyDescent="0.25">
      <c r="A17" t="s">
        <v>5</v>
      </c>
      <c r="B17" t="s">
        <v>1238</v>
      </c>
      <c r="J17">
        <v>2.8005286341021749E-3</v>
      </c>
      <c r="K17">
        <v>3.0750594813845861E-3</v>
      </c>
      <c r="L17">
        <v>3.2398552248537908E-3</v>
      </c>
      <c r="M17">
        <v>3.393436528424775E-3</v>
      </c>
      <c r="N17">
        <v>3.5695452745314079E-3</v>
      </c>
      <c r="O17">
        <v>3.409261414791582E-3</v>
      </c>
    </row>
    <row r="18" spans="1:15" x14ac:dyDescent="0.25">
      <c r="A18" t="s">
        <v>5</v>
      </c>
      <c r="B18" t="s">
        <v>1249</v>
      </c>
    </row>
    <row r="19" spans="1:15" x14ac:dyDescent="0.25">
      <c r="A19" t="s">
        <v>5</v>
      </c>
      <c r="B19" t="s">
        <v>1357</v>
      </c>
    </row>
    <row r="20" spans="1:15" x14ac:dyDescent="0.25">
      <c r="A20" t="s">
        <v>5</v>
      </c>
      <c r="B20" t="s">
        <v>1368</v>
      </c>
      <c r="J20">
        <v>76.048812622213418</v>
      </c>
      <c r="K20">
        <v>83.652738411177523</v>
      </c>
      <c r="L20">
        <v>92.020762877033491</v>
      </c>
      <c r="M20">
        <v>92.033399200960631</v>
      </c>
      <c r="N20">
        <v>92.058301774851074</v>
      </c>
      <c r="O20">
        <v>92.055659793550561</v>
      </c>
    </row>
    <row r="21" spans="1:15" x14ac:dyDescent="0.25">
      <c r="A21" t="s">
        <v>5</v>
      </c>
      <c r="B21" t="s">
        <v>1476</v>
      </c>
      <c r="J21">
        <v>1.635922528550431E-3</v>
      </c>
      <c r="K21">
        <v>1.7706235167838349E-3</v>
      </c>
      <c r="L21">
        <v>1.8004150431841629E-3</v>
      </c>
      <c r="M21">
        <v>1.932512167230047E-3</v>
      </c>
      <c r="N21">
        <v>2.089101268425481E-3</v>
      </c>
      <c r="O21">
        <v>1.929252323024171E-3</v>
      </c>
    </row>
    <row r="22" spans="1:15" x14ac:dyDescent="0.25">
      <c r="A22" t="s">
        <v>5</v>
      </c>
      <c r="B22" t="s">
        <v>1487</v>
      </c>
      <c r="J22">
        <v>79.240089148364675</v>
      </c>
      <c r="K22">
        <v>100.8458959584768</v>
      </c>
      <c r="L22">
        <v>111.0233552950334</v>
      </c>
      <c r="M22">
        <v>122.1259335981527</v>
      </c>
      <c r="N22">
        <v>134.34010017578041</v>
      </c>
      <c r="O22">
        <v>147.77662586017101</v>
      </c>
    </row>
    <row r="23" spans="1:15" x14ac:dyDescent="0.25">
      <c r="A23" t="s">
        <v>5</v>
      </c>
      <c r="B23" t="s">
        <v>1595</v>
      </c>
      <c r="J23">
        <v>1.403005833899864E-3</v>
      </c>
      <c r="K23">
        <v>1.932313356063543E-3</v>
      </c>
      <c r="L23">
        <v>1.851118097396061E-3</v>
      </c>
      <c r="M23">
        <v>2.111244657134222E-3</v>
      </c>
      <c r="N23">
        <v>2.1841397289983121E-3</v>
      </c>
      <c r="O23">
        <v>2.1510496435730082E-3</v>
      </c>
    </row>
    <row r="24" spans="1:15" x14ac:dyDescent="0.25">
      <c r="A24" t="s">
        <v>5</v>
      </c>
      <c r="B24" t="s">
        <v>1606</v>
      </c>
      <c r="J24">
        <v>7219.2817390336277</v>
      </c>
      <c r="K24">
        <v>7941.2077789693994</v>
      </c>
      <c r="L24">
        <v>8735.33311254197</v>
      </c>
      <c r="M24">
        <v>8735.359392690043</v>
      </c>
      <c r="N24">
        <v>8735.4206603740677</v>
      </c>
      <c r="O24">
        <v>8735.4247217954126</v>
      </c>
    </row>
    <row r="25" spans="1:15" x14ac:dyDescent="0.25">
      <c r="A25" t="s">
        <v>5</v>
      </c>
      <c r="B25" t="s">
        <v>1714</v>
      </c>
      <c r="J25">
        <v>3.019391685545581E-3</v>
      </c>
      <c r="K25">
        <v>3.2765528129980741E-3</v>
      </c>
      <c r="L25">
        <v>3.3962945535167799E-3</v>
      </c>
      <c r="M25">
        <v>3.5599997476990289E-3</v>
      </c>
      <c r="N25">
        <v>3.7886817170188882E-3</v>
      </c>
      <c r="O25">
        <v>3.6718427420377921E-3</v>
      </c>
    </row>
    <row r="26" spans="1:15" x14ac:dyDescent="0.25">
      <c r="A26" t="s">
        <v>5</v>
      </c>
      <c r="B26" t="s">
        <v>1725</v>
      </c>
      <c r="J26">
        <v>13.746013283472109</v>
      </c>
      <c r="K26">
        <v>17.411556876588762</v>
      </c>
      <c r="L26">
        <v>19.15397601182028</v>
      </c>
      <c r="M26">
        <v>21.069802724738029</v>
      </c>
      <c r="N26">
        <v>23.177306134952769</v>
      </c>
      <c r="O26">
        <v>25.496025206366479</v>
      </c>
    </row>
    <row r="27" spans="1:15" x14ac:dyDescent="0.25">
      <c r="A27" t="s">
        <v>5</v>
      </c>
      <c r="B27" t="s">
        <v>1833</v>
      </c>
      <c r="J27">
        <v>1.489108982032162E-3</v>
      </c>
      <c r="K27">
        <v>1.632116219977528E-3</v>
      </c>
      <c r="L27">
        <v>1.8455396789670681E-3</v>
      </c>
      <c r="M27">
        <v>1.94600625007307E-3</v>
      </c>
      <c r="N27">
        <v>2.0283334006065828E-3</v>
      </c>
      <c r="O27">
        <v>1.9938330849412732E-3</v>
      </c>
    </row>
    <row r="28" spans="1:15" x14ac:dyDescent="0.25">
      <c r="A28" t="s">
        <v>5</v>
      </c>
      <c r="B28" t="s">
        <v>1844</v>
      </c>
      <c r="J28">
        <v>724.61402264343747</v>
      </c>
      <c r="K28">
        <v>797.07492289768118</v>
      </c>
      <c r="L28">
        <v>876.78451470950938</v>
      </c>
      <c r="M28">
        <v>876.80499317158842</v>
      </c>
      <c r="N28">
        <v>876.83882006964609</v>
      </c>
      <c r="O28">
        <v>876.83819908927308</v>
      </c>
    </row>
    <row r="29" spans="1:15" x14ac:dyDescent="0.25">
      <c r="A29" t="s">
        <v>5</v>
      </c>
      <c r="B29" t="s">
        <v>1952</v>
      </c>
      <c r="J29">
        <v>2.4424391343344631E-3</v>
      </c>
      <c r="K29">
        <v>2.637491328576525E-3</v>
      </c>
      <c r="L29">
        <v>2.8828171044046548E-3</v>
      </c>
      <c r="M29">
        <v>2.983175104067285E-3</v>
      </c>
      <c r="N29">
        <v>3.0805281539750908E-3</v>
      </c>
      <c r="O29">
        <v>2.86809260590595E-3</v>
      </c>
    </row>
    <row r="30" spans="1:15" x14ac:dyDescent="0.25">
      <c r="A30" t="s">
        <v>5</v>
      </c>
      <c r="B30" t="s">
        <v>1963</v>
      </c>
      <c r="J30">
        <v>33.133211100497363</v>
      </c>
      <c r="K30">
        <v>41.505244686882278</v>
      </c>
      <c r="L30">
        <v>45.657214924939943</v>
      </c>
      <c r="M30">
        <v>50.223385696151361</v>
      </c>
      <c r="N30">
        <v>55.246275902263953</v>
      </c>
      <c r="O30">
        <v>60.771816437622732</v>
      </c>
    </row>
    <row r="31" spans="1:15" x14ac:dyDescent="0.25">
      <c r="A31" t="s">
        <v>5</v>
      </c>
      <c r="B31" t="s">
        <v>2071</v>
      </c>
      <c r="J31">
        <v>1.319547915005864E-3</v>
      </c>
      <c r="K31">
        <v>1.755074552709361E-3</v>
      </c>
      <c r="L31">
        <v>1.932255808222501E-3</v>
      </c>
      <c r="M31">
        <v>2.142110220821497E-3</v>
      </c>
      <c r="N31">
        <v>2.2043357033575042E-3</v>
      </c>
      <c r="O31">
        <v>2.18241989404794E-3</v>
      </c>
    </row>
    <row r="32" spans="1:15" x14ac:dyDescent="0.25">
      <c r="A32" t="s">
        <v>5</v>
      </c>
      <c r="B32" t="s">
        <v>2082</v>
      </c>
      <c r="J32">
        <v>1874.2724062448631</v>
      </c>
      <c r="K32">
        <v>2061.6987254629312</v>
      </c>
      <c r="L32">
        <v>2267.871354915756</v>
      </c>
      <c r="M32">
        <v>2267.8946570986941</v>
      </c>
      <c r="N32">
        <v>2267.9426340063328</v>
      </c>
      <c r="O32">
        <v>2267.946228905671</v>
      </c>
    </row>
    <row r="33" spans="1:15" x14ac:dyDescent="0.25">
      <c r="A33" t="s">
        <v>5</v>
      </c>
      <c r="B33" t="s">
        <v>2190</v>
      </c>
      <c r="J33">
        <v>2.973855124469486E-3</v>
      </c>
      <c r="K33">
        <v>3.2384782184825519E-3</v>
      </c>
      <c r="L33">
        <v>3.367896314012085E-3</v>
      </c>
      <c r="M33">
        <v>3.528319241232339E-3</v>
      </c>
      <c r="N33">
        <v>3.7474788700145672E-3</v>
      </c>
      <c r="O33">
        <v>3.6227511296071501E-3</v>
      </c>
    </row>
    <row r="34" spans="1:15" x14ac:dyDescent="0.25">
      <c r="A34" t="s">
        <v>5</v>
      </c>
      <c r="B34" t="s">
        <v>2201</v>
      </c>
      <c r="J34">
        <v>6.6327159940054026</v>
      </c>
      <c r="K34">
        <v>8.4197422392293042</v>
      </c>
      <c r="L34">
        <v>9.2746082492979873</v>
      </c>
      <c r="M34">
        <v>10.20224139383191</v>
      </c>
      <c r="N34">
        <v>11.223025036728339</v>
      </c>
      <c r="O34">
        <v>12.347174150628319</v>
      </c>
    </row>
    <row r="35" spans="1:15" x14ac:dyDescent="0.25">
      <c r="A35" t="s">
        <v>5</v>
      </c>
      <c r="B35" t="s">
        <v>2309</v>
      </c>
      <c r="J35">
        <v>1.3726071569414261E-3</v>
      </c>
      <c r="K35">
        <v>1.51524676073561E-3</v>
      </c>
      <c r="L35">
        <v>1.6036804148882909E-3</v>
      </c>
      <c r="M35">
        <v>1.6659750408484109E-3</v>
      </c>
      <c r="N35">
        <v>1.6962690050634341E-3</v>
      </c>
      <c r="O35">
        <v>1.617598545047546E-3</v>
      </c>
    </row>
    <row r="36" spans="1:15" x14ac:dyDescent="0.25">
      <c r="A36" t="s">
        <v>5</v>
      </c>
      <c r="B36" t="s">
        <v>2320</v>
      </c>
      <c r="J36">
        <v>250.06835524478399</v>
      </c>
      <c r="K36">
        <v>275.0742480455134</v>
      </c>
      <c r="L36">
        <v>302.58413978774888</v>
      </c>
      <c r="M36">
        <v>302.60119882287557</v>
      </c>
      <c r="N36">
        <v>302.630770671915</v>
      </c>
      <c r="O36">
        <v>302.62909988439822</v>
      </c>
    </row>
    <row r="37" spans="1:15" x14ac:dyDescent="0.25">
      <c r="A37" t="s">
        <v>5</v>
      </c>
      <c r="B37" t="s">
        <v>2428</v>
      </c>
      <c r="J37">
        <v>1.6616767389016501E-3</v>
      </c>
      <c r="K37">
        <v>1.8067325187267E-3</v>
      </c>
      <c r="L37">
        <v>2.0316091406967882E-3</v>
      </c>
      <c r="M37">
        <v>2.1191966930741561E-3</v>
      </c>
      <c r="N37">
        <v>2.1660376860847589E-3</v>
      </c>
      <c r="O37">
        <v>2.1267206970486232E-3</v>
      </c>
    </row>
    <row r="38" spans="1:15" x14ac:dyDescent="0.25">
      <c r="A38" t="s">
        <v>5</v>
      </c>
      <c r="B38" t="s">
        <v>2439</v>
      </c>
      <c r="J38">
        <v>5.9616205726597151</v>
      </c>
      <c r="K38">
        <v>7.5572324006623566</v>
      </c>
      <c r="L38">
        <v>8.339415408874661</v>
      </c>
      <c r="M38">
        <v>9.1735054645599234</v>
      </c>
      <c r="N38">
        <v>10.0913650700491</v>
      </c>
      <c r="O38">
        <v>11.102472460264719</v>
      </c>
    </row>
    <row r="39" spans="1:15" x14ac:dyDescent="0.25">
      <c r="A39" t="s">
        <v>5</v>
      </c>
      <c r="B39" t="s">
        <v>2547</v>
      </c>
      <c r="J39">
        <v>1.474649310645449E-3</v>
      </c>
      <c r="K39">
        <v>1.61418966603729E-3</v>
      </c>
      <c r="L39">
        <v>1.58481186523345E-3</v>
      </c>
      <c r="M39">
        <v>1.7376256138564731E-3</v>
      </c>
      <c r="N39">
        <v>1.7718463841357669E-3</v>
      </c>
      <c r="O39">
        <v>1.6662386557886649E-3</v>
      </c>
    </row>
    <row r="40" spans="1:15" x14ac:dyDescent="0.25">
      <c r="A40" t="s">
        <v>5</v>
      </c>
      <c r="B40" t="s">
        <v>2558</v>
      </c>
      <c r="J40">
        <v>1172.8589103862939</v>
      </c>
      <c r="K40">
        <v>1290.1440603504459</v>
      </c>
      <c r="L40">
        <v>1419.160958194961</v>
      </c>
      <c r="M40">
        <v>1419.183651522874</v>
      </c>
      <c r="N40">
        <v>1419.22425526806</v>
      </c>
      <c r="O40">
        <v>1419.225923642987</v>
      </c>
    </row>
    <row r="41" spans="1:15" x14ac:dyDescent="0.25">
      <c r="A41" t="s">
        <v>5</v>
      </c>
      <c r="B41" t="s">
        <v>2666</v>
      </c>
      <c r="J41">
        <v>2.7012001854775369E-3</v>
      </c>
      <c r="K41">
        <v>2.9224897478906942E-3</v>
      </c>
      <c r="L41">
        <v>3.125973654904698E-3</v>
      </c>
      <c r="M41">
        <v>3.26569744538239E-3</v>
      </c>
      <c r="N41">
        <v>3.4085078630641851E-3</v>
      </c>
      <c r="O41">
        <v>3.2179720230024961E-3</v>
      </c>
    </row>
    <row r="42" spans="1:15" x14ac:dyDescent="0.25">
      <c r="A42" t="s">
        <v>5</v>
      </c>
      <c r="B42" t="s">
        <v>300</v>
      </c>
    </row>
    <row r="43" spans="1:15" x14ac:dyDescent="0.25">
      <c r="A43" t="s">
        <v>5</v>
      </c>
      <c r="B43" t="s">
        <v>326</v>
      </c>
    </row>
    <row r="44" spans="1:15" x14ac:dyDescent="0.25">
      <c r="A44" t="s">
        <v>5</v>
      </c>
      <c r="B44" t="s">
        <v>340</v>
      </c>
      <c r="J44">
        <v>1.2487360237568241E-2</v>
      </c>
      <c r="K44">
        <v>3.844219855233625E-2</v>
      </c>
      <c r="L44">
        <v>0.237203175162715</v>
      </c>
      <c r="M44">
        <v>0.19903656843938961</v>
      </c>
      <c r="N44">
        <v>0.20016967109143219</v>
      </c>
      <c r="O44">
        <v>0.29042707153231312</v>
      </c>
    </row>
    <row r="45" spans="1:15" x14ac:dyDescent="0.25">
      <c r="A45" t="s">
        <v>5</v>
      </c>
      <c r="B45" t="s">
        <v>344</v>
      </c>
    </row>
    <row r="46" spans="1:15" x14ac:dyDescent="0.25">
      <c r="A46" t="s">
        <v>5</v>
      </c>
      <c r="B46" t="s">
        <v>345</v>
      </c>
      <c r="J46">
        <v>8.5137807032295445</v>
      </c>
      <c r="K46">
        <v>27.6909700068415</v>
      </c>
      <c r="L46">
        <v>42.470637407385389</v>
      </c>
      <c r="M46">
        <v>39.645429853287418</v>
      </c>
      <c r="N46">
        <v>37.796541676379761</v>
      </c>
      <c r="O46">
        <v>39.429686744489892</v>
      </c>
    </row>
    <row r="47" spans="1:15" x14ac:dyDescent="0.25">
      <c r="A47" t="s">
        <v>5</v>
      </c>
      <c r="B47" t="s">
        <v>355</v>
      </c>
    </row>
    <row r="48" spans="1:15" x14ac:dyDescent="0.25">
      <c r="A48" t="s">
        <v>5</v>
      </c>
      <c r="B48" t="s">
        <v>356</v>
      </c>
      <c r="J48">
        <v>5.3414770264665883E-3</v>
      </c>
      <c r="K48">
        <v>1.5229726197658919E-2</v>
      </c>
      <c r="L48">
        <v>9.9400180170096664E-2</v>
      </c>
      <c r="M48">
        <v>0.1110536461768839</v>
      </c>
      <c r="N48">
        <v>0.1147750347936355</v>
      </c>
      <c r="O48">
        <v>0.16907174500893599</v>
      </c>
    </row>
    <row r="49" spans="1:15" x14ac:dyDescent="0.25">
      <c r="A49" t="s">
        <v>5</v>
      </c>
      <c r="B49" t="s">
        <v>372</v>
      </c>
      <c r="J49">
        <v>3.021598400362804E-3</v>
      </c>
      <c r="K49">
        <v>3.556999391980811E-3</v>
      </c>
      <c r="L49">
        <v>4.0878931058152329E-3</v>
      </c>
      <c r="M49">
        <v>4.7626332101213991E-3</v>
      </c>
      <c r="N49">
        <v>5.268675020038513E-3</v>
      </c>
      <c r="O49">
        <v>5.8727890030358882E-3</v>
      </c>
    </row>
    <row r="50" spans="1:15" x14ac:dyDescent="0.25">
      <c r="A50" t="s">
        <v>5</v>
      </c>
      <c r="B50" t="s">
        <v>403</v>
      </c>
      <c r="J50">
        <v>8.5633478080334984E-3</v>
      </c>
      <c r="K50">
        <v>1.015289297957615E-2</v>
      </c>
      <c r="L50">
        <v>1.130621203211871E-2</v>
      </c>
      <c r="M50">
        <v>1.230937346999437E-2</v>
      </c>
      <c r="N50">
        <v>1.2852625188062549E-2</v>
      </c>
      <c r="O50">
        <v>1.3342198870774469E-2</v>
      </c>
    </row>
    <row r="51" spans="1:15" x14ac:dyDescent="0.25">
      <c r="A51" t="s">
        <v>5</v>
      </c>
      <c r="B51" t="s">
        <v>410</v>
      </c>
      <c r="J51">
        <v>1.2326046588656389E-2</v>
      </c>
      <c r="K51">
        <v>1.5625639775061369E-2</v>
      </c>
      <c r="L51">
        <v>1.8271704330884871E-2</v>
      </c>
      <c r="M51">
        <v>1.946331760902266E-2</v>
      </c>
      <c r="N51">
        <v>2.0331104309420419E-2</v>
      </c>
      <c r="O51">
        <v>2.266945565569797E-2</v>
      </c>
    </row>
    <row r="52" spans="1:15" x14ac:dyDescent="0.25">
      <c r="A52" t="s">
        <v>5</v>
      </c>
      <c r="B52" t="s">
        <v>412</v>
      </c>
      <c r="J52">
        <v>1.3184438092225449E-2</v>
      </c>
      <c r="K52">
        <v>1.6471160673204911E-2</v>
      </c>
      <c r="L52">
        <v>1.9062004592574809E-2</v>
      </c>
      <c r="M52">
        <v>2.0268928457545129E-2</v>
      </c>
      <c r="N52">
        <v>2.114499587066675E-2</v>
      </c>
      <c r="O52">
        <v>2.3414225564793299E-2</v>
      </c>
    </row>
    <row r="53" spans="1:15" x14ac:dyDescent="0.25">
      <c r="A53" t="s">
        <v>5</v>
      </c>
      <c r="B53" t="s">
        <v>414</v>
      </c>
      <c r="J53">
        <v>7.0782303696762276E-3</v>
      </c>
      <c r="K53">
        <v>1.038188918461209E-2</v>
      </c>
      <c r="L53">
        <v>1.335780267013268E-2</v>
      </c>
      <c r="M53">
        <v>1.459917824716765E-2</v>
      </c>
      <c r="N53">
        <v>1.541912153373701E-2</v>
      </c>
      <c r="O53">
        <v>1.8036406818027241E-2</v>
      </c>
    </row>
    <row r="54" spans="1:15" x14ac:dyDescent="0.25">
      <c r="A54" t="s">
        <v>5</v>
      </c>
      <c r="B54" t="s">
        <v>397</v>
      </c>
    </row>
    <row r="55" spans="1:15" x14ac:dyDescent="0.25">
      <c r="A55" t="s">
        <v>5</v>
      </c>
      <c r="B55" t="s">
        <v>419</v>
      </c>
      <c r="C55">
        <v>0.71292672053800199</v>
      </c>
      <c r="D55">
        <v>1.4611804494370471</v>
      </c>
      <c r="E55">
        <v>2.283379892922945</v>
      </c>
      <c r="F55">
        <v>3.3010076760677669</v>
      </c>
      <c r="G55">
        <v>8.5147751582256817</v>
      </c>
      <c r="H55">
        <v>9.8333022042087226</v>
      </c>
      <c r="I55">
        <v>14.586982358931831</v>
      </c>
      <c r="J55">
        <v>4.2518353725256466</v>
      </c>
      <c r="K55">
        <v>0.88801319429196968</v>
      </c>
    </row>
    <row r="56" spans="1:15" x14ac:dyDescent="0.25">
      <c r="A56" t="s">
        <v>5</v>
      </c>
      <c r="B56" t="s">
        <v>445</v>
      </c>
      <c r="C56">
        <v>0.56415165520692245</v>
      </c>
      <c r="D56">
        <v>1.240652828809468</v>
      </c>
      <c r="E56">
        <v>2.0507220760526441</v>
      </c>
      <c r="F56">
        <v>3.0732804343376121</v>
      </c>
      <c r="G56">
        <v>6.9502246835738521</v>
      </c>
      <c r="H56">
        <v>8.3170447818508322</v>
      </c>
      <c r="I56">
        <v>16.97227671394069</v>
      </c>
      <c r="J56">
        <v>4.3663416494097564</v>
      </c>
      <c r="K56">
        <v>4.0727133917759009</v>
      </c>
      <c r="L56">
        <v>1.2681338625095699</v>
      </c>
    </row>
    <row r="57" spans="1:15" x14ac:dyDescent="0.25">
      <c r="A57" t="s">
        <v>5</v>
      </c>
      <c r="B57" t="s">
        <v>459</v>
      </c>
      <c r="J57">
        <v>0.14006525725494151</v>
      </c>
      <c r="K57">
        <v>0.14702341540772659</v>
      </c>
      <c r="L57">
        <v>0.1478823179016438</v>
      </c>
      <c r="M57">
        <v>0.1165765149176668</v>
      </c>
      <c r="N57">
        <v>0.13346010224482641</v>
      </c>
      <c r="O57">
        <v>0.163887520293687</v>
      </c>
    </row>
    <row r="58" spans="1:15" x14ac:dyDescent="0.25">
      <c r="A58" t="s">
        <v>5</v>
      </c>
      <c r="B58" t="s">
        <v>463</v>
      </c>
      <c r="C58">
        <v>0.38295806018354128</v>
      </c>
      <c r="D58">
        <v>0.70135051981435315</v>
      </c>
      <c r="E58">
        <v>1.0147279685873101</v>
      </c>
      <c r="F58">
        <v>1.091725172186119</v>
      </c>
      <c r="G58">
        <v>1.0949644771100611</v>
      </c>
      <c r="H58">
        <v>1.096468760975857</v>
      </c>
      <c r="I58">
        <v>1.0840174792999431</v>
      </c>
      <c r="J58">
        <v>1.087609538743481</v>
      </c>
      <c r="K58">
        <v>1.0858214722731561</v>
      </c>
      <c r="L58">
        <v>0.86515100757299879</v>
      </c>
      <c r="M58">
        <v>1.3158844019326659E-2</v>
      </c>
    </row>
    <row r="59" spans="1:15" x14ac:dyDescent="0.25">
      <c r="A59" t="s">
        <v>5</v>
      </c>
      <c r="B59" t="s">
        <v>464</v>
      </c>
      <c r="J59">
        <v>568.45771419393441</v>
      </c>
      <c r="K59">
        <v>625.292788216551</v>
      </c>
      <c r="L59">
        <v>687.80736113965906</v>
      </c>
      <c r="M59">
        <v>670.65753615351969</v>
      </c>
      <c r="N59">
        <v>597.915426243041</v>
      </c>
      <c r="O59">
        <v>630.78912476679864</v>
      </c>
    </row>
    <row r="60" spans="1:15" x14ac:dyDescent="0.25">
      <c r="A60" t="s">
        <v>5</v>
      </c>
      <c r="B60" t="s">
        <v>474</v>
      </c>
      <c r="C60">
        <v>36.114787164122703</v>
      </c>
      <c r="D60">
        <v>73.808024783360523</v>
      </c>
      <c r="E60">
        <v>249.24383850406031</v>
      </c>
      <c r="F60">
        <v>253.6189564542299</v>
      </c>
      <c r="G60">
        <v>258.69781939668849</v>
      </c>
      <c r="H60">
        <v>263.36163729955422</v>
      </c>
      <c r="I60">
        <v>919.13759238131115</v>
      </c>
      <c r="J60">
        <v>400.68672993232758</v>
      </c>
      <c r="K60">
        <v>412.90420907986669</v>
      </c>
      <c r="L60">
        <v>338.05017044284881</v>
      </c>
      <c r="M60">
        <v>286.59895212836318</v>
      </c>
    </row>
    <row r="61" spans="1:15" x14ac:dyDescent="0.25">
      <c r="A61" t="s">
        <v>5</v>
      </c>
      <c r="B61" t="s">
        <v>475</v>
      </c>
      <c r="J61">
        <v>4.5713447696290627E-2</v>
      </c>
      <c r="K61">
        <v>4.9024022926036491E-2</v>
      </c>
      <c r="L61">
        <v>5.2018493067149278E-2</v>
      </c>
      <c r="M61">
        <v>5.6386990779225571E-2</v>
      </c>
      <c r="N61">
        <v>8.293255749314965E-2</v>
      </c>
      <c r="O61">
        <v>9.9285124526372712E-2</v>
      </c>
    </row>
    <row r="62" spans="1:15" x14ac:dyDescent="0.25">
      <c r="A62" t="s">
        <v>5</v>
      </c>
      <c r="B62" t="s">
        <v>491</v>
      </c>
      <c r="J62">
        <v>6.7398594567216414E-3</v>
      </c>
      <c r="K62">
        <v>7.3406578930973439E-3</v>
      </c>
      <c r="L62">
        <v>8.012921835338329E-3</v>
      </c>
      <c r="M62">
        <v>8.4532396834316719E-3</v>
      </c>
      <c r="N62">
        <v>9.3200518096281954E-3</v>
      </c>
      <c r="O62">
        <v>1.0111906852245381E-2</v>
      </c>
    </row>
    <row r="63" spans="1:15" x14ac:dyDescent="0.25">
      <c r="A63" t="s">
        <v>5</v>
      </c>
      <c r="B63" t="s">
        <v>522</v>
      </c>
      <c r="J63">
        <v>1.6423249270514119E-2</v>
      </c>
      <c r="K63">
        <v>1.7473528488739561E-2</v>
      </c>
      <c r="L63">
        <v>1.8748557343609609E-2</v>
      </c>
      <c r="M63">
        <v>2.0132743502279109E-2</v>
      </c>
      <c r="N63">
        <v>2.1063940269729148E-2</v>
      </c>
      <c r="O63">
        <v>2.086336062564953E-2</v>
      </c>
    </row>
    <row r="64" spans="1:15" x14ac:dyDescent="0.25">
      <c r="A64" t="s">
        <v>5</v>
      </c>
      <c r="B64" t="s">
        <v>529</v>
      </c>
      <c r="J64">
        <v>1.7444933196224172E-2</v>
      </c>
      <c r="K64">
        <v>1.9164329531940721E-2</v>
      </c>
      <c r="L64">
        <v>2.2358456252842409E-2</v>
      </c>
      <c r="M64">
        <v>2.2760988852422431E-2</v>
      </c>
      <c r="N64">
        <v>2.4219871139135551E-2</v>
      </c>
      <c r="O64">
        <v>2.6808404070915191E-2</v>
      </c>
    </row>
    <row r="65" spans="1:15" x14ac:dyDescent="0.25">
      <c r="A65" t="s">
        <v>5</v>
      </c>
      <c r="B65" t="s">
        <v>531</v>
      </c>
      <c r="J65">
        <v>1.494118108974616E-2</v>
      </c>
      <c r="K65">
        <v>1.6537064598582049E-2</v>
      </c>
      <c r="L65">
        <v>1.950898750230164E-2</v>
      </c>
      <c r="M65">
        <v>2.025337661231829E-2</v>
      </c>
      <c r="N65">
        <v>2.175277458656253E-2</v>
      </c>
      <c r="O65">
        <v>2.41223096915061E-2</v>
      </c>
    </row>
    <row r="66" spans="1:15" x14ac:dyDescent="0.25">
      <c r="A66" t="s">
        <v>5</v>
      </c>
      <c r="B66" t="s">
        <v>533</v>
      </c>
      <c r="J66">
        <v>1.0571218943048929E-2</v>
      </c>
      <c r="K66">
        <v>1.238430844417456E-2</v>
      </c>
      <c r="L66">
        <v>1.7121066602180011E-2</v>
      </c>
      <c r="M66">
        <v>1.7289905649368661E-2</v>
      </c>
      <c r="N66">
        <v>1.8788926086291818E-2</v>
      </c>
      <c r="O66">
        <v>2.1846518125538509E-2</v>
      </c>
    </row>
    <row r="67" spans="1:15" x14ac:dyDescent="0.25">
      <c r="A67" t="s">
        <v>5</v>
      </c>
      <c r="B67" t="s">
        <v>516</v>
      </c>
      <c r="C67">
        <v>2.6571196359919411</v>
      </c>
      <c r="D67">
        <v>7.9270750070408464</v>
      </c>
      <c r="E67">
        <v>87.733515410390936</v>
      </c>
      <c r="F67">
        <v>88.992080100839161</v>
      </c>
      <c r="G67">
        <v>90.292466631179508</v>
      </c>
      <c r="H67">
        <v>91.816215077211623</v>
      </c>
      <c r="I67">
        <v>237.2510706854288</v>
      </c>
      <c r="J67">
        <v>195.4406467618243</v>
      </c>
      <c r="K67">
        <v>129.4272678586556</v>
      </c>
    </row>
    <row r="68" spans="1:15" x14ac:dyDescent="0.25">
      <c r="A68" t="s">
        <v>5</v>
      </c>
      <c r="B68" t="s">
        <v>538</v>
      </c>
    </row>
    <row r="69" spans="1:15" x14ac:dyDescent="0.25">
      <c r="A69" t="s">
        <v>5</v>
      </c>
      <c r="B69" t="s">
        <v>564</v>
      </c>
    </row>
    <row r="70" spans="1:15" x14ac:dyDescent="0.25">
      <c r="A70" t="s">
        <v>5</v>
      </c>
      <c r="B70" t="s">
        <v>578</v>
      </c>
      <c r="J70">
        <v>1.165809553036946E-2</v>
      </c>
      <c r="K70">
        <v>3.2245616526785058E-2</v>
      </c>
      <c r="L70">
        <v>0.2091696261479386</v>
      </c>
      <c r="M70">
        <v>0.1800316634111552</v>
      </c>
      <c r="N70">
        <v>0.17881817865229621</v>
      </c>
      <c r="O70">
        <v>0.25602671902310098</v>
      </c>
    </row>
    <row r="71" spans="1:15" x14ac:dyDescent="0.25">
      <c r="A71" t="s">
        <v>5</v>
      </c>
      <c r="B71" t="s">
        <v>582</v>
      </c>
    </row>
    <row r="72" spans="1:15" x14ac:dyDescent="0.25">
      <c r="A72" t="s">
        <v>5</v>
      </c>
      <c r="B72" t="s">
        <v>583</v>
      </c>
      <c r="J72">
        <v>4.1197072713902578</v>
      </c>
      <c r="K72">
        <v>13.641318407881389</v>
      </c>
      <c r="L72">
        <v>20.458423752952228</v>
      </c>
      <c r="M72">
        <v>19.125526016420022</v>
      </c>
      <c r="N72">
        <v>18.23024633330099</v>
      </c>
      <c r="O72">
        <v>18.934854452301519</v>
      </c>
    </row>
    <row r="73" spans="1:15" x14ac:dyDescent="0.25">
      <c r="A73" t="s">
        <v>5</v>
      </c>
      <c r="B73" t="s">
        <v>593</v>
      </c>
    </row>
    <row r="74" spans="1:15" x14ac:dyDescent="0.25">
      <c r="A74" t="s">
        <v>5</v>
      </c>
      <c r="B74" t="s">
        <v>594</v>
      </c>
      <c r="J74">
        <v>4.9087661235357686E-3</v>
      </c>
      <c r="K74">
        <v>1.366808089473477E-2</v>
      </c>
      <c r="L74">
        <v>9.1586395111914201E-2</v>
      </c>
      <c r="M74">
        <v>0.10221985814729551</v>
      </c>
      <c r="N74">
        <v>0.10653983060758319</v>
      </c>
      <c r="O74">
        <v>0.15370784755608949</v>
      </c>
    </row>
    <row r="75" spans="1:15" x14ac:dyDescent="0.25">
      <c r="A75" t="s">
        <v>5</v>
      </c>
      <c r="B75" t="s">
        <v>610</v>
      </c>
      <c r="J75">
        <v>2.7820434517353489E-3</v>
      </c>
      <c r="K75">
        <v>3.254079502606574E-3</v>
      </c>
      <c r="L75">
        <v>3.7436130205882072E-3</v>
      </c>
      <c r="M75">
        <v>4.207003811241946E-3</v>
      </c>
      <c r="N75">
        <v>4.7292325573448941E-3</v>
      </c>
      <c r="O75">
        <v>5.2325519801840808E-3</v>
      </c>
    </row>
    <row r="76" spans="1:15" x14ac:dyDescent="0.25">
      <c r="A76" t="s">
        <v>5</v>
      </c>
      <c r="B76" t="s">
        <v>641</v>
      </c>
      <c r="J76">
        <v>8.2694521818115659E-3</v>
      </c>
      <c r="K76">
        <v>9.4484347458731206E-3</v>
      </c>
      <c r="L76">
        <v>1.067108499247761E-2</v>
      </c>
      <c r="M76">
        <v>1.1637821675373141E-2</v>
      </c>
      <c r="N76">
        <v>1.209041414770233E-2</v>
      </c>
      <c r="O76">
        <v>1.2574503564583211E-2</v>
      </c>
    </row>
    <row r="77" spans="1:15" x14ac:dyDescent="0.25">
      <c r="A77" t="s">
        <v>5</v>
      </c>
      <c r="B77" t="s">
        <v>648</v>
      </c>
      <c r="J77">
        <v>1.199606816844795E-2</v>
      </c>
      <c r="K77">
        <v>1.5870650259756081E-2</v>
      </c>
      <c r="L77">
        <v>1.801041098702556E-2</v>
      </c>
      <c r="M77">
        <v>1.8828024311865109E-2</v>
      </c>
      <c r="N77">
        <v>1.9678630124025771E-2</v>
      </c>
      <c r="O77">
        <v>2.2039917631192559E-2</v>
      </c>
    </row>
    <row r="78" spans="1:15" x14ac:dyDescent="0.25">
      <c r="A78" t="s">
        <v>5</v>
      </c>
      <c r="B78" t="s">
        <v>650</v>
      </c>
      <c r="J78">
        <v>1.2724016980323331E-2</v>
      </c>
      <c r="K78">
        <v>1.6746948893676509E-2</v>
      </c>
      <c r="L78">
        <v>1.873472437259243E-2</v>
      </c>
      <c r="M78">
        <v>1.9561900545795811E-2</v>
      </c>
      <c r="N78">
        <v>2.0431064005144099E-2</v>
      </c>
      <c r="O78">
        <v>2.271512700207708E-2</v>
      </c>
    </row>
    <row r="79" spans="1:15" x14ac:dyDescent="0.25">
      <c r="A79" t="s">
        <v>5</v>
      </c>
      <c r="B79" t="s">
        <v>652</v>
      </c>
      <c r="J79">
        <v>8.0909806855013148E-3</v>
      </c>
      <c r="K79">
        <v>9.698973641445785E-3</v>
      </c>
      <c r="L79">
        <v>1.3072375255668119E-2</v>
      </c>
      <c r="M79">
        <v>1.4014407366331621E-2</v>
      </c>
      <c r="N79">
        <v>1.474081680870718E-2</v>
      </c>
      <c r="O79">
        <v>1.7406207425970269E-2</v>
      </c>
    </row>
    <row r="80" spans="1:15" x14ac:dyDescent="0.25">
      <c r="A80" t="s">
        <v>5</v>
      </c>
      <c r="B80" t="s">
        <v>635</v>
      </c>
    </row>
    <row r="81" spans="1:15" x14ac:dyDescent="0.25">
      <c r="A81" t="s">
        <v>5</v>
      </c>
      <c r="B81" t="s">
        <v>657</v>
      </c>
      <c r="C81">
        <v>0.81429298434905983</v>
      </c>
      <c r="D81">
        <v>1.698080744299556</v>
      </c>
      <c r="E81">
        <v>2.7241922468564859</v>
      </c>
      <c r="F81">
        <v>4.1523867733782103</v>
      </c>
      <c r="G81">
        <v>30.592238987378121</v>
      </c>
      <c r="H81">
        <v>31.954208173995809</v>
      </c>
      <c r="I81">
        <v>56.62069425529355</v>
      </c>
      <c r="J81">
        <v>18.071475616239368</v>
      </c>
      <c r="K81">
        <v>4.0516172905018601</v>
      </c>
    </row>
    <row r="82" spans="1:15" x14ac:dyDescent="0.25">
      <c r="A82" t="s">
        <v>5</v>
      </c>
      <c r="B82" t="s">
        <v>683</v>
      </c>
      <c r="C82">
        <v>0.53349481402202814</v>
      </c>
      <c r="D82">
        <v>1.1501003308455311</v>
      </c>
      <c r="E82">
        <v>1.8744787636054789</v>
      </c>
      <c r="F82">
        <v>2.8114899568926401</v>
      </c>
      <c r="G82">
        <v>7.503433390796423</v>
      </c>
      <c r="H82">
        <v>8.7290243181370766</v>
      </c>
      <c r="I82">
        <v>18.20422305870083</v>
      </c>
      <c r="J82">
        <v>4.6642963995393183</v>
      </c>
      <c r="K82">
        <v>4.4107388463492034</v>
      </c>
      <c r="L82">
        <v>1.368507691355427</v>
      </c>
    </row>
    <row r="83" spans="1:15" x14ac:dyDescent="0.25">
      <c r="A83" t="s">
        <v>5</v>
      </c>
      <c r="B83" t="s">
        <v>697</v>
      </c>
      <c r="J83">
        <v>0.14301186615689709</v>
      </c>
      <c r="K83">
        <v>0.1553721535361384</v>
      </c>
      <c r="L83">
        <v>0.15251695811433361</v>
      </c>
      <c r="M83">
        <v>0.11783717292337501</v>
      </c>
      <c r="N83">
        <v>0.13683844469873549</v>
      </c>
      <c r="O83">
        <v>0.1670105937334021</v>
      </c>
    </row>
    <row r="84" spans="1:15" x14ac:dyDescent="0.25">
      <c r="A84" t="s">
        <v>5</v>
      </c>
      <c r="B84" t="s">
        <v>701</v>
      </c>
      <c r="C84">
        <v>0.3850435432574304</v>
      </c>
      <c r="D84">
        <v>0.70487773964546552</v>
      </c>
      <c r="E84">
        <v>1.02038931089221</v>
      </c>
      <c r="F84">
        <v>1.094820086691723</v>
      </c>
      <c r="G84">
        <v>1.098013351459163</v>
      </c>
      <c r="H84">
        <v>1.099484366240826</v>
      </c>
      <c r="I84">
        <v>1.086930732683963</v>
      </c>
      <c r="J84">
        <v>1.090587256029051</v>
      </c>
      <c r="K84">
        <v>1.088769879977916</v>
      </c>
      <c r="L84">
        <v>0.86690765465044306</v>
      </c>
      <c r="M84">
        <v>1.266031992388073E-2</v>
      </c>
    </row>
    <row r="85" spans="1:15" x14ac:dyDescent="0.25">
      <c r="A85" t="s">
        <v>5</v>
      </c>
      <c r="B85" t="s">
        <v>702</v>
      </c>
      <c r="J85">
        <v>613.00886187612025</v>
      </c>
      <c r="K85">
        <v>674.29888124259753</v>
      </c>
      <c r="L85">
        <v>741.71548077132366</v>
      </c>
      <c r="M85">
        <v>724.1740285228683</v>
      </c>
      <c r="N85">
        <v>644.90877049384426</v>
      </c>
      <c r="O85">
        <v>682.45321018586799</v>
      </c>
    </row>
    <row r="86" spans="1:15" x14ac:dyDescent="0.25">
      <c r="A86" t="s">
        <v>5</v>
      </c>
      <c r="B86" t="s">
        <v>712</v>
      </c>
      <c r="C86">
        <v>38.856312728949149</v>
      </c>
      <c r="D86">
        <v>78.544737801751467</v>
      </c>
      <c r="E86">
        <v>265.54881699330701</v>
      </c>
      <c r="F86">
        <v>269.14642827988717</v>
      </c>
      <c r="G86">
        <v>273.55362200932569</v>
      </c>
      <c r="H86">
        <v>277.43547236380073</v>
      </c>
      <c r="I86">
        <v>980.28950108462504</v>
      </c>
      <c r="J86">
        <v>425.97399331640241</v>
      </c>
      <c r="K86">
        <v>438.80443105094201</v>
      </c>
      <c r="L86">
        <v>361.62489048082801</v>
      </c>
      <c r="M86">
        <v>305.62657438483211</v>
      </c>
    </row>
    <row r="87" spans="1:15" x14ac:dyDescent="0.25">
      <c r="A87" t="s">
        <v>5</v>
      </c>
      <c r="B87" t="s">
        <v>713</v>
      </c>
      <c r="J87">
        <v>4.6858164765832398E-2</v>
      </c>
      <c r="K87">
        <v>4.9999663845185963E-2</v>
      </c>
      <c r="L87">
        <v>5.2346834273030288E-2</v>
      </c>
      <c r="M87">
        <v>5.506568880481337E-2</v>
      </c>
      <c r="N87">
        <v>8.4716818434610736E-2</v>
      </c>
      <c r="O87">
        <v>0.10166197920294991</v>
      </c>
    </row>
    <row r="88" spans="1:15" x14ac:dyDescent="0.25">
      <c r="A88" t="s">
        <v>5</v>
      </c>
      <c r="B88" t="s">
        <v>729</v>
      </c>
      <c r="J88">
        <v>6.7688594806686016E-3</v>
      </c>
      <c r="K88">
        <v>7.3772492314073063E-3</v>
      </c>
      <c r="L88">
        <v>8.0577707142005048E-3</v>
      </c>
      <c r="M88">
        <v>8.5171355984533844E-3</v>
      </c>
      <c r="N88">
        <v>9.3919505364481182E-3</v>
      </c>
      <c r="O88">
        <v>1.0200891016145189E-2</v>
      </c>
    </row>
    <row r="89" spans="1:15" x14ac:dyDescent="0.25">
      <c r="A89" t="s">
        <v>5</v>
      </c>
      <c r="B89" t="s">
        <v>760</v>
      </c>
      <c r="J89">
        <v>1.7825494088576591E-2</v>
      </c>
      <c r="K89">
        <v>1.9158778709106719E-2</v>
      </c>
      <c r="L89">
        <v>2.066080674703677E-2</v>
      </c>
      <c r="M89">
        <v>2.215047543292397E-2</v>
      </c>
      <c r="N89">
        <v>2.3191072410038489E-2</v>
      </c>
      <c r="O89">
        <v>2.3153647700088001E-2</v>
      </c>
    </row>
    <row r="90" spans="1:15" x14ac:dyDescent="0.25">
      <c r="A90" t="s">
        <v>5</v>
      </c>
      <c r="B90" t="s">
        <v>767</v>
      </c>
      <c r="J90">
        <v>1.8431305927695419E-2</v>
      </c>
      <c r="K90">
        <v>1.9728408519373391E-2</v>
      </c>
      <c r="L90">
        <v>2.3618002219832651E-2</v>
      </c>
      <c r="M90">
        <v>2.403057121555411E-2</v>
      </c>
      <c r="N90">
        <v>2.56640551233938E-2</v>
      </c>
      <c r="O90">
        <v>2.864696262802683E-2</v>
      </c>
    </row>
    <row r="91" spans="1:15" x14ac:dyDescent="0.25">
      <c r="A91" t="s">
        <v>5</v>
      </c>
      <c r="B91" t="s">
        <v>769</v>
      </c>
      <c r="J91">
        <v>1.882240530621811E-2</v>
      </c>
      <c r="K91">
        <v>2.0726623746781841E-2</v>
      </c>
      <c r="L91">
        <v>2.4453390256592229E-2</v>
      </c>
      <c r="M91">
        <v>2.4917070932747021E-2</v>
      </c>
      <c r="N91">
        <v>2.6560200118956729E-2</v>
      </c>
      <c r="O91">
        <v>2.9408598117137721E-2</v>
      </c>
    </row>
    <row r="92" spans="1:15" x14ac:dyDescent="0.25">
      <c r="A92" t="s">
        <v>5</v>
      </c>
      <c r="B92" t="s">
        <v>771</v>
      </c>
      <c r="J92">
        <v>1.104999316532446E-2</v>
      </c>
      <c r="K92">
        <v>1.265482733661711E-2</v>
      </c>
      <c r="L92">
        <v>1.8344272469583291E-2</v>
      </c>
      <c r="M92">
        <v>1.855455397900754E-2</v>
      </c>
      <c r="N92">
        <v>2.0242762139247809E-2</v>
      </c>
      <c r="O92">
        <v>2.3869922893819982E-2</v>
      </c>
    </row>
    <row r="93" spans="1:15" x14ac:dyDescent="0.25">
      <c r="A93" t="s">
        <v>5</v>
      </c>
      <c r="B93" t="s">
        <v>754</v>
      </c>
      <c r="C93">
        <v>2.339619251910543</v>
      </c>
      <c r="D93">
        <v>9.0707716740533719</v>
      </c>
      <c r="E93">
        <v>121.3981040181107</v>
      </c>
      <c r="F93">
        <v>123.2538945886635</v>
      </c>
      <c r="G93">
        <v>124.4538572291231</v>
      </c>
      <c r="H93">
        <v>126.01016416470689</v>
      </c>
      <c r="I93">
        <v>329.74552561395558</v>
      </c>
      <c r="J93">
        <v>266.66054202257197</v>
      </c>
      <c r="K93">
        <v>176.14952950196019</v>
      </c>
    </row>
    <row r="94" spans="1:15" x14ac:dyDescent="0.25">
      <c r="A94" t="s">
        <v>5</v>
      </c>
      <c r="B94" t="s">
        <v>776</v>
      </c>
    </row>
    <row r="95" spans="1:15" x14ac:dyDescent="0.25">
      <c r="A95" t="s">
        <v>5</v>
      </c>
      <c r="B95" t="s">
        <v>802</v>
      </c>
    </row>
    <row r="96" spans="1:15" x14ac:dyDescent="0.25">
      <c r="A96" t="s">
        <v>5</v>
      </c>
      <c r="B96" t="s">
        <v>816</v>
      </c>
      <c r="J96">
        <v>1.434626740339911E-2</v>
      </c>
      <c r="K96">
        <v>5.5976244426366228E-2</v>
      </c>
      <c r="L96">
        <v>0.26874519826929988</v>
      </c>
      <c r="M96">
        <v>0.20997441584798179</v>
      </c>
      <c r="N96">
        <v>0.21100944831742219</v>
      </c>
      <c r="O96">
        <v>0.30548245327818951</v>
      </c>
    </row>
    <row r="97" spans="1:15" x14ac:dyDescent="0.25">
      <c r="A97" t="s">
        <v>5</v>
      </c>
      <c r="B97" t="s">
        <v>820</v>
      </c>
    </row>
    <row r="98" spans="1:15" x14ac:dyDescent="0.25">
      <c r="A98" t="s">
        <v>5</v>
      </c>
      <c r="B98" t="s">
        <v>821</v>
      </c>
      <c r="J98">
        <v>36.35824133693685</v>
      </c>
      <c r="K98">
        <v>122.4420464428644</v>
      </c>
      <c r="L98">
        <v>188.3328434765543</v>
      </c>
      <c r="M98">
        <v>172.97219223564721</v>
      </c>
      <c r="N98">
        <v>157.39675785952841</v>
      </c>
      <c r="O98">
        <v>168.4095602236695</v>
      </c>
    </row>
    <row r="99" spans="1:15" x14ac:dyDescent="0.25">
      <c r="A99" t="s">
        <v>5</v>
      </c>
      <c r="B99" t="s">
        <v>831</v>
      </c>
    </row>
    <row r="100" spans="1:15" x14ac:dyDescent="0.25">
      <c r="A100" t="s">
        <v>5</v>
      </c>
      <c r="B100" t="s">
        <v>832</v>
      </c>
      <c r="J100">
        <v>6.4863532676236839E-3</v>
      </c>
      <c r="K100">
        <v>1.6225070528491141E-2</v>
      </c>
      <c r="L100">
        <v>0.1107014517716113</v>
      </c>
      <c r="M100">
        <v>0.11779266117283289</v>
      </c>
      <c r="N100">
        <v>0.12442351650460499</v>
      </c>
      <c r="O100">
        <v>0.17737409654121611</v>
      </c>
    </row>
    <row r="101" spans="1:15" x14ac:dyDescent="0.25">
      <c r="A101" t="s">
        <v>5</v>
      </c>
      <c r="B101" t="s">
        <v>848</v>
      </c>
      <c r="J101">
        <v>3.7082445017262021E-3</v>
      </c>
      <c r="K101">
        <v>4.5425270118568282E-3</v>
      </c>
      <c r="L101">
        <v>5.4818210548042631E-3</v>
      </c>
      <c r="M101">
        <v>5.9376163445412104E-3</v>
      </c>
      <c r="N101">
        <v>6.8423130348812793E-3</v>
      </c>
      <c r="O101">
        <v>7.5293575640248394E-3</v>
      </c>
    </row>
    <row r="102" spans="1:15" x14ac:dyDescent="0.25">
      <c r="A102" t="s">
        <v>5</v>
      </c>
      <c r="B102" t="s">
        <v>879</v>
      </c>
      <c r="J102">
        <v>1.1441746837633141E-2</v>
      </c>
      <c r="K102">
        <v>1.3431362635755371E-2</v>
      </c>
      <c r="L102">
        <v>1.4632342082005541E-2</v>
      </c>
      <c r="M102">
        <v>1.503165758669997E-2</v>
      </c>
      <c r="N102">
        <v>1.615444798322974E-2</v>
      </c>
      <c r="O102">
        <v>1.6967243314411601E-2</v>
      </c>
    </row>
    <row r="103" spans="1:15" x14ac:dyDescent="0.25">
      <c r="A103" t="s">
        <v>5</v>
      </c>
      <c r="B103" t="s">
        <v>886</v>
      </c>
      <c r="J103">
        <v>1.537299802437843E-2</v>
      </c>
      <c r="K103">
        <v>1.9148127615143819E-2</v>
      </c>
      <c r="L103">
        <v>2.1408477097488929E-2</v>
      </c>
      <c r="M103">
        <v>2.4015790440397158E-2</v>
      </c>
      <c r="N103">
        <v>2.5781275013350209E-2</v>
      </c>
      <c r="O103">
        <v>2.8895358529630912E-2</v>
      </c>
    </row>
    <row r="104" spans="1:15" x14ac:dyDescent="0.25">
      <c r="A104" t="s">
        <v>5</v>
      </c>
      <c r="B104" t="s">
        <v>888</v>
      </c>
      <c r="J104">
        <v>1.688142642283955E-2</v>
      </c>
      <c r="K104">
        <v>2.029906705058699E-2</v>
      </c>
      <c r="L104">
        <v>2.2299869483012279E-2</v>
      </c>
      <c r="M104">
        <v>2.4914601736441371E-2</v>
      </c>
      <c r="N104">
        <v>2.66475808573736E-2</v>
      </c>
      <c r="O104">
        <v>2.9697176094774829E-2</v>
      </c>
    </row>
    <row r="105" spans="1:15" x14ac:dyDescent="0.25">
      <c r="A105" t="s">
        <v>5</v>
      </c>
      <c r="B105" t="s">
        <v>890</v>
      </c>
      <c r="J105">
        <v>1.016066999532878E-2</v>
      </c>
      <c r="K105">
        <v>1.31172715733863E-2</v>
      </c>
      <c r="L105">
        <v>1.4744749038540251E-2</v>
      </c>
      <c r="M105">
        <v>1.708830107238838E-2</v>
      </c>
      <c r="N105">
        <v>1.9308774901028409E-2</v>
      </c>
      <c r="O105">
        <v>2.2440042237117729E-2</v>
      </c>
    </row>
    <row r="106" spans="1:15" x14ac:dyDescent="0.25">
      <c r="A106" t="s">
        <v>5</v>
      </c>
      <c r="B106" t="s">
        <v>873</v>
      </c>
    </row>
    <row r="107" spans="1:15" x14ac:dyDescent="0.25">
      <c r="A107" t="s">
        <v>5</v>
      </c>
      <c r="B107" t="s">
        <v>895</v>
      </c>
      <c r="C107">
        <v>0.82740829260566273</v>
      </c>
      <c r="D107">
        <v>1.74069730808793</v>
      </c>
      <c r="E107">
        <v>2.7985730114353409</v>
      </c>
      <c r="F107">
        <v>4.2626826423066637</v>
      </c>
      <c r="G107">
        <v>30.46890038770206</v>
      </c>
      <c r="H107">
        <v>31.901847944601531</v>
      </c>
      <c r="I107">
        <v>56.260592196177079</v>
      </c>
      <c r="J107">
        <v>18.238112302525401</v>
      </c>
      <c r="K107">
        <v>4.0075651247535156</v>
      </c>
    </row>
    <row r="108" spans="1:15" x14ac:dyDescent="0.25">
      <c r="A108" t="s">
        <v>5</v>
      </c>
      <c r="B108" t="s">
        <v>921</v>
      </c>
      <c r="C108">
        <v>0.77454425179522057</v>
      </c>
      <c r="D108">
        <v>2.3753927875676322</v>
      </c>
      <c r="E108">
        <v>4.2113713932802526</v>
      </c>
      <c r="F108">
        <v>6.6039780711227962</v>
      </c>
      <c r="G108">
        <v>20.340285825215421</v>
      </c>
      <c r="H108">
        <v>22.695984621772698</v>
      </c>
      <c r="I108">
        <v>50.931875272369972</v>
      </c>
      <c r="J108">
        <v>12.696635265152899</v>
      </c>
      <c r="K108">
        <v>12.14880102819701</v>
      </c>
      <c r="L108">
        <v>3.929092721035238</v>
      </c>
    </row>
    <row r="109" spans="1:15" x14ac:dyDescent="0.25">
      <c r="A109" t="s">
        <v>5</v>
      </c>
      <c r="B109" t="s">
        <v>935</v>
      </c>
      <c r="J109">
        <v>0.16933181561277649</v>
      </c>
      <c r="K109">
        <v>0.17509896556501561</v>
      </c>
      <c r="L109">
        <v>0.17694991283418701</v>
      </c>
      <c r="M109">
        <v>0.13972415796320459</v>
      </c>
      <c r="N109">
        <v>0.16482416630695179</v>
      </c>
      <c r="O109">
        <v>0.19111625832059881</v>
      </c>
    </row>
    <row r="110" spans="1:15" x14ac:dyDescent="0.25">
      <c r="A110" t="s">
        <v>5</v>
      </c>
      <c r="B110" t="s">
        <v>939</v>
      </c>
      <c r="C110">
        <v>0.40951987294269943</v>
      </c>
      <c r="D110">
        <v>0.7488861332129948</v>
      </c>
      <c r="E110">
        <v>1.080658690505822</v>
      </c>
      <c r="F110">
        <v>1.160612732584017</v>
      </c>
      <c r="G110">
        <v>1.1639418060625859</v>
      </c>
      <c r="H110">
        <v>1.165489734943344</v>
      </c>
      <c r="I110">
        <v>1.152770880110475</v>
      </c>
      <c r="J110">
        <v>1.156430873180194</v>
      </c>
      <c r="K110">
        <v>1.154616586718662</v>
      </c>
      <c r="L110">
        <v>0.91872404155262921</v>
      </c>
      <c r="M110">
        <v>1.365524308038887E-2</v>
      </c>
    </row>
    <row r="111" spans="1:15" x14ac:dyDescent="0.25">
      <c r="A111" t="s">
        <v>5</v>
      </c>
      <c r="B111" t="s">
        <v>940</v>
      </c>
      <c r="J111">
        <v>1605.483696044296</v>
      </c>
      <c r="K111">
        <v>1766.0187834909309</v>
      </c>
      <c r="L111">
        <v>1942.6020079934569</v>
      </c>
      <c r="M111">
        <v>1991.822735666005</v>
      </c>
      <c r="N111">
        <v>1763.047892116703</v>
      </c>
      <c r="O111">
        <v>1894.92181892232</v>
      </c>
    </row>
    <row r="112" spans="1:15" x14ac:dyDescent="0.25">
      <c r="A112" t="s">
        <v>5</v>
      </c>
      <c r="B112" t="s">
        <v>950</v>
      </c>
      <c r="C112">
        <v>102.42395862877071</v>
      </c>
      <c r="D112">
        <v>214.83941168496929</v>
      </c>
      <c r="E112">
        <v>716.7102444086388</v>
      </c>
      <c r="F112">
        <v>732.32570931427642</v>
      </c>
      <c r="G112">
        <v>748.95211259206383</v>
      </c>
      <c r="H112">
        <v>765.10867004860359</v>
      </c>
      <c r="I112">
        <v>2644.6470485318719</v>
      </c>
      <c r="J112">
        <v>1171.05552599972</v>
      </c>
      <c r="K112">
        <v>1214.9355553235259</v>
      </c>
      <c r="L112">
        <v>980.09966880518539</v>
      </c>
      <c r="M112">
        <v>792.55002903929278</v>
      </c>
    </row>
    <row r="113" spans="1:15" x14ac:dyDescent="0.25">
      <c r="A113" t="s">
        <v>5</v>
      </c>
      <c r="B113" t="s">
        <v>951</v>
      </c>
      <c r="J113">
        <v>5.7247437258696132E-2</v>
      </c>
      <c r="K113">
        <v>6.4455345230351402E-2</v>
      </c>
      <c r="L113">
        <v>6.8165480507167822E-2</v>
      </c>
      <c r="M113">
        <v>6.6351183763848784E-2</v>
      </c>
      <c r="N113">
        <v>0.10030971338465069</v>
      </c>
      <c r="O113">
        <v>0.12495463912623481</v>
      </c>
    </row>
    <row r="114" spans="1:15" x14ac:dyDescent="0.25">
      <c r="A114" t="s">
        <v>5</v>
      </c>
      <c r="B114" t="s">
        <v>967</v>
      </c>
      <c r="J114">
        <v>7.011769676185645E-3</v>
      </c>
      <c r="K114">
        <v>7.6604161760232166E-3</v>
      </c>
      <c r="L114">
        <v>8.3985037052664874E-3</v>
      </c>
      <c r="M114">
        <v>9.0202423235041188E-3</v>
      </c>
      <c r="N114">
        <v>9.9768476054445908E-3</v>
      </c>
      <c r="O114">
        <v>1.092118504302053E-2</v>
      </c>
    </row>
    <row r="115" spans="1:15" x14ac:dyDescent="0.25">
      <c r="A115" t="s">
        <v>5</v>
      </c>
      <c r="B115" t="s">
        <v>998</v>
      </c>
      <c r="J115">
        <v>2.088948012227318E-2</v>
      </c>
      <c r="K115">
        <v>2.2501524775308701E-2</v>
      </c>
      <c r="L115">
        <v>2.4327518524734311E-2</v>
      </c>
      <c r="M115">
        <v>2.6092179682289059E-2</v>
      </c>
      <c r="N115">
        <v>2.7555994564888331E-2</v>
      </c>
      <c r="O115">
        <v>2.8402314487262229E-2</v>
      </c>
    </row>
    <row r="116" spans="1:15" x14ac:dyDescent="0.25">
      <c r="A116" t="s">
        <v>5</v>
      </c>
      <c r="B116" t="s">
        <v>1005</v>
      </c>
      <c r="J116">
        <v>2.1763826544273421E-2</v>
      </c>
      <c r="K116">
        <v>2.3927206680706699E-2</v>
      </c>
      <c r="L116">
        <v>2.74448060015396E-2</v>
      </c>
      <c r="M116">
        <v>2.793480415055993E-2</v>
      </c>
      <c r="N116">
        <v>3.0563276911832232E-2</v>
      </c>
      <c r="O116">
        <v>3.5230534738115368E-2</v>
      </c>
    </row>
    <row r="117" spans="1:15" x14ac:dyDescent="0.25">
      <c r="A117" t="s">
        <v>5</v>
      </c>
      <c r="B117" t="s">
        <v>1007</v>
      </c>
      <c r="J117">
        <v>2.2847669004647009E-2</v>
      </c>
      <c r="K117">
        <v>2.5046966974148099E-2</v>
      </c>
      <c r="L117">
        <v>2.8365922495693158E-2</v>
      </c>
      <c r="M117">
        <v>2.8905127126228711E-2</v>
      </c>
      <c r="N117">
        <v>3.1545253535987333E-2</v>
      </c>
      <c r="O117">
        <v>3.6040008570375308E-2</v>
      </c>
    </row>
    <row r="118" spans="1:15" x14ac:dyDescent="0.25">
      <c r="A118" t="s">
        <v>5</v>
      </c>
      <c r="B118" t="s">
        <v>1009</v>
      </c>
      <c r="J118">
        <v>1.273756499677473E-2</v>
      </c>
      <c r="K118">
        <v>1.559484981297958E-2</v>
      </c>
      <c r="L118">
        <v>2.1517659373478212E-2</v>
      </c>
      <c r="M118">
        <v>2.173691451956546E-2</v>
      </c>
      <c r="N118">
        <v>2.4398168818295259E-2</v>
      </c>
      <c r="O118">
        <v>2.9874405767830611E-2</v>
      </c>
    </row>
    <row r="119" spans="1:15" x14ac:dyDescent="0.25">
      <c r="A119" t="s">
        <v>5</v>
      </c>
      <c r="B119" t="s">
        <v>992</v>
      </c>
      <c r="C119">
        <v>2.9902969003081901</v>
      </c>
      <c r="D119">
        <v>18.616056699650851</v>
      </c>
      <c r="E119">
        <v>254.3428899158632</v>
      </c>
      <c r="F119">
        <v>256.94932209044998</v>
      </c>
      <c r="G119">
        <v>259.41144638668243</v>
      </c>
      <c r="H119">
        <v>262.0810009209651</v>
      </c>
      <c r="I119">
        <v>682.95062920348335</v>
      </c>
      <c r="J119">
        <v>512.34089257821643</v>
      </c>
      <c r="K119">
        <v>338.18713722883291</v>
      </c>
    </row>
    <row r="120" spans="1:15" x14ac:dyDescent="0.25">
      <c r="A120" t="s">
        <v>5</v>
      </c>
      <c r="B120" t="s">
        <v>1014</v>
      </c>
    </row>
    <row r="121" spans="1:15" x14ac:dyDescent="0.25">
      <c r="A121" t="s">
        <v>5</v>
      </c>
      <c r="B121" t="s">
        <v>1040</v>
      </c>
    </row>
    <row r="122" spans="1:15" x14ac:dyDescent="0.25">
      <c r="A122" t="s">
        <v>5</v>
      </c>
      <c r="B122" t="s">
        <v>1054</v>
      </c>
      <c r="J122">
        <v>1.3620732379857319E-2</v>
      </c>
      <c r="K122">
        <v>5.3819230433060722E-2</v>
      </c>
      <c r="L122">
        <v>0.26693016231503652</v>
      </c>
      <c r="M122">
        <v>0.20946827734976739</v>
      </c>
      <c r="N122">
        <v>0.21026805354817971</v>
      </c>
      <c r="O122">
        <v>0.30415309325953471</v>
      </c>
    </row>
    <row r="123" spans="1:15" x14ac:dyDescent="0.25">
      <c r="A123" t="s">
        <v>5</v>
      </c>
      <c r="B123" t="s">
        <v>1058</v>
      </c>
    </row>
    <row r="124" spans="1:15" x14ac:dyDescent="0.25">
      <c r="A124" t="s">
        <v>5</v>
      </c>
      <c r="B124" t="s">
        <v>1059</v>
      </c>
      <c r="J124">
        <v>34.607224044598233</v>
      </c>
      <c r="K124">
        <v>120.6543366917433</v>
      </c>
      <c r="L124">
        <v>186.90354901838651</v>
      </c>
      <c r="M124">
        <v>171.6076087897641</v>
      </c>
      <c r="N124">
        <v>155.94586423001991</v>
      </c>
      <c r="O124">
        <v>166.90928003510831</v>
      </c>
    </row>
    <row r="125" spans="1:15" x14ac:dyDescent="0.25">
      <c r="A125" t="s">
        <v>5</v>
      </c>
      <c r="B125" t="s">
        <v>1069</v>
      </c>
    </row>
    <row r="126" spans="1:15" x14ac:dyDescent="0.25">
      <c r="A126" t="s">
        <v>5</v>
      </c>
      <c r="B126" t="s">
        <v>1070</v>
      </c>
      <c r="J126">
        <v>6.1634389797987918E-3</v>
      </c>
      <c r="K126">
        <v>1.597984472971738E-2</v>
      </c>
      <c r="L126">
        <v>0.10993095209827609</v>
      </c>
      <c r="M126">
        <v>0.11730475570000071</v>
      </c>
      <c r="N126">
        <v>0.12434916054802859</v>
      </c>
      <c r="O126">
        <v>0.1768481157341531</v>
      </c>
    </row>
    <row r="127" spans="1:15" x14ac:dyDescent="0.25">
      <c r="A127" t="s">
        <v>5</v>
      </c>
      <c r="B127" t="s">
        <v>1086</v>
      </c>
      <c r="J127">
        <v>3.7085499353408072E-3</v>
      </c>
      <c r="K127">
        <v>4.5139724885253493E-3</v>
      </c>
      <c r="L127">
        <v>5.4566574044966412E-3</v>
      </c>
      <c r="M127">
        <v>5.9154018295609536E-3</v>
      </c>
      <c r="N127">
        <v>6.8211267712672803E-3</v>
      </c>
      <c r="O127">
        <v>7.5105546743785816E-3</v>
      </c>
    </row>
    <row r="128" spans="1:15" x14ac:dyDescent="0.25">
      <c r="A128" t="s">
        <v>5</v>
      </c>
      <c r="B128" t="s">
        <v>1117</v>
      </c>
      <c r="J128">
        <v>1.182371239586138E-2</v>
      </c>
      <c r="K128">
        <v>1.204970815842559E-2</v>
      </c>
      <c r="L128">
        <v>1.341904570217183E-2</v>
      </c>
      <c r="M128">
        <v>1.507122349270725E-2</v>
      </c>
      <c r="N128">
        <v>1.6651593446316129E-2</v>
      </c>
      <c r="O128">
        <v>1.7197701078045049E-2</v>
      </c>
    </row>
    <row r="129" spans="1:15" x14ac:dyDescent="0.25">
      <c r="A129" t="s">
        <v>5</v>
      </c>
      <c r="B129" t="s">
        <v>1124</v>
      </c>
      <c r="J129">
        <v>1.5511738911523999E-2</v>
      </c>
      <c r="K129">
        <v>1.9606374925127679E-2</v>
      </c>
      <c r="L129">
        <v>2.3699984334710201E-2</v>
      </c>
      <c r="M129">
        <v>2.4952798494502802E-2</v>
      </c>
      <c r="N129">
        <v>2.5316291753765791E-2</v>
      </c>
      <c r="O129">
        <v>2.794376191055126E-2</v>
      </c>
    </row>
    <row r="130" spans="1:15" x14ac:dyDescent="0.25">
      <c r="A130" t="s">
        <v>5</v>
      </c>
      <c r="B130" t="s">
        <v>1126</v>
      </c>
      <c r="J130">
        <v>1.7489387441754722E-2</v>
      </c>
      <c r="K130">
        <v>2.0529654825151799E-2</v>
      </c>
      <c r="L130">
        <v>2.4552297365787769E-2</v>
      </c>
      <c r="M130">
        <v>2.579040215559129E-2</v>
      </c>
      <c r="N130">
        <v>2.6244985811220929E-2</v>
      </c>
      <c r="O130">
        <v>2.8792711941078412E-2</v>
      </c>
    </row>
    <row r="131" spans="1:15" x14ac:dyDescent="0.25">
      <c r="A131" t="s">
        <v>5</v>
      </c>
      <c r="B131" t="s">
        <v>1128</v>
      </c>
      <c r="J131">
        <v>8.3145207868570974E-3</v>
      </c>
      <c r="K131">
        <v>1.366493902088532E-2</v>
      </c>
      <c r="L131">
        <v>1.707183164329705E-2</v>
      </c>
      <c r="M131">
        <v>1.8844516408308989E-2</v>
      </c>
      <c r="N131">
        <v>1.894295067953098E-2</v>
      </c>
      <c r="O131">
        <v>2.1823569996074679E-2</v>
      </c>
    </row>
    <row r="132" spans="1:15" x14ac:dyDescent="0.25">
      <c r="A132" t="s">
        <v>5</v>
      </c>
      <c r="B132" t="s">
        <v>1111</v>
      </c>
    </row>
    <row r="133" spans="1:15" x14ac:dyDescent="0.25">
      <c r="A133" t="s">
        <v>5</v>
      </c>
      <c r="B133" t="s">
        <v>1133</v>
      </c>
      <c r="C133">
        <v>1.9048255051351131</v>
      </c>
      <c r="D133">
        <v>13.794999770637279</v>
      </c>
      <c r="E133">
        <v>27.092422132811031</v>
      </c>
      <c r="F133">
        <v>40.732976520123849</v>
      </c>
      <c r="G133">
        <v>702.5903683468739</v>
      </c>
      <c r="H133">
        <v>716.26068119931779</v>
      </c>
      <c r="I133">
        <v>1303.3627083371921</v>
      </c>
      <c r="J133">
        <v>223.44409799354801</v>
      </c>
      <c r="K133">
        <v>193.47089013833889</v>
      </c>
    </row>
    <row r="134" spans="1:15" x14ac:dyDescent="0.25">
      <c r="A134" t="s">
        <v>5</v>
      </c>
      <c r="B134" t="s">
        <v>1159</v>
      </c>
      <c r="C134">
        <v>0.61691240631508504</v>
      </c>
      <c r="D134">
        <v>1.35420764650655</v>
      </c>
      <c r="E134">
        <v>1.468428775268003</v>
      </c>
      <c r="F134">
        <v>1.4742422135816999</v>
      </c>
      <c r="G134">
        <v>1.477343077838541</v>
      </c>
      <c r="H134">
        <v>1.478197648553206</v>
      </c>
      <c r="I134">
        <v>1.47931448506494</v>
      </c>
      <c r="J134">
        <v>0.39845207474195737</v>
      </c>
      <c r="K134">
        <v>0.13848896874906891</v>
      </c>
      <c r="L134">
        <v>3.5030454626243601E-4</v>
      </c>
    </row>
    <row r="135" spans="1:15" x14ac:dyDescent="0.25">
      <c r="A135" t="s">
        <v>5</v>
      </c>
      <c r="B135" t="s">
        <v>1173</v>
      </c>
      <c r="J135">
        <v>0.16156999701500821</v>
      </c>
      <c r="K135">
        <v>0.16752315020264441</v>
      </c>
      <c r="L135">
        <v>0.1567355064675843</v>
      </c>
      <c r="M135">
        <v>0.16302000664984789</v>
      </c>
      <c r="N135">
        <v>0.15852159890362069</v>
      </c>
      <c r="O135">
        <v>0.1895515284185102</v>
      </c>
    </row>
    <row r="136" spans="1:15" x14ac:dyDescent="0.25">
      <c r="A136" t="s">
        <v>5</v>
      </c>
      <c r="B136" t="s">
        <v>1177</v>
      </c>
      <c r="C136">
        <v>0.40993955530274212</v>
      </c>
      <c r="D136">
        <v>0.77494940303096871</v>
      </c>
      <c r="E136">
        <v>1.1017893693871561</v>
      </c>
      <c r="F136">
        <v>1.1809977742931219</v>
      </c>
      <c r="G136">
        <v>1.183490946657985</v>
      </c>
      <c r="H136">
        <v>1.1845044371111291</v>
      </c>
      <c r="I136">
        <v>1.187662671566988</v>
      </c>
      <c r="J136">
        <v>1.0707678109756431</v>
      </c>
      <c r="K136">
        <v>1.069120668627993</v>
      </c>
      <c r="L136">
        <v>0.771117718207189</v>
      </c>
      <c r="M136">
        <v>1.382841438308817E-2</v>
      </c>
    </row>
    <row r="137" spans="1:15" x14ac:dyDescent="0.25">
      <c r="A137" t="s">
        <v>5</v>
      </c>
      <c r="B137" t="s">
        <v>1178</v>
      </c>
      <c r="J137">
        <v>1483.142611186159</v>
      </c>
      <c r="K137">
        <v>1537.145680932292</v>
      </c>
      <c r="L137">
        <v>1686.8832461023051</v>
      </c>
      <c r="M137">
        <v>1874.2810365152809</v>
      </c>
      <c r="N137">
        <v>1897.4863690866739</v>
      </c>
      <c r="O137">
        <v>1860.512071048496</v>
      </c>
    </row>
    <row r="138" spans="1:15" x14ac:dyDescent="0.25">
      <c r="A138" t="s">
        <v>5</v>
      </c>
      <c r="B138" t="s">
        <v>1188</v>
      </c>
      <c r="C138">
        <v>0.43980835219921038</v>
      </c>
      <c r="D138">
        <v>0.83216965381389307</v>
      </c>
      <c r="E138">
        <v>1.184845185082424</v>
      </c>
      <c r="F138">
        <v>1.3522814398363361</v>
      </c>
      <c r="G138">
        <v>1.355155533658791</v>
      </c>
      <c r="H138">
        <v>1.35604010081863</v>
      </c>
      <c r="I138">
        <v>1.3599116988023341</v>
      </c>
      <c r="J138">
        <v>0.55632877265961767</v>
      </c>
      <c r="K138">
        <v>0.54465754091802721</v>
      </c>
      <c r="L138">
        <v>0.53717597081445423</v>
      </c>
      <c r="M138">
        <v>6.6739749305081447E-2</v>
      </c>
    </row>
    <row r="139" spans="1:15" x14ac:dyDescent="0.25">
      <c r="A139" t="s">
        <v>5</v>
      </c>
      <c r="B139" t="s">
        <v>1189</v>
      </c>
      <c r="J139">
        <v>5.0240129954246177E-2</v>
      </c>
      <c r="K139">
        <v>5.7643102625053039E-2</v>
      </c>
      <c r="L139">
        <v>7.6285044657866771E-2</v>
      </c>
      <c r="M139">
        <v>8.6609904415238068E-2</v>
      </c>
      <c r="N139">
        <v>9.3571962404249892E-2</v>
      </c>
      <c r="O139">
        <v>0.1150030791137245</v>
      </c>
    </row>
    <row r="140" spans="1:15" x14ac:dyDescent="0.25">
      <c r="A140" t="s">
        <v>5</v>
      </c>
      <c r="B140" t="s">
        <v>1205</v>
      </c>
      <c r="J140">
        <v>6.9047152603517554E-3</v>
      </c>
      <c r="K140">
        <v>7.5426793856024823E-3</v>
      </c>
      <c r="L140">
        <v>8.2588767301998781E-3</v>
      </c>
      <c r="M140">
        <v>8.8118238343151047E-3</v>
      </c>
      <c r="N140">
        <v>9.6832547769038352E-3</v>
      </c>
      <c r="O140">
        <v>1.0585905627926931E-2</v>
      </c>
    </row>
    <row r="141" spans="1:15" x14ac:dyDescent="0.25">
      <c r="A141" t="s">
        <v>5</v>
      </c>
      <c r="B141" t="s">
        <v>1236</v>
      </c>
      <c r="J141">
        <v>2.0267913360522319E-2</v>
      </c>
      <c r="K141">
        <v>2.194650054947778E-2</v>
      </c>
      <c r="L141">
        <v>2.3697905323881031E-2</v>
      </c>
      <c r="M141">
        <v>2.545959515611863E-2</v>
      </c>
      <c r="N141">
        <v>2.68102029113403E-2</v>
      </c>
      <c r="O141">
        <v>2.747501824312841E-2</v>
      </c>
    </row>
    <row r="142" spans="1:15" x14ac:dyDescent="0.25">
      <c r="A142" t="s">
        <v>5</v>
      </c>
      <c r="B142" t="s">
        <v>1243</v>
      </c>
      <c r="J142">
        <v>2.0828382067059701E-2</v>
      </c>
      <c r="K142">
        <v>2.37181638639993E-2</v>
      </c>
      <c r="L142">
        <v>2.697956677133893E-2</v>
      </c>
      <c r="M142">
        <v>2.7534281675514801E-2</v>
      </c>
      <c r="N142">
        <v>2.9815167137470171E-2</v>
      </c>
      <c r="O142">
        <v>3.4163554617918007E-2</v>
      </c>
    </row>
    <row r="143" spans="1:15" x14ac:dyDescent="0.25">
      <c r="A143" t="s">
        <v>5</v>
      </c>
      <c r="B143" t="s">
        <v>1245</v>
      </c>
      <c r="J143">
        <v>2.1933363428965999E-2</v>
      </c>
      <c r="K143">
        <v>2.462814916574042E-2</v>
      </c>
      <c r="L143">
        <v>2.7694156529963359E-2</v>
      </c>
      <c r="M143">
        <v>2.833197063546555E-2</v>
      </c>
      <c r="N143">
        <v>3.0616857832521251E-2</v>
      </c>
      <c r="O143">
        <v>3.4792966328120387E-2</v>
      </c>
    </row>
    <row r="144" spans="1:15" x14ac:dyDescent="0.25">
      <c r="A144" t="s">
        <v>5</v>
      </c>
      <c r="B144" t="s">
        <v>1247</v>
      </c>
      <c r="J144">
        <v>1.289351160425482E-2</v>
      </c>
      <c r="K144">
        <v>1.533949687132739E-2</v>
      </c>
      <c r="L144">
        <v>2.0968891528340548E-2</v>
      </c>
      <c r="M144">
        <v>2.127403802533628E-2</v>
      </c>
      <c r="N144">
        <v>2.364782074147016E-2</v>
      </c>
      <c r="O144">
        <v>2.8787489747163851E-2</v>
      </c>
    </row>
    <row r="145" spans="1:12" x14ac:dyDescent="0.25">
      <c r="A145" t="s">
        <v>5</v>
      </c>
      <c r="B145" t="s">
        <v>1230</v>
      </c>
      <c r="C145">
        <v>2.4069001884551131</v>
      </c>
      <c r="D145">
        <v>8.6354128402603205</v>
      </c>
      <c r="E145">
        <v>82.058487963651714</v>
      </c>
      <c r="F145">
        <v>85.118287695175709</v>
      </c>
      <c r="G145">
        <v>88.048579470851863</v>
      </c>
      <c r="H145">
        <v>91.107836015682821</v>
      </c>
      <c r="I145">
        <v>224.18170824119389</v>
      </c>
      <c r="J145">
        <v>170.5814911186323</v>
      </c>
      <c r="K145">
        <v>112.82856450775481</v>
      </c>
    </row>
    <row r="146" spans="1:12" x14ac:dyDescent="0.25">
      <c r="A146" t="s">
        <v>5</v>
      </c>
      <c r="B146" t="s">
        <v>1252</v>
      </c>
    </row>
    <row r="147" spans="1:12" x14ac:dyDescent="0.25">
      <c r="A147" t="s">
        <v>5</v>
      </c>
      <c r="B147" t="s">
        <v>1278</v>
      </c>
    </row>
    <row r="148" spans="1:12" x14ac:dyDescent="0.25">
      <c r="A148" t="s">
        <v>5</v>
      </c>
      <c r="B148" t="s">
        <v>1292</v>
      </c>
    </row>
    <row r="149" spans="1:12" x14ac:dyDescent="0.25">
      <c r="A149" t="s">
        <v>5</v>
      </c>
      <c r="B149" t="s">
        <v>1296</v>
      </c>
    </row>
    <row r="150" spans="1:12" x14ac:dyDescent="0.25">
      <c r="A150" t="s">
        <v>5</v>
      </c>
      <c r="B150" t="s">
        <v>1297</v>
      </c>
    </row>
    <row r="151" spans="1:12" x14ac:dyDescent="0.25">
      <c r="A151" t="s">
        <v>5</v>
      </c>
      <c r="B151" t="s">
        <v>1307</v>
      </c>
    </row>
    <row r="152" spans="1:12" x14ac:dyDescent="0.25">
      <c r="A152" t="s">
        <v>5</v>
      </c>
      <c r="B152" t="s">
        <v>1308</v>
      </c>
    </row>
    <row r="153" spans="1:12" x14ac:dyDescent="0.25">
      <c r="A153" t="s">
        <v>5</v>
      </c>
      <c r="B153" t="s">
        <v>1324</v>
      </c>
    </row>
    <row r="154" spans="1:12" x14ac:dyDescent="0.25">
      <c r="A154" t="s">
        <v>5</v>
      </c>
      <c r="B154" t="s">
        <v>1355</v>
      </c>
    </row>
    <row r="155" spans="1:12" x14ac:dyDescent="0.25">
      <c r="A155" t="s">
        <v>5</v>
      </c>
      <c r="B155" t="s">
        <v>1362</v>
      </c>
    </row>
    <row r="156" spans="1:12" x14ac:dyDescent="0.25">
      <c r="A156" t="s">
        <v>5</v>
      </c>
      <c r="B156" t="s">
        <v>1364</v>
      </c>
    </row>
    <row r="157" spans="1:12" x14ac:dyDescent="0.25">
      <c r="A157" t="s">
        <v>5</v>
      </c>
      <c r="B157" t="s">
        <v>1366</v>
      </c>
    </row>
    <row r="158" spans="1:12" x14ac:dyDescent="0.25">
      <c r="A158" t="s">
        <v>5</v>
      </c>
      <c r="B158" t="s">
        <v>1349</v>
      </c>
    </row>
    <row r="159" spans="1:12" x14ac:dyDescent="0.25">
      <c r="A159" t="s">
        <v>5</v>
      </c>
      <c r="B159" t="s">
        <v>1371</v>
      </c>
      <c r="C159">
        <v>0.77167851830034206</v>
      </c>
      <c r="D159">
        <v>1.60033427218557</v>
      </c>
      <c r="E159">
        <v>2.570202034500809</v>
      </c>
      <c r="F159">
        <v>3.9237485343970442</v>
      </c>
      <c r="G159">
        <v>28.093751203335231</v>
      </c>
      <c r="H159">
        <v>29.39050341814561</v>
      </c>
      <c r="I159">
        <v>52.033478688103592</v>
      </c>
      <c r="J159">
        <v>7.5017199578028873</v>
      </c>
      <c r="K159">
        <v>7.1479270683868057</v>
      </c>
    </row>
    <row r="160" spans="1:12" x14ac:dyDescent="0.25">
      <c r="A160" t="s">
        <v>5</v>
      </c>
      <c r="B160" t="s">
        <v>1397</v>
      </c>
      <c r="C160">
        <v>0.38574555853053749</v>
      </c>
      <c r="D160">
        <v>0.76937644889021817</v>
      </c>
      <c r="E160">
        <v>1.0398665445694519</v>
      </c>
      <c r="F160">
        <v>1.0457073140932029</v>
      </c>
      <c r="G160">
        <v>1.048820769530443</v>
      </c>
      <c r="H160">
        <v>1.0496223893533621</v>
      </c>
      <c r="I160">
        <v>1.0507116761419619</v>
      </c>
      <c r="J160">
        <v>0.28520128479662138</v>
      </c>
      <c r="K160">
        <v>0.1131088634673796</v>
      </c>
      <c r="L160">
        <v>3.4293447708109721E-4</v>
      </c>
    </row>
    <row r="161" spans="1:15" x14ac:dyDescent="0.25">
      <c r="A161" t="s">
        <v>5</v>
      </c>
      <c r="B161" t="s">
        <v>1411</v>
      </c>
      <c r="J161">
        <v>0.1358376895213696</v>
      </c>
      <c r="K161">
        <v>0.15077651896135111</v>
      </c>
      <c r="L161">
        <v>0.14465357132509091</v>
      </c>
      <c r="M161">
        <v>0.14340067193920511</v>
      </c>
      <c r="N161">
        <v>0.14772613222350731</v>
      </c>
      <c r="O161">
        <v>0.2081854486450776</v>
      </c>
    </row>
    <row r="162" spans="1:15" x14ac:dyDescent="0.25">
      <c r="A162" t="s">
        <v>5</v>
      </c>
      <c r="B162" t="s">
        <v>1415</v>
      </c>
      <c r="C162">
        <v>0.37324857443087711</v>
      </c>
      <c r="D162">
        <v>0.69621273494766744</v>
      </c>
      <c r="E162">
        <v>1.00403802113385</v>
      </c>
      <c r="F162">
        <v>1.045031995631982</v>
      </c>
      <c r="G162">
        <v>1.0469055931910289</v>
      </c>
      <c r="H162">
        <v>1.047382357311913</v>
      </c>
      <c r="I162">
        <v>1.0528471497451219</v>
      </c>
      <c r="J162">
        <v>0.94983514311885442</v>
      </c>
      <c r="K162">
        <v>0.94674502726668408</v>
      </c>
      <c r="L162">
        <v>0.6784315954767548</v>
      </c>
      <c r="M162">
        <v>8.4137421267026051E-3</v>
      </c>
    </row>
    <row r="163" spans="1:15" x14ac:dyDescent="0.25">
      <c r="A163" t="s">
        <v>5</v>
      </c>
      <c r="B163" t="s">
        <v>1416</v>
      </c>
      <c r="J163">
        <v>138.26110353679019</v>
      </c>
      <c r="K163">
        <v>140.1902093906148</v>
      </c>
      <c r="L163">
        <v>150.26904698976281</v>
      </c>
      <c r="M163">
        <v>154.83383600959209</v>
      </c>
      <c r="N163">
        <v>147.83160207641731</v>
      </c>
      <c r="O163">
        <v>139.29945622135929</v>
      </c>
    </row>
    <row r="164" spans="1:15" x14ac:dyDescent="0.25">
      <c r="A164" t="s">
        <v>5</v>
      </c>
      <c r="B164" t="s">
        <v>1426</v>
      </c>
      <c r="C164">
        <v>0.39812561730333468</v>
      </c>
      <c r="D164">
        <v>0.74233090088147646</v>
      </c>
      <c r="E164">
        <v>1.075869666635376</v>
      </c>
      <c r="F164">
        <v>1.1865538324905149</v>
      </c>
      <c r="G164">
        <v>1.188416124719329</v>
      </c>
      <c r="H164">
        <v>1.1872030484281859</v>
      </c>
      <c r="I164">
        <v>1.195589837419857</v>
      </c>
      <c r="J164">
        <v>0.48866109366893018</v>
      </c>
      <c r="K164">
        <v>0.47761962146865172</v>
      </c>
      <c r="L164">
        <v>0.46954975496593349</v>
      </c>
      <c r="M164">
        <v>5.4850079680509888E-2</v>
      </c>
    </row>
    <row r="165" spans="1:15" x14ac:dyDescent="0.25">
      <c r="A165" t="s">
        <v>5</v>
      </c>
      <c r="B165" t="s">
        <v>1427</v>
      </c>
      <c r="J165">
        <v>4.4290907438343879E-2</v>
      </c>
      <c r="K165">
        <v>4.8828580821562079E-2</v>
      </c>
      <c r="L165">
        <v>5.9609594433280087E-2</v>
      </c>
      <c r="M165">
        <v>6.9576952281185461E-2</v>
      </c>
      <c r="N165">
        <v>7.77820866008853E-2</v>
      </c>
      <c r="O165">
        <v>0.10765333668096939</v>
      </c>
    </row>
    <row r="166" spans="1:15" x14ac:dyDescent="0.25">
      <c r="A166" t="s">
        <v>5</v>
      </c>
      <c r="B166" t="s">
        <v>1443</v>
      </c>
      <c r="J166">
        <v>4.8899858485244108E-3</v>
      </c>
      <c r="K166">
        <v>5.0732379560979078E-3</v>
      </c>
      <c r="L166">
        <v>5.3553511890323448E-3</v>
      </c>
      <c r="M166">
        <v>5.6811533740151248E-3</v>
      </c>
      <c r="N166">
        <v>6.1845800471455508E-3</v>
      </c>
      <c r="O166">
        <v>6.6560486513979151E-3</v>
      </c>
    </row>
    <row r="167" spans="1:15" x14ac:dyDescent="0.25">
      <c r="A167" t="s">
        <v>5</v>
      </c>
      <c r="B167" t="s">
        <v>1474</v>
      </c>
      <c r="J167">
        <v>1.1715447702502759E-2</v>
      </c>
      <c r="K167">
        <v>1.278225479332522E-2</v>
      </c>
      <c r="L167">
        <v>1.41728422547533E-2</v>
      </c>
      <c r="M167">
        <v>1.561778849273192E-2</v>
      </c>
      <c r="N167">
        <v>1.6628475554435709E-2</v>
      </c>
      <c r="O167">
        <v>1.6892500637257911E-2</v>
      </c>
    </row>
    <row r="168" spans="1:15" x14ac:dyDescent="0.25">
      <c r="A168" t="s">
        <v>5</v>
      </c>
      <c r="B168" t="s">
        <v>1481</v>
      </c>
      <c r="J168">
        <v>1.7576873025504772E-2</v>
      </c>
      <c r="K168">
        <v>1.922762329377296E-2</v>
      </c>
      <c r="L168">
        <v>2.097156172948671E-2</v>
      </c>
      <c r="M168">
        <v>2.155254033299853E-2</v>
      </c>
      <c r="N168">
        <v>2.3160077772130531E-2</v>
      </c>
      <c r="O168">
        <v>2.565200639743204E-2</v>
      </c>
    </row>
    <row r="169" spans="1:15" x14ac:dyDescent="0.25">
      <c r="A169" t="s">
        <v>5</v>
      </c>
      <c r="B169" t="s">
        <v>1483</v>
      </c>
      <c r="J169">
        <v>1.8020639496833898E-2</v>
      </c>
      <c r="K169">
        <v>2.028553107056022E-2</v>
      </c>
      <c r="L169">
        <v>2.1986405000479391E-2</v>
      </c>
      <c r="M169">
        <v>2.2621118797322402E-2</v>
      </c>
      <c r="N169">
        <v>2.4282870533313759E-2</v>
      </c>
      <c r="O169">
        <v>2.675981400879425E-2</v>
      </c>
    </row>
    <row r="170" spans="1:15" x14ac:dyDescent="0.25">
      <c r="A170" t="s">
        <v>5</v>
      </c>
      <c r="B170" t="s">
        <v>1485</v>
      </c>
      <c r="J170">
        <v>1.054031498973884E-2</v>
      </c>
      <c r="K170">
        <v>1.237958852296444E-2</v>
      </c>
      <c r="L170">
        <v>1.490061865506905E-2</v>
      </c>
      <c r="M170">
        <v>1.529392676092808E-2</v>
      </c>
      <c r="N170">
        <v>1.6789938105209509E-2</v>
      </c>
      <c r="O170">
        <v>1.930972941660606E-2</v>
      </c>
    </row>
    <row r="171" spans="1:15" x14ac:dyDescent="0.25">
      <c r="A171" t="s">
        <v>5</v>
      </c>
      <c r="B171" t="s">
        <v>1468</v>
      </c>
      <c r="C171">
        <v>0.92373813779458513</v>
      </c>
      <c r="D171">
        <v>1.936430562956402</v>
      </c>
      <c r="E171">
        <v>5.3370357083346143</v>
      </c>
      <c r="F171">
        <v>6.0202721260741274</v>
      </c>
      <c r="G171">
        <v>6.7011094744480166</v>
      </c>
      <c r="H171">
        <v>7.5015005649147124</v>
      </c>
      <c r="I171">
        <v>13.95989861939859</v>
      </c>
      <c r="J171">
        <v>11.33148028322918</v>
      </c>
      <c r="K171">
        <v>6.7239234124863634</v>
      </c>
    </row>
    <row r="172" spans="1:15" x14ac:dyDescent="0.25">
      <c r="A172" t="s">
        <v>5</v>
      </c>
      <c r="B172" t="s">
        <v>1490</v>
      </c>
    </row>
    <row r="173" spans="1:15" x14ac:dyDescent="0.25">
      <c r="A173" t="s">
        <v>5</v>
      </c>
      <c r="B173" t="s">
        <v>1516</v>
      </c>
    </row>
    <row r="174" spans="1:15" x14ac:dyDescent="0.25">
      <c r="A174" t="s">
        <v>5</v>
      </c>
      <c r="B174" t="s">
        <v>1530</v>
      </c>
      <c r="J174">
        <v>1.5612486247707511E-2</v>
      </c>
      <c r="K174">
        <v>6.2979750392969255E-2</v>
      </c>
      <c r="L174">
        <v>0.24270890597662231</v>
      </c>
      <c r="M174">
        <v>0.1953268215579313</v>
      </c>
      <c r="N174">
        <v>0.19671999419993569</v>
      </c>
      <c r="O174">
        <v>0.26273350776859927</v>
      </c>
    </row>
    <row r="175" spans="1:15" x14ac:dyDescent="0.25">
      <c r="A175" t="s">
        <v>5</v>
      </c>
      <c r="B175" t="s">
        <v>1534</v>
      </c>
    </row>
    <row r="176" spans="1:15" x14ac:dyDescent="0.25">
      <c r="A176" t="s">
        <v>5</v>
      </c>
      <c r="B176" t="s">
        <v>1535</v>
      </c>
      <c r="J176">
        <v>103.635942490901</v>
      </c>
      <c r="K176">
        <v>349.10630077682839</v>
      </c>
      <c r="L176">
        <v>615.20144353391026</v>
      </c>
      <c r="M176">
        <v>571.49234648391132</v>
      </c>
      <c r="N176">
        <v>501.73798014445123</v>
      </c>
      <c r="O176">
        <v>587.69686911014162</v>
      </c>
    </row>
    <row r="177" spans="1:15" x14ac:dyDescent="0.25">
      <c r="A177" t="s">
        <v>5</v>
      </c>
      <c r="B177" t="s">
        <v>1545</v>
      </c>
    </row>
    <row r="178" spans="1:15" x14ac:dyDescent="0.25">
      <c r="A178" t="s">
        <v>5</v>
      </c>
      <c r="B178" t="s">
        <v>1546</v>
      </c>
      <c r="J178">
        <v>7.0748391730328444E-3</v>
      </c>
      <c r="K178">
        <v>1.6415206709817321E-2</v>
      </c>
      <c r="L178">
        <v>0.1029282715229673</v>
      </c>
      <c r="M178">
        <v>0.1100815325210272</v>
      </c>
      <c r="N178">
        <v>0.1213544372593488</v>
      </c>
      <c r="O178">
        <v>0.16023557517980369</v>
      </c>
    </row>
    <row r="179" spans="1:15" x14ac:dyDescent="0.25">
      <c r="A179" t="s">
        <v>5</v>
      </c>
      <c r="B179" t="s">
        <v>1562</v>
      </c>
      <c r="J179">
        <v>4.4077453996825408E-3</v>
      </c>
      <c r="K179">
        <v>6.0309263959116418E-3</v>
      </c>
      <c r="L179">
        <v>7.1040489216786214E-3</v>
      </c>
      <c r="M179">
        <v>7.851850862338151E-3</v>
      </c>
      <c r="N179">
        <v>8.8563602020981687E-3</v>
      </c>
      <c r="O179">
        <v>9.7281972335162194E-3</v>
      </c>
    </row>
    <row r="180" spans="1:15" x14ac:dyDescent="0.25">
      <c r="A180" t="s">
        <v>5</v>
      </c>
      <c r="B180" t="s">
        <v>1593</v>
      </c>
      <c r="J180">
        <v>1.116472391575599E-2</v>
      </c>
      <c r="K180">
        <v>1.2764865067760039E-2</v>
      </c>
      <c r="L180">
        <v>1.355001168650849E-2</v>
      </c>
      <c r="M180">
        <v>1.5045664437831899E-2</v>
      </c>
      <c r="N180">
        <v>1.664299244562837E-2</v>
      </c>
      <c r="O180">
        <v>1.719486527379584E-2</v>
      </c>
    </row>
    <row r="181" spans="1:15" x14ac:dyDescent="0.25">
      <c r="A181" t="s">
        <v>5</v>
      </c>
      <c r="B181" t="s">
        <v>1600</v>
      </c>
      <c r="J181">
        <v>1.5975422954006561E-2</v>
      </c>
      <c r="K181">
        <v>1.9483558341549061E-2</v>
      </c>
      <c r="L181">
        <v>2.2758884922573479E-2</v>
      </c>
      <c r="M181">
        <v>2.448236195792013E-2</v>
      </c>
      <c r="N181">
        <v>2.4594808137421369E-2</v>
      </c>
      <c r="O181">
        <v>2.7163102637944889E-2</v>
      </c>
    </row>
    <row r="182" spans="1:15" x14ac:dyDescent="0.25">
      <c r="A182" t="s">
        <v>5</v>
      </c>
      <c r="B182" t="s">
        <v>1602</v>
      </c>
      <c r="J182">
        <v>1.664656890982516E-2</v>
      </c>
      <c r="K182">
        <v>2.018645226693333E-2</v>
      </c>
      <c r="L182">
        <v>2.3644350018803259E-2</v>
      </c>
      <c r="M182">
        <v>2.528766310706624E-2</v>
      </c>
      <c r="N182">
        <v>2.5490683560202121E-2</v>
      </c>
      <c r="O182">
        <v>2.7970782052130719E-2</v>
      </c>
    </row>
    <row r="183" spans="1:15" x14ac:dyDescent="0.25">
      <c r="A183" t="s">
        <v>5</v>
      </c>
      <c r="B183" t="s">
        <v>1604</v>
      </c>
      <c r="J183">
        <v>1.0597407883545931E-2</v>
      </c>
      <c r="K183">
        <v>1.2735937744857959E-2</v>
      </c>
      <c r="L183">
        <v>1.62640011267664E-2</v>
      </c>
      <c r="M183">
        <v>1.869286135254879E-2</v>
      </c>
      <c r="N183">
        <v>1.8638912116667909E-2</v>
      </c>
      <c r="O183">
        <v>2.1566937141355911E-2</v>
      </c>
    </row>
    <row r="184" spans="1:15" x14ac:dyDescent="0.25">
      <c r="A184" t="s">
        <v>5</v>
      </c>
      <c r="B184" t="s">
        <v>1587</v>
      </c>
    </row>
    <row r="185" spans="1:15" x14ac:dyDescent="0.25">
      <c r="A185" t="s">
        <v>5</v>
      </c>
      <c r="B185" t="s">
        <v>1609</v>
      </c>
      <c r="C185">
        <v>2.267492505380015</v>
      </c>
      <c r="D185">
        <v>30.490432127482279</v>
      </c>
      <c r="E185">
        <v>60.620885070712362</v>
      </c>
      <c r="F185">
        <v>90.899131266948288</v>
      </c>
      <c r="G185">
        <v>2655.2112225034539</v>
      </c>
      <c r="H185">
        <v>2685.4530082999941</v>
      </c>
      <c r="I185">
        <v>5053.2649378447604</v>
      </c>
      <c r="J185">
        <v>1002.569961160553</v>
      </c>
      <c r="K185">
        <v>777.14941120214257</v>
      </c>
    </row>
    <row r="186" spans="1:15" x14ac:dyDescent="0.25">
      <c r="A186" t="s">
        <v>5</v>
      </c>
      <c r="B186" t="s">
        <v>1635</v>
      </c>
      <c r="C186">
        <v>0.70112769025147081</v>
      </c>
      <c r="D186">
        <v>1.6034121378470509</v>
      </c>
      <c r="E186">
        <v>1.617688833292237</v>
      </c>
      <c r="F186">
        <v>1.6227878144581001</v>
      </c>
      <c r="G186">
        <v>1.6254848167616791</v>
      </c>
      <c r="H186">
        <v>1.6262174458460861</v>
      </c>
      <c r="I186">
        <v>1.627235652438199</v>
      </c>
      <c r="J186">
        <v>0.43687148731361841</v>
      </c>
      <c r="K186">
        <v>0.1437834626732071</v>
      </c>
      <c r="L186">
        <v>3.1121543682762962E-4</v>
      </c>
    </row>
    <row r="187" spans="1:15" x14ac:dyDescent="0.25">
      <c r="A187" t="s">
        <v>5</v>
      </c>
      <c r="B187" t="s">
        <v>1649</v>
      </c>
      <c r="J187">
        <v>0.2282907899820267</v>
      </c>
      <c r="K187">
        <v>0.24133907787413059</v>
      </c>
      <c r="L187">
        <v>0.21693280909668919</v>
      </c>
      <c r="M187">
        <v>0.22578823299532369</v>
      </c>
      <c r="N187">
        <v>0.24394525273092349</v>
      </c>
      <c r="O187">
        <v>0.2625299312761224</v>
      </c>
    </row>
    <row r="188" spans="1:15" x14ac:dyDescent="0.25">
      <c r="A188" t="s">
        <v>5</v>
      </c>
      <c r="B188" t="s">
        <v>1653</v>
      </c>
      <c r="C188">
        <v>0.42605134033973779</v>
      </c>
      <c r="D188">
        <v>0.80812790933686174</v>
      </c>
      <c r="E188">
        <v>1.147315234116256</v>
      </c>
      <c r="F188">
        <v>1.2346030618318009</v>
      </c>
      <c r="G188">
        <v>1.237163170539006</v>
      </c>
      <c r="H188">
        <v>1.2381939497219649</v>
      </c>
      <c r="I188">
        <v>1.241371057171857</v>
      </c>
      <c r="J188">
        <v>1.1192359723935339</v>
      </c>
      <c r="K188">
        <v>1.117609545790843</v>
      </c>
      <c r="L188">
        <v>0.80732920409088127</v>
      </c>
      <c r="M188">
        <v>1.505716479632169E-2</v>
      </c>
    </row>
    <row r="189" spans="1:15" x14ac:dyDescent="0.25">
      <c r="A189" t="s">
        <v>5</v>
      </c>
      <c r="B189" t="s">
        <v>1654</v>
      </c>
      <c r="J189">
        <v>9082.515495180267</v>
      </c>
      <c r="K189">
        <v>9607.6376715934075</v>
      </c>
      <c r="L189">
        <v>10473.47839803886</v>
      </c>
      <c r="M189">
        <v>11985.584195999219</v>
      </c>
      <c r="N189">
        <v>12247.953647584811</v>
      </c>
      <c r="O189">
        <v>12184.67217160622</v>
      </c>
    </row>
    <row r="190" spans="1:15" x14ac:dyDescent="0.25">
      <c r="A190" t="s">
        <v>5</v>
      </c>
      <c r="B190" t="s">
        <v>1664</v>
      </c>
      <c r="C190">
        <v>0.45792598910975241</v>
      </c>
      <c r="D190">
        <v>0.86959103602043908</v>
      </c>
      <c r="E190">
        <v>1.2387427345313531</v>
      </c>
      <c r="F190">
        <v>1.416956676130896</v>
      </c>
      <c r="G190">
        <v>1.4198621805545599</v>
      </c>
      <c r="H190">
        <v>1.4206651731953319</v>
      </c>
      <c r="I190">
        <v>1.424474782352499</v>
      </c>
      <c r="J190">
        <v>0.58252625187328333</v>
      </c>
      <c r="K190">
        <v>0.57015408560632863</v>
      </c>
      <c r="L190">
        <v>0.56300426847382612</v>
      </c>
      <c r="M190">
        <v>7.0236010907308077E-2</v>
      </c>
    </row>
    <row r="191" spans="1:15" x14ac:dyDescent="0.25">
      <c r="A191" t="s">
        <v>5</v>
      </c>
      <c r="B191" t="s">
        <v>1665</v>
      </c>
      <c r="J191">
        <v>7.9848950153181886E-2</v>
      </c>
      <c r="K191">
        <v>9.8296577864345355E-2</v>
      </c>
      <c r="L191">
        <v>0.1093406927021366</v>
      </c>
      <c r="M191">
        <v>0.1182524721603604</v>
      </c>
      <c r="N191">
        <v>0.12976007598088909</v>
      </c>
      <c r="O191">
        <v>0.1561965811702539</v>
      </c>
    </row>
    <row r="192" spans="1:15" x14ac:dyDescent="0.25">
      <c r="A192" t="s">
        <v>5</v>
      </c>
      <c r="B192" t="s">
        <v>1681</v>
      </c>
      <c r="J192">
        <v>7.0920108204646434E-3</v>
      </c>
      <c r="K192">
        <v>7.758734859185528E-3</v>
      </c>
      <c r="L192">
        <v>8.5305408461228797E-3</v>
      </c>
      <c r="M192">
        <v>9.1943131808840221E-3</v>
      </c>
      <c r="N192">
        <v>1.0114699778417989E-2</v>
      </c>
      <c r="O192">
        <v>1.109566673882666E-2</v>
      </c>
    </row>
    <row r="193" spans="1:15" x14ac:dyDescent="0.25">
      <c r="A193" t="s">
        <v>5</v>
      </c>
      <c r="B193" t="s">
        <v>1712</v>
      </c>
      <c r="J193">
        <v>2.1756355491364229E-2</v>
      </c>
      <c r="K193">
        <v>2.348951174390973E-2</v>
      </c>
      <c r="L193">
        <v>2.5400389344134581E-2</v>
      </c>
      <c r="M193">
        <v>2.7234879495591089E-2</v>
      </c>
      <c r="N193">
        <v>2.8845001463710929E-2</v>
      </c>
      <c r="O193">
        <v>2.996389536303434E-2</v>
      </c>
    </row>
    <row r="194" spans="1:15" x14ac:dyDescent="0.25">
      <c r="A194" t="s">
        <v>5</v>
      </c>
      <c r="B194" t="s">
        <v>1719</v>
      </c>
      <c r="J194">
        <v>2.3738567150774229E-2</v>
      </c>
      <c r="K194">
        <v>2.624753269286784E-2</v>
      </c>
      <c r="L194">
        <v>2.9042503913753671E-2</v>
      </c>
      <c r="M194">
        <v>2.952161438007888E-2</v>
      </c>
      <c r="N194">
        <v>3.261610401062208E-2</v>
      </c>
      <c r="O194">
        <v>3.7904757870824812E-2</v>
      </c>
    </row>
    <row r="195" spans="1:15" x14ac:dyDescent="0.25">
      <c r="A195" t="s">
        <v>5</v>
      </c>
      <c r="B195" t="s">
        <v>1721</v>
      </c>
      <c r="J195">
        <v>2.492769274472682E-2</v>
      </c>
      <c r="K195">
        <v>2.7300083115271909E-2</v>
      </c>
      <c r="L195">
        <v>2.999514368941851E-2</v>
      </c>
      <c r="M195">
        <v>3.0536304919577761E-2</v>
      </c>
      <c r="N195">
        <v>3.3649648543137053E-2</v>
      </c>
      <c r="O195">
        <v>3.8766960089270643E-2</v>
      </c>
    </row>
    <row r="196" spans="1:15" x14ac:dyDescent="0.25">
      <c r="A196" t="s">
        <v>5</v>
      </c>
      <c r="B196" t="s">
        <v>1723</v>
      </c>
      <c r="J196">
        <v>1.450268743092833E-2</v>
      </c>
      <c r="K196">
        <v>1.7479516284059599E-2</v>
      </c>
      <c r="L196">
        <v>2.2544266675178091E-2</v>
      </c>
      <c r="M196">
        <v>2.2772067540212469E-2</v>
      </c>
      <c r="N196">
        <v>2.5826377821249771E-2</v>
      </c>
      <c r="O196">
        <v>3.1922869278024402E-2</v>
      </c>
    </row>
    <row r="197" spans="1:15" x14ac:dyDescent="0.25">
      <c r="A197" t="s">
        <v>5</v>
      </c>
      <c r="B197" t="s">
        <v>1706</v>
      </c>
      <c r="C197">
        <v>2.6380960268170921</v>
      </c>
      <c r="D197">
        <v>11.76090878547941</v>
      </c>
      <c r="E197">
        <v>136.01713929911099</v>
      </c>
      <c r="F197">
        <v>139.10586578915701</v>
      </c>
      <c r="G197">
        <v>142.06271663928729</v>
      </c>
      <c r="H197">
        <v>145.15047004295641</v>
      </c>
      <c r="I197">
        <v>368.65184529216162</v>
      </c>
      <c r="J197">
        <v>269.95487950136629</v>
      </c>
      <c r="K197">
        <v>184.6382436236475</v>
      </c>
    </row>
    <row r="198" spans="1:15" x14ac:dyDescent="0.25">
      <c r="A198" t="s">
        <v>5</v>
      </c>
      <c r="B198" t="s">
        <v>1728</v>
      </c>
    </row>
    <row r="199" spans="1:15" x14ac:dyDescent="0.25">
      <c r="A199" t="s">
        <v>5</v>
      </c>
      <c r="B199" t="s">
        <v>1754</v>
      </c>
    </row>
    <row r="200" spans="1:15" x14ac:dyDescent="0.25">
      <c r="A200" t="s">
        <v>5</v>
      </c>
      <c r="B200" t="s">
        <v>1768</v>
      </c>
      <c r="J200">
        <v>1.403630277269066E-2</v>
      </c>
      <c r="K200">
        <v>4.466638673132358E-2</v>
      </c>
      <c r="L200">
        <v>0.25667288245560732</v>
      </c>
      <c r="M200">
        <v>0.20745105058924851</v>
      </c>
      <c r="N200">
        <v>0.20501181525209439</v>
      </c>
      <c r="O200">
        <v>0.29707473223225189</v>
      </c>
    </row>
    <row r="201" spans="1:15" x14ac:dyDescent="0.25">
      <c r="A201" t="s">
        <v>5</v>
      </c>
      <c r="B201" t="s">
        <v>1772</v>
      </c>
    </row>
    <row r="202" spans="1:15" x14ac:dyDescent="0.25">
      <c r="A202" t="s">
        <v>5</v>
      </c>
      <c r="B202" t="s">
        <v>1773</v>
      </c>
      <c r="J202">
        <v>24.84621283205928</v>
      </c>
      <c r="K202">
        <v>79.253331833103687</v>
      </c>
      <c r="L202">
        <v>124.0674613134366</v>
      </c>
      <c r="M202">
        <v>115.0280069589496</v>
      </c>
      <c r="N202">
        <v>105.5232434515007</v>
      </c>
      <c r="O202">
        <v>111.1991748391485</v>
      </c>
    </row>
    <row r="203" spans="1:15" x14ac:dyDescent="0.25">
      <c r="A203" t="s">
        <v>5</v>
      </c>
      <c r="B203" t="s">
        <v>1783</v>
      </c>
    </row>
    <row r="204" spans="1:15" x14ac:dyDescent="0.25">
      <c r="A204" t="s">
        <v>5</v>
      </c>
      <c r="B204" t="s">
        <v>1784</v>
      </c>
      <c r="J204">
        <v>6.1241285803529076E-3</v>
      </c>
      <c r="K204">
        <v>1.6687872498895331E-2</v>
      </c>
      <c r="L204">
        <v>0.1065141543179066</v>
      </c>
      <c r="M204">
        <v>0.1130326549103282</v>
      </c>
      <c r="N204">
        <v>0.1183918188892167</v>
      </c>
      <c r="O204">
        <v>0.17363084271395299</v>
      </c>
    </row>
    <row r="205" spans="1:15" x14ac:dyDescent="0.25">
      <c r="A205" t="s">
        <v>5</v>
      </c>
      <c r="B205" t="s">
        <v>1800</v>
      </c>
      <c r="J205">
        <v>3.4601910425200899E-3</v>
      </c>
      <c r="K205">
        <v>4.0036036746584668E-3</v>
      </c>
      <c r="L205">
        <v>4.7756187582864082E-3</v>
      </c>
      <c r="M205">
        <v>5.3523318241211213E-3</v>
      </c>
      <c r="N205">
        <v>6.1579299672781833E-3</v>
      </c>
      <c r="O205">
        <v>6.8841357693934391E-3</v>
      </c>
    </row>
    <row r="206" spans="1:15" x14ac:dyDescent="0.25">
      <c r="A206" t="s">
        <v>5</v>
      </c>
      <c r="B206" t="s">
        <v>1831</v>
      </c>
      <c r="J206">
        <v>1.0184257641269441E-2</v>
      </c>
      <c r="K206">
        <v>1.203252544955636E-2</v>
      </c>
      <c r="L206">
        <v>1.347134624900613E-2</v>
      </c>
      <c r="M206">
        <v>1.462444277406175E-2</v>
      </c>
      <c r="N206">
        <v>1.4729235772665321E-2</v>
      </c>
      <c r="O206">
        <v>1.5584803859777681E-2</v>
      </c>
    </row>
    <row r="207" spans="1:15" x14ac:dyDescent="0.25">
      <c r="A207" t="s">
        <v>5</v>
      </c>
      <c r="B207" t="s">
        <v>1838</v>
      </c>
      <c r="J207">
        <v>1.39626171055547E-2</v>
      </c>
      <c r="K207">
        <v>1.8088635643771452E-2</v>
      </c>
      <c r="L207">
        <v>2.081407753615442E-2</v>
      </c>
      <c r="M207">
        <v>2.2057708391159749E-2</v>
      </c>
      <c r="N207">
        <v>2.3749786795037298E-2</v>
      </c>
      <c r="O207">
        <v>2.6478080234404851E-2</v>
      </c>
    </row>
    <row r="208" spans="1:15" x14ac:dyDescent="0.25">
      <c r="A208" t="s">
        <v>5</v>
      </c>
      <c r="B208" t="s">
        <v>1840</v>
      </c>
      <c r="J208">
        <v>1.5614989682258841E-2</v>
      </c>
      <c r="K208">
        <v>1.9187918852139042E-2</v>
      </c>
      <c r="L208">
        <v>2.1705940017547769E-2</v>
      </c>
      <c r="M208">
        <v>2.3038146071447951E-2</v>
      </c>
      <c r="N208">
        <v>2.4739238368127869E-2</v>
      </c>
      <c r="O208">
        <v>2.7357662865246081E-2</v>
      </c>
    </row>
    <row r="209" spans="1:15" x14ac:dyDescent="0.25">
      <c r="A209" t="s">
        <v>5</v>
      </c>
      <c r="B209" t="s">
        <v>1842</v>
      </c>
      <c r="J209">
        <v>8.7201630437599327E-3</v>
      </c>
      <c r="K209">
        <v>1.130837186548677E-2</v>
      </c>
      <c r="L209">
        <v>1.468835499657241E-2</v>
      </c>
      <c r="M209">
        <v>1.601823961867372E-2</v>
      </c>
      <c r="N209">
        <v>1.769610284002025E-2</v>
      </c>
      <c r="O209">
        <v>2.0959214771066648E-2</v>
      </c>
    </row>
    <row r="210" spans="1:15" x14ac:dyDescent="0.25">
      <c r="A210" t="s">
        <v>5</v>
      </c>
      <c r="B210" t="s">
        <v>1825</v>
      </c>
    </row>
    <row r="211" spans="1:15" x14ac:dyDescent="0.25">
      <c r="A211" t="s">
        <v>5</v>
      </c>
      <c r="B211" t="s">
        <v>1847</v>
      </c>
      <c r="C211">
        <v>1.483200307299259</v>
      </c>
      <c r="D211">
        <v>5.8212780581053849</v>
      </c>
      <c r="E211">
        <v>10.93719066858602</v>
      </c>
      <c r="F211">
        <v>16.60727431946961</v>
      </c>
      <c r="G211">
        <v>270.62906816297169</v>
      </c>
      <c r="H211">
        <v>276.33046175515869</v>
      </c>
      <c r="I211">
        <v>498.64159884535638</v>
      </c>
      <c r="J211">
        <v>74.616802674550982</v>
      </c>
      <c r="K211">
        <v>70.844899740613357</v>
      </c>
    </row>
    <row r="212" spans="1:15" x14ac:dyDescent="0.25">
      <c r="A212" t="s">
        <v>5</v>
      </c>
      <c r="B212" t="s">
        <v>1873</v>
      </c>
      <c r="C212">
        <v>0.58538811819089309</v>
      </c>
      <c r="D212">
        <v>1.2678812675148099</v>
      </c>
      <c r="E212">
        <v>1.413661423894693</v>
      </c>
      <c r="F212">
        <v>1.419570600182104</v>
      </c>
      <c r="G212">
        <v>1.422622623317068</v>
      </c>
      <c r="H212">
        <v>1.423441172602298</v>
      </c>
      <c r="I212">
        <v>1.4245213494459621</v>
      </c>
      <c r="J212">
        <v>0.38394295660219918</v>
      </c>
      <c r="K212">
        <v>0.1359456874957205</v>
      </c>
      <c r="L212">
        <v>3.3739729562892051E-4</v>
      </c>
    </row>
    <row r="213" spans="1:15" x14ac:dyDescent="0.25">
      <c r="A213" t="s">
        <v>5</v>
      </c>
      <c r="B213" t="s">
        <v>1887</v>
      </c>
      <c r="J213">
        <v>0.15330905104745321</v>
      </c>
      <c r="K213">
        <v>0.1607623443438658</v>
      </c>
      <c r="L213">
        <v>0.1508187962307109</v>
      </c>
      <c r="M213">
        <v>0.15329094424329939</v>
      </c>
      <c r="N213">
        <v>0.15081528396111971</v>
      </c>
      <c r="O213">
        <v>0.18758977965754151</v>
      </c>
    </row>
    <row r="214" spans="1:15" x14ac:dyDescent="0.25">
      <c r="A214" t="s">
        <v>5</v>
      </c>
      <c r="B214" t="s">
        <v>1891</v>
      </c>
      <c r="C214">
        <v>0.40697686168341018</v>
      </c>
      <c r="D214">
        <v>0.76851321966184338</v>
      </c>
      <c r="E214">
        <v>1.0933649742133491</v>
      </c>
      <c r="F214">
        <v>1.170907004106061</v>
      </c>
      <c r="G214">
        <v>1.1733790821147221</v>
      </c>
      <c r="H214">
        <v>1.1743726206520739</v>
      </c>
      <c r="I214">
        <v>1.1775427572977519</v>
      </c>
      <c r="J214">
        <v>1.0616219996769349</v>
      </c>
      <c r="K214">
        <v>1.059964824314263</v>
      </c>
      <c r="L214">
        <v>0.76399006944072878</v>
      </c>
      <c r="M214">
        <v>1.356579435025203E-2</v>
      </c>
    </row>
    <row r="215" spans="1:15" x14ac:dyDescent="0.25">
      <c r="A215" t="s">
        <v>5</v>
      </c>
      <c r="B215" t="s">
        <v>1892</v>
      </c>
      <c r="J215">
        <v>1160.3022804841289</v>
      </c>
      <c r="K215">
        <v>1199.914374647162</v>
      </c>
      <c r="L215">
        <v>1313.6093169414009</v>
      </c>
      <c r="M215">
        <v>1436.277821090755</v>
      </c>
      <c r="N215">
        <v>1447.61173084964</v>
      </c>
      <c r="O215">
        <v>1414.9419969416631</v>
      </c>
    </row>
    <row r="216" spans="1:15" x14ac:dyDescent="0.25">
      <c r="A216" t="s">
        <v>5</v>
      </c>
      <c r="B216" t="s">
        <v>1902</v>
      </c>
      <c r="C216">
        <v>0.43647516080493159</v>
      </c>
      <c r="D216">
        <v>0.82489351189185844</v>
      </c>
      <c r="E216">
        <v>1.1749393026759689</v>
      </c>
      <c r="F216">
        <v>1.340147517659531</v>
      </c>
      <c r="G216">
        <v>1.343005317699318</v>
      </c>
      <c r="H216">
        <v>1.3439144054790331</v>
      </c>
      <c r="I216">
        <v>1.3477856348594199</v>
      </c>
      <c r="J216">
        <v>0.55133803403144954</v>
      </c>
      <c r="K216">
        <v>0.53974069867097119</v>
      </c>
      <c r="L216">
        <v>0.5322551453149863</v>
      </c>
      <c r="M216">
        <v>6.6001566681373386E-2</v>
      </c>
    </row>
    <row r="217" spans="1:15" x14ac:dyDescent="0.25">
      <c r="A217" t="s">
        <v>5</v>
      </c>
      <c r="B217" t="s">
        <v>1903</v>
      </c>
      <c r="J217">
        <v>4.6874017455708732E-2</v>
      </c>
      <c r="K217">
        <v>5.3478985132675377E-2</v>
      </c>
      <c r="L217">
        <v>7.10024696081544E-2</v>
      </c>
      <c r="M217">
        <v>8.1516896890743401E-2</v>
      </c>
      <c r="N217">
        <v>8.7608315438534923E-2</v>
      </c>
      <c r="O217">
        <v>0.1092556180515894</v>
      </c>
    </row>
    <row r="218" spans="1:15" x14ac:dyDescent="0.25">
      <c r="A218" t="s">
        <v>5</v>
      </c>
      <c r="B218" t="s">
        <v>1919</v>
      </c>
      <c r="J218">
        <v>6.8226209315345766E-3</v>
      </c>
      <c r="K218">
        <v>7.4460952887029624E-3</v>
      </c>
      <c r="L218">
        <v>8.135291244350985E-3</v>
      </c>
      <c r="M218">
        <v>8.6134527700837665E-3</v>
      </c>
      <c r="N218">
        <v>9.4648487446567561E-3</v>
      </c>
      <c r="O218">
        <v>1.031831115393286E-2</v>
      </c>
    </row>
    <row r="219" spans="1:15" x14ac:dyDescent="0.25">
      <c r="A219" t="s">
        <v>5</v>
      </c>
      <c r="B219" t="s">
        <v>1950</v>
      </c>
      <c r="J219">
        <v>1.753127580414476E-2</v>
      </c>
      <c r="K219">
        <v>1.8687795467896711E-2</v>
      </c>
      <c r="L219">
        <v>2.0214892889127711E-2</v>
      </c>
      <c r="M219">
        <v>2.165596553277549E-2</v>
      </c>
      <c r="N219">
        <v>2.2693856693415861E-2</v>
      </c>
      <c r="O219">
        <v>2.2588425536764621E-2</v>
      </c>
    </row>
    <row r="220" spans="1:15" x14ac:dyDescent="0.25">
      <c r="A220" t="s">
        <v>5</v>
      </c>
      <c r="B220" t="s">
        <v>1957</v>
      </c>
      <c r="J220">
        <v>1.7773927585897131E-2</v>
      </c>
      <c r="K220">
        <v>1.9676291989624669E-2</v>
      </c>
      <c r="L220">
        <v>2.3243243339896569E-2</v>
      </c>
      <c r="M220">
        <v>2.3632936723294671E-2</v>
      </c>
      <c r="N220">
        <v>2.5333936789389382E-2</v>
      </c>
      <c r="O220">
        <v>2.8184691493606921E-2</v>
      </c>
    </row>
    <row r="221" spans="1:15" x14ac:dyDescent="0.25">
      <c r="A221" t="s">
        <v>5</v>
      </c>
      <c r="B221" t="s">
        <v>1959</v>
      </c>
      <c r="J221">
        <v>1.8876685524340169E-2</v>
      </c>
      <c r="K221">
        <v>2.0646823168577889E-2</v>
      </c>
      <c r="L221">
        <v>2.4069684773643268E-2</v>
      </c>
      <c r="M221">
        <v>2.4506338658771051E-2</v>
      </c>
      <c r="N221">
        <v>2.6227306866096371E-2</v>
      </c>
      <c r="O221">
        <v>2.8949679163438619E-2</v>
      </c>
    </row>
    <row r="222" spans="1:15" x14ac:dyDescent="0.25">
      <c r="A222" t="s">
        <v>5</v>
      </c>
      <c r="B222" t="s">
        <v>1961</v>
      </c>
      <c r="J222">
        <v>1.05655109873072E-2</v>
      </c>
      <c r="K222">
        <v>1.280140944021339E-2</v>
      </c>
      <c r="L222">
        <v>1.8084468894202711E-2</v>
      </c>
      <c r="M222">
        <v>1.8236426579923089E-2</v>
      </c>
      <c r="N222">
        <v>1.9977816753928731E-2</v>
      </c>
      <c r="O222">
        <v>2.345592645283788E-2</v>
      </c>
    </row>
    <row r="223" spans="1:15" x14ac:dyDescent="0.25">
      <c r="A223" t="s">
        <v>5</v>
      </c>
      <c r="B223" t="s">
        <v>1944</v>
      </c>
      <c r="C223">
        <v>2.0967641140513851</v>
      </c>
      <c r="D223">
        <v>5.3839983423359978</v>
      </c>
      <c r="E223">
        <v>42.543295576885548</v>
      </c>
      <c r="F223">
        <v>44.452766098571793</v>
      </c>
      <c r="G223">
        <v>46.216128691876591</v>
      </c>
      <c r="H223">
        <v>48.130897732019427</v>
      </c>
      <c r="I223">
        <v>116.739692670933</v>
      </c>
      <c r="J223">
        <v>95.15475607076975</v>
      </c>
      <c r="K223">
        <v>61.598158159220461</v>
      </c>
    </row>
    <row r="224" spans="1:15" x14ac:dyDescent="0.25">
      <c r="A224" t="s">
        <v>5</v>
      </c>
      <c r="B224" t="s">
        <v>1966</v>
      </c>
    </row>
    <row r="225" spans="1:15" x14ac:dyDescent="0.25">
      <c r="A225" t="s">
        <v>5</v>
      </c>
      <c r="B225" t="s">
        <v>1992</v>
      </c>
    </row>
    <row r="226" spans="1:15" x14ac:dyDescent="0.25">
      <c r="A226" t="s">
        <v>5</v>
      </c>
      <c r="B226" t="s">
        <v>2006</v>
      </c>
      <c r="J226">
        <v>1.7691991932782581E-2</v>
      </c>
      <c r="K226">
        <v>7.2279095287588052E-2</v>
      </c>
      <c r="L226">
        <v>0.24758935034467699</v>
      </c>
      <c r="M226">
        <v>0.1991689154771277</v>
      </c>
      <c r="N226">
        <v>0.1936029900920046</v>
      </c>
      <c r="O226">
        <v>0.27319629212344509</v>
      </c>
    </row>
    <row r="227" spans="1:15" x14ac:dyDescent="0.25">
      <c r="A227" t="s">
        <v>5</v>
      </c>
      <c r="B227" t="s">
        <v>2010</v>
      </c>
    </row>
    <row r="228" spans="1:15" x14ac:dyDescent="0.25">
      <c r="A228" t="s">
        <v>5</v>
      </c>
      <c r="B228" t="s">
        <v>2011</v>
      </c>
      <c r="J228">
        <v>72.49677141447313</v>
      </c>
      <c r="K228">
        <v>226.87711608757459</v>
      </c>
      <c r="L228">
        <v>348.85228618366563</v>
      </c>
      <c r="M228">
        <v>320.34244047855083</v>
      </c>
      <c r="N228">
        <v>283.30508681601867</v>
      </c>
      <c r="O228">
        <v>313.13738986778901</v>
      </c>
    </row>
    <row r="229" spans="1:15" x14ac:dyDescent="0.25">
      <c r="A229" t="s">
        <v>5</v>
      </c>
      <c r="B229" t="s">
        <v>2021</v>
      </c>
    </row>
    <row r="230" spans="1:15" x14ac:dyDescent="0.25">
      <c r="A230" t="s">
        <v>5</v>
      </c>
      <c r="B230" t="s">
        <v>2022</v>
      </c>
      <c r="J230">
        <v>7.5909040770836076E-3</v>
      </c>
      <c r="K230">
        <v>1.6625284614088409E-2</v>
      </c>
      <c r="L230">
        <v>0.10264365374412431</v>
      </c>
      <c r="M230">
        <v>0.10793472557516121</v>
      </c>
      <c r="N230">
        <v>0.1124357642450715</v>
      </c>
      <c r="O230">
        <v>0.1548270906443146</v>
      </c>
    </row>
    <row r="231" spans="1:15" x14ac:dyDescent="0.25">
      <c r="A231" t="s">
        <v>5</v>
      </c>
      <c r="B231" t="s">
        <v>2038</v>
      </c>
      <c r="J231">
        <v>3.9095248321567178E-3</v>
      </c>
      <c r="K231">
        <v>5.4667970806622579E-3</v>
      </c>
      <c r="L231">
        <v>6.3930822991937666E-3</v>
      </c>
      <c r="M231">
        <v>6.9835288214317986E-3</v>
      </c>
      <c r="N231">
        <v>7.907629682668357E-3</v>
      </c>
      <c r="O231">
        <v>8.6973003070972398E-3</v>
      </c>
    </row>
    <row r="232" spans="1:15" x14ac:dyDescent="0.25">
      <c r="A232" t="s">
        <v>5</v>
      </c>
      <c r="B232" t="s">
        <v>2069</v>
      </c>
      <c r="J232">
        <v>1.218141529544188E-2</v>
      </c>
      <c r="K232">
        <v>1.168226691949352E-2</v>
      </c>
      <c r="L232">
        <v>1.3401572383582911E-2</v>
      </c>
      <c r="M232">
        <v>1.5235055322181669E-2</v>
      </c>
      <c r="N232">
        <v>1.6807179680974959E-2</v>
      </c>
      <c r="O232">
        <v>1.7427467698195021E-2</v>
      </c>
    </row>
    <row r="233" spans="1:15" x14ac:dyDescent="0.25">
      <c r="A233" t="s">
        <v>5</v>
      </c>
      <c r="B233" t="s">
        <v>2076</v>
      </c>
      <c r="J233">
        <v>1.520837530724721E-2</v>
      </c>
      <c r="K233">
        <v>1.8931334905716982E-2</v>
      </c>
      <c r="L233">
        <v>2.4093116941392288E-2</v>
      </c>
      <c r="M233">
        <v>2.4262179514645509E-2</v>
      </c>
      <c r="N233">
        <v>2.494713630814652E-2</v>
      </c>
      <c r="O233">
        <v>2.7871841909934799E-2</v>
      </c>
    </row>
    <row r="234" spans="1:15" x14ac:dyDescent="0.25">
      <c r="A234" t="s">
        <v>5</v>
      </c>
      <c r="B234" t="s">
        <v>2078</v>
      </c>
      <c r="J234">
        <v>1.714670082599154E-2</v>
      </c>
      <c r="K234">
        <v>2.0227965579599869E-2</v>
      </c>
      <c r="L234">
        <v>2.495460303248688E-2</v>
      </c>
      <c r="M234">
        <v>2.5165420518023441E-2</v>
      </c>
      <c r="N234">
        <v>2.5935132584484832E-2</v>
      </c>
      <c r="O234">
        <v>2.8769712731316292E-2</v>
      </c>
    </row>
    <row r="235" spans="1:15" x14ac:dyDescent="0.25">
      <c r="A235" t="s">
        <v>5</v>
      </c>
      <c r="B235" t="s">
        <v>2080</v>
      </c>
      <c r="J235">
        <v>8.9690799088727527E-3</v>
      </c>
      <c r="K235">
        <v>1.24096527706052E-2</v>
      </c>
      <c r="L235">
        <v>1.8176338824716681E-2</v>
      </c>
      <c r="M235">
        <v>1.856381073419875E-2</v>
      </c>
      <c r="N235">
        <v>1.8611058116586299E-2</v>
      </c>
      <c r="O235">
        <v>2.1883393852177399E-2</v>
      </c>
    </row>
    <row r="236" spans="1:15" x14ac:dyDescent="0.25">
      <c r="A236" t="s">
        <v>5</v>
      </c>
      <c r="B236" t="s">
        <v>2063</v>
      </c>
    </row>
    <row r="237" spans="1:15" x14ac:dyDescent="0.25">
      <c r="A237" t="s">
        <v>5</v>
      </c>
      <c r="B237" t="s">
        <v>2085</v>
      </c>
      <c r="C237">
        <v>1.738767714734506</v>
      </c>
      <c r="D237">
        <v>9.9033620841005643</v>
      </c>
      <c r="E237">
        <v>19.225550313640881</v>
      </c>
      <c r="F237">
        <v>29.00054674787042</v>
      </c>
      <c r="G237">
        <v>693.69971061275453</v>
      </c>
      <c r="H237">
        <v>703.50052640039814</v>
      </c>
      <c r="I237">
        <v>1294.356954635246</v>
      </c>
      <c r="J237">
        <v>222.6185283857738</v>
      </c>
      <c r="K237">
        <v>192.28541334399981</v>
      </c>
    </row>
    <row r="238" spans="1:15" x14ac:dyDescent="0.25">
      <c r="A238" t="s">
        <v>5</v>
      </c>
      <c r="B238" t="s">
        <v>2111</v>
      </c>
      <c r="C238">
        <v>0.66154261279500348</v>
      </c>
      <c r="D238">
        <v>1.484751872829986</v>
      </c>
      <c r="E238">
        <v>1.5479811869642399</v>
      </c>
      <c r="F238">
        <v>1.553698003076537</v>
      </c>
      <c r="G238">
        <v>1.556557945570646</v>
      </c>
      <c r="H238">
        <v>1.5572984618716581</v>
      </c>
      <c r="I238">
        <v>1.5583199613379271</v>
      </c>
      <c r="J238">
        <v>0.41885982688734319</v>
      </c>
      <c r="K238">
        <v>0.1414565347498048</v>
      </c>
      <c r="L238">
        <v>3.1281493610725342E-4</v>
      </c>
    </row>
    <row r="239" spans="1:15" x14ac:dyDescent="0.25">
      <c r="A239" t="s">
        <v>5</v>
      </c>
      <c r="B239" t="s">
        <v>2125</v>
      </c>
      <c r="J239">
        <v>0.1989140477169343</v>
      </c>
      <c r="K239">
        <v>0.20716008282590509</v>
      </c>
      <c r="L239">
        <v>0.1891489183647575</v>
      </c>
      <c r="M239">
        <v>0.19839893869738551</v>
      </c>
      <c r="N239">
        <v>0.2069440271879508</v>
      </c>
      <c r="O239">
        <v>0.22598928405464269</v>
      </c>
    </row>
    <row r="240" spans="1:15" x14ac:dyDescent="0.25">
      <c r="A240" t="s">
        <v>5</v>
      </c>
      <c r="B240" t="s">
        <v>2129</v>
      </c>
      <c r="C240">
        <v>0.4187573496615748</v>
      </c>
      <c r="D240">
        <v>0.79330491750722532</v>
      </c>
      <c r="E240">
        <v>1.1272803725263369</v>
      </c>
      <c r="F240">
        <v>1.210526510926772</v>
      </c>
      <c r="G240">
        <v>1.213039302469415</v>
      </c>
      <c r="H240">
        <v>1.214069538252414</v>
      </c>
      <c r="I240">
        <v>1.2172535695731761</v>
      </c>
      <c r="J240">
        <v>1.097552479543922</v>
      </c>
      <c r="K240">
        <v>1.095938111340254</v>
      </c>
      <c r="L240">
        <v>0.79211963861146617</v>
      </c>
      <c r="M240">
        <v>1.447000480155484E-2</v>
      </c>
    </row>
    <row r="241" spans="1:15" x14ac:dyDescent="0.25">
      <c r="A241" t="s">
        <v>5</v>
      </c>
      <c r="B241" t="s">
        <v>2130</v>
      </c>
      <c r="J241">
        <v>3575.1998408620639</v>
      </c>
      <c r="K241">
        <v>3753.9046114307039</v>
      </c>
      <c r="L241">
        <v>4108.0227270762252</v>
      </c>
      <c r="M241">
        <v>4655.4507851180624</v>
      </c>
      <c r="N241">
        <v>4718.6259693316688</v>
      </c>
      <c r="O241">
        <v>4680.7587397693596</v>
      </c>
    </row>
    <row r="242" spans="1:15" x14ac:dyDescent="0.25">
      <c r="A242" t="s">
        <v>5</v>
      </c>
      <c r="B242" t="s">
        <v>2140</v>
      </c>
      <c r="C242">
        <v>0.44971588371292648</v>
      </c>
      <c r="D242">
        <v>0.85317891406681889</v>
      </c>
      <c r="E242">
        <v>1.2164015277208571</v>
      </c>
      <c r="F242">
        <v>1.3878035146160219</v>
      </c>
      <c r="G242">
        <v>1.390639026146244</v>
      </c>
      <c r="H242">
        <v>1.3913941391003239</v>
      </c>
      <c r="I242">
        <v>1.395212477587576</v>
      </c>
      <c r="J242">
        <v>0.57061382490893586</v>
      </c>
      <c r="K242">
        <v>0.55854882280966978</v>
      </c>
      <c r="L242">
        <v>0.55129594772390111</v>
      </c>
      <c r="M242">
        <v>6.8306929724219201E-2</v>
      </c>
    </row>
    <row r="243" spans="1:15" x14ac:dyDescent="0.25">
      <c r="A243" t="s">
        <v>5</v>
      </c>
      <c r="B243" t="s">
        <v>2141</v>
      </c>
      <c r="J243">
        <v>6.5755045093710995E-2</v>
      </c>
      <c r="K243">
        <v>7.9416765499891601E-2</v>
      </c>
      <c r="L243">
        <v>9.7005096766239335E-2</v>
      </c>
      <c r="M243">
        <v>0.10643995991779839</v>
      </c>
      <c r="N243">
        <v>0.1166181287913359</v>
      </c>
      <c r="O243">
        <v>0.1404207349318255</v>
      </c>
    </row>
    <row r="244" spans="1:15" x14ac:dyDescent="0.25">
      <c r="A244" t="s">
        <v>5</v>
      </c>
      <c r="B244" t="s">
        <v>2157</v>
      </c>
      <c r="J244">
        <v>7.0462714433322761E-3</v>
      </c>
      <c r="K244">
        <v>7.7049326214701308E-3</v>
      </c>
      <c r="L244">
        <v>8.4691481007152045E-3</v>
      </c>
      <c r="M244">
        <v>9.1199494165220898E-3</v>
      </c>
      <c r="N244">
        <v>1.002894623509267E-2</v>
      </c>
      <c r="O244">
        <v>1.100054902811877E-2</v>
      </c>
    </row>
    <row r="245" spans="1:15" x14ac:dyDescent="0.25">
      <c r="A245" t="s">
        <v>5</v>
      </c>
      <c r="B245" t="s">
        <v>2188</v>
      </c>
      <c r="J245">
        <v>2.1470414689922949E-2</v>
      </c>
      <c r="K245">
        <v>2.3183805726191331E-2</v>
      </c>
      <c r="L245">
        <v>2.507271714839239E-2</v>
      </c>
      <c r="M245">
        <v>2.688335438701692E-2</v>
      </c>
      <c r="N245">
        <v>2.8447504419883331E-2</v>
      </c>
      <c r="O245">
        <v>2.9487440511572208E-2</v>
      </c>
    </row>
    <row r="246" spans="1:15" x14ac:dyDescent="0.25">
      <c r="A246" t="s">
        <v>5</v>
      </c>
      <c r="B246" t="s">
        <v>2195</v>
      </c>
      <c r="J246">
        <v>2.3142506584781151E-2</v>
      </c>
      <c r="K246">
        <v>2.5700670126452892E-2</v>
      </c>
      <c r="L246">
        <v>2.8547217704624251E-2</v>
      </c>
      <c r="M246">
        <v>2.903327104889715E-2</v>
      </c>
      <c r="N246">
        <v>3.1969819545551843E-2</v>
      </c>
      <c r="O246">
        <v>3.7078445595394048E-2</v>
      </c>
    </row>
    <row r="247" spans="1:15" x14ac:dyDescent="0.25">
      <c r="A247" t="s">
        <v>5</v>
      </c>
      <c r="B247" t="s">
        <v>2197</v>
      </c>
      <c r="J247">
        <v>2.4288835388991729E-2</v>
      </c>
      <c r="K247">
        <v>2.679192979504726E-2</v>
      </c>
      <c r="L247">
        <v>2.951393321988666E-2</v>
      </c>
      <c r="M247">
        <v>3.0063857979316721E-2</v>
      </c>
      <c r="N247">
        <v>3.301747021099867E-2</v>
      </c>
      <c r="O247">
        <v>3.7957301123264127E-2</v>
      </c>
    </row>
    <row r="248" spans="1:15" x14ac:dyDescent="0.25">
      <c r="A248" t="s">
        <v>5</v>
      </c>
      <c r="B248" t="s">
        <v>2199</v>
      </c>
      <c r="J248">
        <v>1.4039851596652121E-2</v>
      </c>
      <c r="K248">
        <v>1.705609539971813E-2</v>
      </c>
      <c r="L248">
        <v>2.2247792953919151E-2</v>
      </c>
      <c r="M248">
        <v>2.2474262493746788E-2</v>
      </c>
      <c r="N248">
        <v>2.5399580013138391E-2</v>
      </c>
      <c r="O248">
        <v>3.1324212452232179E-2</v>
      </c>
    </row>
    <row r="249" spans="1:15" x14ac:dyDescent="0.25">
      <c r="A249" t="s">
        <v>5</v>
      </c>
      <c r="B249" t="s">
        <v>2182</v>
      </c>
      <c r="C249">
        <v>2.5790825888959512</v>
      </c>
      <c r="D249">
        <v>10.914509117226091</v>
      </c>
      <c r="E249">
        <v>120.09658162982331</v>
      </c>
      <c r="F249">
        <v>123.2828347910913</v>
      </c>
      <c r="G249">
        <v>126.33679081218639</v>
      </c>
      <c r="H249">
        <v>129.52134654581579</v>
      </c>
      <c r="I249">
        <v>326.61532564882617</v>
      </c>
      <c r="J249">
        <v>240.95302310468381</v>
      </c>
      <c r="K249">
        <v>163.91825261817331</v>
      </c>
    </row>
    <row r="250" spans="1:15" x14ac:dyDescent="0.25">
      <c r="A250" t="s">
        <v>5</v>
      </c>
      <c r="B250" t="s">
        <v>2204</v>
      </c>
    </row>
    <row r="251" spans="1:15" x14ac:dyDescent="0.25">
      <c r="A251" t="s">
        <v>5</v>
      </c>
      <c r="B251" t="s">
        <v>2230</v>
      </c>
    </row>
    <row r="252" spans="1:15" x14ac:dyDescent="0.25">
      <c r="A252" t="s">
        <v>5</v>
      </c>
      <c r="B252" t="s">
        <v>2244</v>
      </c>
      <c r="J252">
        <v>1.3545632013061261E-2</v>
      </c>
      <c r="K252">
        <v>3.5941538128269057E-2</v>
      </c>
      <c r="L252">
        <v>0.25377040056382649</v>
      </c>
      <c r="M252">
        <v>0.2042376331303313</v>
      </c>
      <c r="N252">
        <v>0.20168742075955079</v>
      </c>
      <c r="O252">
        <v>0.29081682696330241</v>
      </c>
    </row>
    <row r="253" spans="1:15" x14ac:dyDescent="0.25">
      <c r="A253" t="s">
        <v>5</v>
      </c>
      <c r="B253" t="s">
        <v>2248</v>
      </c>
    </row>
    <row r="254" spans="1:15" x14ac:dyDescent="0.25">
      <c r="A254" t="s">
        <v>5</v>
      </c>
      <c r="B254" t="s">
        <v>2249</v>
      </c>
      <c r="J254">
        <v>20.603438880565271</v>
      </c>
      <c r="K254">
        <v>67.761333712981099</v>
      </c>
      <c r="L254">
        <v>112.9804489134178</v>
      </c>
      <c r="M254">
        <v>104.59246373466949</v>
      </c>
      <c r="N254">
        <v>96.224762740518727</v>
      </c>
      <c r="O254">
        <v>101.7483863885309</v>
      </c>
    </row>
    <row r="255" spans="1:15" x14ac:dyDescent="0.25">
      <c r="A255" t="s">
        <v>5</v>
      </c>
      <c r="B255" t="s">
        <v>2259</v>
      </c>
    </row>
    <row r="256" spans="1:15" x14ac:dyDescent="0.25">
      <c r="A256" t="s">
        <v>5</v>
      </c>
      <c r="B256" t="s">
        <v>2260</v>
      </c>
      <c r="J256">
        <v>5.9761201595216924E-3</v>
      </c>
      <c r="K256">
        <v>1.553655797313803E-2</v>
      </c>
      <c r="L256">
        <v>0.1038235560466076</v>
      </c>
      <c r="M256">
        <v>0.1113503239340803</v>
      </c>
      <c r="N256">
        <v>0.1162754111473164</v>
      </c>
      <c r="O256">
        <v>0.16995046147823681</v>
      </c>
    </row>
    <row r="257" spans="1:15" x14ac:dyDescent="0.25">
      <c r="A257" t="s">
        <v>5</v>
      </c>
      <c r="B257" t="s">
        <v>2276</v>
      </c>
      <c r="J257">
        <v>3.352770589051392E-3</v>
      </c>
      <c r="K257">
        <v>3.9888970587552749E-3</v>
      </c>
      <c r="L257">
        <v>4.5641610224655457E-3</v>
      </c>
      <c r="M257">
        <v>5.0210718877241097E-3</v>
      </c>
      <c r="N257">
        <v>5.8173636774717817E-3</v>
      </c>
      <c r="O257">
        <v>6.5410706361606653E-3</v>
      </c>
    </row>
    <row r="258" spans="1:15" x14ac:dyDescent="0.25">
      <c r="A258" t="s">
        <v>5</v>
      </c>
      <c r="B258" t="s">
        <v>2307</v>
      </c>
      <c r="J258">
        <v>8.5252651281991516E-3</v>
      </c>
      <c r="K258">
        <v>1.0070698520211269E-2</v>
      </c>
      <c r="L258">
        <v>1.1077412752767281E-2</v>
      </c>
      <c r="M258">
        <v>1.2138516641325659E-2</v>
      </c>
      <c r="N258">
        <v>1.263659995004133E-2</v>
      </c>
      <c r="O258">
        <v>1.315312115351135E-2</v>
      </c>
    </row>
    <row r="259" spans="1:15" x14ac:dyDescent="0.25">
      <c r="A259" t="s">
        <v>5</v>
      </c>
      <c r="B259" t="s">
        <v>2314</v>
      </c>
      <c r="J259">
        <v>1.2743342796750859E-2</v>
      </c>
      <c r="K259">
        <v>1.5714695191305441E-2</v>
      </c>
      <c r="L259">
        <v>1.8228910459435019E-2</v>
      </c>
      <c r="M259">
        <v>1.9150184934581999E-2</v>
      </c>
      <c r="N259">
        <v>2.0133758338428079E-2</v>
      </c>
      <c r="O259">
        <v>2.245604930991869E-2</v>
      </c>
    </row>
    <row r="260" spans="1:15" x14ac:dyDescent="0.25">
      <c r="A260" t="s">
        <v>5</v>
      </c>
      <c r="B260" t="s">
        <v>2316</v>
      </c>
      <c r="J260">
        <v>1.282825948469437E-2</v>
      </c>
      <c r="K260">
        <v>1.6371283726387069E-2</v>
      </c>
      <c r="L260">
        <v>1.905261244504845E-2</v>
      </c>
      <c r="M260">
        <v>2.000042833333612E-2</v>
      </c>
      <c r="N260">
        <v>2.0997000673283622E-2</v>
      </c>
      <c r="O260">
        <v>2.3257578889983432E-2</v>
      </c>
    </row>
    <row r="261" spans="1:15" x14ac:dyDescent="0.25">
      <c r="A261" t="s">
        <v>5</v>
      </c>
      <c r="B261" t="s">
        <v>2318</v>
      </c>
      <c r="J261">
        <v>7.2924930786144411E-3</v>
      </c>
      <c r="K261">
        <v>1.073396610040356E-2</v>
      </c>
      <c r="L261">
        <v>1.3484311971000329E-2</v>
      </c>
      <c r="M261">
        <v>1.4562682749230929E-2</v>
      </c>
      <c r="N261">
        <v>1.5476149804078311E-2</v>
      </c>
      <c r="O261">
        <v>1.8069307923022231E-2</v>
      </c>
    </row>
    <row r="262" spans="1:15" x14ac:dyDescent="0.25">
      <c r="A262" t="s">
        <v>5</v>
      </c>
      <c r="B262" t="s">
        <v>2301</v>
      </c>
    </row>
    <row r="263" spans="1:15" x14ac:dyDescent="0.25">
      <c r="A263" t="s">
        <v>5</v>
      </c>
      <c r="B263" t="s">
        <v>2323</v>
      </c>
      <c r="C263">
        <v>1.0876321565393401</v>
      </c>
      <c r="D263">
        <v>2.47841699021687</v>
      </c>
      <c r="E263">
        <v>4.2356939789964549</v>
      </c>
      <c r="F263">
        <v>6.5542165487167496</v>
      </c>
      <c r="G263">
        <v>92.856377969013806</v>
      </c>
      <c r="H263">
        <v>95.192889318848856</v>
      </c>
      <c r="I263">
        <v>171.67813701321381</v>
      </c>
      <c r="J263">
        <v>24.18393108340641</v>
      </c>
      <c r="K263">
        <v>23.83857578512416</v>
      </c>
    </row>
    <row r="264" spans="1:15" x14ac:dyDescent="0.25">
      <c r="A264" t="s">
        <v>5</v>
      </c>
      <c r="B264" t="s">
        <v>2349</v>
      </c>
      <c r="C264">
        <v>0.49559264825211791</v>
      </c>
      <c r="D264">
        <v>1.044822223595393</v>
      </c>
      <c r="E264">
        <v>1.2465701257977799</v>
      </c>
      <c r="F264">
        <v>1.252282300033982</v>
      </c>
      <c r="G264">
        <v>1.255223083653435</v>
      </c>
      <c r="H264">
        <v>1.2559871858401921</v>
      </c>
      <c r="I264">
        <v>1.2570269637741549</v>
      </c>
      <c r="J264">
        <v>0.33963075865699749</v>
      </c>
      <c r="K264">
        <v>0.12557964114143799</v>
      </c>
      <c r="L264">
        <v>3.2127550793649212E-4</v>
      </c>
    </row>
    <row r="265" spans="1:15" x14ac:dyDescent="0.25">
      <c r="A265" t="s">
        <v>5</v>
      </c>
      <c r="B265" t="s">
        <v>2363</v>
      </c>
      <c r="J265">
        <v>0.1455427831297815</v>
      </c>
      <c r="K265">
        <v>0.1551050809515111</v>
      </c>
      <c r="L265">
        <v>0.14868406498832451</v>
      </c>
      <c r="M265">
        <v>0.1452075180258558</v>
      </c>
      <c r="N265">
        <v>0.14755563929478249</v>
      </c>
      <c r="O265">
        <v>0.20010905773128371</v>
      </c>
    </row>
    <row r="266" spans="1:15" x14ac:dyDescent="0.25">
      <c r="A266" t="s">
        <v>5</v>
      </c>
      <c r="B266" t="s">
        <v>2367</v>
      </c>
      <c r="C266">
        <v>0.40097300683075998</v>
      </c>
      <c r="D266">
        <v>0.75580422796967162</v>
      </c>
      <c r="E266">
        <v>1.077557461952553</v>
      </c>
      <c r="F266">
        <v>1.149333387509291</v>
      </c>
      <c r="G266">
        <v>1.1517122741123269</v>
      </c>
      <c r="H266">
        <v>1.1525933163952571</v>
      </c>
      <c r="I266">
        <v>1.155823964669128</v>
      </c>
      <c r="J266">
        <v>1.041975171296015</v>
      </c>
      <c r="K266">
        <v>1.0402496645839929</v>
      </c>
      <c r="L266">
        <v>0.74913805046254323</v>
      </c>
      <c r="M266">
        <v>1.260744926605796E-2</v>
      </c>
    </row>
    <row r="267" spans="1:15" x14ac:dyDescent="0.25">
      <c r="A267" t="s">
        <v>5</v>
      </c>
      <c r="B267" t="s">
        <v>2368</v>
      </c>
      <c r="J267">
        <v>712.78959298351697</v>
      </c>
      <c r="K267">
        <v>733.72713153102029</v>
      </c>
      <c r="L267">
        <v>800.14180698609539</v>
      </c>
      <c r="M267">
        <v>853.24310148575842</v>
      </c>
      <c r="N267">
        <v>864.76376554229114</v>
      </c>
      <c r="O267">
        <v>831.9362624429956</v>
      </c>
    </row>
    <row r="268" spans="1:15" x14ac:dyDescent="0.25">
      <c r="A268" t="s">
        <v>5</v>
      </c>
      <c r="B268" t="s">
        <v>2378</v>
      </c>
      <c r="C268">
        <v>0.42996567703323613</v>
      </c>
      <c r="D268">
        <v>0.81060366858169264</v>
      </c>
      <c r="E268">
        <v>1.159950184286763</v>
      </c>
      <c r="F268">
        <v>1.3140444052733531</v>
      </c>
      <c r="G268">
        <v>1.3167099519098791</v>
      </c>
      <c r="H268">
        <v>1.3174482902625479</v>
      </c>
      <c r="I268">
        <v>1.321383149691338</v>
      </c>
      <c r="J268">
        <v>0.54043693480782207</v>
      </c>
      <c r="K268">
        <v>0.52904086262643479</v>
      </c>
      <c r="L268">
        <v>0.52154079354446159</v>
      </c>
      <c r="M268">
        <v>6.3760313403828553E-2</v>
      </c>
    </row>
    <row r="269" spans="1:15" x14ac:dyDescent="0.25">
      <c r="A269" t="s">
        <v>5</v>
      </c>
      <c r="B269" t="s">
        <v>2379</v>
      </c>
      <c r="J269">
        <v>4.4303112243845158E-2</v>
      </c>
      <c r="K269">
        <v>4.9804236900481948E-2</v>
      </c>
      <c r="L269">
        <v>6.421888957045184E-2</v>
      </c>
      <c r="M269">
        <v>7.4281774929970637E-2</v>
      </c>
      <c r="N269">
        <v>8.0849827180092884E-2</v>
      </c>
      <c r="O269">
        <v>0.1063906752805209</v>
      </c>
    </row>
    <row r="270" spans="1:15" x14ac:dyDescent="0.25">
      <c r="A270" t="s">
        <v>5</v>
      </c>
      <c r="B270" t="s">
        <v>2395</v>
      </c>
      <c r="J270">
        <v>6.4541665825977208E-3</v>
      </c>
      <c r="K270">
        <v>6.9649595557320799E-3</v>
      </c>
      <c r="L270">
        <v>7.5198448495021929E-3</v>
      </c>
      <c r="M270">
        <v>7.7630221058101771E-3</v>
      </c>
      <c r="N270">
        <v>8.52280763636812E-3</v>
      </c>
      <c r="O270">
        <v>9.2122843424699962E-3</v>
      </c>
    </row>
    <row r="271" spans="1:15" x14ac:dyDescent="0.25">
      <c r="A271" t="s">
        <v>5</v>
      </c>
      <c r="B271" t="s">
        <v>2426</v>
      </c>
      <c r="J271">
        <v>1.2592431597065541E-2</v>
      </c>
      <c r="K271">
        <v>1.353775484551667E-2</v>
      </c>
      <c r="L271">
        <v>1.471034949659312E-2</v>
      </c>
      <c r="M271">
        <v>1.6089495006619631E-2</v>
      </c>
      <c r="N271">
        <v>1.7437574154157E-2</v>
      </c>
      <c r="O271">
        <v>1.8769792219184251E-2</v>
      </c>
    </row>
    <row r="272" spans="1:15" x14ac:dyDescent="0.25">
      <c r="A272" t="s">
        <v>5</v>
      </c>
      <c r="B272" t="s">
        <v>2433</v>
      </c>
      <c r="J272">
        <v>1.9091414695901549E-2</v>
      </c>
      <c r="K272">
        <v>2.1796830516459711E-2</v>
      </c>
      <c r="L272">
        <v>2.2882632939946419E-2</v>
      </c>
      <c r="M272">
        <v>2.4612149269453671E-2</v>
      </c>
      <c r="N272">
        <v>2.630324942415023E-2</v>
      </c>
      <c r="O272">
        <v>2.8611875118474659E-2</v>
      </c>
    </row>
    <row r="273" spans="1:15" x14ac:dyDescent="0.25">
      <c r="A273" t="s">
        <v>5</v>
      </c>
      <c r="B273" t="s">
        <v>2435</v>
      </c>
      <c r="J273">
        <v>2.0249260864486439E-2</v>
      </c>
      <c r="K273">
        <v>2.288094995391686E-2</v>
      </c>
      <c r="L273">
        <v>2.38854349820827E-2</v>
      </c>
      <c r="M273">
        <v>2.5694789217153641E-2</v>
      </c>
      <c r="N273">
        <v>2.746934577373215E-2</v>
      </c>
      <c r="O273">
        <v>2.9708466814602989E-2</v>
      </c>
    </row>
    <row r="274" spans="1:15" x14ac:dyDescent="0.25">
      <c r="A274" t="s">
        <v>5</v>
      </c>
      <c r="B274" t="s">
        <v>2437</v>
      </c>
      <c r="J274">
        <v>1.126450536335786E-2</v>
      </c>
      <c r="K274">
        <v>1.304410354193479E-2</v>
      </c>
      <c r="L274">
        <v>1.6758691297178219E-2</v>
      </c>
      <c r="M274">
        <v>1.7987691507709909E-2</v>
      </c>
      <c r="N274">
        <v>1.9158872065152519E-2</v>
      </c>
      <c r="O274">
        <v>2.1765295687754978E-2</v>
      </c>
    </row>
    <row r="275" spans="1:15" x14ac:dyDescent="0.25">
      <c r="A275" t="s">
        <v>5</v>
      </c>
      <c r="B275" t="s">
        <v>2420</v>
      </c>
      <c r="C275">
        <v>1.123797968593629</v>
      </c>
      <c r="D275">
        <v>2.382038674174682</v>
      </c>
      <c r="E275">
        <v>9.3014478684685411</v>
      </c>
      <c r="F275">
        <v>10.171945379903249</v>
      </c>
      <c r="G275">
        <v>11.011438951841271</v>
      </c>
      <c r="H275">
        <v>11.994720214378169</v>
      </c>
      <c r="I275">
        <v>25.410420550653271</v>
      </c>
      <c r="J275">
        <v>20.696521484689711</v>
      </c>
      <c r="K275">
        <v>12.95635919926919</v>
      </c>
    </row>
    <row r="276" spans="1:15" x14ac:dyDescent="0.25">
      <c r="A276" t="s">
        <v>5</v>
      </c>
      <c r="B276" t="s">
        <v>2442</v>
      </c>
    </row>
    <row r="277" spans="1:15" x14ac:dyDescent="0.25">
      <c r="A277" t="s">
        <v>5</v>
      </c>
      <c r="B277" t="s">
        <v>2468</v>
      </c>
    </row>
    <row r="278" spans="1:15" x14ac:dyDescent="0.25">
      <c r="A278" t="s">
        <v>5</v>
      </c>
      <c r="B278" t="s">
        <v>2482</v>
      </c>
      <c r="J278">
        <v>1.321515649336058E-2</v>
      </c>
      <c r="K278">
        <v>3.7454678918684182E-2</v>
      </c>
      <c r="L278">
        <v>0.27521587228066369</v>
      </c>
      <c r="M278">
        <v>0.22283127466653579</v>
      </c>
      <c r="N278">
        <v>0.22202898379746269</v>
      </c>
      <c r="O278">
        <v>0.31540454669562112</v>
      </c>
    </row>
    <row r="279" spans="1:15" x14ac:dyDescent="0.25">
      <c r="A279" t="s">
        <v>5</v>
      </c>
      <c r="B279" t="s">
        <v>2486</v>
      </c>
    </row>
    <row r="280" spans="1:15" x14ac:dyDescent="0.25">
      <c r="A280" t="s">
        <v>5</v>
      </c>
      <c r="B280" t="s">
        <v>2487</v>
      </c>
      <c r="J280">
        <v>12.228936101088671</v>
      </c>
      <c r="K280">
        <v>40.455007160356388</v>
      </c>
      <c r="L280">
        <v>66.210380562343133</v>
      </c>
      <c r="M280">
        <v>61.500674865234878</v>
      </c>
      <c r="N280">
        <v>57.994415269300497</v>
      </c>
      <c r="O280">
        <v>60.321085334712549</v>
      </c>
    </row>
    <row r="281" spans="1:15" x14ac:dyDescent="0.25">
      <c r="A281" t="s">
        <v>5</v>
      </c>
      <c r="B281" t="s">
        <v>2497</v>
      </c>
    </row>
    <row r="282" spans="1:15" x14ac:dyDescent="0.25">
      <c r="A282" t="s">
        <v>5</v>
      </c>
      <c r="B282" t="s">
        <v>2498</v>
      </c>
      <c r="J282">
        <v>5.5991937511003969E-3</v>
      </c>
      <c r="K282">
        <v>1.5725247500146231E-2</v>
      </c>
      <c r="L282">
        <v>0.1121288785269817</v>
      </c>
      <c r="M282">
        <v>0.1232231574292986</v>
      </c>
      <c r="N282">
        <v>0.126868740183157</v>
      </c>
      <c r="O282">
        <v>0.179804506157344</v>
      </c>
    </row>
    <row r="283" spans="1:15" x14ac:dyDescent="0.25">
      <c r="A283" t="s">
        <v>5</v>
      </c>
      <c r="B283" t="s">
        <v>2514</v>
      </c>
      <c r="J283">
        <v>3.2329794074242432E-3</v>
      </c>
      <c r="K283">
        <v>3.7825644694446871E-3</v>
      </c>
      <c r="L283">
        <v>4.2732933763975399E-3</v>
      </c>
      <c r="M283">
        <v>4.7188746015091147E-3</v>
      </c>
      <c r="N283">
        <v>5.4733937278426594E-3</v>
      </c>
      <c r="O283">
        <v>6.1574879438112927E-3</v>
      </c>
    </row>
    <row r="284" spans="1:15" x14ac:dyDescent="0.25">
      <c r="A284" t="s">
        <v>5</v>
      </c>
      <c r="B284" t="s">
        <v>2545</v>
      </c>
      <c r="J284">
        <v>8.6425963069171677E-3</v>
      </c>
      <c r="K284">
        <v>9.963891291005186E-3</v>
      </c>
      <c r="L284">
        <v>1.107227364723453E-2</v>
      </c>
      <c r="M284">
        <v>1.2052604916690791E-2</v>
      </c>
      <c r="N284">
        <v>1.306577226703467E-2</v>
      </c>
      <c r="O284">
        <v>1.339623397615348E-2</v>
      </c>
    </row>
    <row r="285" spans="1:15" x14ac:dyDescent="0.25">
      <c r="A285" t="s">
        <v>5</v>
      </c>
      <c r="B285" t="s">
        <v>2552</v>
      </c>
      <c r="J285">
        <v>1.167461381961114E-2</v>
      </c>
      <c r="K285">
        <v>1.559722725809785E-2</v>
      </c>
      <c r="L285">
        <v>1.8233259791260489E-2</v>
      </c>
      <c r="M285">
        <v>1.9183794883523151E-2</v>
      </c>
      <c r="N285">
        <v>2.005187453291395E-2</v>
      </c>
      <c r="O285">
        <v>2.1978392247187561E-2</v>
      </c>
    </row>
    <row r="286" spans="1:15" x14ac:dyDescent="0.25">
      <c r="A286" t="s">
        <v>5</v>
      </c>
      <c r="B286" t="s">
        <v>2554</v>
      </c>
      <c r="J286">
        <v>1.372803049961981E-2</v>
      </c>
      <c r="K286">
        <v>1.6139157557444741E-2</v>
      </c>
      <c r="L286">
        <v>1.8955967810996292E-2</v>
      </c>
      <c r="M286">
        <v>2.0003033650814479E-2</v>
      </c>
      <c r="N286">
        <v>2.0898929635983381E-2</v>
      </c>
      <c r="O286">
        <v>2.2735466542053689E-2</v>
      </c>
    </row>
    <row r="287" spans="1:15" x14ac:dyDescent="0.25">
      <c r="A287" t="s">
        <v>5</v>
      </c>
      <c r="B287" t="s">
        <v>2556</v>
      </c>
      <c r="J287">
        <v>7.4780655454025884E-3</v>
      </c>
      <c r="K287">
        <v>1.0224917936883231E-2</v>
      </c>
      <c r="L287">
        <v>1.3162395722407211E-2</v>
      </c>
      <c r="M287">
        <v>1.424407903221056E-2</v>
      </c>
      <c r="N287">
        <v>1.4929196278381299E-2</v>
      </c>
      <c r="O287">
        <v>1.7228308991276989E-2</v>
      </c>
    </row>
    <row r="288" spans="1:15" x14ac:dyDescent="0.25">
      <c r="A288" t="s">
        <v>5</v>
      </c>
      <c r="B288" t="s">
        <v>2539</v>
      </c>
    </row>
    <row r="289" spans="1:15" x14ac:dyDescent="0.25">
      <c r="A289" t="s">
        <v>5</v>
      </c>
      <c r="B289" t="s">
        <v>2561</v>
      </c>
      <c r="C289">
        <v>1.4114550512799879</v>
      </c>
      <c r="D289">
        <v>4.7129437366956433</v>
      </c>
      <c r="E289">
        <v>8.8162320707748876</v>
      </c>
      <c r="F289">
        <v>13.34726116237492</v>
      </c>
      <c r="G289">
        <v>433.04381682279319</v>
      </c>
      <c r="H289">
        <v>437.6590458393369</v>
      </c>
      <c r="I289">
        <v>807.15829736715989</v>
      </c>
      <c r="J289">
        <v>129.51650416913711</v>
      </c>
      <c r="K289">
        <v>117.2936041757831</v>
      </c>
    </row>
    <row r="290" spans="1:15" x14ac:dyDescent="0.25">
      <c r="A290" t="s">
        <v>5</v>
      </c>
      <c r="B290" t="s">
        <v>2587</v>
      </c>
      <c r="C290">
        <v>1.1039742955762659</v>
      </c>
      <c r="D290">
        <v>1.613853793828727</v>
      </c>
      <c r="E290">
        <v>1.618179588509195</v>
      </c>
      <c r="F290">
        <v>1.622896663019993</v>
      </c>
      <c r="G290">
        <v>1.6254492959550091</v>
      </c>
      <c r="H290">
        <v>1.626156961903259</v>
      </c>
      <c r="I290">
        <v>1.627147967259176</v>
      </c>
      <c r="J290">
        <v>0.43648111976623499</v>
      </c>
      <c r="K290">
        <v>0.12161968735512101</v>
      </c>
      <c r="L290">
        <v>3.0500401858315221E-4</v>
      </c>
    </row>
    <row r="291" spans="1:15" x14ac:dyDescent="0.25">
      <c r="A291" t="s">
        <v>5</v>
      </c>
      <c r="B291" t="s">
        <v>2601</v>
      </c>
      <c r="J291">
        <v>0.17958184262190521</v>
      </c>
      <c r="K291">
        <v>0.18515751492473631</v>
      </c>
      <c r="L291">
        <v>0.1712699214534539</v>
      </c>
      <c r="M291">
        <v>0.18001849508821069</v>
      </c>
      <c r="N291">
        <v>0.1798258763110864</v>
      </c>
      <c r="O291">
        <v>0.20253927586718451</v>
      </c>
    </row>
    <row r="292" spans="1:15" x14ac:dyDescent="0.25">
      <c r="A292" t="s">
        <v>5</v>
      </c>
      <c r="B292" t="s">
        <v>2605</v>
      </c>
      <c r="C292">
        <v>0.41465421579197981</v>
      </c>
      <c r="D292">
        <v>0.78435545628331038</v>
      </c>
      <c r="E292">
        <v>1.1149887354135739</v>
      </c>
      <c r="F292">
        <v>1.1924009005779459</v>
      </c>
      <c r="G292">
        <v>1.194872383116965</v>
      </c>
      <c r="H292">
        <v>1.195833323322576</v>
      </c>
      <c r="I292">
        <v>1.1990403180374971</v>
      </c>
      <c r="J292">
        <v>1.0810450578876549</v>
      </c>
      <c r="K292">
        <v>1.079394097490233</v>
      </c>
      <c r="L292">
        <v>0.77861261818735961</v>
      </c>
      <c r="M292">
        <v>1.35369503143636E-2</v>
      </c>
    </row>
    <row r="293" spans="1:15" x14ac:dyDescent="0.25">
      <c r="A293" t="s">
        <v>5</v>
      </c>
      <c r="B293" t="s">
        <v>2606</v>
      </c>
      <c r="J293">
        <v>2248.4206467394888</v>
      </c>
      <c r="K293">
        <v>2350.0002803992229</v>
      </c>
      <c r="L293">
        <v>2571.0225660643682</v>
      </c>
      <c r="M293">
        <v>2881.6467985991931</v>
      </c>
      <c r="N293">
        <v>2907.684941361887</v>
      </c>
      <c r="O293">
        <v>2877.1096737922712</v>
      </c>
    </row>
    <row r="294" spans="1:15" x14ac:dyDescent="0.25">
      <c r="A294" t="s">
        <v>5</v>
      </c>
      <c r="B294" t="s">
        <v>2616</v>
      </c>
      <c r="C294">
        <v>0.44502577562451362</v>
      </c>
      <c r="D294">
        <v>0.84276897714518062</v>
      </c>
      <c r="E294">
        <v>1.198835920887775</v>
      </c>
      <c r="F294">
        <v>1.365497010910943</v>
      </c>
      <c r="G294">
        <v>1.3683647999690209</v>
      </c>
      <c r="H294">
        <v>1.3692240224719161</v>
      </c>
      <c r="I294">
        <v>1.373179739951935</v>
      </c>
      <c r="J294">
        <v>0.56176067560163567</v>
      </c>
      <c r="K294">
        <v>0.54994397982686749</v>
      </c>
      <c r="L294">
        <v>0.54244622485719984</v>
      </c>
      <c r="M294">
        <v>6.6919065081978188E-2</v>
      </c>
    </row>
    <row r="295" spans="1:15" x14ac:dyDescent="0.25">
      <c r="A295" t="s">
        <v>5</v>
      </c>
      <c r="B295" t="s">
        <v>2617</v>
      </c>
      <c r="J295">
        <v>5.7462786952295633E-2</v>
      </c>
      <c r="K295">
        <v>6.6818088513465226E-2</v>
      </c>
      <c r="L295">
        <v>8.6285894001779301E-2</v>
      </c>
      <c r="M295">
        <v>9.6460006701394055E-2</v>
      </c>
      <c r="N295">
        <v>0.1051374727135011</v>
      </c>
      <c r="O295">
        <v>0.126767234651467</v>
      </c>
    </row>
    <row r="296" spans="1:15" x14ac:dyDescent="0.25">
      <c r="A296" t="s">
        <v>5</v>
      </c>
      <c r="B296" t="s">
        <v>2633</v>
      </c>
      <c r="J296">
        <v>6.9902816313759907E-3</v>
      </c>
      <c r="K296">
        <v>7.6415910361558549E-3</v>
      </c>
      <c r="L296">
        <v>8.386390323882352E-3</v>
      </c>
      <c r="M296">
        <v>9.0074581097597563E-3</v>
      </c>
      <c r="N296">
        <v>9.9023868820272698E-3</v>
      </c>
      <c r="O296">
        <v>1.0849888344746889E-2</v>
      </c>
    </row>
    <row r="297" spans="1:15" x14ac:dyDescent="0.25">
      <c r="A297" t="s">
        <v>5</v>
      </c>
      <c r="B297" t="s">
        <v>2664</v>
      </c>
      <c r="J297">
        <v>1.9274792381188299E-2</v>
      </c>
      <c r="K297">
        <v>2.081108289646005E-2</v>
      </c>
      <c r="L297">
        <v>2.251888083292124E-2</v>
      </c>
      <c r="M297">
        <v>2.4169730530322529E-2</v>
      </c>
      <c r="N297">
        <v>2.53876592830981E-2</v>
      </c>
      <c r="O297">
        <v>2.5699932951462241E-2</v>
      </c>
    </row>
    <row r="298" spans="1:15" x14ac:dyDescent="0.25">
      <c r="A298" t="s">
        <v>5</v>
      </c>
      <c r="B298" t="s">
        <v>2671</v>
      </c>
      <c r="J298">
        <v>2.0135167693745279E-2</v>
      </c>
      <c r="K298">
        <v>2.1695124706124051E-2</v>
      </c>
      <c r="L298">
        <v>2.546432107027195E-2</v>
      </c>
      <c r="M298">
        <v>2.598039482971394E-2</v>
      </c>
      <c r="N298">
        <v>2.790456410457666E-2</v>
      </c>
      <c r="O298">
        <v>3.1583059375495888E-2</v>
      </c>
    </row>
    <row r="299" spans="1:15" x14ac:dyDescent="0.25">
      <c r="A299" t="s">
        <v>5</v>
      </c>
      <c r="B299" t="s">
        <v>2673</v>
      </c>
      <c r="J299">
        <v>2.0723412006909359E-2</v>
      </c>
      <c r="K299">
        <v>2.2771581354488601E-2</v>
      </c>
      <c r="L299">
        <v>2.633074311064245E-2</v>
      </c>
      <c r="M299">
        <v>2.691794651629684E-2</v>
      </c>
      <c r="N299">
        <v>2.8830376510035571E-2</v>
      </c>
      <c r="O299">
        <v>3.2353126305587218E-2</v>
      </c>
    </row>
    <row r="300" spans="1:15" x14ac:dyDescent="0.25">
      <c r="A300" t="s">
        <v>5</v>
      </c>
      <c r="B300" t="s">
        <v>2675</v>
      </c>
      <c r="J300">
        <v>1.183051727835565E-2</v>
      </c>
      <c r="K300">
        <v>1.4020534875684569E-2</v>
      </c>
      <c r="L300">
        <v>1.9889002238394491E-2</v>
      </c>
      <c r="M300">
        <v>2.0190493976976118E-2</v>
      </c>
      <c r="N300">
        <v>2.2196021605069081E-2</v>
      </c>
      <c r="O300">
        <v>2.6639170772328941E-2</v>
      </c>
    </row>
    <row r="301" spans="1:15" x14ac:dyDescent="0.25">
      <c r="A301" t="s">
        <v>5</v>
      </c>
      <c r="B301" t="s">
        <v>2658</v>
      </c>
      <c r="C301">
        <v>2.2815701245918638</v>
      </c>
      <c r="D301">
        <v>6.4018258074331316</v>
      </c>
      <c r="E301">
        <v>63.350845440526818</v>
      </c>
      <c r="F301">
        <v>64.9531718023363</v>
      </c>
      <c r="G301">
        <v>66.40586643596717</v>
      </c>
      <c r="H301">
        <v>68.022568677084934</v>
      </c>
      <c r="I301">
        <v>173.27729995559019</v>
      </c>
      <c r="J301">
        <v>134.96085112599559</v>
      </c>
      <c r="K301">
        <v>89.513626619948269</v>
      </c>
    </row>
    <row r="302" spans="1:15" x14ac:dyDescent="0.25">
      <c r="A302" t="s">
        <v>5</v>
      </c>
      <c r="B302" t="s">
        <v>406</v>
      </c>
      <c r="J302">
        <v>3.9957500941418004E-3</v>
      </c>
      <c r="K302">
        <v>5.8137560839581111E-3</v>
      </c>
      <c r="L302">
        <v>6.5818519173926346E-3</v>
      </c>
      <c r="M302">
        <v>6.9045332534373926E-3</v>
      </c>
      <c r="N302">
        <v>6.9460153223084107E-3</v>
      </c>
      <c r="O302">
        <v>6.7241185884566214E-3</v>
      </c>
    </row>
    <row r="303" spans="1:15" x14ac:dyDescent="0.25">
      <c r="A303" t="s">
        <v>5</v>
      </c>
      <c r="B303" t="s">
        <v>525</v>
      </c>
      <c r="J303">
        <v>5.3026379734098924E-3</v>
      </c>
      <c r="K303">
        <v>6.4210955344162577E-3</v>
      </c>
      <c r="L303">
        <v>7.8135033252753946E-3</v>
      </c>
      <c r="M303">
        <v>7.842418676360435E-3</v>
      </c>
      <c r="N303">
        <v>8.0013253388661852E-3</v>
      </c>
      <c r="O303">
        <v>7.3745267139317863E-3</v>
      </c>
    </row>
    <row r="304" spans="1:15" x14ac:dyDescent="0.25">
      <c r="A304" t="s">
        <v>5</v>
      </c>
      <c r="B304" t="s">
        <v>644</v>
      </c>
      <c r="J304">
        <v>3.6170865532497731E-3</v>
      </c>
      <c r="K304">
        <v>5.6262083515515229E-3</v>
      </c>
      <c r="L304">
        <v>6.1901539075300592E-3</v>
      </c>
      <c r="M304">
        <v>6.3658678386476321E-3</v>
      </c>
      <c r="N304">
        <v>6.4345546341287446E-3</v>
      </c>
      <c r="O304">
        <v>6.3541696375772616E-3</v>
      </c>
    </row>
    <row r="305" spans="1:15" x14ac:dyDescent="0.25">
      <c r="A305" t="s">
        <v>5</v>
      </c>
      <c r="B305" t="s">
        <v>763</v>
      </c>
      <c r="J305">
        <v>5.8215180134840302E-3</v>
      </c>
      <c r="K305">
        <v>6.8075257599442976E-3</v>
      </c>
      <c r="L305">
        <v>8.4389592506588038E-3</v>
      </c>
      <c r="M305">
        <v>8.5020035954637852E-3</v>
      </c>
      <c r="N305">
        <v>8.7113782768930767E-3</v>
      </c>
      <c r="O305">
        <v>7.898553802740833E-3</v>
      </c>
    </row>
    <row r="306" spans="1:15" x14ac:dyDescent="0.25">
      <c r="A306" t="s">
        <v>5</v>
      </c>
      <c r="B306" t="s">
        <v>882</v>
      </c>
      <c r="J306">
        <v>5.6402327808366759E-3</v>
      </c>
      <c r="K306">
        <v>6.9546612318996366E-3</v>
      </c>
      <c r="L306">
        <v>7.1972538863701767E-3</v>
      </c>
      <c r="M306">
        <v>8.1047771279404331E-3</v>
      </c>
      <c r="N306">
        <v>8.8131639371745035E-3</v>
      </c>
      <c r="O306">
        <v>8.9673239837774147E-3</v>
      </c>
    </row>
    <row r="307" spans="1:15" x14ac:dyDescent="0.25">
      <c r="A307" t="s">
        <v>5</v>
      </c>
      <c r="B307" t="s">
        <v>1001</v>
      </c>
      <c r="J307">
        <v>6.9089491534829574E-3</v>
      </c>
      <c r="K307">
        <v>8.6245335614099153E-3</v>
      </c>
      <c r="L307">
        <v>1.0029573111044691E-2</v>
      </c>
      <c r="M307">
        <v>1.018236723387842E-2</v>
      </c>
      <c r="N307">
        <v>1.082654084697777E-2</v>
      </c>
      <c r="O307">
        <v>1.009427425107638E-2</v>
      </c>
    </row>
    <row r="308" spans="1:15" x14ac:dyDescent="0.25">
      <c r="A308" t="s">
        <v>5</v>
      </c>
      <c r="B308" t="s">
        <v>1120</v>
      </c>
      <c r="J308">
        <v>4.71424861550676E-3</v>
      </c>
      <c r="K308">
        <v>6.799802299110206E-3</v>
      </c>
      <c r="L308">
        <v>8.1341150226828876E-3</v>
      </c>
      <c r="M308">
        <v>8.8234470006456362E-3</v>
      </c>
      <c r="N308">
        <v>8.4998176634410172E-3</v>
      </c>
      <c r="O308">
        <v>8.5849272078095899E-3</v>
      </c>
    </row>
    <row r="309" spans="1:15" x14ac:dyDescent="0.25">
      <c r="A309" t="s">
        <v>5</v>
      </c>
      <c r="B309" t="s">
        <v>1239</v>
      </c>
      <c r="J309">
        <v>6.8984519531771612E-3</v>
      </c>
      <c r="K309">
        <v>8.4487587295971785E-3</v>
      </c>
      <c r="L309">
        <v>9.7708547484022731E-3</v>
      </c>
      <c r="M309">
        <v>9.9540959382364291E-3</v>
      </c>
      <c r="N309">
        <v>1.0458032256357899E-2</v>
      </c>
      <c r="O309">
        <v>9.6459624581596484E-3</v>
      </c>
    </row>
    <row r="310" spans="1:15" x14ac:dyDescent="0.25">
      <c r="A310" t="s">
        <v>5</v>
      </c>
      <c r="B310" t="s">
        <v>1358</v>
      </c>
    </row>
    <row r="311" spans="1:15" x14ac:dyDescent="0.25">
      <c r="A311" t="s">
        <v>5</v>
      </c>
      <c r="B311" t="s">
        <v>1477</v>
      </c>
      <c r="J311">
        <v>5.3291219532905464E-3</v>
      </c>
      <c r="K311">
        <v>6.3693732803852959E-3</v>
      </c>
      <c r="L311">
        <v>6.9263849962308494E-3</v>
      </c>
      <c r="M311">
        <v>7.3015719041375077E-3</v>
      </c>
      <c r="N311">
        <v>7.779064457218896E-3</v>
      </c>
      <c r="O311">
        <v>7.4908595992458447E-3</v>
      </c>
    </row>
    <row r="312" spans="1:15" x14ac:dyDescent="0.25">
      <c r="A312" t="s">
        <v>5</v>
      </c>
      <c r="B312" t="s">
        <v>1596</v>
      </c>
      <c r="J312">
        <v>4.9424570528989161E-3</v>
      </c>
      <c r="K312">
        <v>6.6722364145728706E-3</v>
      </c>
      <c r="L312">
        <v>7.9123633558266532E-3</v>
      </c>
      <c r="M312">
        <v>8.8115529161216996E-3</v>
      </c>
      <c r="N312">
        <v>8.304431993449957E-3</v>
      </c>
      <c r="O312">
        <v>8.2494538004560178E-3</v>
      </c>
    </row>
    <row r="313" spans="1:15" x14ac:dyDescent="0.25">
      <c r="A313" t="s">
        <v>5</v>
      </c>
      <c r="B313" t="s">
        <v>1715</v>
      </c>
      <c r="J313">
        <v>7.7103507330638999E-3</v>
      </c>
      <c r="K313">
        <v>9.5089490421574451E-3</v>
      </c>
      <c r="L313">
        <v>1.0574616285601871E-2</v>
      </c>
      <c r="M313">
        <v>1.0761934615529481E-2</v>
      </c>
      <c r="N313">
        <v>1.1588953661752379E-2</v>
      </c>
      <c r="O313">
        <v>1.0998199256624619E-2</v>
      </c>
    </row>
    <row r="314" spans="1:15" x14ac:dyDescent="0.25">
      <c r="A314" t="s">
        <v>5</v>
      </c>
      <c r="B314" t="s">
        <v>1834</v>
      </c>
      <c r="J314">
        <v>4.4594353374098434E-3</v>
      </c>
      <c r="K314">
        <v>6.3863331345226908E-3</v>
      </c>
      <c r="L314">
        <v>7.2271388825422894E-3</v>
      </c>
      <c r="M314">
        <v>7.5732694775266177E-3</v>
      </c>
      <c r="N314">
        <v>8.0615434215618037E-3</v>
      </c>
      <c r="O314">
        <v>7.7356635445095558E-3</v>
      </c>
    </row>
    <row r="315" spans="1:15" x14ac:dyDescent="0.25">
      <c r="A315" t="s">
        <v>5</v>
      </c>
      <c r="B315" t="s">
        <v>1953</v>
      </c>
      <c r="J315">
        <v>5.4160352774667367E-3</v>
      </c>
      <c r="K315">
        <v>6.7655853138596069E-3</v>
      </c>
      <c r="L315">
        <v>8.2910307112570338E-3</v>
      </c>
      <c r="M315">
        <v>8.3262867810973851E-3</v>
      </c>
      <c r="N315">
        <v>8.5623191473578678E-3</v>
      </c>
      <c r="O315">
        <v>7.7783718737200634E-3</v>
      </c>
    </row>
    <row r="316" spans="1:15" x14ac:dyDescent="0.25">
      <c r="A316" t="s">
        <v>5</v>
      </c>
      <c r="B316" t="s">
        <v>2072</v>
      </c>
      <c r="J316">
        <v>4.8462418231038466E-3</v>
      </c>
      <c r="K316">
        <v>6.5759734370696848E-3</v>
      </c>
      <c r="L316">
        <v>8.4269364659838569E-3</v>
      </c>
      <c r="M316">
        <v>8.500206064751846E-3</v>
      </c>
      <c r="N316">
        <v>8.1950498894098958E-3</v>
      </c>
      <c r="O316">
        <v>8.2601077977403937E-3</v>
      </c>
    </row>
    <row r="317" spans="1:15" x14ac:dyDescent="0.25">
      <c r="A317" t="s">
        <v>5</v>
      </c>
      <c r="B317" t="s">
        <v>2191</v>
      </c>
      <c r="J317">
        <v>7.4921292655130674E-3</v>
      </c>
      <c r="K317">
        <v>9.3047130467990343E-3</v>
      </c>
      <c r="L317">
        <v>1.042039794424292E-2</v>
      </c>
      <c r="M317">
        <v>1.059718404827964E-2</v>
      </c>
      <c r="N317">
        <v>1.136385584820852E-2</v>
      </c>
      <c r="O317">
        <v>1.0728346340909941E-2</v>
      </c>
    </row>
    <row r="318" spans="1:15" x14ac:dyDescent="0.25">
      <c r="A318" t="s">
        <v>5</v>
      </c>
      <c r="B318" t="s">
        <v>2310</v>
      </c>
      <c r="J318">
        <v>3.7340081848913471E-3</v>
      </c>
      <c r="K318">
        <v>5.7680316515455786E-3</v>
      </c>
      <c r="L318">
        <v>6.637759057662557E-3</v>
      </c>
      <c r="M318">
        <v>6.7729324712433297E-3</v>
      </c>
      <c r="N318">
        <v>6.9487438178753476E-3</v>
      </c>
      <c r="O318">
        <v>6.7398256082424786E-3</v>
      </c>
    </row>
    <row r="319" spans="1:15" x14ac:dyDescent="0.25">
      <c r="A319" t="s">
        <v>5</v>
      </c>
      <c r="B319" t="s">
        <v>2429</v>
      </c>
      <c r="J319">
        <v>5.6919451726151664E-3</v>
      </c>
      <c r="K319">
        <v>7.0761977591697767E-3</v>
      </c>
      <c r="L319">
        <v>7.8920337706476565E-3</v>
      </c>
      <c r="M319">
        <v>8.5311613769783069E-3</v>
      </c>
      <c r="N319">
        <v>9.0327439410811759E-3</v>
      </c>
      <c r="O319">
        <v>8.2159347624517261E-3</v>
      </c>
    </row>
    <row r="320" spans="1:15" x14ac:dyDescent="0.25">
      <c r="A320" t="s">
        <v>5</v>
      </c>
      <c r="B320" t="s">
        <v>2548</v>
      </c>
      <c r="J320">
        <v>4.4099720521328127E-3</v>
      </c>
      <c r="K320">
        <v>5.790362331787249E-3</v>
      </c>
      <c r="L320">
        <v>6.28167936623581E-3</v>
      </c>
      <c r="M320">
        <v>6.6416988209441414E-3</v>
      </c>
      <c r="N320">
        <v>6.7813988594807497E-3</v>
      </c>
      <c r="O320">
        <v>6.4177695452758534E-3</v>
      </c>
    </row>
    <row r="321" spans="1:15" x14ac:dyDescent="0.25">
      <c r="A321" t="s">
        <v>5</v>
      </c>
      <c r="B321" t="s">
        <v>2667</v>
      </c>
      <c r="J321">
        <v>6.3888021120527203E-3</v>
      </c>
      <c r="K321">
        <v>7.691342802386693E-3</v>
      </c>
      <c r="L321">
        <v>9.2209415093593011E-3</v>
      </c>
      <c r="M321">
        <v>9.3676946297025533E-3</v>
      </c>
      <c r="N321">
        <v>9.706399862600119E-3</v>
      </c>
      <c r="O321">
        <v>8.8133831956528474E-3</v>
      </c>
    </row>
    <row r="322" spans="1:15" x14ac:dyDescent="0.25">
      <c r="A322" t="s">
        <v>5</v>
      </c>
      <c r="B322" t="s">
        <v>4634</v>
      </c>
      <c r="J322">
        <v>2.536370043643279</v>
      </c>
      <c r="K322">
        <v>8.7811111548114429</v>
      </c>
      <c r="L322">
        <v>14.55908383557313</v>
      </c>
      <c r="M322">
        <v>20.92276689602183</v>
      </c>
      <c r="N322">
        <v>27.75570719313323</v>
      </c>
      <c r="O322">
        <v>34.568584230136082</v>
      </c>
    </row>
    <row r="323" spans="1:15" x14ac:dyDescent="0.25">
      <c r="A323" t="s">
        <v>5</v>
      </c>
      <c r="B323" t="s">
        <v>159</v>
      </c>
      <c r="C323">
        <v>54.175647893161063</v>
      </c>
      <c r="D323">
        <v>54.058948716055298</v>
      </c>
      <c r="E323">
        <v>53.837717165996047</v>
      </c>
      <c r="F323">
        <v>53.603163305580473</v>
      </c>
      <c r="G323">
        <v>55.766777014764507</v>
      </c>
      <c r="H323">
        <v>55.534160143281738</v>
      </c>
      <c r="I323">
        <v>2.6213726095228378E-4</v>
      </c>
      <c r="J323">
        <v>44.057629417742547</v>
      </c>
      <c r="K323">
        <v>42.997998251820732</v>
      </c>
      <c r="L323">
        <v>38.453012379074643</v>
      </c>
      <c r="M323">
        <v>39.99298715548148</v>
      </c>
      <c r="N323">
        <v>41.940373837780051</v>
      </c>
      <c r="O323">
        <v>40.372450415522337</v>
      </c>
    </row>
    <row r="324" spans="1:15" x14ac:dyDescent="0.25">
      <c r="A324" t="s">
        <v>5</v>
      </c>
      <c r="B324" t="s">
        <v>4635</v>
      </c>
      <c r="C324">
        <v>3.25767204674387</v>
      </c>
      <c r="D324">
        <v>3.335426977115266</v>
      </c>
      <c r="E324">
        <v>3.275856344003246</v>
      </c>
      <c r="F324">
        <v>3.2623804782594932</v>
      </c>
      <c r="G324">
        <v>5.8241372696827733</v>
      </c>
      <c r="H324">
        <v>5.511017964296399</v>
      </c>
      <c r="I324">
        <v>1.852739652263895E-3</v>
      </c>
      <c r="J324">
        <v>323.2879079453532</v>
      </c>
      <c r="K324">
        <v>320.19353259558648</v>
      </c>
      <c r="L324">
        <v>274.72796435319549</v>
      </c>
      <c r="M324">
        <v>294.94981954613837</v>
      </c>
      <c r="N324">
        <v>318.0009777469204</v>
      </c>
      <c r="O324">
        <v>345.00045199331379</v>
      </c>
    </row>
    <row r="325" spans="1:15" x14ac:dyDescent="0.25">
      <c r="A325" t="s">
        <v>5</v>
      </c>
      <c r="B325" t="s">
        <v>4636</v>
      </c>
      <c r="J325">
        <v>1.2623848301039871</v>
      </c>
      <c r="K325">
        <v>4.3699664194898693</v>
      </c>
      <c r="L325">
        <v>7.4394867294738898</v>
      </c>
      <c r="M325">
        <v>10.878904994829639</v>
      </c>
      <c r="N325">
        <v>14.51167805872417</v>
      </c>
      <c r="O325">
        <v>18.121906216334441</v>
      </c>
    </row>
    <row r="326" spans="1:15" x14ac:dyDescent="0.25">
      <c r="A326" t="s">
        <v>5</v>
      </c>
      <c r="B326" t="s">
        <v>160</v>
      </c>
      <c r="C326">
        <v>58.752150820263111</v>
      </c>
      <c r="D326">
        <v>58.587735528285187</v>
      </c>
      <c r="E326">
        <v>58.319971475337148</v>
      </c>
      <c r="F326">
        <v>58.040410176005729</v>
      </c>
      <c r="G326">
        <v>59.946838224894698</v>
      </c>
      <c r="H326">
        <v>59.701201407381497</v>
      </c>
      <c r="I326">
        <v>2.6306814699825372E-4</v>
      </c>
      <c r="J326">
        <v>47.677342213336523</v>
      </c>
      <c r="K326">
        <v>46.586051094546796</v>
      </c>
      <c r="L326">
        <v>41.735067270654447</v>
      </c>
      <c r="M326">
        <v>43.395857132953012</v>
      </c>
      <c r="N326">
        <v>45.432862050800132</v>
      </c>
      <c r="O326">
        <v>43.72683322793786</v>
      </c>
    </row>
    <row r="327" spans="1:15" x14ac:dyDescent="0.25">
      <c r="A327" t="s">
        <v>5</v>
      </c>
      <c r="B327" t="s">
        <v>4637</v>
      </c>
      <c r="C327">
        <v>3.1552184753307442</v>
      </c>
      <c r="D327">
        <v>3.2203583447383588</v>
      </c>
      <c r="E327">
        <v>3.1638229556893709</v>
      </c>
      <c r="F327">
        <v>3.156905271929801</v>
      </c>
      <c r="G327">
        <v>5.5434328605011469</v>
      </c>
      <c r="H327">
        <v>5.2710603431219614</v>
      </c>
      <c r="I327">
        <v>1.8573116381136619E-3</v>
      </c>
      <c r="J327">
        <v>348.48131615965298</v>
      </c>
      <c r="K327">
        <v>345.40430250143669</v>
      </c>
      <c r="L327">
        <v>297.94015518698802</v>
      </c>
      <c r="M327">
        <v>319.90571751625379</v>
      </c>
      <c r="N327">
        <v>344.28922662609813</v>
      </c>
      <c r="O327">
        <v>372.33624533060299</v>
      </c>
    </row>
    <row r="328" spans="1:15" x14ac:dyDescent="0.25">
      <c r="A328" t="s">
        <v>5</v>
      </c>
      <c r="B328" t="s">
        <v>4638</v>
      </c>
      <c r="J328">
        <v>11.885496866554259</v>
      </c>
      <c r="K328">
        <v>40.908381602413272</v>
      </c>
      <c r="L328">
        <v>62.707945568595427</v>
      </c>
      <c r="M328">
        <v>85.946996443386155</v>
      </c>
      <c r="N328">
        <v>111.2346032711018</v>
      </c>
      <c r="O328">
        <v>136.60488874653129</v>
      </c>
    </row>
    <row r="329" spans="1:15" x14ac:dyDescent="0.25">
      <c r="A329" t="s">
        <v>5</v>
      </c>
      <c r="B329" t="s">
        <v>157</v>
      </c>
      <c r="C329">
        <v>161.60416037902479</v>
      </c>
      <c r="D329">
        <v>162.54669916875309</v>
      </c>
      <c r="E329">
        <v>162.7882322313354</v>
      </c>
      <c r="F329">
        <v>163.14036989458279</v>
      </c>
      <c r="G329">
        <v>163.9371928906977</v>
      </c>
      <c r="H329">
        <v>164.02282991688</v>
      </c>
      <c r="I329">
        <v>2.7132811636415371E-4</v>
      </c>
      <c r="J329">
        <v>139.24864870876249</v>
      </c>
      <c r="K329">
        <v>138.28578779140699</v>
      </c>
      <c r="L329">
        <v>125.677341955328</v>
      </c>
      <c r="M329">
        <v>132.526078356223</v>
      </c>
      <c r="N329">
        <v>137.1861454817294</v>
      </c>
      <c r="O329">
        <v>131.45721511248729</v>
      </c>
    </row>
    <row r="330" spans="1:15" x14ac:dyDescent="0.25">
      <c r="A330" t="s">
        <v>5</v>
      </c>
      <c r="B330" t="s">
        <v>4639</v>
      </c>
      <c r="C330">
        <v>10.014010109576221</v>
      </c>
      <c r="D330">
        <v>10.17511078522576</v>
      </c>
      <c r="E330">
        <v>10.022642333899119</v>
      </c>
      <c r="F330">
        <v>10.096225536107299</v>
      </c>
      <c r="G330">
        <v>16.495269519521891</v>
      </c>
      <c r="H330">
        <v>16.161566462665199</v>
      </c>
      <c r="I330">
        <v>1.9001533484073289E-3</v>
      </c>
      <c r="J330">
        <v>1123.7003717485211</v>
      </c>
      <c r="K330">
        <v>1129.5096346637081</v>
      </c>
      <c r="L330">
        <v>1070.1856127925471</v>
      </c>
      <c r="M330">
        <v>1112.148277887522</v>
      </c>
      <c r="N330">
        <v>1151.7052601875359</v>
      </c>
      <c r="O330">
        <v>1190.555448905098</v>
      </c>
    </row>
    <row r="331" spans="1:15" x14ac:dyDescent="0.25">
      <c r="A331" t="s">
        <v>5</v>
      </c>
      <c r="B331" t="s">
        <v>4640</v>
      </c>
      <c r="J331">
        <v>11.59840936264218</v>
      </c>
      <c r="K331">
        <v>39.92422506544478</v>
      </c>
      <c r="L331">
        <v>61.351701342670999</v>
      </c>
      <c r="M331">
        <v>84.232135279412461</v>
      </c>
      <c r="N331">
        <v>109.10166115336349</v>
      </c>
      <c r="O331">
        <v>134.05226702738719</v>
      </c>
    </row>
    <row r="332" spans="1:15" x14ac:dyDescent="0.25">
      <c r="A332" t="s">
        <v>5</v>
      </c>
      <c r="B332" t="s">
        <v>158</v>
      </c>
      <c r="C332">
        <v>55.594349903556441</v>
      </c>
      <c r="D332">
        <v>58.900879408202478</v>
      </c>
      <c r="E332">
        <v>60.860184376416278</v>
      </c>
      <c r="F332">
        <v>64.00634973223265</v>
      </c>
      <c r="G332">
        <v>69.844074124142466</v>
      </c>
      <c r="H332">
        <v>69.472033666607317</v>
      </c>
      <c r="I332">
        <v>72.29821025942195</v>
      </c>
      <c r="J332">
        <v>71.215206922146081</v>
      </c>
      <c r="K332">
        <v>70.052000611574911</v>
      </c>
      <c r="L332">
        <v>62.344739311825549</v>
      </c>
      <c r="M332">
        <v>65.253917917611091</v>
      </c>
      <c r="N332">
        <v>67.626463914085818</v>
      </c>
      <c r="O332">
        <v>65.130319336874095</v>
      </c>
    </row>
    <row r="333" spans="1:15" x14ac:dyDescent="0.25">
      <c r="A333" t="s">
        <v>5</v>
      </c>
      <c r="B333" t="s">
        <v>4641</v>
      </c>
      <c r="C333">
        <v>46.693228662459347</v>
      </c>
      <c r="D333">
        <v>48.925901433825587</v>
      </c>
      <c r="E333">
        <v>50.05415524370909</v>
      </c>
      <c r="F333">
        <v>53.697361753848142</v>
      </c>
      <c r="G333">
        <v>279.47210291002727</v>
      </c>
      <c r="H333">
        <v>283.65917759117951</v>
      </c>
      <c r="I333">
        <v>302.30410125347578</v>
      </c>
      <c r="J333">
        <v>555.55224623126537</v>
      </c>
      <c r="K333">
        <v>554.81259654528571</v>
      </c>
      <c r="L333">
        <v>492.4789538208114</v>
      </c>
      <c r="M333">
        <v>518.38307341190807</v>
      </c>
      <c r="N333">
        <v>552.18078337437362</v>
      </c>
      <c r="O333">
        <v>585.15232658942864</v>
      </c>
    </row>
    <row r="334" spans="1:15" x14ac:dyDescent="0.25">
      <c r="A334" t="s">
        <v>5</v>
      </c>
      <c r="B334" t="s">
        <v>4642</v>
      </c>
    </row>
    <row r="335" spans="1:15" x14ac:dyDescent="0.25">
      <c r="A335" t="s">
        <v>5</v>
      </c>
      <c r="B335" t="s">
        <v>155</v>
      </c>
      <c r="C335">
        <v>4.1999539665081516</v>
      </c>
      <c r="D335">
        <v>3.951959486138148</v>
      </c>
      <c r="E335">
        <v>3.5178473353178581</v>
      </c>
      <c r="F335">
        <v>3.4451345719405579</v>
      </c>
      <c r="G335">
        <v>6.737097237227152</v>
      </c>
      <c r="H335">
        <v>6.4255922801991048</v>
      </c>
      <c r="I335">
        <v>6.876595140756228</v>
      </c>
      <c r="J335">
        <v>6.2847456764268337</v>
      </c>
      <c r="K335">
        <v>6.0711393465861034</v>
      </c>
      <c r="L335">
        <v>5.263302844465529</v>
      </c>
      <c r="M335">
        <v>5.3806319073890574</v>
      </c>
      <c r="N335">
        <v>5.7533365274286528</v>
      </c>
      <c r="O335">
        <v>5.7322496121139874</v>
      </c>
    </row>
    <row r="336" spans="1:15" x14ac:dyDescent="0.25">
      <c r="A336" t="s">
        <v>5</v>
      </c>
      <c r="B336" t="s">
        <v>4643</v>
      </c>
      <c r="C336">
        <v>7.2667230460053744</v>
      </c>
      <c r="D336">
        <v>7.2385538029490402</v>
      </c>
      <c r="E336">
        <v>6.3476974910731716</v>
      </c>
      <c r="F336">
        <v>6.4449579214345327</v>
      </c>
      <c r="G336">
        <v>23.566904176749329</v>
      </c>
      <c r="H336">
        <v>22.371449160552451</v>
      </c>
      <c r="I336">
        <v>24.19860312779613</v>
      </c>
      <c r="J336">
        <v>43.875761649062639</v>
      </c>
      <c r="K336">
        <v>43.511134738100907</v>
      </c>
      <c r="L336">
        <v>35.723092660245932</v>
      </c>
      <c r="M336">
        <v>37.235877510936227</v>
      </c>
      <c r="N336">
        <v>40.774476640496253</v>
      </c>
      <c r="O336">
        <v>45.286434548941997</v>
      </c>
    </row>
    <row r="337" spans="1:15" x14ac:dyDescent="0.25">
      <c r="A337" t="s">
        <v>5</v>
      </c>
      <c r="B337" t="s">
        <v>4644</v>
      </c>
      <c r="J337">
        <v>28.606038113366459</v>
      </c>
      <c r="K337">
        <v>98.486811556563723</v>
      </c>
      <c r="L337">
        <v>171.25621769094619</v>
      </c>
      <c r="M337">
        <v>252.31331084093651</v>
      </c>
      <c r="N337">
        <v>338.42250661573382</v>
      </c>
      <c r="O337">
        <v>424.80306370129853</v>
      </c>
    </row>
    <row r="338" spans="1:15" x14ac:dyDescent="0.25">
      <c r="A338" t="s">
        <v>5</v>
      </c>
      <c r="B338" t="s">
        <v>156</v>
      </c>
      <c r="C338">
        <v>401.01659442612498</v>
      </c>
      <c r="D338">
        <v>415.65208018793828</v>
      </c>
      <c r="E338">
        <v>426.28182061212181</v>
      </c>
      <c r="F338">
        <v>437.53770338337438</v>
      </c>
      <c r="G338">
        <v>404.21956337263452</v>
      </c>
      <c r="H338">
        <v>403.81241974387268</v>
      </c>
      <c r="I338">
        <v>411.6416936046092</v>
      </c>
      <c r="J338">
        <v>418.13214635068971</v>
      </c>
      <c r="K338">
        <v>417.53152804510279</v>
      </c>
      <c r="L338">
        <v>401.57712663244803</v>
      </c>
      <c r="M338">
        <v>412.37412313455133</v>
      </c>
      <c r="N338">
        <v>421.80286665444822</v>
      </c>
      <c r="O338">
        <v>397.63913194194839</v>
      </c>
    </row>
    <row r="339" spans="1:15" x14ac:dyDescent="0.25">
      <c r="A339" t="s">
        <v>5</v>
      </c>
      <c r="B339" t="s">
        <v>4645</v>
      </c>
      <c r="C339">
        <v>87.137810487146083</v>
      </c>
      <c r="D339">
        <v>90.938749127709585</v>
      </c>
      <c r="E339">
        <v>96.201141550678969</v>
      </c>
      <c r="F339">
        <v>105.60085654070519</v>
      </c>
      <c r="G339">
        <v>1673.2732565250701</v>
      </c>
      <c r="H339">
        <v>1690.733559111899</v>
      </c>
      <c r="I339">
        <v>1726.2531301506469</v>
      </c>
      <c r="J339">
        <v>3419.7509924417009</v>
      </c>
      <c r="K339">
        <v>3455.054354012108</v>
      </c>
      <c r="L339">
        <v>3364.6685833406641</v>
      </c>
      <c r="M339">
        <v>3424.7211944436158</v>
      </c>
      <c r="N339">
        <v>3470.567133259523</v>
      </c>
      <c r="O339">
        <v>3531.8443085513732</v>
      </c>
    </row>
    <row r="340" spans="1:15" x14ac:dyDescent="0.25">
      <c r="A340" t="s">
        <v>5</v>
      </c>
      <c r="B340" t="s">
        <v>4646</v>
      </c>
      <c r="J340">
        <v>7.0511465497414134</v>
      </c>
      <c r="K340">
        <v>24.365491351867622</v>
      </c>
      <c r="L340">
        <v>38.972978694189507</v>
      </c>
      <c r="M340">
        <v>54.916671096853662</v>
      </c>
      <c r="N340">
        <v>72.073383774359002</v>
      </c>
      <c r="O340">
        <v>89.250611573736592</v>
      </c>
    </row>
    <row r="341" spans="1:15" x14ac:dyDescent="0.25">
      <c r="A341" t="s">
        <v>5</v>
      </c>
      <c r="B341" t="s">
        <v>161</v>
      </c>
      <c r="C341">
        <v>39.003515724358742</v>
      </c>
      <c r="D341">
        <v>40.77387638826719</v>
      </c>
      <c r="E341">
        <v>41.450900618114758</v>
      </c>
      <c r="F341">
        <v>43.316123338261143</v>
      </c>
      <c r="G341">
        <v>51.70238391640607</v>
      </c>
      <c r="H341">
        <v>51.315608291333817</v>
      </c>
      <c r="I341">
        <v>53.659561417674929</v>
      </c>
      <c r="J341">
        <v>52.189729393819938</v>
      </c>
      <c r="K341">
        <v>50.865512501154562</v>
      </c>
      <c r="L341">
        <v>44.819191004154767</v>
      </c>
      <c r="M341">
        <v>46.958519250976309</v>
      </c>
      <c r="N341">
        <v>48.927749403425608</v>
      </c>
      <c r="O341">
        <v>47.26554323090155</v>
      </c>
    </row>
    <row r="342" spans="1:15" x14ac:dyDescent="0.25">
      <c r="A342" t="s">
        <v>5</v>
      </c>
      <c r="B342" t="s">
        <v>4647</v>
      </c>
      <c r="C342">
        <v>39.368185140646958</v>
      </c>
      <c r="D342">
        <v>41.467961831521897</v>
      </c>
      <c r="E342">
        <v>42.248285377235398</v>
      </c>
      <c r="F342">
        <v>45.345647523451078</v>
      </c>
      <c r="G342">
        <v>205.5742825337822</v>
      </c>
      <c r="H342">
        <v>208.28493100811841</v>
      </c>
      <c r="I342">
        <v>222.55553130266799</v>
      </c>
      <c r="J342">
        <v>400.86720090966412</v>
      </c>
      <c r="K342">
        <v>399.1305471343826</v>
      </c>
      <c r="L342">
        <v>347.2267661825158</v>
      </c>
      <c r="M342">
        <v>364.26976868503448</v>
      </c>
      <c r="N342">
        <v>391.34763994543658</v>
      </c>
      <c r="O342">
        <v>419.95680025802579</v>
      </c>
    </row>
    <row r="343" spans="1:15" x14ac:dyDescent="0.25">
      <c r="A343" t="s">
        <v>5</v>
      </c>
      <c r="B343" t="s">
        <v>4648</v>
      </c>
      <c r="J343">
        <v>20.619454584399708</v>
      </c>
      <c r="K343">
        <v>71.052177238405719</v>
      </c>
      <c r="L343">
        <v>108.9410029839172</v>
      </c>
      <c r="M343">
        <v>149.23694285922031</v>
      </c>
      <c r="N343">
        <v>193.16909980987711</v>
      </c>
      <c r="O343">
        <v>237.30031332781709</v>
      </c>
    </row>
    <row r="344" spans="1:15" x14ac:dyDescent="0.25">
      <c r="A344" t="s">
        <v>5</v>
      </c>
      <c r="B344" t="s">
        <v>153</v>
      </c>
      <c r="C344">
        <v>162.2569362289922</v>
      </c>
      <c r="D344">
        <v>169.80049344790399</v>
      </c>
      <c r="E344">
        <v>174.78209989481911</v>
      </c>
      <c r="F344">
        <v>180.98507041604569</v>
      </c>
      <c r="G344">
        <v>173.91250516700191</v>
      </c>
      <c r="H344">
        <v>173.69329103825419</v>
      </c>
      <c r="I344">
        <v>178.35093580952429</v>
      </c>
      <c r="J344">
        <v>180.026050167607</v>
      </c>
      <c r="K344">
        <v>179.14910296810939</v>
      </c>
      <c r="L344">
        <v>165.63904090654751</v>
      </c>
      <c r="M344">
        <v>171.37949677049889</v>
      </c>
      <c r="N344">
        <v>177.07666207343621</v>
      </c>
      <c r="O344">
        <v>168.79969303026741</v>
      </c>
    </row>
    <row r="345" spans="1:15" x14ac:dyDescent="0.25">
      <c r="A345" t="s">
        <v>5</v>
      </c>
      <c r="B345" t="s">
        <v>4649</v>
      </c>
      <c r="C345">
        <v>65.84989081816407</v>
      </c>
      <c r="D345">
        <v>67.966293673601754</v>
      </c>
      <c r="E345">
        <v>70.043545877510013</v>
      </c>
      <c r="F345">
        <v>75.052407732203704</v>
      </c>
      <c r="G345">
        <v>690.27541224522031</v>
      </c>
      <c r="H345">
        <v>697.67006085045591</v>
      </c>
      <c r="I345">
        <v>728.72664436970774</v>
      </c>
      <c r="J345">
        <v>1462.74485253071</v>
      </c>
      <c r="K345">
        <v>1472.7000600334079</v>
      </c>
      <c r="L345">
        <v>1391.34954558247</v>
      </c>
      <c r="M345">
        <v>1441.974667470407</v>
      </c>
      <c r="N345">
        <v>1486.7386680974289</v>
      </c>
      <c r="O345">
        <v>1530.534477176335</v>
      </c>
    </row>
    <row r="346" spans="1:15" x14ac:dyDescent="0.25">
      <c r="A346" t="s">
        <v>5</v>
      </c>
      <c r="B346" t="s">
        <v>4650</v>
      </c>
      <c r="J346">
        <v>4.0441063745655166</v>
      </c>
      <c r="K346">
        <v>13.906639273142339</v>
      </c>
      <c r="L346">
        <v>23.73958946923959</v>
      </c>
      <c r="M346">
        <v>34.695305581796838</v>
      </c>
      <c r="N346">
        <v>46.349510858200958</v>
      </c>
      <c r="O346">
        <v>57.952358816556462</v>
      </c>
    </row>
    <row r="347" spans="1:15" x14ac:dyDescent="0.25">
      <c r="A347" t="s">
        <v>5</v>
      </c>
      <c r="B347" t="s">
        <v>154</v>
      </c>
      <c r="C347">
        <v>13.843207635812609</v>
      </c>
      <c r="D347">
        <v>13.779289948350741</v>
      </c>
      <c r="E347">
        <v>13.17028366379364</v>
      </c>
      <c r="F347">
        <v>13.40015408301069</v>
      </c>
      <c r="G347">
        <v>21.00344051138314</v>
      </c>
      <c r="H347">
        <v>20.632311286424489</v>
      </c>
      <c r="I347">
        <v>21.912200917433871</v>
      </c>
      <c r="J347">
        <v>20.83364355012624</v>
      </c>
      <c r="K347">
        <v>20.071200381286701</v>
      </c>
      <c r="L347">
        <v>17.342344202969489</v>
      </c>
      <c r="M347">
        <v>17.89842357132175</v>
      </c>
      <c r="N347">
        <v>18.936127859660719</v>
      </c>
      <c r="O347">
        <v>18.461653325277322</v>
      </c>
    </row>
    <row r="348" spans="1:15" x14ac:dyDescent="0.25">
      <c r="A348" t="s">
        <v>5</v>
      </c>
      <c r="B348" t="s">
        <v>4651</v>
      </c>
      <c r="C348">
        <v>22.189155359905921</v>
      </c>
      <c r="D348">
        <v>23.092813560050789</v>
      </c>
      <c r="E348">
        <v>22.35707067299392</v>
      </c>
      <c r="F348">
        <v>23.700331584445131</v>
      </c>
      <c r="G348">
        <v>80.601267319022284</v>
      </c>
      <c r="H348">
        <v>80.531090508420974</v>
      </c>
      <c r="I348">
        <v>88.003523792957864</v>
      </c>
      <c r="J348">
        <v>154.2006568166496</v>
      </c>
      <c r="K348">
        <v>152.80959558915791</v>
      </c>
      <c r="L348">
        <v>127.69900952537741</v>
      </c>
      <c r="M348">
        <v>132.15058103103451</v>
      </c>
      <c r="N348">
        <v>143.93670811345351</v>
      </c>
      <c r="O348">
        <v>158.84419715967911</v>
      </c>
    </row>
    <row r="349" spans="1:15" x14ac:dyDescent="0.25">
      <c r="A349" t="s">
        <v>5</v>
      </c>
      <c r="B349" t="s">
        <v>4652</v>
      </c>
      <c r="J349">
        <v>3.903988671239718</v>
      </c>
      <c r="K349">
        <v>13.43228461690911</v>
      </c>
      <c r="L349">
        <v>23.109409607527521</v>
      </c>
      <c r="M349">
        <v>33.912974432456771</v>
      </c>
      <c r="N349">
        <v>45.390265507811307</v>
      </c>
      <c r="O349">
        <v>56.825012291818773</v>
      </c>
    </row>
    <row r="350" spans="1:15" x14ac:dyDescent="0.25">
      <c r="A350" t="s">
        <v>5</v>
      </c>
      <c r="B350" t="s">
        <v>152</v>
      </c>
      <c r="C350">
        <v>72.043685504044333</v>
      </c>
      <c r="D350">
        <v>73.331563727994464</v>
      </c>
      <c r="E350">
        <v>73.971734466260557</v>
      </c>
      <c r="F350">
        <v>75.842758156782295</v>
      </c>
      <c r="G350">
        <v>77.088118940055821</v>
      </c>
      <c r="H350">
        <v>76.724590850619904</v>
      </c>
      <c r="I350">
        <v>79.216372381219813</v>
      </c>
      <c r="J350">
        <v>79.687995820898394</v>
      </c>
      <c r="K350">
        <v>79.161173481499134</v>
      </c>
      <c r="L350">
        <v>71.766903185908944</v>
      </c>
      <c r="M350">
        <v>74.331977221033085</v>
      </c>
      <c r="N350">
        <v>76.228930820676908</v>
      </c>
      <c r="O350">
        <v>72.94104829723463</v>
      </c>
    </row>
    <row r="351" spans="1:15" x14ac:dyDescent="0.25">
      <c r="A351" t="s">
        <v>5</v>
      </c>
      <c r="B351" t="s">
        <v>4653</v>
      </c>
      <c r="C351">
        <v>77.129139826945391</v>
      </c>
      <c r="D351">
        <v>79.847838735953019</v>
      </c>
      <c r="E351">
        <v>81.002345059806387</v>
      </c>
      <c r="F351">
        <v>83.919139321227519</v>
      </c>
      <c r="G351">
        <v>454.84321985226438</v>
      </c>
      <c r="H351">
        <v>456.19679129870269</v>
      </c>
      <c r="I351">
        <v>477.00578017050287</v>
      </c>
      <c r="J351">
        <v>921.99663750523109</v>
      </c>
      <c r="K351">
        <v>924.98128299123971</v>
      </c>
      <c r="L351">
        <v>848.66439864028052</v>
      </c>
      <c r="M351">
        <v>889.34900887545552</v>
      </c>
      <c r="N351">
        <v>931.78840679301527</v>
      </c>
      <c r="O351">
        <v>968.70628364596257</v>
      </c>
    </row>
    <row r="352" spans="1:15" x14ac:dyDescent="0.25">
      <c r="A352" t="s">
        <v>5</v>
      </c>
      <c r="B352" t="s">
        <v>4654</v>
      </c>
      <c r="J352">
        <v>4.4985359537157321E-2</v>
      </c>
      <c r="K352">
        <v>0.10348199833228169</v>
      </c>
      <c r="L352">
        <v>4.313363450951031</v>
      </c>
      <c r="M352">
        <v>26.522089344853491</v>
      </c>
      <c r="N352">
        <v>47.645001430840978</v>
      </c>
      <c r="O352">
        <v>65.15999658783214</v>
      </c>
    </row>
    <row r="353" spans="1:15" x14ac:dyDescent="0.25">
      <c r="A353" t="s">
        <v>5</v>
      </c>
      <c r="B353" t="s">
        <v>4655</v>
      </c>
      <c r="J353">
        <v>2.3957928200260041</v>
      </c>
      <c r="K353">
        <v>6.4575414004452636</v>
      </c>
      <c r="L353">
        <v>10.540463235454251</v>
      </c>
      <c r="M353">
        <v>14.63484355537371</v>
      </c>
      <c r="N353">
        <v>18.730926652555279</v>
      </c>
      <c r="O353">
        <v>22.817799762058339</v>
      </c>
    </row>
    <row r="354" spans="1:15" x14ac:dyDescent="0.25">
      <c r="A354" t="s">
        <v>5</v>
      </c>
      <c r="B354" t="s">
        <v>4656</v>
      </c>
      <c r="C354">
        <v>97.218784520930257</v>
      </c>
      <c r="D354">
        <v>93.514441869114194</v>
      </c>
      <c r="E354">
        <v>86.489975737576074</v>
      </c>
      <c r="F354">
        <v>88.075759899936173</v>
      </c>
      <c r="G354">
        <v>88.358838644916986</v>
      </c>
      <c r="H354">
        <v>89.915415465050359</v>
      </c>
      <c r="I354">
        <v>1.3863703350290199E-2</v>
      </c>
      <c r="J354">
        <v>82.5660577158325</v>
      </c>
      <c r="K354">
        <v>90.304128982863091</v>
      </c>
      <c r="L354">
        <v>283.32350128619379</v>
      </c>
      <c r="M354">
        <v>448.28908137775989</v>
      </c>
      <c r="N354">
        <v>782.14357898476294</v>
      </c>
      <c r="O354">
        <v>750.6489714216151</v>
      </c>
    </row>
    <row r="355" spans="1:15" x14ac:dyDescent="0.25">
      <c r="A355" t="s">
        <v>5</v>
      </c>
      <c r="B355" t="s">
        <v>4657</v>
      </c>
      <c r="C355">
        <v>106.05158979826869</v>
      </c>
      <c r="D355">
        <v>79.630346321225318</v>
      </c>
      <c r="E355">
        <v>68.600828778679301</v>
      </c>
      <c r="F355">
        <v>67.390213917675652</v>
      </c>
      <c r="G355">
        <v>65.62490152895154</v>
      </c>
      <c r="H355">
        <v>66.088808583667983</v>
      </c>
      <c r="I355">
        <v>2.5649047974240719E-3</v>
      </c>
      <c r="J355">
        <v>38.453527865014657</v>
      </c>
      <c r="K355">
        <v>24.472891002117361</v>
      </c>
      <c r="L355">
        <v>6.1266595044856844</v>
      </c>
    </row>
    <row r="356" spans="1:15" x14ac:dyDescent="0.25">
      <c r="A356" t="s">
        <v>5</v>
      </c>
      <c r="B356" t="s">
        <v>4658</v>
      </c>
      <c r="C356">
        <v>20.827906720890208</v>
      </c>
      <c r="D356">
        <v>23.929333591364731</v>
      </c>
      <c r="E356">
        <v>22.029148093284181</v>
      </c>
      <c r="F356">
        <v>21.950812693656381</v>
      </c>
      <c r="G356">
        <v>19.873127584573659</v>
      </c>
      <c r="H356">
        <v>21.776085662018481</v>
      </c>
      <c r="I356">
        <v>1.5065361207956729E-2</v>
      </c>
      <c r="J356">
        <v>67.307277328633134</v>
      </c>
      <c r="K356">
        <v>178.54645739576</v>
      </c>
      <c r="L356">
        <v>312.22620255590078</v>
      </c>
      <c r="M356">
        <v>314.51150403320082</v>
      </c>
      <c r="N356">
        <v>314.50354334436469</v>
      </c>
      <c r="O356">
        <v>314.48840152732629</v>
      </c>
    </row>
    <row r="357" spans="1:15" x14ac:dyDescent="0.25">
      <c r="A357" t="s">
        <v>5</v>
      </c>
      <c r="B357" t="s">
        <v>4659</v>
      </c>
      <c r="C357">
        <v>26.044801457658469</v>
      </c>
      <c r="D357">
        <v>21.939039599437649</v>
      </c>
      <c r="E357">
        <v>20.547874271172962</v>
      </c>
      <c r="F357">
        <v>20.218336692203199</v>
      </c>
      <c r="G357">
        <v>17.873783308121322</v>
      </c>
      <c r="H357">
        <v>19.311602283645112</v>
      </c>
      <c r="I357">
        <v>2.2582094329657281E-3</v>
      </c>
      <c r="J357">
        <v>8.0809406702054147</v>
      </c>
      <c r="K357">
        <v>5.450904923045484</v>
      </c>
      <c r="L357">
        <v>2.2891487767200349</v>
      </c>
    </row>
    <row r="358" spans="1:15" x14ac:dyDescent="0.25">
      <c r="A358" t="s">
        <v>5</v>
      </c>
      <c r="B358" t="s">
        <v>4660</v>
      </c>
      <c r="J358">
        <v>4.0431987364509939E-2</v>
      </c>
      <c r="K358">
        <v>9.2897771525922393E-2</v>
      </c>
      <c r="L358">
        <v>3.1790942428051272</v>
      </c>
      <c r="M358">
        <v>14.92174109726394</v>
      </c>
      <c r="N358">
        <v>26.146216559751981</v>
      </c>
      <c r="O358">
        <v>35.67609432936019</v>
      </c>
    </row>
    <row r="359" spans="1:15" x14ac:dyDescent="0.25">
      <c r="A359" t="s">
        <v>5</v>
      </c>
      <c r="B359" t="s">
        <v>4661</v>
      </c>
      <c r="J359">
        <v>1.5038190049851901</v>
      </c>
      <c r="K359">
        <v>4.0777490702869672</v>
      </c>
      <c r="L359">
        <v>6.82074683647574</v>
      </c>
      <c r="M359">
        <v>9.61205565502482</v>
      </c>
      <c r="N359">
        <v>12.40406113550255</v>
      </c>
      <c r="O359">
        <v>15.186619359035729</v>
      </c>
    </row>
    <row r="360" spans="1:15" x14ac:dyDescent="0.25">
      <c r="A360" t="s">
        <v>5</v>
      </c>
      <c r="B360" t="s">
        <v>4662</v>
      </c>
      <c r="C360">
        <v>109.36802584735101</v>
      </c>
      <c r="D360">
        <v>106.02858206910059</v>
      </c>
      <c r="E360">
        <v>96.665241554131427</v>
      </c>
      <c r="F360">
        <v>98.364756097025136</v>
      </c>
      <c r="G360">
        <v>97.16440549825154</v>
      </c>
      <c r="H360">
        <v>100.0501969776128</v>
      </c>
      <c r="I360">
        <v>1.4007339189697919E-2</v>
      </c>
      <c r="J360">
        <v>91.797144684794191</v>
      </c>
      <c r="K360">
        <v>100.12462274052309</v>
      </c>
      <c r="L360">
        <v>302.95309841348569</v>
      </c>
      <c r="M360">
        <v>479.68116325167722</v>
      </c>
      <c r="N360">
        <v>837.38273905722133</v>
      </c>
      <c r="O360">
        <v>801.56504438495494</v>
      </c>
    </row>
    <row r="361" spans="1:15" x14ac:dyDescent="0.25">
      <c r="A361" t="s">
        <v>5</v>
      </c>
      <c r="B361" t="s">
        <v>4663</v>
      </c>
      <c r="C361">
        <v>113.2827263465587</v>
      </c>
      <c r="D361">
        <v>85.80702548155476</v>
      </c>
      <c r="E361">
        <v>73.838234092518221</v>
      </c>
      <c r="F361">
        <v>72.460772443642654</v>
      </c>
      <c r="G361">
        <v>69.843396963884857</v>
      </c>
      <c r="H361">
        <v>71.124402299037385</v>
      </c>
      <c r="I361">
        <v>2.5834281651042489E-3</v>
      </c>
      <c r="J361">
        <v>41.442028341594103</v>
      </c>
      <c r="K361">
        <v>26.407638672643959</v>
      </c>
      <c r="L361">
        <v>6.6061094775974114</v>
      </c>
    </row>
    <row r="362" spans="1:15" x14ac:dyDescent="0.25">
      <c r="A362" t="s">
        <v>5</v>
      </c>
      <c r="B362" t="s">
        <v>4664</v>
      </c>
      <c r="C362">
        <v>24.87036869244444</v>
      </c>
      <c r="D362">
        <v>28.358678571366031</v>
      </c>
      <c r="E362">
        <v>26.44024060633679</v>
      </c>
      <c r="F362">
        <v>26.113872053931981</v>
      </c>
      <c r="G362">
        <v>24.991422598775291</v>
      </c>
      <c r="H362">
        <v>26.292005088715939</v>
      </c>
      <c r="I362">
        <v>1.557735468111165E-2</v>
      </c>
      <c r="J362">
        <v>92.346444719388884</v>
      </c>
      <c r="K362">
        <v>244.44538232684741</v>
      </c>
      <c r="L362">
        <v>426.40906502677223</v>
      </c>
      <c r="M362">
        <v>429.55018042050619</v>
      </c>
      <c r="N362">
        <v>429.54120046715792</v>
      </c>
      <c r="O362">
        <v>429.52332166127587</v>
      </c>
    </row>
    <row r="363" spans="1:15" x14ac:dyDescent="0.25">
      <c r="A363" t="s">
        <v>5</v>
      </c>
      <c r="B363" t="s">
        <v>4665</v>
      </c>
      <c r="C363">
        <v>36.729853599784732</v>
      </c>
      <c r="D363">
        <v>30.373081259898029</v>
      </c>
      <c r="E363">
        <v>28.774679651442039</v>
      </c>
      <c r="F363">
        <v>28.193509436224922</v>
      </c>
      <c r="G363">
        <v>26.028005988226599</v>
      </c>
      <c r="H363">
        <v>27.210993604062111</v>
      </c>
      <c r="I363">
        <v>2.3353431169709439E-3</v>
      </c>
      <c r="J363">
        <v>10.48236743459344</v>
      </c>
      <c r="K363">
        <v>7.4347688279269937</v>
      </c>
      <c r="L363">
        <v>3.145013419284266</v>
      </c>
    </row>
    <row r="364" spans="1:15" x14ac:dyDescent="0.25">
      <c r="A364" t="s">
        <v>5</v>
      </c>
      <c r="B364" t="s">
        <v>4666</v>
      </c>
      <c r="J364">
        <v>5.128551329411378E-2</v>
      </c>
      <c r="K364">
        <v>0.1124097817417725</v>
      </c>
      <c r="L364">
        <v>5.2667482928758291</v>
      </c>
      <c r="M364">
        <v>88.301297400126742</v>
      </c>
      <c r="N364">
        <v>171.24149687135451</v>
      </c>
      <c r="O364">
        <v>227.3189165697255</v>
      </c>
    </row>
    <row r="365" spans="1:15" x14ac:dyDescent="0.25">
      <c r="A365" t="s">
        <v>5</v>
      </c>
      <c r="B365" t="s">
        <v>4667</v>
      </c>
      <c r="J365">
        <v>11.04187370259473</v>
      </c>
      <c r="K365">
        <v>29.539162991283071</v>
      </c>
      <c r="L365">
        <v>44.960211164002487</v>
      </c>
      <c r="M365">
        <v>59.610983253570481</v>
      </c>
      <c r="N365">
        <v>74.261792219335348</v>
      </c>
      <c r="O365">
        <v>88.903459363456093</v>
      </c>
    </row>
    <row r="366" spans="1:15" x14ac:dyDescent="0.25">
      <c r="A366" t="s">
        <v>5</v>
      </c>
      <c r="B366" t="s">
        <v>4668</v>
      </c>
      <c r="C366">
        <v>300.28759674457581</v>
      </c>
      <c r="D366">
        <v>288.97585575799201</v>
      </c>
      <c r="E366">
        <v>256.43527028794188</v>
      </c>
      <c r="F366">
        <v>258.61550841879512</v>
      </c>
      <c r="G366">
        <v>255.34714838023359</v>
      </c>
      <c r="H366">
        <v>260.22483403577797</v>
      </c>
      <c r="I366">
        <v>1.6519451629906982E-2</v>
      </c>
      <c r="J366">
        <v>236.26452242923909</v>
      </c>
      <c r="K366">
        <v>252.07883094107549</v>
      </c>
      <c r="L366">
        <v>823.91592522018004</v>
      </c>
      <c r="M366">
        <v>1230.940869065131</v>
      </c>
      <c r="N366">
        <v>2173.5330305435591</v>
      </c>
      <c r="O366">
        <v>2036.82335110491</v>
      </c>
    </row>
    <row r="367" spans="1:15" x14ac:dyDescent="0.25">
      <c r="A367" t="s">
        <v>5</v>
      </c>
      <c r="B367" t="s">
        <v>4669</v>
      </c>
      <c r="C367">
        <v>304.58754940317033</v>
      </c>
      <c r="D367">
        <v>229.88863007906309</v>
      </c>
      <c r="E367">
        <v>194.50412186302501</v>
      </c>
      <c r="F367">
        <v>192.49694619621161</v>
      </c>
      <c r="G367">
        <v>186.89185373542031</v>
      </c>
      <c r="H367">
        <v>190.07431694368481</v>
      </c>
      <c r="I367">
        <v>2.8498215530007231E-3</v>
      </c>
      <c r="J367">
        <v>107.3621333633774</v>
      </c>
      <c r="K367">
        <v>68.734256622121862</v>
      </c>
      <c r="L367">
        <v>17.141090767196591</v>
      </c>
    </row>
    <row r="368" spans="1:15" x14ac:dyDescent="0.25">
      <c r="A368" t="s">
        <v>5</v>
      </c>
      <c r="B368" t="s">
        <v>4670</v>
      </c>
      <c r="C368">
        <v>76.035988760613449</v>
      </c>
      <c r="D368">
        <v>86.349854387039386</v>
      </c>
      <c r="E368">
        <v>74.839038674369874</v>
      </c>
      <c r="F368">
        <v>75.757596428391992</v>
      </c>
      <c r="G368">
        <v>68.256057786585401</v>
      </c>
      <c r="H368">
        <v>77.093979597233428</v>
      </c>
      <c r="I368">
        <v>1.5913677427481031E-2</v>
      </c>
      <c r="J368">
        <v>267.14458507283621</v>
      </c>
      <c r="K368">
        <v>563.35314265893498</v>
      </c>
      <c r="L368">
        <v>913.97998205618558</v>
      </c>
      <c r="M368">
        <v>920.65787743701412</v>
      </c>
      <c r="N368">
        <v>920.6443150060926</v>
      </c>
      <c r="O368">
        <v>920.61679018122243</v>
      </c>
    </row>
    <row r="369" spans="1:15" x14ac:dyDescent="0.25">
      <c r="A369" t="s">
        <v>5</v>
      </c>
      <c r="B369" t="s">
        <v>4671</v>
      </c>
      <c r="C369">
        <v>74.374968032337122</v>
      </c>
      <c r="D369">
        <v>64.137153796007183</v>
      </c>
      <c r="E369">
        <v>55.432564974553458</v>
      </c>
      <c r="F369">
        <v>55.728102988038927</v>
      </c>
      <c r="G369">
        <v>49.460656810371013</v>
      </c>
      <c r="H369">
        <v>56.500045810937067</v>
      </c>
      <c r="I369">
        <v>2.426823640964883E-3</v>
      </c>
      <c r="J369">
        <v>23.916740096647999</v>
      </c>
      <c r="K369">
        <v>15.743023302726581</v>
      </c>
      <c r="L369">
        <v>6.6825228238330068</v>
      </c>
    </row>
    <row r="370" spans="1:15" x14ac:dyDescent="0.25">
      <c r="A370" t="s">
        <v>5</v>
      </c>
      <c r="B370" t="s">
        <v>4672</v>
      </c>
      <c r="J370">
        <v>5.2306664934759578E-2</v>
      </c>
      <c r="K370">
        <v>0.1122366558287497</v>
      </c>
      <c r="L370">
        <v>5.2824120222302593</v>
      </c>
      <c r="M370">
        <v>88.712127526137536</v>
      </c>
      <c r="N370">
        <v>172.17813767932199</v>
      </c>
      <c r="O370">
        <v>228.72241076784911</v>
      </c>
    </row>
    <row r="371" spans="1:15" x14ac:dyDescent="0.25">
      <c r="A371" t="s">
        <v>5</v>
      </c>
      <c r="B371" t="s">
        <v>4673</v>
      </c>
      <c r="J371">
        <v>17.017232485184511</v>
      </c>
      <c r="K371">
        <v>45.466430937076453</v>
      </c>
      <c r="L371">
        <v>69.325409932746069</v>
      </c>
      <c r="M371">
        <v>92.045649670273505</v>
      </c>
      <c r="N371">
        <v>114.770094194661</v>
      </c>
      <c r="O371">
        <v>137.482730048306</v>
      </c>
    </row>
    <row r="372" spans="1:15" x14ac:dyDescent="0.25">
      <c r="A372" t="s">
        <v>5</v>
      </c>
      <c r="B372" t="s">
        <v>4674</v>
      </c>
      <c r="C372">
        <v>199.32484224118679</v>
      </c>
      <c r="D372">
        <v>248.43820691370891</v>
      </c>
      <c r="E372">
        <v>373.23776362481868</v>
      </c>
      <c r="F372">
        <v>380.29379696838782</v>
      </c>
      <c r="G372">
        <v>385.25176248428431</v>
      </c>
      <c r="H372">
        <v>389.39318591520032</v>
      </c>
      <c r="I372">
        <v>510.24370738617239</v>
      </c>
      <c r="J372">
        <v>475.82653378731709</v>
      </c>
      <c r="K372">
        <v>394.7674507221401</v>
      </c>
      <c r="L372">
        <v>286.67838075409901</v>
      </c>
      <c r="M372">
        <v>196.21987106901639</v>
      </c>
      <c r="N372">
        <v>136.2795778755883</v>
      </c>
      <c r="O372">
        <v>153.63063567201141</v>
      </c>
    </row>
    <row r="373" spans="1:15" x14ac:dyDescent="0.25">
      <c r="A373" t="s">
        <v>5</v>
      </c>
      <c r="B373" t="s">
        <v>4675</v>
      </c>
      <c r="C373">
        <v>153.12315913316689</v>
      </c>
      <c r="D373">
        <v>122.5117382200682</v>
      </c>
      <c r="E373">
        <v>90.845293622893095</v>
      </c>
      <c r="F373">
        <v>89.823248376625017</v>
      </c>
      <c r="G373">
        <v>88.598066706475322</v>
      </c>
      <c r="H373">
        <v>86.909673261207459</v>
      </c>
      <c r="I373">
        <v>67.64312638230048</v>
      </c>
      <c r="J373">
        <v>51.911856360041327</v>
      </c>
      <c r="K373">
        <v>28.281944762484891</v>
      </c>
      <c r="L373">
        <v>8.4254903155411682</v>
      </c>
    </row>
    <row r="374" spans="1:15" x14ac:dyDescent="0.25">
      <c r="A374" t="s">
        <v>5</v>
      </c>
      <c r="B374" t="s">
        <v>4676</v>
      </c>
      <c r="C374">
        <v>45.235024296378931</v>
      </c>
      <c r="D374">
        <v>61.937659587204443</v>
      </c>
      <c r="E374">
        <v>186.38663134358191</v>
      </c>
      <c r="F374">
        <v>190.31527661686479</v>
      </c>
      <c r="G374">
        <v>190.17778353089179</v>
      </c>
      <c r="H374">
        <v>197.70885085514149</v>
      </c>
      <c r="I374">
        <v>198.2654739046628</v>
      </c>
      <c r="J374">
        <v>491.21072784979839</v>
      </c>
      <c r="K374">
        <v>652.30477766727654</v>
      </c>
      <c r="L374">
        <v>774.19763533413266</v>
      </c>
      <c r="M374">
        <v>779.68291255578083</v>
      </c>
      <c r="N374">
        <v>779.67076422479397</v>
      </c>
      <c r="O374">
        <v>779.64515596110004</v>
      </c>
    </row>
    <row r="375" spans="1:15" x14ac:dyDescent="0.25">
      <c r="A375" t="s">
        <v>5</v>
      </c>
      <c r="B375" t="s">
        <v>4677</v>
      </c>
      <c r="C375">
        <v>63.750219140202589</v>
      </c>
      <c r="D375">
        <v>53.316822875707743</v>
      </c>
      <c r="E375">
        <v>49.371917165416598</v>
      </c>
      <c r="F375">
        <v>49.135818038113598</v>
      </c>
      <c r="G375">
        <v>47.232606283683253</v>
      </c>
      <c r="H375">
        <v>49.292966918113542</v>
      </c>
      <c r="I375">
        <v>31.869455289034089</v>
      </c>
      <c r="J375">
        <v>22.43867849796613</v>
      </c>
      <c r="K375">
        <v>13.58590180999323</v>
      </c>
      <c r="L375">
        <v>5.4901991380893396</v>
      </c>
    </row>
    <row r="376" spans="1:15" x14ac:dyDescent="0.25">
      <c r="A376" t="s">
        <v>5</v>
      </c>
      <c r="B376" t="s">
        <v>4678</v>
      </c>
    </row>
    <row r="377" spans="1:15" x14ac:dyDescent="0.25">
      <c r="A377" t="s">
        <v>5</v>
      </c>
      <c r="B377" t="s">
        <v>4679</v>
      </c>
    </row>
    <row r="378" spans="1:15" x14ac:dyDescent="0.25">
      <c r="A378" t="s">
        <v>5</v>
      </c>
      <c r="B378" t="s">
        <v>4680</v>
      </c>
      <c r="C378">
        <v>17.480120100302781</v>
      </c>
      <c r="D378">
        <v>20.207317537058831</v>
      </c>
      <c r="E378">
        <v>32.532596239865107</v>
      </c>
      <c r="F378">
        <v>32.924172914546638</v>
      </c>
      <c r="G378">
        <v>32.565361022310377</v>
      </c>
      <c r="H378">
        <v>33.279119649848759</v>
      </c>
      <c r="I378">
        <v>40.525559004443863</v>
      </c>
      <c r="J378">
        <v>39.972378420856003</v>
      </c>
      <c r="K378">
        <v>33.220927675452387</v>
      </c>
      <c r="L378">
        <v>25.022442248331838</v>
      </c>
      <c r="M378">
        <v>23.475350934561369</v>
      </c>
      <c r="N378">
        <v>25.96113635424549</v>
      </c>
      <c r="O378">
        <v>34.207213035326653</v>
      </c>
    </row>
    <row r="379" spans="1:15" x14ac:dyDescent="0.25">
      <c r="A379" t="s">
        <v>5</v>
      </c>
      <c r="B379" t="s">
        <v>4681</v>
      </c>
      <c r="C379">
        <v>15.150962702842619</v>
      </c>
      <c r="D379">
        <v>11.91015276059103</v>
      </c>
      <c r="E379">
        <v>9.7009030615340297</v>
      </c>
      <c r="F379">
        <v>9.4586951875760565</v>
      </c>
      <c r="G379">
        <v>9.270894106009381</v>
      </c>
      <c r="H379">
        <v>9.2568506166685633</v>
      </c>
      <c r="I379">
        <v>6.8109230440098507</v>
      </c>
      <c r="J379">
        <v>5.4076584114379571</v>
      </c>
      <c r="K379">
        <v>2.9539611724060921</v>
      </c>
      <c r="L379">
        <v>0.82931924219459718</v>
      </c>
    </row>
    <row r="380" spans="1:15" x14ac:dyDescent="0.25">
      <c r="A380" t="s">
        <v>5</v>
      </c>
      <c r="B380" t="s">
        <v>4682</v>
      </c>
      <c r="C380">
        <v>2.2145351803285012</v>
      </c>
      <c r="D380">
        <v>2.3930455385863429</v>
      </c>
      <c r="E380">
        <v>11.040819174972571</v>
      </c>
      <c r="F380">
        <v>10.40002761500479</v>
      </c>
      <c r="G380">
        <v>8.7904724059380701</v>
      </c>
      <c r="H380">
        <v>8.9682635441226797</v>
      </c>
      <c r="I380">
        <v>10.743571776304391</v>
      </c>
      <c r="J380">
        <v>27.9806636892535</v>
      </c>
      <c r="K380">
        <v>39.865993565199346</v>
      </c>
      <c r="L380">
        <v>47.286559876990701</v>
      </c>
      <c r="M380">
        <v>47.632565417557203</v>
      </c>
      <c r="N380">
        <v>47.624457867493497</v>
      </c>
      <c r="O380">
        <v>47.611094002304192</v>
      </c>
    </row>
    <row r="381" spans="1:15" x14ac:dyDescent="0.25">
      <c r="A381" t="s">
        <v>5</v>
      </c>
      <c r="B381" t="s">
        <v>4683</v>
      </c>
      <c r="C381">
        <v>3.7719590532371381</v>
      </c>
      <c r="D381">
        <v>3.1726851467007608</v>
      </c>
      <c r="E381">
        <v>3.1653104834514689</v>
      </c>
      <c r="F381">
        <v>2.9133631926511629</v>
      </c>
      <c r="G381">
        <v>2.4394239527653681</v>
      </c>
      <c r="H381">
        <v>2.4209974078112402</v>
      </c>
      <c r="I381">
        <v>1.988770970308561</v>
      </c>
      <c r="J381">
        <v>1.5414196387301959</v>
      </c>
      <c r="K381">
        <v>0.92591504198748531</v>
      </c>
      <c r="L381">
        <v>0.35038095431146099</v>
      </c>
    </row>
    <row r="382" spans="1:15" x14ac:dyDescent="0.25">
      <c r="A382" t="s">
        <v>5</v>
      </c>
      <c r="B382" t="s">
        <v>4684</v>
      </c>
      <c r="J382">
        <v>5.2440783137755832E-2</v>
      </c>
      <c r="K382">
        <v>0.1056773156370133</v>
      </c>
      <c r="L382">
        <v>7.2261907184801819</v>
      </c>
      <c r="M382">
        <v>331.15786183600181</v>
      </c>
      <c r="N382">
        <v>680.46848021131404</v>
      </c>
      <c r="O382">
        <v>873.4430435917966</v>
      </c>
    </row>
    <row r="383" spans="1:15" x14ac:dyDescent="0.25">
      <c r="A383" t="s">
        <v>5</v>
      </c>
      <c r="B383" t="s">
        <v>4685</v>
      </c>
      <c r="J383">
        <v>13.84742410073051</v>
      </c>
      <c r="K383">
        <v>37.019229979974767</v>
      </c>
      <c r="L383">
        <v>62.824994623880272</v>
      </c>
      <c r="M383">
        <v>89.294387000577544</v>
      </c>
      <c r="N383">
        <v>115.7706419835438</v>
      </c>
      <c r="O383">
        <v>142.23463108072309</v>
      </c>
    </row>
    <row r="384" spans="1:15" x14ac:dyDescent="0.25">
      <c r="A384" t="s">
        <v>5</v>
      </c>
      <c r="B384" t="s">
        <v>4686</v>
      </c>
      <c r="C384">
        <v>1140.022458134679</v>
      </c>
      <c r="D384">
        <v>1380.546760024587</v>
      </c>
      <c r="E384">
        <v>2012.2847468486279</v>
      </c>
      <c r="F384">
        <v>2024.690241537915</v>
      </c>
      <c r="G384">
        <v>2053.3963499319912</v>
      </c>
      <c r="H384">
        <v>2025.1217150155619</v>
      </c>
      <c r="I384">
        <v>2730.7906510609218</v>
      </c>
      <c r="J384">
        <v>2598.314728686817</v>
      </c>
      <c r="K384">
        <v>2343.3006296440699</v>
      </c>
      <c r="L384">
        <v>1917.8796657444359</v>
      </c>
      <c r="M384">
        <v>1235.808024178443</v>
      </c>
      <c r="N384">
        <v>910.15469716215705</v>
      </c>
      <c r="O384">
        <v>900.44974323965403</v>
      </c>
    </row>
    <row r="385" spans="1:15" x14ac:dyDescent="0.25">
      <c r="A385" t="s">
        <v>5</v>
      </c>
      <c r="B385" t="s">
        <v>232</v>
      </c>
      <c r="C385">
        <v>1016.587120049786</v>
      </c>
      <c r="D385">
        <v>800.42767258948197</v>
      </c>
      <c r="E385">
        <v>534.43727340764804</v>
      </c>
      <c r="F385">
        <v>526.57485644566714</v>
      </c>
      <c r="G385">
        <v>521.7049220262295</v>
      </c>
      <c r="H385">
        <v>505.03081633972931</v>
      </c>
      <c r="I385">
        <v>379.00226804666579</v>
      </c>
      <c r="J385">
        <v>283.08753212286001</v>
      </c>
      <c r="K385">
        <v>158.43949740061441</v>
      </c>
      <c r="L385">
        <v>52.291776465588583</v>
      </c>
    </row>
    <row r="386" spans="1:15" x14ac:dyDescent="0.25">
      <c r="A386" t="s">
        <v>5</v>
      </c>
      <c r="B386" t="s">
        <v>4687</v>
      </c>
      <c r="C386">
        <v>97.247083347458471</v>
      </c>
      <c r="D386">
        <v>125.3772013252443</v>
      </c>
      <c r="E386">
        <v>334.37796843144429</v>
      </c>
      <c r="F386">
        <v>338.28062069093897</v>
      </c>
      <c r="G386">
        <v>330.83961410328158</v>
      </c>
      <c r="H386">
        <v>345.77808234889119</v>
      </c>
      <c r="I386">
        <v>347.76800791170763</v>
      </c>
      <c r="J386">
        <v>858.8953522526383</v>
      </c>
      <c r="K386">
        <v>1114.3094656649459</v>
      </c>
      <c r="L386">
        <v>1314.438170836866</v>
      </c>
      <c r="M386">
        <v>1323.998315377677</v>
      </c>
      <c r="N386">
        <v>1323.9828766539879</v>
      </c>
      <c r="O386">
        <v>1323.9519684120389</v>
      </c>
    </row>
    <row r="387" spans="1:15" x14ac:dyDescent="0.25">
      <c r="A387" t="s">
        <v>5</v>
      </c>
      <c r="B387" t="s">
        <v>4688</v>
      </c>
      <c r="C387">
        <v>108.3651688223366</v>
      </c>
      <c r="D387">
        <v>92.521064128238962</v>
      </c>
      <c r="E387">
        <v>85.940493091264983</v>
      </c>
      <c r="F387">
        <v>85.741093797031652</v>
      </c>
      <c r="G387">
        <v>80.813142229753709</v>
      </c>
      <c r="H387">
        <v>85.821499930652195</v>
      </c>
      <c r="I387">
        <v>56.305061427943613</v>
      </c>
      <c r="J387">
        <v>38.647221052090529</v>
      </c>
      <c r="K387">
        <v>23.603692899627969</v>
      </c>
      <c r="L387">
        <v>9.5649274608802255</v>
      </c>
    </row>
    <row r="388" spans="1:15" x14ac:dyDescent="0.25">
      <c r="A388" t="s">
        <v>5</v>
      </c>
      <c r="B388" t="s">
        <v>4689</v>
      </c>
      <c r="J388">
        <v>5.0781837055089332E-2</v>
      </c>
      <c r="K388">
        <v>0.11503534393021179</v>
      </c>
      <c r="L388">
        <v>5.224674073129111</v>
      </c>
      <c r="M388">
        <v>63.501853271490823</v>
      </c>
      <c r="N388">
        <v>122.0521841751473</v>
      </c>
      <c r="O388">
        <v>165.23926708537431</v>
      </c>
    </row>
    <row r="389" spans="1:15" x14ac:dyDescent="0.25">
      <c r="A389" t="s">
        <v>5</v>
      </c>
      <c r="B389" t="s">
        <v>4690</v>
      </c>
      <c r="J389">
        <v>7.1301188671179627</v>
      </c>
      <c r="K389">
        <v>19.095057130823641</v>
      </c>
      <c r="L389">
        <v>30.164297115861881</v>
      </c>
      <c r="M389">
        <v>41.016632228617141</v>
      </c>
      <c r="N389">
        <v>51.868027520024931</v>
      </c>
      <c r="O389">
        <v>62.710043884937377</v>
      </c>
    </row>
    <row r="390" spans="1:15" x14ac:dyDescent="0.25">
      <c r="A390" t="s">
        <v>5</v>
      </c>
      <c r="B390" t="s">
        <v>4691</v>
      </c>
      <c r="C390">
        <v>140.86020561468979</v>
      </c>
      <c r="D390">
        <v>176.7501136299916</v>
      </c>
      <c r="E390">
        <v>280.34801009765778</v>
      </c>
      <c r="F390">
        <v>286.1380611057146</v>
      </c>
      <c r="G390">
        <v>291.21430372394741</v>
      </c>
      <c r="H390">
        <v>294.47546053752512</v>
      </c>
      <c r="I390">
        <v>382.04602820666969</v>
      </c>
      <c r="J390">
        <v>357.1784758428758</v>
      </c>
      <c r="K390">
        <v>295.06394557820522</v>
      </c>
      <c r="L390">
        <v>214.2906367705134</v>
      </c>
      <c r="M390">
        <v>161.86339491790679</v>
      </c>
      <c r="N390">
        <v>123.68384060578821</v>
      </c>
      <c r="O390">
        <v>143.95045950324109</v>
      </c>
    </row>
    <row r="391" spans="1:15" x14ac:dyDescent="0.25">
      <c r="A391" t="s">
        <v>5</v>
      </c>
      <c r="B391" t="s">
        <v>4692</v>
      </c>
      <c r="C391">
        <v>119.3286638578365</v>
      </c>
      <c r="D391">
        <v>94.51822962478218</v>
      </c>
      <c r="E391">
        <v>70.440696400793257</v>
      </c>
      <c r="F391">
        <v>69.673744723387259</v>
      </c>
      <c r="G391">
        <v>68.978816053760923</v>
      </c>
      <c r="H391">
        <v>67.62484219629971</v>
      </c>
      <c r="I391">
        <v>52.157323075793038</v>
      </c>
      <c r="J391">
        <v>40.083388373457147</v>
      </c>
      <c r="K391">
        <v>21.868424503418151</v>
      </c>
      <c r="L391">
        <v>6.4587552766553484</v>
      </c>
    </row>
    <row r="392" spans="1:15" x14ac:dyDescent="0.25">
      <c r="A392" t="s">
        <v>5</v>
      </c>
      <c r="B392" t="s">
        <v>4693</v>
      </c>
      <c r="C392">
        <v>26.67555650491505</v>
      </c>
      <c r="D392">
        <v>36.017829206555888</v>
      </c>
      <c r="E392">
        <v>97.932779201628463</v>
      </c>
      <c r="F392">
        <v>99.59272665415368</v>
      </c>
      <c r="G392">
        <v>97.097077253849562</v>
      </c>
      <c r="H392">
        <v>102.6032471389647</v>
      </c>
      <c r="I392">
        <v>100.5715063292039</v>
      </c>
      <c r="J392">
        <v>238.60425785071789</v>
      </c>
      <c r="K392">
        <v>329.33636289408508</v>
      </c>
      <c r="L392">
        <v>395.71908726302519</v>
      </c>
      <c r="M392">
        <v>398.52588509652099</v>
      </c>
      <c r="N392">
        <v>398.51673065136362</v>
      </c>
      <c r="O392">
        <v>398.49964967263179</v>
      </c>
    </row>
    <row r="393" spans="1:15" x14ac:dyDescent="0.25">
      <c r="A393" t="s">
        <v>5</v>
      </c>
      <c r="B393" t="s">
        <v>4694</v>
      </c>
      <c r="C393">
        <v>31.61503391974443</v>
      </c>
      <c r="D393">
        <v>27.11945186337039</v>
      </c>
      <c r="E393">
        <v>25.491254082308512</v>
      </c>
      <c r="F393">
        <v>25.199852356017811</v>
      </c>
      <c r="G393">
        <v>23.459895948343551</v>
      </c>
      <c r="H393">
        <v>25.107644431482459</v>
      </c>
      <c r="I393">
        <v>16.205189125829751</v>
      </c>
      <c r="J393">
        <v>11.86137290726144</v>
      </c>
      <c r="K393">
        <v>7.0703615547107974</v>
      </c>
      <c r="L393">
        <v>2.8104652463698581</v>
      </c>
    </row>
    <row r="394" spans="1:15" x14ac:dyDescent="0.25">
      <c r="A394" t="s">
        <v>5</v>
      </c>
      <c r="B394" t="s">
        <v>4695</v>
      </c>
      <c r="J394">
        <v>5.8042114933755828E-2</v>
      </c>
      <c r="K394">
        <v>0.10966469996312971</v>
      </c>
      <c r="L394">
        <v>5.9285206749522086</v>
      </c>
      <c r="M394">
        <v>155.85414239325141</v>
      </c>
      <c r="N394">
        <v>313.96525657782661</v>
      </c>
      <c r="O394">
        <v>404.87860105152191</v>
      </c>
    </row>
    <row r="395" spans="1:15" x14ac:dyDescent="0.25">
      <c r="A395" t="s">
        <v>5</v>
      </c>
      <c r="B395" t="s">
        <v>4696</v>
      </c>
      <c r="J395">
        <v>19.25151660386155</v>
      </c>
      <c r="K395">
        <v>51.428729028063771</v>
      </c>
      <c r="L395">
        <v>78.220200189150162</v>
      </c>
      <c r="M395">
        <v>103.6855969084114</v>
      </c>
      <c r="N395">
        <v>129.1507136314799</v>
      </c>
      <c r="O395">
        <v>154.60357902429851</v>
      </c>
    </row>
    <row r="396" spans="1:15" x14ac:dyDescent="0.25">
      <c r="A396" t="s">
        <v>5</v>
      </c>
      <c r="B396" t="s">
        <v>4697</v>
      </c>
      <c r="C396">
        <v>471.44526892779197</v>
      </c>
      <c r="D396">
        <v>568.57044432332043</v>
      </c>
      <c r="E396">
        <v>836.92945945239887</v>
      </c>
      <c r="F396">
        <v>843.61299739971957</v>
      </c>
      <c r="G396">
        <v>853.97664811701077</v>
      </c>
      <c r="H396">
        <v>843.87980744455763</v>
      </c>
      <c r="I396">
        <v>1148.743502318644</v>
      </c>
      <c r="J396">
        <v>1079.3568821980859</v>
      </c>
      <c r="K396">
        <v>928.3994717528409</v>
      </c>
      <c r="L396">
        <v>708.20079600045881</v>
      </c>
      <c r="M396">
        <v>481.0677839453042</v>
      </c>
      <c r="N396">
        <v>370.20677585068449</v>
      </c>
      <c r="O396">
        <v>376.34658509633158</v>
      </c>
    </row>
    <row r="397" spans="1:15" x14ac:dyDescent="0.25">
      <c r="A397" t="s">
        <v>5</v>
      </c>
      <c r="B397" t="s">
        <v>4698</v>
      </c>
      <c r="C397">
        <v>380.0570517233653</v>
      </c>
      <c r="D397">
        <v>298.92794115623849</v>
      </c>
      <c r="E397">
        <v>212.29171674615759</v>
      </c>
      <c r="F397">
        <v>209.41099691890409</v>
      </c>
      <c r="G397">
        <v>207.26900696994429</v>
      </c>
      <c r="H397">
        <v>201.2442904241536</v>
      </c>
      <c r="I397">
        <v>156.50697456873399</v>
      </c>
      <c r="J397">
        <v>119.43254938080899</v>
      </c>
      <c r="K397">
        <v>65.134302942235223</v>
      </c>
      <c r="L397">
        <v>20.22399479117502</v>
      </c>
    </row>
    <row r="398" spans="1:15" x14ac:dyDescent="0.25">
      <c r="A398" t="s">
        <v>5</v>
      </c>
      <c r="B398" t="s">
        <v>4699</v>
      </c>
      <c r="C398">
        <v>95.05908178400901</v>
      </c>
      <c r="D398">
        <v>122.6447056983465</v>
      </c>
      <c r="E398">
        <v>300.07284458393758</v>
      </c>
      <c r="F398">
        <v>304.18306172947177</v>
      </c>
      <c r="G398">
        <v>294.5118728799136</v>
      </c>
      <c r="H398">
        <v>312.0542367056284</v>
      </c>
      <c r="I398">
        <v>310.56511448492893</v>
      </c>
      <c r="J398">
        <v>751.39809744120214</v>
      </c>
      <c r="K398">
        <v>975.7599251969632</v>
      </c>
      <c r="L398">
        <v>1153.217475826501</v>
      </c>
      <c r="M398">
        <v>1161.5428191886699</v>
      </c>
      <c r="N398">
        <v>1161.5280025057641</v>
      </c>
      <c r="O398">
        <v>1161.4980848622349</v>
      </c>
    </row>
    <row r="399" spans="1:15" x14ac:dyDescent="0.25">
      <c r="A399" t="s">
        <v>5</v>
      </c>
      <c r="B399" t="s">
        <v>4700</v>
      </c>
      <c r="C399">
        <v>92.497154503787741</v>
      </c>
      <c r="D399">
        <v>80.282212523825692</v>
      </c>
      <c r="E399">
        <v>74.860442641384111</v>
      </c>
      <c r="F399">
        <v>74.656329428425607</v>
      </c>
      <c r="G399">
        <v>69.15704599938833</v>
      </c>
      <c r="H399">
        <v>74.768779090173027</v>
      </c>
      <c r="I399">
        <v>48.931568371062149</v>
      </c>
      <c r="J399">
        <v>33.756347558228462</v>
      </c>
      <c r="K399">
        <v>20.55158936876531</v>
      </c>
      <c r="L399">
        <v>8.3300916858451153</v>
      </c>
    </row>
    <row r="400" spans="1:15" x14ac:dyDescent="0.25">
      <c r="A400" t="s">
        <v>5</v>
      </c>
      <c r="B400" t="s">
        <v>4701</v>
      </c>
      <c r="J400">
        <v>5.25471629744311E-2</v>
      </c>
      <c r="K400">
        <v>0.1081866366497465</v>
      </c>
      <c r="L400">
        <v>5.2056750795746307</v>
      </c>
      <c r="M400">
        <v>65.145731118546237</v>
      </c>
      <c r="N400">
        <v>124.8786592496119</v>
      </c>
      <c r="O400">
        <v>170.54129811377979</v>
      </c>
    </row>
    <row r="401" spans="1:15" x14ac:dyDescent="0.25">
      <c r="A401" t="s">
        <v>5</v>
      </c>
      <c r="B401" t="s">
        <v>4702</v>
      </c>
      <c r="J401">
        <v>2.1330651655254451</v>
      </c>
      <c r="K401">
        <v>5.7562207448388127</v>
      </c>
      <c r="L401">
        <v>9.6483347533028905</v>
      </c>
      <c r="M401">
        <v>13.61474856926762</v>
      </c>
      <c r="N401">
        <v>17.581030366263199</v>
      </c>
      <c r="O401">
        <v>21.538743797218981</v>
      </c>
    </row>
    <row r="402" spans="1:15" x14ac:dyDescent="0.25">
      <c r="A402" t="s">
        <v>5</v>
      </c>
      <c r="B402" t="s">
        <v>4703</v>
      </c>
      <c r="C402">
        <v>96.902954307678883</v>
      </c>
      <c r="D402">
        <v>118.9834585784358</v>
      </c>
      <c r="E402">
        <v>178.18112230066001</v>
      </c>
      <c r="F402">
        <v>181.42576174894691</v>
      </c>
      <c r="G402">
        <v>182.7397880607148</v>
      </c>
      <c r="H402">
        <v>186.05887927969709</v>
      </c>
      <c r="I402">
        <v>237.56384921292241</v>
      </c>
      <c r="J402">
        <v>220.40017828794859</v>
      </c>
      <c r="K402">
        <v>180.8745817060896</v>
      </c>
      <c r="L402">
        <v>131.52799008580411</v>
      </c>
      <c r="M402">
        <v>103.55256331647939</v>
      </c>
      <c r="N402">
        <v>80.515048499087968</v>
      </c>
      <c r="O402">
        <v>100.623025681454</v>
      </c>
    </row>
    <row r="403" spans="1:15" x14ac:dyDescent="0.25">
      <c r="A403" t="s">
        <v>5</v>
      </c>
      <c r="B403" t="s">
        <v>4704</v>
      </c>
      <c r="C403">
        <v>71.472340937279512</v>
      </c>
      <c r="D403">
        <v>57.502548368045638</v>
      </c>
      <c r="E403">
        <v>44.407351947551142</v>
      </c>
      <c r="F403">
        <v>43.86604699789843</v>
      </c>
      <c r="G403">
        <v>43.284254185755003</v>
      </c>
      <c r="H403">
        <v>42.821951866724042</v>
      </c>
      <c r="I403">
        <v>32.705631186670828</v>
      </c>
      <c r="J403">
        <v>25.09411787681065</v>
      </c>
      <c r="K403">
        <v>13.849189558590799</v>
      </c>
      <c r="L403">
        <v>4.0398916431060812</v>
      </c>
    </row>
    <row r="404" spans="1:15" x14ac:dyDescent="0.25">
      <c r="A404" t="s">
        <v>5</v>
      </c>
      <c r="B404" t="s">
        <v>4705</v>
      </c>
      <c r="C404">
        <v>4.1041746665476992</v>
      </c>
      <c r="D404">
        <v>5.2972337792649373</v>
      </c>
      <c r="E404">
        <v>20.071410062187631</v>
      </c>
      <c r="F404">
        <v>19.766356969869079</v>
      </c>
      <c r="G404">
        <v>18.248347477398351</v>
      </c>
      <c r="H404">
        <v>19.024026213173901</v>
      </c>
      <c r="I404">
        <v>20.601510369316529</v>
      </c>
      <c r="J404">
        <v>50.891847537557069</v>
      </c>
      <c r="K404">
        <v>71.281701812991059</v>
      </c>
      <c r="L404">
        <v>85.353174064466174</v>
      </c>
      <c r="M404">
        <v>85.951589086019226</v>
      </c>
      <c r="N404">
        <v>85.943538999993891</v>
      </c>
      <c r="O404">
        <v>85.929052041926838</v>
      </c>
    </row>
    <row r="405" spans="1:15" x14ac:dyDescent="0.25">
      <c r="A405" t="s">
        <v>5</v>
      </c>
      <c r="B405" t="s">
        <v>4706</v>
      </c>
      <c r="C405">
        <v>6.7675495475349656</v>
      </c>
      <c r="D405">
        <v>5.7850440331216753</v>
      </c>
      <c r="E405">
        <v>5.5099829669369287</v>
      </c>
      <c r="F405">
        <v>5.3186073589889329</v>
      </c>
      <c r="G405">
        <v>4.7419466008575446</v>
      </c>
      <c r="H405">
        <v>4.9728266338415503</v>
      </c>
      <c r="I405">
        <v>3.4678755550588609</v>
      </c>
      <c r="J405">
        <v>2.5995725493856048</v>
      </c>
      <c r="K405">
        <v>1.5517747015801531</v>
      </c>
      <c r="L405">
        <v>0.60610385747411932</v>
      </c>
    </row>
    <row r="406" spans="1:15" x14ac:dyDescent="0.25">
      <c r="A406" t="s">
        <v>5</v>
      </c>
      <c r="B406" t="s">
        <v>4707</v>
      </c>
      <c r="J406">
        <v>5.3123724954408043E-2</v>
      </c>
      <c r="K406">
        <v>0.1094849309370883</v>
      </c>
      <c r="L406">
        <v>4.859568169739104</v>
      </c>
      <c r="M406">
        <v>41.154037013879957</v>
      </c>
      <c r="N406">
        <v>76.095156978104413</v>
      </c>
      <c r="O406">
        <v>105.05918110752491</v>
      </c>
    </row>
    <row r="407" spans="1:15" x14ac:dyDescent="0.25">
      <c r="A407" t="s">
        <v>5</v>
      </c>
      <c r="B407" t="s">
        <v>4708</v>
      </c>
      <c r="J407">
        <v>2.8676637224242332</v>
      </c>
      <c r="K407">
        <v>7.7186953450940852</v>
      </c>
      <c r="L407">
        <v>13.01524490776991</v>
      </c>
      <c r="M407">
        <v>18.429165333394089</v>
      </c>
      <c r="N407">
        <v>23.84385778834438</v>
      </c>
      <c r="O407">
        <v>29.25174475195174</v>
      </c>
    </row>
    <row r="408" spans="1:15" x14ac:dyDescent="0.25">
      <c r="A408" t="s">
        <v>5</v>
      </c>
      <c r="B408" t="s">
        <v>4709</v>
      </c>
      <c r="C408">
        <v>289.63240002924431</v>
      </c>
      <c r="D408">
        <v>341.34528196620948</v>
      </c>
      <c r="E408">
        <v>528.42544118216028</v>
      </c>
      <c r="F408">
        <v>529.0776061401358</v>
      </c>
      <c r="G408">
        <v>535.11983716997236</v>
      </c>
      <c r="H408">
        <v>522.70446840821853</v>
      </c>
      <c r="I408">
        <v>701.5011105253551</v>
      </c>
      <c r="J408">
        <v>670.95025675074851</v>
      </c>
      <c r="K408">
        <v>566.87442649513423</v>
      </c>
      <c r="L408">
        <v>419.96413801026762</v>
      </c>
      <c r="M408">
        <v>306.74404964438901</v>
      </c>
      <c r="N408">
        <v>239.90089193439539</v>
      </c>
      <c r="O408">
        <v>252.34097223078871</v>
      </c>
    </row>
    <row r="409" spans="1:15" x14ac:dyDescent="0.25">
      <c r="A409" t="s">
        <v>5</v>
      </c>
      <c r="B409" t="s">
        <v>4710</v>
      </c>
      <c r="C409">
        <v>242.28646616687999</v>
      </c>
      <c r="D409">
        <v>188.3117648732221</v>
      </c>
      <c r="E409">
        <v>137.1143609019415</v>
      </c>
      <c r="F409">
        <v>135.59122410794851</v>
      </c>
      <c r="G409">
        <v>135.24988774813869</v>
      </c>
      <c r="H409">
        <v>131.20325077316909</v>
      </c>
      <c r="I409">
        <v>101.583302365759</v>
      </c>
      <c r="J409">
        <v>78.736532213263573</v>
      </c>
      <c r="K409">
        <v>42.517343130622933</v>
      </c>
      <c r="L409">
        <v>12.907815023127791</v>
      </c>
    </row>
    <row r="410" spans="1:15" x14ac:dyDescent="0.25">
      <c r="A410" t="s">
        <v>5</v>
      </c>
      <c r="B410" t="s">
        <v>4711</v>
      </c>
      <c r="C410">
        <v>39.491104177185349</v>
      </c>
      <c r="D410">
        <v>51.176327245554077</v>
      </c>
      <c r="E410">
        <v>146.63232385208511</v>
      </c>
      <c r="F410">
        <v>147.69416629256409</v>
      </c>
      <c r="G410">
        <v>144.0099783029562</v>
      </c>
      <c r="H410">
        <v>149.37908789252589</v>
      </c>
      <c r="I410">
        <v>145.9104369203022</v>
      </c>
      <c r="J410">
        <v>368.92731582207892</v>
      </c>
      <c r="K410">
        <v>498.39744484159309</v>
      </c>
      <c r="L410">
        <v>595.08006597862163</v>
      </c>
      <c r="M410">
        <v>599.43644823304339</v>
      </c>
      <c r="N410">
        <v>599.42594755777588</v>
      </c>
      <c r="O410">
        <v>599.40404750979212</v>
      </c>
    </row>
    <row r="411" spans="1:15" x14ac:dyDescent="0.25">
      <c r="A411" t="s">
        <v>5</v>
      </c>
      <c r="B411" t="s">
        <v>4712</v>
      </c>
      <c r="C411">
        <v>49.793130114270937</v>
      </c>
      <c r="D411">
        <v>42.208492771253773</v>
      </c>
      <c r="E411">
        <v>39.371612045437317</v>
      </c>
      <c r="F411">
        <v>38.967636489087397</v>
      </c>
      <c r="G411">
        <v>36.715094699339012</v>
      </c>
      <c r="H411">
        <v>38.774319390502463</v>
      </c>
      <c r="I411">
        <v>24.955768536793769</v>
      </c>
      <c r="J411">
        <v>18.028908619853478</v>
      </c>
      <c r="K411">
        <v>10.847011083872109</v>
      </c>
      <c r="L411">
        <v>4.3609968297039972</v>
      </c>
    </row>
    <row r="412" spans="1:15" x14ac:dyDescent="0.25">
      <c r="A412" t="s">
        <v>5</v>
      </c>
      <c r="B412" t="s">
        <v>298</v>
      </c>
    </row>
    <row r="413" spans="1:15" x14ac:dyDescent="0.25">
      <c r="A413" t="s">
        <v>5</v>
      </c>
      <c r="B413" t="s">
        <v>299</v>
      </c>
      <c r="J413">
        <v>0.78824944152864307</v>
      </c>
      <c r="K413">
        <v>5.0986985485030516</v>
      </c>
      <c r="L413">
        <v>5.6087705064060831</v>
      </c>
      <c r="M413">
        <v>6.1724274729450173</v>
      </c>
      <c r="N413">
        <v>9.0983984741404349</v>
      </c>
      <c r="O413">
        <v>12.362780733028121</v>
      </c>
    </row>
    <row r="414" spans="1:15" x14ac:dyDescent="0.25">
      <c r="A414" t="s">
        <v>5</v>
      </c>
      <c r="B414" t="s">
        <v>305</v>
      </c>
    </row>
    <row r="415" spans="1:15" x14ac:dyDescent="0.25">
      <c r="A415" t="s">
        <v>5</v>
      </c>
      <c r="B415" t="s">
        <v>306</v>
      </c>
      <c r="J415">
        <v>0.75856083691221032</v>
      </c>
      <c r="K415">
        <v>2.0228292223789022</v>
      </c>
      <c r="L415">
        <v>3.29298189663223</v>
      </c>
      <c r="M415">
        <v>4.5646051086134198</v>
      </c>
      <c r="N415">
        <v>5.8362289033794488</v>
      </c>
      <c r="O415">
        <v>7.1078525025056836</v>
      </c>
    </row>
    <row r="416" spans="1:15" x14ac:dyDescent="0.25">
      <c r="A416" t="s">
        <v>5</v>
      </c>
      <c r="B416" t="s">
        <v>308</v>
      </c>
      <c r="J416">
        <v>1.1867591359095221E-2</v>
      </c>
      <c r="K416">
        <v>10.56560733184847</v>
      </c>
      <c r="L416">
        <v>21.11401926733387</v>
      </c>
      <c r="M416">
        <v>31.601108197778839</v>
      </c>
      <c r="N416">
        <v>42.016273524627849</v>
      </c>
      <c r="O416">
        <v>52.287512083857607</v>
      </c>
    </row>
    <row r="417" spans="1:15" x14ac:dyDescent="0.25">
      <c r="A417" t="s">
        <v>5</v>
      </c>
      <c r="B417" t="s">
        <v>309</v>
      </c>
    </row>
    <row r="418" spans="1:15" x14ac:dyDescent="0.25">
      <c r="A418" t="s">
        <v>5</v>
      </c>
      <c r="B418" t="s">
        <v>310</v>
      </c>
      <c r="J418">
        <v>2.1705307685243292E-3</v>
      </c>
      <c r="K418">
        <v>2.7018202389013932E-3</v>
      </c>
      <c r="L418">
        <v>3.4380338342420028E-3</v>
      </c>
      <c r="M418">
        <v>4.312821663657985E-3</v>
      </c>
      <c r="N418">
        <v>4.8187922284462382E-3</v>
      </c>
      <c r="O418">
        <v>8.4680244108307941E-3</v>
      </c>
    </row>
    <row r="419" spans="1:15" x14ac:dyDescent="0.25">
      <c r="A419" t="s">
        <v>5</v>
      </c>
      <c r="B419" t="s">
        <v>312</v>
      </c>
      <c r="J419">
        <v>1.241335260944275E-2</v>
      </c>
      <c r="K419">
        <v>1.4170799304220969E-2</v>
      </c>
      <c r="L419">
        <v>1.460682434806037E-2</v>
      </c>
      <c r="M419">
        <v>1.6189659006692569E-2</v>
      </c>
      <c r="N419">
        <v>1.6758453186710529E-2</v>
      </c>
      <c r="O419">
        <v>2.548832859743369E-2</v>
      </c>
    </row>
    <row r="420" spans="1:15" x14ac:dyDescent="0.25">
      <c r="A420" t="s">
        <v>5</v>
      </c>
      <c r="B420" t="s">
        <v>313</v>
      </c>
      <c r="J420">
        <v>6.7033376470948074</v>
      </c>
      <c r="K420">
        <v>7.3822875639926302</v>
      </c>
      <c r="L420">
        <v>8.1204306186605244</v>
      </c>
      <c r="M420">
        <v>8.9317479351283406</v>
      </c>
      <c r="N420">
        <v>9.816514027544688</v>
      </c>
      <c r="O420">
        <v>10.82167902683941</v>
      </c>
    </row>
    <row r="421" spans="1:15" x14ac:dyDescent="0.25">
      <c r="A421" t="s">
        <v>5</v>
      </c>
      <c r="B421" t="s">
        <v>314</v>
      </c>
      <c r="J421">
        <v>1.7245572873377281E-3</v>
      </c>
      <c r="K421">
        <v>2.132176729303362E-3</v>
      </c>
      <c r="L421">
        <v>2.4115227220466548E-3</v>
      </c>
      <c r="M421">
        <v>2.746882890818246E-3</v>
      </c>
      <c r="N421">
        <v>3.085927384870599E-3</v>
      </c>
      <c r="O421">
        <v>5.0819985732133482E-3</v>
      </c>
    </row>
    <row r="422" spans="1:15" x14ac:dyDescent="0.25">
      <c r="A422" t="s">
        <v>5</v>
      </c>
      <c r="B422" t="s">
        <v>315</v>
      </c>
      <c r="J422">
        <v>3.7943777479903418E-3</v>
      </c>
      <c r="K422">
        <v>4.4874045123507794E-3</v>
      </c>
      <c r="L422">
        <v>5.4292746398413444E-3</v>
      </c>
      <c r="M422">
        <v>6.0881897844726716E-3</v>
      </c>
      <c r="N422">
        <v>6.6947504733466971E-3</v>
      </c>
      <c r="O422">
        <v>1.1057170643959641E-2</v>
      </c>
    </row>
    <row r="423" spans="1:15" x14ac:dyDescent="0.25">
      <c r="A423" t="s">
        <v>5</v>
      </c>
      <c r="B423" t="s">
        <v>311</v>
      </c>
    </row>
    <row r="424" spans="1:15" x14ac:dyDescent="0.25">
      <c r="A424" t="s">
        <v>5</v>
      </c>
      <c r="B424" t="s">
        <v>317</v>
      </c>
      <c r="J424">
        <v>2.142287789560393E-4</v>
      </c>
      <c r="K424">
        <v>2.6813503259776489E-4</v>
      </c>
      <c r="L424">
        <v>3.366339590903877E-4</v>
      </c>
      <c r="M424">
        <v>4.1574285158613378E-4</v>
      </c>
      <c r="N424">
        <v>4.9259523191392391E-4</v>
      </c>
      <c r="O424">
        <v>1.203630733484083E-3</v>
      </c>
    </row>
    <row r="425" spans="1:15" x14ac:dyDescent="0.25">
      <c r="A425" t="s">
        <v>5</v>
      </c>
      <c r="B425" t="s">
        <v>316</v>
      </c>
    </row>
    <row r="426" spans="1:15" x14ac:dyDescent="0.25">
      <c r="A426" t="s">
        <v>5</v>
      </c>
      <c r="B426" t="s">
        <v>319</v>
      </c>
      <c r="J426">
        <v>1.5000007106600691E-4</v>
      </c>
      <c r="K426">
        <v>1.8353983270786011E-4</v>
      </c>
      <c r="L426">
        <v>2.2500097209330049E-4</v>
      </c>
      <c r="M426">
        <v>2.7027765772869538E-4</v>
      </c>
      <c r="N426">
        <v>3.0825757939711068E-4</v>
      </c>
      <c r="O426">
        <v>5.6779272186468816E-4</v>
      </c>
    </row>
    <row r="427" spans="1:15" x14ac:dyDescent="0.25">
      <c r="A427" t="s">
        <v>5</v>
      </c>
      <c r="B427" t="s">
        <v>318</v>
      </c>
    </row>
    <row r="428" spans="1:15" x14ac:dyDescent="0.25">
      <c r="A428" t="s">
        <v>5</v>
      </c>
      <c r="B428" t="s">
        <v>320</v>
      </c>
      <c r="J428">
        <v>6.9128361329389386E-4</v>
      </c>
      <c r="K428">
        <v>8.9025274627813956E-4</v>
      </c>
      <c r="L428">
        <v>1.0687371039634641E-3</v>
      </c>
      <c r="M428">
        <v>1.337778737921928E-3</v>
      </c>
      <c r="N428">
        <v>1.5572582050070211E-3</v>
      </c>
      <c r="O428">
        <v>2.6726578700719491E-3</v>
      </c>
    </row>
    <row r="429" spans="1:15" x14ac:dyDescent="0.25">
      <c r="A429" t="s">
        <v>5</v>
      </c>
      <c r="B429" t="s">
        <v>321</v>
      </c>
      <c r="J429">
        <v>2.9952231437869979E-3</v>
      </c>
      <c r="K429">
        <v>3.5724117191936102E-3</v>
      </c>
      <c r="L429">
        <v>3.8698984811307889E-3</v>
      </c>
      <c r="M429">
        <v>4.2207852463584678E-3</v>
      </c>
      <c r="N429">
        <v>4.5629294212005452E-3</v>
      </c>
      <c r="O429">
        <v>7.2356377335163063E-3</v>
      </c>
    </row>
    <row r="430" spans="1:15" x14ac:dyDescent="0.25">
      <c r="A430" t="s">
        <v>5</v>
      </c>
      <c r="B430" t="s">
        <v>322</v>
      </c>
    </row>
    <row r="431" spans="1:15" x14ac:dyDescent="0.25">
      <c r="A431" t="s">
        <v>5</v>
      </c>
      <c r="B431" t="s">
        <v>323</v>
      </c>
      <c r="J431">
        <v>3.201516541865841E-3</v>
      </c>
      <c r="K431">
        <v>3.8622670502380528E-3</v>
      </c>
      <c r="L431">
        <v>4.234501087858283E-3</v>
      </c>
      <c r="M431">
        <v>4.6097062872646304E-3</v>
      </c>
      <c r="N431">
        <v>4.964307155941242E-3</v>
      </c>
      <c r="O431">
        <v>8.0455896107984246E-3</v>
      </c>
    </row>
    <row r="432" spans="1:15" x14ac:dyDescent="0.25">
      <c r="A432" t="s">
        <v>5</v>
      </c>
      <c r="B432" t="s">
        <v>327</v>
      </c>
      <c r="J432">
        <v>6.4753252354268146E-4</v>
      </c>
      <c r="K432">
        <v>7.884992354417837E-4</v>
      </c>
      <c r="L432">
        <v>1.021830093531224E-3</v>
      </c>
      <c r="M432">
        <v>1.3081047197332459E-3</v>
      </c>
      <c r="N432">
        <v>1.4593728929564961E-3</v>
      </c>
      <c r="O432">
        <v>1.634910640319372E-3</v>
      </c>
    </row>
    <row r="433" spans="1:15" x14ac:dyDescent="0.25">
      <c r="A433" t="s">
        <v>5</v>
      </c>
      <c r="B433" t="s">
        <v>329</v>
      </c>
      <c r="J433">
        <v>7.5741443894196056E-4</v>
      </c>
      <c r="K433">
        <v>6.7403471448577209E-4</v>
      </c>
      <c r="L433">
        <v>9.7275260857031059E-4</v>
      </c>
      <c r="M433">
        <v>1.1803482367760509E-3</v>
      </c>
      <c r="N433">
        <v>1.358132080804382E-3</v>
      </c>
      <c r="O433">
        <v>1.479160783238561E-3</v>
      </c>
    </row>
    <row r="434" spans="1:15" x14ac:dyDescent="0.25">
      <c r="A434" t="s">
        <v>5</v>
      </c>
      <c r="B434" t="s">
        <v>331</v>
      </c>
      <c r="J434">
        <v>4.5864797128782389E-4</v>
      </c>
      <c r="K434">
        <v>7.8371724229019178E-4</v>
      </c>
      <c r="L434">
        <v>8.9866076715259212E-4</v>
      </c>
      <c r="M434">
        <v>1.372150767281348E-3</v>
      </c>
      <c r="N434">
        <v>1.487718253776213E-3</v>
      </c>
      <c r="O434">
        <v>1.6978727301554101E-3</v>
      </c>
    </row>
    <row r="435" spans="1:15" x14ac:dyDescent="0.25">
      <c r="A435" t="s">
        <v>5</v>
      </c>
      <c r="B435" t="s">
        <v>333</v>
      </c>
      <c r="J435">
        <v>3.8366440884710659E-4</v>
      </c>
      <c r="K435">
        <v>6.4054311035078161E-4</v>
      </c>
      <c r="L435">
        <v>7.3130034458637912E-4</v>
      </c>
      <c r="M435">
        <v>1.2814295075583E-3</v>
      </c>
      <c r="N435">
        <v>1.3367287268812641E-3</v>
      </c>
      <c r="O435">
        <v>1.5697982691972501E-3</v>
      </c>
    </row>
    <row r="436" spans="1:15" x14ac:dyDescent="0.25">
      <c r="A436" t="s">
        <v>5</v>
      </c>
      <c r="B436" t="s">
        <v>334</v>
      </c>
      <c r="J436">
        <v>4.044910157318519E-4</v>
      </c>
      <c r="K436">
        <v>6.8348905369841064E-4</v>
      </c>
      <c r="L436">
        <v>7.3679204289467967E-4</v>
      </c>
      <c r="M436">
        <v>1.2182987431659099E-3</v>
      </c>
      <c r="N436">
        <v>1.277665782297002E-3</v>
      </c>
      <c r="O436">
        <v>1.4833092714717231E-3</v>
      </c>
    </row>
    <row r="437" spans="1:15" x14ac:dyDescent="0.25">
      <c r="A437" t="s">
        <v>5</v>
      </c>
      <c r="B437" t="s">
        <v>335</v>
      </c>
      <c r="J437">
        <v>3.8434962074324812E-4</v>
      </c>
      <c r="K437">
        <v>6.4479871753090061E-4</v>
      </c>
      <c r="L437">
        <v>7.4977229517700957E-4</v>
      </c>
      <c r="M437">
        <v>1.345878713743419E-3</v>
      </c>
      <c r="N437">
        <v>1.401212703043354E-3</v>
      </c>
      <c r="O437">
        <v>1.6568953855279501E-3</v>
      </c>
    </row>
    <row r="438" spans="1:15" x14ac:dyDescent="0.25">
      <c r="A438" t="s">
        <v>5</v>
      </c>
      <c r="B438" t="s">
        <v>336</v>
      </c>
      <c r="J438">
        <v>3.2737877669092742E-4</v>
      </c>
      <c r="K438">
        <v>5.6415994191316558E-4</v>
      </c>
      <c r="L438">
        <v>7.1790110261630115E-4</v>
      </c>
      <c r="M438">
        <v>1.4387871410188071E-3</v>
      </c>
      <c r="N438">
        <v>1.4796924710893649E-3</v>
      </c>
      <c r="O438">
        <v>1.853495308589461E-3</v>
      </c>
    </row>
    <row r="439" spans="1:15" x14ac:dyDescent="0.25">
      <c r="A439" t="s">
        <v>5</v>
      </c>
      <c r="B439" t="s">
        <v>337</v>
      </c>
      <c r="J439">
        <v>3.204084886490959E-4</v>
      </c>
      <c r="K439">
        <v>5.2217108000127252E-4</v>
      </c>
      <c r="L439">
        <v>6.4828240267228638E-4</v>
      </c>
      <c r="M439">
        <v>1.204690245029112E-3</v>
      </c>
      <c r="N439">
        <v>1.246390186990617E-3</v>
      </c>
      <c r="O439">
        <v>1.5131989945296801E-3</v>
      </c>
    </row>
    <row r="440" spans="1:15" x14ac:dyDescent="0.25">
      <c r="A440" t="s">
        <v>5</v>
      </c>
      <c r="B440" t="s">
        <v>338</v>
      </c>
      <c r="J440">
        <v>3.3407426450408819E-4</v>
      </c>
      <c r="K440">
        <v>5.9586427023260863E-4</v>
      </c>
      <c r="L440">
        <v>7.6742024829288191E-4</v>
      </c>
      <c r="M440">
        <v>1.594059478486455E-3</v>
      </c>
      <c r="N440">
        <v>1.6350341792189949E-3</v>
      </c>
      <c r="O440">
        <v>2.1077371971386901E-3</v>
      </c>
    </row>
    <row r="441" spans="1:15" x14ac:dyDescent="0.25">
      <c r="A441" t="s">
        <v>5</v>
      </c>
      <c r="B441" t="s">
        <v>325</v>
      </c>
    </row>
    <row r="442" spans="1:15" x14ac:dyDescent="0.25">
      <c r="A442" t="s">
        <v>5</v>
      </c>
      <c r="B442" t="s">
        <v>347</v>
      </c>
    </row>
    <row r="443" spans="1:15" x14ac:dyDescent="0.25">
      <c r="A443" t="s">
        <v>5</v>
      </c>
      <c r="B443" t="s">
        <v>348</v>
      </c>
      <c r="J443">
        <v>1.756624294333934E-3</v>
      </c>
      <c r="K443">
        <v>3.8932987037010292E-3</v>
      </c>
      <c r="L443">
        <v>8.6310797949618306E-3</v>
      </c>
      <c r="M443">
        <v>9.479126195556525E-3</v>
      </c>
      <c r="N443">
        <v>1.1628714432814231E-2</v>
      </c>
      <c r="O443">
        <v>1.258389179968725E-2</v>
      </c>
    </row>
    <row r="444" spans="1:15" x14ac:dyDescent="0.25">
      <c r="A444" t="s">
        <v>5</v>
      </c>
      <c r="B444" t="s">
        <v>362</v>
      </c>
      <c r="J444">
        <v>3.7223691247101958E-3</v>
      </c>
      <c r="K444">
        <v>3.9892217755968674E-3</v>
      </c>
      <c r="L444">
        <v>4.7777860783365959E-3</v>
      </c>
      <c r="M444">
        <v>5.1494413339031909E-3</v>
      </c>
      <c r="N444">
        <v>5.6075747188089661E-3</v>
      </c>
      <c r="O444">
        <v>6.0059264889149267E-3</v>
      </c>
    </row>
    <row r="445" spans="1:15" x14ac:dyDescent="0.25">
      <c r="A445" t="s">
        <v>5</v>
      </c>
      <c r="B445" t="s">
        <v>364</v>
      </c>
      <c r="J445">
        <v>1.796418620787636E-4</v>
      </c>
      <c r="K445">
        <v>2.08092348049508E-4</v>
      </c>
      <c r="L445">
        <v>2.3455868509781439E-4</v>
      </c>
      <c r="M445">
        <v>2.5333175168640808E-4</v>
      </c>
      <c r="N445">
        <v>2.8815400661318341E-4</v>
      </c>
      <c r="O445">
        <v>3.1588581428036413E-4</v>
      </c>
    </row>
    <row r="446" spans="1:15" x14ac:dyDescent="0.25">
      <c r="A446" t="s">
        <v>5</v>
      </c>
      <c r="B446" t="s">
        <v>365</v>
      </c>
      <c r="J446">
        <v>3.050272699305859E-3</v>
      </c>
      <c r="K446">
        <v>3.4509623564188819E-3</v>
      </c>
      <c r="L446">
        <v>4.1301769294418006E-3</v>
      </c>
      <c r="M446">
        <v>4.2949622158254489E-3</v>
      </c>
      <c r="N446">
        <v>4.649177209299379E-3</v>
      </c>
      <c r="O446">
        <v>5.0224971477863057E-3</v>
      </c>
    </row>
    <row r="447" spans="1:15" x14ac:dyDescent="0.25">
      <c r="A447" t="s">
        <v>5</v>
      </c>
      <c r="B447" t="s">
        <v>367</v>
      </c>
      <c r="J447">
        <v>1.374000147786385E-4</v>
      </c>
      <c r="K447">
        <v>1.5932624936604899E-4</v>
      </c>
      <c r="L447">
        <v>1.8011824130643431E-4</v>
      </c>
      <c r="M447">
        <v>1.946775905407334E-4</v>
      </c>
      <c r="N447">
        <v>2.2154733222498621E-4</v>
      </c>
      <c r="O447">
        <v>2.4290262893867301E-4</v>
      </c>
    </row>
    <row r="448" spans="1:15" x14ac:dyDescent="0.25">
      <c r="A448" t="s">
        <v>5</v>
      </c>
      <c r="B448" t="s">
        <v>368</v>
      </c>
    </row>
    <row r="449" spans="1:15" x14ac:dyDescent="0.25">
      <c r="A449" t="s">
        <v>5</v>
      </c>
      <c r="B449" t="s">
        <v>369</v>
      </c>
      <c r="J449">
        <v>2.9877525786435009E-3</v>
      </c>
      <c r="K449">
        <v>3.3462500687744729E-3</v>
      </c>
      <c r="L449">
        <v>3.9707687609237142E-3</v>
      </c>
      <c r="M449">
        <v>4.4529107935139091E-3</v>
      </c>
      <c r="N449">
        <v>4.8749947816275176E-3</v>
      </c>
      <c r="O449">
        <v>5.3450754498389468E-3</v>
      </c>
    </row>
    <row r="450" spans="1:15" x14ac:dyDescent="0.25">
      <c r="A450" t="s">
        <v>5</v>
      </c>
      <c r="B450" t="s">
        <v>371</v>
      </c>
      <c r="J450">
        <v>1.8845939555164209E-4</v>
      </c>
      <c r="K450">
        <v>2.1792996920352739E-4</v>
      </c>
      <c r="L450">
        <v>2.4416971979467051E-4</v>
      </c>
      <c r="M450">
        <v>2.6331105345144868E-4</v>
      </c>
      <c r="N450">
        <v>2.9917891425353728E-4</v>
      </c>
      <c r="O450">
        <v>3.2779406274138458E-4</v>
      </c>
    </row>
    <row r="451" spans="1:15" x14ac:dyDescent="0.25">
      <c r="A451" t="s">
        <v>5</v>
      </c>
      <c r="B451" t="s">
        <v>374</v>
      </c>
      <c r="J451">
        <v>2.1681033860753E-3</v>
      </c>
      <c r="K451">
        <v>4.6146622083357873E-3</v>
      </c>
      <c r="L451">
        <v>1.0746378155507179E-2</v>
      </c>
      <c r="M451">
        <v>1.1380782687954619E-2</v>
      </c>
      <c r="N451">
        <v>1.393719043100698E-2</v>
      </c>
      <c r="O451">
        <v>1.4342440180781889E-2</v>
      </c>
    </row>
    <row r="452" spans="1:15" x14ac:dyDescent="0.25">
      <c r="A452" t="s">
        <v>5</v>
      </c>
      <c r="B452" t="s">
        <v>375</v>
      </c>
      <c r="J452">
        <v>2.3619226555783219E-3</v>
      </c>
      <c r="K452">
        <v>5.2791312558057024E-3</v>
      </c>
      <c r="L452">
        <v>1.31859344113253E-2</v>
      </c>
      <c r="M452">
        <v>1.386527994267797E-2</v>
      </c>
      <c r="N452">
        <v>1.6899790118839329E-2</v>
      </c>
      <c r="O452">
        <v>1.747239102490173E-2</v>
      </c>
    </row>
    <row r="453" spans="1:15" x14ac:dyDescent="0.25">
      <c r="A453" t="s">
        <v>5</v>
      </c>
      <c r="B453" t="s">
        <v>376</v>
      </c>
      <c r="J453">
        <v>1.690191121237894E-3</v>
      </c>
      <c r="K453">
        <v>3.2257573184225129E-3</v>
      </c>
      <c r="L453">
        <v>6.285207105493516E-3</v>
      </c>
      <c r="M453">
        <v>6.8167968224133483E-3</v>
      </c>
      <c r="N453">
        <v>8.3626972036751606E-3</v>
      </c>
      <c r="O453">
        <v>8.5978638481310939E-3</v>
      </c>
    </row>
    <row r="454" spans="1:15" x14ac:dyDescent="0.25">
      <c r="A454" t="s">
        <v>5</v>
      </c>
      <c r="B454" t="s">
        <v>373</v>
      </c>
      <c r="J454">
        <v>6.6175575529711676E-3</v>
      </c>
      <c r="K454">
        <v>1.296357477766194E-2</v>
      </c>
      <c r="L454">
        <v>6.3961623384776442E-2</v>
      </c>
      <c r="M454">
        <v>4.1096527614650762E-2</v>
      </c>
      <c r="N454">
        <v>4.6075421859998397E-2</v>
      </c>
      <c r="O454">
        <v>4.6238190138407319E-2</v>
      </c>
    </row>
    <row r="455" spans="1:15" x14ac:dyDescent="0.25">
      <c r="A455" t="s">
        <v>5</v>
      </c>
      <c r="B455" t="s">
        <v>390</v>
      </c>
      <c r="J455">
        <v>0.43641200657511497</v>
      </c>
      <c r="K455">
        <v>1.1637655372075759</v>
      </c>
      <c r="L455">
        <v>1.8945043918805491</v>
      </c>
      <c r="M455">
        <v>2.6260892701018328</v>
      </c>
      <c r="N455">
        <v>3.3576744837351908</v>
      </c>
      <c r="O455">
        <v>4.0892595855602778</v>
      </c>
    </row>
    <row r="456" spans="1:15" x14ac:dyDescent="0.25">
      <c r="A456" t="s">
        <v>5</v>
      </c>
      <c r="B456" t="s">
        <v>391</v>
      </c>
    </row>
    <row r="457" spans="1:15" x14ac:dyDescent="0.25">
      <c r="A457" t="s">
        <v>5</v>
      </c>
      <c r="B457" t="s">
        <v>399</v>
      </c>
      <c r="J457">
        <v>3.1498320917011012E-4</v>
      </c>
      <c r="K457">
        <v>3.5065952015754748E-4</v>
      </c>
      <c r="L457">
        <v>4.6017803429406818E-4</v>
      </c>
      <c r="M457">
        <v>5.1509145122038459E-4</v>
      </c>
      <c r="N457">
        <v>5.4550895153386244E-4</v>
      </c>
      <c r="O457">
        <v>6.2225763648771917E-4</v>
      </c>
    </row>
    <row r="458" spans="1:15" x14ac:dyDescent="0.25">
      <c r="A458" t="s">
        <v>5</v>
      </c>
      <c r="B458" t="s">
        <v>400</v>
      </c>
      <c r="J458">
        <v>2.6872142948223079E-4</v>
      </c>
      <c r="K458">
        <v>3.0067476421912382E-4</v>
      </c>
      <c r="L458">
        <v>3.9216302277192449E-4</v>
      </c>
      <c r="M458">
        <v>4.3717537674695702E-4</v>
      </c>
      <c r="N458">
        <v>4.6730468721749031E-4</v>
      </c>
      <c r="O458">
        <v>5.3162042818920838E-4</v>
      </c>
    </row>
    <row r="459" spans="1:15" x14ac:dyDescent="0.25">
      <c r="A459" t="s">
        <v>5</v>
      </c>
      <c r="B459" t="s">
        <v>401</v>
      </c>
      <c r="J459">
        <v>3.0471386060103349E-4</v>
      </c>
      <c r="K459">
        <v>3.3948327651205432E-4</v>
      </c>
      <c r="L459">
        <v>4.4499624622667129E-4</v>
      </c>
      <c r="M459">
        <v>4.9772449580938287E-4</v>
      </c>
      <c r="N459">
        <v>5.2804070015552798E-4</v>
      </c>
      <c r="O459">
        <v>6.01962541122193E-4</v>
      </c>
    </row>
    <row r="460" spans="1:15" x14ac:dyDescent="0.25">
      <c r="A460" t="s">
        <v>5</v>
      </c>
      <c r="B460" t="s">
        <v>402</v>
      </c>
      <c r="J460">
        <v>5.0312836425718739E-4</v>
      </c>
      <c r="K460">
        <v>4.9759564632467388E-4</v>
      </c>
      <c r="L460">
        <v>6.2860690552682754E-4</v>
      </c>
      <c r="M460">
        <v>7.0979093016286336E-4</v>
      </c>
      <c r="N460">
        <v>7.3222137089422345E-4</v>
      </c>
      <c r="O460">
        <v>7.7964566657797384E-4</v>
      </c>
    </row>
    <row r="461" spans="1:15" x14ac:dyDescent="0.25">
      <c r="A461" t="s">
        <v>5</v>
      </c>
      <c r="B461" t="s">
        <v>411</v>
      </c>
      <c r="J461">
        <v>8.107230554125044E-4</v>
      </c>
      <c r="K461">
        <v>1.0658729751140911E-3</v>
      </c>
      <c r="L461">
        <v>1.4769255970030119E-3</v>
      </c>
      <c r="M461">
        <v>1.6158690957845431E-3</v>
      </c>
      <c r="N461">
        <v>1.6881488793056871E-3</v>
      </c>
      <c r="O461">
        <v>2.0176068869040111E-3</v>
      </c>
    </row>
    <row r="462" spans="1:15" x14ac:dyDescent="0.25">
      <c r="A462" t="s">
        <v>5</v>
      </c>
      <c r="B462" t="s">
        <v>413</v>
      </c>
      <c r="J462">
        <v>1.0688398776485749E-3</v>
      </c>
      <c r="K462">
        <v>1.6856863823868501E-3</v>
      </c>
      <c r="L462">
        <v>2.3958654336232099E-3</v>
      </c>
      <c r="M462">
        <v>2.593372578760442E-3</v>
      </c>
      <c r="N462">
        <v>2.7049836662805019E-3</v>
      </c>
      <c r="O462">
        <v>3.3550190545008408E-3</v>
      </c>
    </row>
    <row r="463" spans="1:15" x14ac:dyDescent="0.25">
      <c r="A463" t="s">
        <v>5</v>
      </c>
      <c r="B463" t="s">
        <v>393</v>
      </c>
    </row>
    <row r="464" spans="1:15" x14ac:dyDescent="0.25">
      <c r="A464" t="s">
        <v>5</v>
      </c>
      <c r="B464" t="s">
        <v>417</v>
      </c>
      <c r="C464">
        <v>6.9598861121888372E-2</v>
      </c>
      <c r="D464">
        <v>3.1153729144244919</v>
      </c>
      <c r="E464">
        <v>6.1725501685105586</v>
      </c>
      <c r="F464">
        <v>9.3017369505845355</v>
      </c>
      <c r="G464">
        <v>370.72801129477352</v>
      </c>
      <c r="H464">
        <v>373.66078826722531</v>
      </c>
      <c r="I464">
        <v>696.09657046801397</v>
      </c>
      <c r="J464">
        <v>208.5364143942225</v>
      </c>
      <c r="K464">
        <v>78.767859010134671</v>
      </c>
    </row>
    <row r="465" spans="1:15" x14ac:dyDescent="0.25">
      <c r="A465" t="s">
        <v>5</v>
      </c>
      <c r="B465" t="s">
        <v>418</v>
      </c>
      <c r="J465">
        <v>7.5571068162660644E-3</v>
      </c>
      <c r="K465">
        <v>9.7580833567713163E-3</v>
      </c>
      <c r="L465">
        <v>1.2014803879212169E-2</v>
      </c>
      <c r="M465">
        <v>1.144640826523579E-2</v>
      </c>
      <c r="N465">
        <v>1.167559099403612E-2</v>
      </c>
      <c r="O465">
        <v>1.3481266739947999E-2</v>
      </c>
    </row>
    <row r="466" spans="1:15" x14ac:dyDescent="0.25">
      <c r="A466" t="s">
        <v>5</v>
      </c>
      <c r="B466" t="s">
        <v>179</v>
      </c>
      <c r="C466">
        <v>717.05259273649597</v>
      </c>
      <c r="D466">
        <v>715.88947577278054</v>
      </c>
      <c r="E466">
        <v>714.62227578863269</v>
      </c>
      <c r="F466">
        <v>712.92108121892261</v>
      </c>
      <c r="G466">
        <v>357.50793629268918</v>
      </c>
      <c r="H466">
        <v>355.68617388241933</v>
      </c>
      <c r="I466">
        <v>26.555550922436549</v>
      </c>
    </row>
    <row r="467" spans="1:15" x14ac:dyDescent="0.25">
      <c r="A467" t="s">
        <v>5</v>
      </c>
      <c r="B467" t="s">
        <v>424</v>
      </c>
      <c r="C467">
        <v>0.50596824150846476</v>
      </c>
      <c r="D467">
        <v>1.1316283893337999</v>
      </c>
      <c r="E467">
        <v>1.8534167794712091</v>
      </c>
      <c r="F467">
        <v>2.8295191450895119</v>
      </c>
      <c r="G467">
        <v>50.326696851928403</v>
      </c>
      <c r="H467">
        <v>51.374287463438037</v>
      </c>
      <c r="I467">
        <v>93.434537132001068</v>
      </c>
      <c r="J467">
        <v>50.426378859657667</v>
      </c>
      <c r="K467">
        <v>14.254773307403291</v>
      </c>
    </row>
    <row r="468" spans="1:15" x14ac:dyDescent="0.25">
      <c r="A468" t="s">
        <v>5</v>
      </c>
      <c r="B468" t="s">
        <v>425</v>
      </c>
      <c r="J468">
        <v>47.144363307610888</v>
      </c>
      <c r="K468">
        <v>83.315968859689065</v>
      </c>
      <c r="L468">
        <v>97.570742167005761</v>
      </c>
      <c r="M468">
        <v>97.570742166894988</v>
      </c>
      <c r="N468">
        <v>97.570742166563207</v>
      </c>
      <c r="O468">
        <v>97.570742164925932</v>
      </c>
    </row>
    <row r="469" spans="1:15" x14ac:dyDescent="0.25">
      <c r="A469" t="s">
        <v>5</v>
      </c>
      <c r="B469" t="s">
        <v>169</v>
      </c>
      <c r="C469">
        <v>94.888587126416937</v>
      </c>
      <c r="D469">
        <v>94.647593330992535</v>
      </c>
      <c r="E469">
        <v>94.310471681926899</v>
      </c>
      <c r="F469">
        <v>93.719036057380364</v>
      </c>
      <c r="G469">
        <v>46.606524897277843</v>
      </c>
      <c r="H469">
        <v>45.943601026840007</v>
      </c>
      <c r="I469">
        <v>4.1362050354055153</v>
      </c>
    </row>
    <row r="470" spans="1:15" x14ac:dyDescent="0.25">
      <c r="A470" t="s">
        <v>5</v>
      </c>
      <c r="B470" t="s">
        <v>427</v>
      </c>
      <c r="J470">
        <v>59.008021460332117</v>
      </c>
      <c r="K470">
        <v>214.9725190943723</v>
      </c>
      <c r="L470">
        <v>150.44298228279209</v>
      </c>
      <c r="M470">
        <v>78.783893440633719</v>
      </c>
      <c r="N470">
        <v>8.8501152437198111E-2</v>
      </c>
      <c r="O470">
        <v>7.7415270401521824E-2</v>
      </c>
    </row>
    <row r="471" spans="1:15" x14ac:dyDescent="0.25">
      <c r="A471" t="s">
        <v>5</v>
      </c>
      <c r="B471" t="s">
        <v>428</v>
      </c>
      <c r="C471">
        <v>7.0738326057505109E-3</v>
      </c>
      <c r="D471">
        <v>0.10825261656242351</v>
      </c>
      <c r="E471">
        <v>0.30452979283878778</v>
      </c>
      <c r="F471">
        <v>49.174306432663563</v>
      </c>
      <c r="G471">
        <v>49.416117369464892</v>
      </c>
      <c r="H471">
        <v>49.612222690502129</v>
      </c>
      <c r="I471">
        <v>49.780609199280669</v>
      </c>
      <c r="J471">
        <v>1.8366141343413661E-2</v>
      </c>
    </row>
    <row r="472" spans="1:15" x14ac:dyDescent="0.25">
      <c r="A472" t="s">
        <v>5</v>
      </c>
      <c r="B472" t="s">
        <v>429</v>
      </c>
      <c r="J472">
        <v>4.4611021529602857E-3</v>
      </c>
      <c r="K472">
        <v>8.843280821356353E-3</v>
      </c>
      <c r="L472">
        <v>8.3086048610184777E-3</v>
      </c>
      <c r="M472">
        <v>8.3430240560338539E-3</v>
      </c>
      <c r="N472">
        <v>8.1650758008000781E-3</v>
      </c>
      <c r="O472">
        <v>7.3385635335163494E-3</v>
      </c>
    </row>
    <row r="473" spans="1:15" x14ac:dyDescent="0.25">
      <c r="A473" t="s">
        <v>5</v>
      </c>
      <c r="B473" t="s">
        <v>89</v>
      </c>
      <c r="C473">
        <v>48.674760965122417</v>
      </c>
      <c r="D473">
        <v>48.639753212111508</v>
      </c>
      <c r="E473">
        <v>46.852465206596953</v>
      </c>
    </row>
    <row r="474" spans="1:15" x14ac:dyDescent="0.25">
      <c r="A474" t="s">
        <v>5</v>
      </c>
      <c r="B474" t="s">
        <v>431</v>
      </c>
      <c r="J474">
        <v>2.6547118738997809E-2</v>
      </c>
      <c r="K474">
        <v>3.267454099962553E-2</v>
      </c>
      <c r="L474">
        <v>3.2834260474096238E-2</v>
      </c>
      <c r="M474">
        <v>3.5046153844757927E-2</v>
      </c>
      <c r="N474">
        <v>3.5446823815172453E-2</v>
      </c>
      <c r="O474">
        <v>3.1269412236241363E-2</v>
      </c>
    </row>
    <row r="475" spans="1:15" x14ac:dyDescent="0.25">
      <c r="A475" t="s">
        <v>5</v>
      </c>
      <c r="B475" t="s">
        <v>432</v>
      </c>
      <c r="J475">
        <v>592.35752191956044</v>
      </c>
      <c r="K475">
        <v>651.59878758012042</v>
      </c>
      <c r="L475">
        <v>716.7437109941817</v>
      </c>
      <c r="M475">
        <v>788.39952237979242</v>
      </c>
      <c r="N475">
        <v>867.09419679302277</v>
      </c>
      <c r="O475">
        <v>867.11376335460511</v>
      </c>
    </row>
    <row r="476" spans="1:15" x14ac:dyDescent="0.25">
      <c r="A476" t="s">
        <v>5</v>
      </c>
      <c r="B476" t="s">
        <v>433</v>
      </c>
      <c r="J476">
        <v>4.2663410526526573E-3</v>
      </c>
      <c r="K476">
        <v>6.3411589259918591E-3</v>
      </c>
      <c r="L476">
        <v>5.9901021042162881E-3</v>
      </c>
      <c r="M476">
        <v>6.0035335315764939E-3</v>
      </c>
      <c r="N476">
        <v>6.0789779018700606E-3</v>
      </c>
      <c r="O476">
        <v>5.6431481065881859E-3</v>
      </c>
    </row>
    <row r="477" spans="1:15" x14ac:dyDescent="0.25">
      <c r="A477" t="s">
        <v>5</v>
      </c>
      <c r="B477" t="s">
        <v>434</v>
      </c>
      <c r="J477">
        <v>8.6316140393904537E-3</v>
      </c>
      <c r="K477">
        <v>1.278127028181014E-2</v>
      </c>
      <c r="L477">
        <v>1.253776782315308E-2</v>
      </c>
      <c r="M477">
        <v>1.278321148738531E-2</v>
      </c>
      <c r="N477">
        <v>1.297835568406583E-2</v>
      </c>
      <c r="O477">
        <v>1.1660788096595509E-2</v>
      </c>
    </row>
    <row r="478" spans="1:15" x14ac:dyDescent="0.25">
      <c r="A478" t="s">
        <v>5</v>
      </c>
      <c r="B478" t="s">
        <v>430</v>
      </c>
      <c r="C478">
        <v>2.647639220654183E-2</v>
      </c>
      <c r="D478">
        <v>0.88952368447171493</v>
      </c>
      <c r="E478">
        <v>182.0624020021643</v>
      </c>
      <c r="F478">
        <v>183.49548543980549</v>
      </c>
      <c r="G478">
        <v>185.29103369286599</v>
      </c>
      <c r="H478">
        <v>186.726228497779</v>
      </c>
      <c r="I478">
        <v>361.34796602319568</v>
      </c>
      <c r="J478">
        <v>213.63361112680661</v>
      </c>
    </row>
    <row r="479" spans="1:15" x14ac:dyDescent="0.25">
      <c r="A479" t="s">
        <v>5</v>
      </c>
      <c r="B479" t="s">
        <v>99</v>
      </c>
      <c r="C479">
        <v>356.05399159768228</v>
      </c>
      <c r="D479">
        <v>356.05126211428637</v>
      </c>
      <c r="E479">
        <v>178.01955030710141</v>
      </c>
      <c r="F479">
        <v>176.20979974067069</v>
      </c>
      <c r="G479">
        <v>176.96874596952571</v>
      </c>
      <c r="H479">
        <v>176.97002972692931</v>
      </c>
      <c r="I479">
        <v>1.370073389561443</v>
      </c>
    </row>
    <row r="480" spans="1:15" x14ac:dyDescent="0.25">
      <c r="A480" t="s">
        <v>5</v>
      </c>
      <c r="B480" t="s">
        <v>436</v>
      </c>
      <c r="J480">
        <v>3.716226692363733E-4</v>
      </c>
      <c r="K480">
        <v>6.2098967889985036E-4</v>
      </c>
      <c r="L480">
        <v>5.5570247703389387E-4</v>
      </c>
      <c r="M480">
        <v>6.1664579760510629E-4</v>
      </c>
      <c r="N480">
        <v>6.5381306505851635E-4</v>
      </c>
      <c r="O480">
        <v>9.941807293450261E-4</v>
      </c>
    </row>
    <row r="481" spans="1:15" x14ac:dyDescent="0.25">
      <c r="A481" t="s">
        <v>5</v>
      </c>
      <c r="B481" t="s">
        <v>435</v>
      </c>
      <c r="C481">
        <v>6.607971727121436E-4</v>
      </c>
      <c r="D481">
        <v>104.7138363720952</v>
      </c>
      <c r="E481">
        <v>105.13494821893519</v>
      </c>
      <c r="F481">
        <v>105.55623730771021</v>
      </c>
      <c r="G481">
        <v>106.0738922971249</v>
      </c>
      <c r="H481">
        <v>106.4952405757153</v>
      </c>
      <c r="I481">
        <v>106.85816113946289</v>
      </c>
    </row>
    <row r="482" spans="1:15" x14ac:dyDescent="0.25">
      <c r="A482" t="s">
        <v>5</v>
      </c>
      <c r="B482" t="s">
        <v>109</v>
      </c>
      <c r="C482">
        <v>104.4844843758723</v>
      </c>
    </row>
    <row r="483" spans="1:15" x14ac:dyDescent="0.25">
      <c r="A483" t="s">
        <v>5</v>
      </c>
      <c r="B483" t="s">
        <v>438</v>
      </c>
      <c r="J483">
        <v>2.419204390477375E-4</v>
      </c>
      <c r="K483">
        <v>3.3166010887402612E-4</v>
      </c>
      <c r="L483">
        <v>3.2742639724736772E-4</v>
      </c>
      <c r="M483">
        <v>3.6612499531950803E-4</v>
      </c>
      <c r="N483">
        <v>3.929103459113079E-4</v>
      </c>
      <c r="O483">
        <v>5.5526787231465282E-4</v>
      </c>
    </row>
    <row r="484" spans="1:15" x14ac:dyDescent="0.25">
      <c r="A484" t="s">
        <v>5</v>
      </c>
      <c r="B484" t="s">
        <v>437</v>
      </c>
      <c r="C484">
        <v>3.8527685896644928E-4</v>
      </c>
      <c r="D484">
        <v>336.31848860110011</v>
      </c>
      <c r="E484">
        <v>337.67136368114569</v>
      </c>
      <c r="F484">
        <v>339.02452704639489</v>
      </c>
      <c r="G484">
        <v>340.68720424128873</v>
      </c>
      <c r="H484">
        <v>342.04048977861589</v>
      </c>
      <c r="I484">
        <v>343.20600530195441</v>
      </c>
    </row>
    <row r="485" spans="1:15" x14ac:dyDescent="0.25">
      <c r="A485" t="s">
        <v>5</v>
      </c>
      <c r="B485" t="s">
        <v>119</v>
      </c>
      <c r="C485">
        <v>335.51849377220549</v>
      </c>
    </row>
    <row r="486" spans="1:15" x14ac:dyDescent="0.25">
      <c r="A486" t="s">
        <v>5</v>
      </c>
      <c r="B486" t="s">
        <v>439</v>
      </c>
      <c r="J486">
        <v>1.6184904715511521E-3</v>
      </c>
      <c r="K486">
        <v>3.0169709086599701E-3</v>
      </c>
      <c r="L486">
        <v>2.5391140387094522E-3</v>
      </c>
      <c r="M486">
        <v>2.6135475805765E-3</v>
      </c>
      <c r="N486">
        <v>2.6221491350653858E-3</v>
      </c>
      <c r="O486">
        <v>2.7527590386463891E-3</v>
      </c>
    </row>
    <row r="487" spans="1:15" x14ac:dyDescent="0.25">
      <c r="A487" t="s">
        <v>5</v>
      </c>
      <c r="B487" t="s">
        <v>440</v>
      </c>
      <c r="J487">
        <v>7.3551122036186493E-3</v>
      </c>
      <c r="K487">
        <v>9.8919699664554977E-3</v>
      </c>
      <c r="L487">
        <v>9.4386191247720699E-3</v>
      </c>
      <c r="M487">
        <v>9.7293004403606869E-3</v>
      </c>
      <c r="N487">
        <v>9.82528950540432E-3</v>
      </c>
      <c r="O487">
        <v>8.6612991071126615E-3</v>
      </c>
    </row>
    <row r="488" spans="1:15" x14ac:dyDescent="0.25">
      <c r="A488" t="s">
        <v>5</v>
      </c>
      <c r="B488" t="s">
        <v>79</v>
      </c>
      <c r="C488">
        <v>1.5642097155999071</v>
      </c>
      <c r="D488">
        <v>1.563587029962497</v>
      </c>
      <c r="E488">
        <v>1.564296568443891</v>
      </c>
      <c r="F488">
        <v>1.564296568443891</v>
      </c>
      <c r="G488">
        <v>0.78214828422194538</v>
      </c>
      <c r="H488">
        <v>0.78214828422194538</v>
      </c>
      <c r="I488">
        <v>0.78214828422194538</v>
      </c>
    </row>
    <row r="489" spans="1:15" x14ac:dyDescent="0.25">
      <c r="A489" t="s">
        <v>5</v>
      </c>
      <c r="B489" t="s">
        <v>441</v>
      </c>
      <c r="C489">
        <v>3.1280611584106631E-2</v>
      </c>
      <c r="D489">
        <v>1.4962673894998639</v>
      </c>
      <c r="E489">
        <v>1.5917099856708381</v>
      </c>
      <c r="F489">
        <v>1.596069693687969</v>
      </c>
      <c r="G489">
        <v>1.6028022379860409</v>
      </c>
      <c r="H489">
        <v>1.6148206994133529</v>
      </c>
      <c r="I489">
        <v>3.1433106107932249</v>
      </c>
      <c r="J489">
        <v>2.1906772694494259</v>
      </c>
      <c r="K489">
        <v>0.61285754384113134</v>
      </c>
    </row>
    <row r="490" spans="1:15" x14ac:dyDescent="0.25">
      <c r="A490" t="s">
        <v>5</v>
      </c>
      <c r="B490" t="s">
        <v>442</v>
      </c>
      <c r="J490">
        <v>7.7238524139493971E-3</v>
      </c>
      <c r="K490">
        <v>1.0749031646104881E-2</v>
      </c>
      <c r="L490">
        <v>1.019021737886865E-2</v>
      </c>
      <c r="M490">
        <v>1.0497729491718269E-2</v>
      </c>
      <c r="N490">
        <v>1.0553750885889401E-2</v>
      </c>
      <c r="O490">
        <v>9.3610478140897912E-3</v>
      </c>
    </row>
    <row r="491" spans="1:15" x14ac:dyDescent="0.25">
      <c r="A491" t="s">
        <v>5</v>
      </c>
      <c r="B491" t="s">
        <v>129</v>
      </c>
      <c r="C491">
        <v>1.564296568443889</v>
      </c>
      <c r="D491">
        <v>1.564296568443889</v>
      </c>
      <c r="E491">
        <v>1.5631589635645491</v>
      </c>
      <c r="F491">
        <v>1.5628596350113291</v>
      </c>
      <c r="G491">
        <v>0.78079318246171892</v>
      </c>
      <c r="H491">
        <v>0.7807141596911078</v>
      </c>
      <c r="I491">
        <v>0.78114114319684536</v>
      </c>
    </row>
    <row r="492" spans="1:15" x14ac:dyDescent="0.25">
      <c r="A492" t="s">
        <v>5</v>
      </c>
      <c r="B492" t="s">
        <v>446</v>
      </c>
      <c r="J492">
        <v>1.138471774742992E-3</v>
      </c>
      <c r="K492">
        <v>1.212723630968507E-3</v>
      </c>
      <c r="L492">
        <v>1.442529224310783E-3</v>
      </c>
      <c r="M492">
        <v>2.143672620708607E-3</v>
      </c>
      <c r="N492">
        <v>2.24749024047061E-3</v>
      </c>
      <c r="O492">
        <v>2.753833454250888E-3</v>
      </c>
    </row>
    <row r="493" spans="1:15" x14ac:dyDescent="0.25">
      <c r="A493" t="s">
        <v>5</v>
      </c>
      <c r="B493" t="s">
        <v>448</v>
      </c>
      <c r="J493">
        <v>1.265322629258662E-3</v>
      </c>
      <c r="K493">
        <v>1.2015514757953811E-3</v>
      </c>
      <c r="L493">
        <v>1.457842841939071E-3</v>
      </c>
      <c r="M493">
        <v>2.0453796259871388E-3</v>
      </c>
      <c r="N493">
        <v>2.1609966142315581E-3</v>
      </c>
      <c r="O493">
        <v>2.5334572771933839E-3</v>
      </c>
    </row>
    <row r="494" spans="1:15" x14ac:dyDescent="0.25">
      <c r="A494" t="s">
        <v>5</v>
      </c>
      <c r="B494" t="s">
        <v>450</v>
      </c>
      <c r="J494">
        <v>8.9670119157136963E-4</v>
      </c>
      <c r="K494">
        <v>1.007227034014247E-3</v>
      </c>
      <c r="L494">
        <v>1.3093986501418031E-3</v>
      </c>
      <c r="M494">
        <v>2.1493863754914241E-3</v>
      </c>
      <c r="N494">
        <v>2.2354781315994678E-3</v>
      </c>
      <c r="O494">
        <v>2.8476862308669721E-3</v>
      </c>
    </row>
    <row r="495" spans="1:15" x14ac:dyDescent="0.25">
      <c r="A495" t="s">
        <v>5</v>
      </c>
      <c r="B495" t="s">
        <v>452</v>
      </c>
      <c r="J495">
        <v>7.5949657621346856E-4</v>
      </c>
      <c r="K495">
        <v>9.1033301670014923E-4</v>
      </c>
      <c r="L495">
        <v>1.047283257067216E-3</v>
      </c>
      <c r="M495">
        <v>1.7448297435465161E-3</v>
      </c>
      <c r="N495">
        <v>1.8172675716983E-3</v>
      </c>
      <c r="O495">
        <v>2.4668576062609731E-3</v>
      </c>
    </row>
    <row r="496" spans="1:15" x14ac:dyDescent="0.25">
      <c r="A496" t="s">
        <v>5</v>
      </c>
      <c r="B496" t="s">
        <v>453</v>
      </c>
      <c r="J496">
        <v>8.0440311490916907E-4</v>
      </c>
      <c r="K496">
        <v>9.2457549415802165E-4</v>
      </c>
      <c r="L496">
        <v>1.056486521447269E-3</v>
      </c>
      <c r="M496">
        <v>1.6916589108140921E-3</v>
      </c>
      <c r="N496">
        <v>1.7650840230901629E-3</v>
      </c>
      <c r="O496">
        <v>2.3534525255055122E-3</v>
      </c>
    </row>
    <row r="497" spans="1:15" x14ac:dyDescent="0.25">
      <c r="A497" t="s">
        <v>5</v>
      </c>
      <c r="B497" t="s">
        <v>454</v>
      </c>
      <c r="J497">
        <v>7.5650109246002805E-4</v>
      </c>
      <c r="K497">
        <v>9.2233491121770559E-4</v>
      </c>
      <c r="L497">
        <v>1.0639128918875551E-3</v>
      </c>
      <c r="M497">
        <v>1.8093476975204761E-3</v>
      </c>
      <c r="N497">
        <v>1.883368398536628E-3</v>
      </c>
      <c r="O497">
        <v>2.5794555703284611E-3</v>
      </c>
    </row>
    <row r="498" spans="1:15" x14ac:dyDescent="0.25">
      <c r="A498" t="s">
        <v>5</v>
      </c>
      <c r="B498" t="s">
        <v>455</v>
      </c>
      <c r="J498">
        <v>6.5016399158081045E-4</v>
      </c>
      <c r="K498">
        <v>8.6506265241690858E-4</v>
      </c>
      <c r="L498">
        <v>1.0063625016444829E-3</v>
      </c>
      <c r="M498">
        <v>1.8857201768181469E-3</v>
      </c>
      <c r="N498">
        <v>1.9404737296309261E-3</v>
      </c>
      <c r="O498">
        <v>2.8219096409669272E-3</v>
      </c>
    </row>
    <row r="499" spans="1:15" x14ac:dyDescent="0.25">
      <c r="A499" t="s">
        <v>5</v>
      </c>
      <c r="B499" t="s">
        <v>456</v>
      </c>
      <c r="J499">
        <v>6.4177780501096821E-4</v>
      </c>
      <c r="K499">
        <v>8.1412346461672903E-4</v>
      </c>
      <c r="L499">
        <v>9.4023530733886973E-4</v>
      </c>
      <c r="M499">
        <v>1.6434704787921519E-3</v>
      </c>
      <c r="N499">
        <v>1.695611651495124E-3</v>
      </c>
      <c r="O499">
        <v>2.3884909189119089E-3</v>
      </c>
    </row>
    <row r="500" spans="1:15" x14ac:dyDescent="0.25">
      <c r="A500" t="s">
        <v>5</v>
      </c>
      <c r="B500" t="s">
        <v>457</v>
      </c>
      <c r="J500">
        <v>6.6016096676847389E-4</v>
      </c>
      <c r="K500">
        <v>9.0217446198972051E-4</v>
      </c>
      <c r="L500">
        <v>1.054099864556877E-3</v>
      </c>
      <c r="M500">
        <v>2.0627402238577752E-3</v>
      </c>
      <c r="N500">
        <v>2.1216441369766698E-3</v>
      </c>
      <c r="O500">
        <v>3.131637104324435E-3</v>
      </c>
    </row>
    <row r="501" spans="1:15" x14ac:dyDescent="0.25">
      <c r="A501" t="s">
        <v>5</v>
      </c>
      <c r="B501" t="s">
        <v>444</v>
      </c>
      <c r="C501">
        <v>2.8549658932042378E-4</v>
      </c>
      <c r="D501">
        <v>1.13818501529993</v>
      </c>
      <c r="E501">
        <v>2.2221552131432261</v>
      </c>
      <c r="F501">
        <v>3.3152118684496239</v>
      </c>
      <c r="G501">
        <v>208.2324496174032</v>
      </c>
      <c r="H501">
        <v>209.3758008260487</v>
      </c>
      <c r="I501">
        <v>395.47596483842068</v>
      </c>
      <c r="J501">
        <v>5.3790905961278863</v>
      </c>
      <c r="K501">
        <v>5.8018052561777882</v>
      </c>
      <c r="L501">
        <v>10.82328885483599</v>
      </c>
    </row>
    <row r="502" spans="1:15" x14ac:dyDescent="0.25">
      <c r="A502" t="s">
        <v>5</v>
      </c>
      <c r="B502" t="s">
        <v>149</v>
      </c>
      <c r="C502">
        <v>410.12640636262557</v>
      </c>
      <c r="D502">
        <v>410.31516519359218</v>
      </c>
      <c r="E502">
        <v>410.6660537936873</v>
      </c>
      <c r="F502">
        <v>410.762628829947</v>
      </c>
      <c r="G502">
        <v>205.53094247974479</v>
      </c>
      <c r="H502">
        <v>205.53071973088649</v>
      </c>
      <c r="I502">
        <v>73.109741055621413</v>
      </c>
    </row>
    <row r="503" spans="1:15" x14ac:dyDescent="0.25">
      <c r="A503" t="s">
        <v>5</v>
      </c>
      <c r="B503" t="s">
        <v>466</v>
      </c>
      <c r="C503">
        <v>2.732562588856776E-2</v>
      </c>
      <c r="D503">
        <v>4.8013412992626528E-2</v>
      </c>
      <c r="E503">
        <v>7.6215739736430962E-2</v>
      </c>
      <c r="F503">
        <v>8.5232799612807206E-2</v>
      </c>
      <c r="G503">
        <v>9.0901896505933791E-2</v>
      </c>
      <c r="H503">
        <v>9.3200679748748488E-2</v>
      </c>
      <c r="I503">
        <v>6.4386145836904597E-4</v>
      </c>
      <c r="J503">
        <v>0.10848388070009821</v>
      </c>
      <c r="K503">
        <v>0.12505159742496369</v>
      </c>
      <c r="L503">
        <v>0.218353142762191</v>
      </c>
      <c r="M503">
        <v>1.0569293340902961E-2</v>
      </c>
    </row>
    <row r="504" spans="1:15" x14ac:dyDescent="0.25">
      <c r="A504" t="s">
        <v>5</v>
      </c>
      <c r="B504" t="s">
        <v>467</v>
      </c>
      <c r="J504">
        <v>4.8857876208713716E-3</v>
      </c>
      <c r="K504">
        <v>6.5333248437138723E-3</v>
      </c>
      <c r="L504">
        <v>8.7825274632885777E-3</v>
      </c>
      <c r="M504">
        <v>8.2377547617069127E-3</v>
      </c>
      <c r="N504">
        <v>1.301058380826778E-2</v>
      </c>
      <c r="O504">
        <v>1.4428751914603591E-2</v>
      </c>
    </row>
    <row r="505" spans="1:15" x14ac:dyDescent="0.25">
      <c r="A505" t="s">
        <v>5</v>
      </c>
      <c r="B505" t="s">
        <v>481</v>
      </c>
      <c r="J505">
        <v>7.283936876358984E-3</v>
      </c>
      <c r="K505">
        <v>7.5048985026527244E-3</v>
      </c>
      <c r="L505">
        <v>8.2282083354447508E-3</v>
      </c>
      <c r="M505">
        <v>8.9729980584915599E-3</v>
      </c>
      <c r="N505">
        <v>9.767058806408031E-3</v>
      </c>
      <c r="O505">
        <v>1.0186003272480671E-2</v>
      </c>
    </row>
    <row r="506" spans="1:15" x14ac:dyDescent="0.25">
      <c r="A506" t="s">
        <v>5</v>
      </c>
      <c r="B506" t="s">
        <v>483</v>
      </c>
      <c r="J506">
        <v>3.8140211073440318E-4</v>
      </c>
      <c r="K506">
        <v>4.2138396894694189E-4</v>
      </c>
      <c r="L506">
        <v>4.5616833410622138E-4</v>
      </c>
      <c r="M506">
        <v>4.8609702705514822E-4</v>
      </c>
      <c r="N506">
        <v>5.2946987464085103E-4</v>
      </c>
      <c r="O506">
        <v>5.5846128694934688E-4</v>
      </c>
    </row>
    <row r="507" spans="1:15" x14ac:dyDescent="0.25">
      <c r="A507" t="s">
        <v>5</v>
      </c>
      <c r="B507" t="s">
        <v>484</v>
      </c>
      <c r="J507">
        <v>6.3583798040989696E-3</v>
      </c>
      <c r="K507">
        <v>6.6516184883731637E-3</v>
      </c>
      <c r="L507">
        <v>7.2322384486494364E-3</v>
      </c>
      <c r="M507">
        <v>7.7560748749691544E-3</v>
      </c>
      <c r="N507">
        <v>8.4463450419266627E-3</v>
      </c>
      <c r="O507">
        <v>8.7544836613194371E-3</v>
      </c>
    </row>
    <row r="508" spans="1:15" x14ac:dyDescent="0.25">
      <c r="A508" t="s">
        <v>5</v>
      </c>
      <c r="B508" t="s">
        <v>486</v>
      </c>
      <c r="J508">
        <v>2.9123077481815979E-4</v>
      </c>
      <c r="K508">
        <v>3.2196039849999493E-4</v>
      </c>
      <c r="L508">
        <v>3.4861137027924322E-4</v>
      </c>
      <c r="M508">
        <v>3.7161026065078272E-4</v>
      </c>
      <c r="N508">
        <v>4.0481485798588783E-4</v>
      </c>
      <c r="O508">
        <v>4.2740135711033782E-4</v>
      </c>
    </row>
    <row r="509" spans="1:15" x14ac:dyDescent="0.25">
      <c r="A509" t="s">
        <v>5</v>
      </c>
      <c r="B509" t="s">
        <v>487</v>
      </c>
      <c r="C509">
        <v>0.82074414369713122</v>
      </c>
      <c r="D509">
        <v>3.7700721434157161</v>
      </c>
      <c r="E509">
        <v>47.168784263882863</v>
      </c>
      <c r="F509">
        <v>47.370680158973407</v>
      </c>
      <c r="G509">
        <v>47.536549821232818</v>
      </c>
      <c r="H509">
        <v>47.746485269126417</v>
      </c>
      <c r="I509">
        <v>59.680447198685691</v>
      </c>
      <c r="J509">
        <v>58.675840942682221</v>
      </c>
      <c r="K509">
        <v>49.848291068798659</v>
      </c>
      <c r="L509">
        <v>6.8451957060099202</v>
      </c>
    </row>
    <row r="510" spans="1:15" x14ac:dyDescent="0.25">
      <c r="A510" t="s">
        <v>5</v>
      </c>
      <c r="B510" t="s">
        <v>488</v>
      </c>
      <c r="J510">
        <v>5.7680035668245221E-3</v>
      </c>
      <c r="K510">
        <v>6.0286501167243689E-3</v>
      </c>
      <c r="L510">
        <v>6.7327587452137962E-3</v>
      </c>
      <c r="M510">
        <v>7.6609684008739787E-3</v>
      </c>
      <c r="N510">
        <v>8.3526657442623796E-3</v>
      </c>
      <c r="O510">
        <v>9.089795518655441E-3</v>
      </c>
    </row>
    <row r="511" spans="1:15" x14ac:dyDescent="0.25">
      <c r="A511" t="s">
        <v>5</v>
      </c>
      <c r="B511" t="s">
        <v>4713</v>
      </c>
      <c r="C511">
        <v>7.8193008088227387</v>
      </c>
      <c r="D511">
        <v>5.864465836518642</v>
      </c>
      <c r="E511">
        <v>10.76938727403815</v>
      </c>
      <c r="F511">
        <v>10.768931419756839</v>
      </c>
      <c r="G511">
        <v>10.769001263683959</v>
      </c>
      <c r="H511">
        <v>11.23417794036915</v>
      </c>
      <c r="I511">
        <v>7.1107754336573615E-4</v>
      </c>
      <c r="J511">
        <v>6.9047595731012894</v>
      </c>
      <c r="K511">
        <v>1.692894304296533</v>
      </c>
    </row>
    <row r="512" spans="1:15" x14ac:dyDescent="0.25">
      <c r="A512" t="s">
        <v>5</v>
      </c>
      <c r="B512" t="s">
        <v>490</v>
      </c>
      <c r="J512">
        <v>4.0133017434504278E-4</v>
      </c>
      <c r="K512">
        <v>4.4281651715675851E-4</v>
      </c>
      <c r="L512">
        <v>4.7913654657541521E-4</v>
      </c>
      <c r="M512">
        <v>5.1015232419098259E-4</v>
      </c>
      <c r="N512">
        <v>5.5552211384928712E-4</v>
      </c>
      <c r="O512">
        <v>5.8453726996347962E-4</v>
      </c>
    </row>
    <row r="513" spans="1:15" x14ac:dyDescent="0.25">
      <c r="A513" t="s">
        <v>5</v>
      </c>
      <c r="B513" t="s">
        <v>493</v>
      </c>
      <c r="J513">
        <v>6.0391617530121504E-3</v>
      </c>
      <c r="K513">
        <v>7.9505906830176602E-3</v>
      </c>
      <c r="L513">
        <v>1.020358773903394E-2</v>
      </c>
      <c r="M513">
        <v>9.37196971700896E-3</v>
      </c>
      <c r="N513">
        <v>1.47342628417581E-2</v>
      </c>
      <c r="O513">
        <v>1.5955680021077379E-2</v>
      </c>
    </row>
    <row r="514" spans="1:15" x14ac:dyDescent="0.25">
      <c r="A514" t="s">
        <v>5</v>
      </c>
      <c r="B514" t="s">
        <v>494</v>
      </c>
      <c r="J514">
        <v>7.0466114066806739E-3</v>
      </c>
      <c r="K514">
        <v>9.3066199072452289E-3</v>
      </c>
      <c r="L514">
        <v>1.2088188561318301E-2</v>
      </c>
      <c r="M514">
        <v>1.0681906607598209E-2</v>
      </c>
      <c r="N514">
        <v>1.7240450836844352E-2</v>
      </c>
      <c r="O514">
        <v>1.8473425429777899E-2</v>
      </c>
    </row>
    <row r="515" spans="1:15" x14ac:dyDescent="0.25">
      <c r="A515" t="s">
        <v>5</v>
      </c>
      <c r="B515" t="s">
        <v>495</v>
      </c>
      <c r="J515">
        <v>4.1371524498392378E-3</v>
      </c>
      <c r="K515">
        <v>5.3374699216513274E-3</v>
      </c>
      <c r="L515">
        <v>6.6793377842589794E-3</v>
      </c>
      <c r="M515">
        <v>6.7192583577433884E-3</v>
      </c>
      <c r="N515">
        <v>9.7822253011751754E-3</v>
      </c>
      <c r="O515">
        <v>1.0908993820961671E-2</v>
      </c>
    </row>
    <row r="516" spans="1:15" x14ac:dyDescent="0.25">
      <c r="A516" t="s">
        <v>5</v>
      </c>
      <c r="B516" t="s">
        <v>492</v>
      </c>
      <c r="C516">
        <v>4.2003909169219078</v>
      </c>
      <c r="D516">
        <v>5.4153115519957513</v>
      </c>
      <c r="E516">
        <v>15.581733971326051</v>
      </c>
      <c r="F516">
        <v>16.17605532630192</v>
      </c>
      <c r="G516">
        <v>19.956829190404559</v>
      </c>
      <c r="H516">
        <v>20.828655987951311</v>
      </c>
      <c r="I516">
        <v>31.065941976381978</v>
      </c>
      <c r="J516">
        <v>39.581169529870223</v>
      </c>
      <c r="K516">
        <v>62.346665114532307</v>
      </c>
      <c r="L516">
        <v>71.694904357798904</v>
      </c>
      <c r="M516">
        <v>42.981731441030597</v>
      </c>
      <c r="N516">
        <v>62.299752593745112</v>
      </c>
      <c r="O516">
        <v>58.341450031643511</v>
      </c>
    </row>
    <row r="517" spans="1:15" x14ac:dyDescent="0.25">
      <c r="A517" t="s">
        <v>5</v>
      </c>
      <c r="B517" t="s">
        <v>209</v>
      </c>
      <c r="C517">
        <v>23.16989460336632</v>
      </c>
      <c r="D517">
        <v>24.200761311238072</v>
      </c>
      <c r="E517">
        <v>35.480071675896028</v>
      </c>
      <c r="F517">
        <v>35.659069574379053</v>
      </c>
      <c r="G517">
        <v>30.405380166975579</v>
      </c>
      <c r="H517">
        <v>31.577972298019311</v>
      </c>
      <c r="I517">
        <v>2.7332107998816072E-4</v>
      </c>
      <c r="J517">
        <v>14.06255273291208</v>
      </c>
      <c r="K517">
        <v>18.30667072094478</v>
      </c>
      <c r="L517">
        <v>16.991653260124629</v>
      </c>
      <c r="M517">
        <v>6.9616566945905749</v>
      </c>
      <c r="N517">
        <v>7.375415061719238</v>
      </c>
      <c r="O517">
        <v>3.6886575935210022</v>
      </c>
    </row>
    <row r="518" spans="1:15" x14ac:dyDescent="0.25">
      <c r="A518" t="s">
        <v>5</v>
      </c>
      <c r="B518" t="s">
        <v>509</v>
      </c>
      <c r="J518">
        <v>46.386710451257727</v>
      </c>
      <c r="K518">
        <v>51.024655499851782</v>
      </c>
      <c r="L518">
        <v>56.133985954141203</v>
      </c>
      <c r="M518">
        <v>56.133985954143547</v>
      </c>
      <c r="N518">
        <v>56.133985954142432</v>
      </c>
      <c r="O518">
        <v>56.133985954137408</v>
      </c>
    </row>
    <row r="519" spans="1:15" x14ac:dyDescent="0.25">
      <c r="A519" t="s">
        <v>5</v>
      </c>
      <c r="B519" t="s">
        <v>510</v>
      </c>
      <c r="C519">
        <v>1.6173042201169351E-3</v>
      </c>
      <c r="D519">
        <v>0.22270999375789169</v>
      </c>
      <c r="E519">
        <v>0.44451899354758739</v>
      </c>
      <c r="F519">
        <v>0.66614973042874936</v>
      </c>
      <c r="G519">
        <v>28.3776274597063</v>
      </c>
      <c r="H519">
        <v>28.612415278786909</v>
      </c>
      <c r="I519">
        <v>53.221637373051053</v>
      </c>
      <c r="J519">
        <v>9.7472755028868203</v>
      </c>
      <c r="K519">
        <v>5.1093304542922331</v>
      </c>
    </row>
    <row r="520" spans="1:15" x14ac:dyDescent="0.25">
      <c r="A520" t="s">
        <v>5</v>
      </c>
      <c r="B520" t="s">
        <v>290</v>
      </c>
      <c r="C520">
        <v>54.880374081449787</v>
      </c>
      <c r="D520">
        <v>54.880586007855783</v>
      </c>
      <c r="E520">
        <v>54.880081847618321</v>
      </c>
      <c r="F520">
        <v>54.879755950289372</v>
      </c>
      <c r="G520">
        <v>27.38958294876003</v>
      </c>
      <c r="H520">
        <v>27.376099969231529</v>
      </c>
      <c r="I520">
        <v>2.912348581093688</v>
      </c>
    </row>
    <row r="521" spans="1:15" x14ac:dyDescent="0.25">
      <c r="A521" t="s">
        <v>5</v>
      </c>
      <c r="B521" t="s">
        <v>518</v>
      </c>
      <c r="J521">
        <v>6.2931788079198471E-4</v>
      </c>
      <c r="K521">
        <v>6.8319366687767961E-4</v>
      </c>
      <c r="L521">
        <v>8.9639680962883439E-4</v>
      </c>
      <c r="M521">
        <v>9.626818929253572E-4</v>
      </c>
      <c r="N521">
        <v>1.0459366429837989E-3</v>
      </c>
      <c r="O521">
        <v>1.1686189482594811E-3</v>
      </c>
    </row>
    <row r="522" spans="1:15" x14ac:dyDescent="0.25">
      <c r="A522" t="s">
        <v>5</v>
      </c>
      <c r="B522" t="s">
        <v>519</v>
      </c>
      <c r="J522">
        <v>5.5193974464151326E-4</v>
      </c>
      <c r="K522">
        <v>5.9865513133364396E-4</v>
      </c>
      <c r="L522">
        <v>7.7284321586340869E-4</v>
      </c>
      <c r="M522">
        <v>8.3032389738137689E-4</v>
      </c>
      <c r="N522">
        <v>9.0245933928595706E-4</v>
      </c>
      <c r="O522">
        <v>1.004938108405433E-3</v>
      </c>
    </row>
    <row r="523" spans="1:15" x14ac:dyDescent="0.25">
      <c r="A523" t="s">
        <v>5</v>
      </c>
      <c r="B523" t="s">
        <v>520</v>
      </c>
      <c r="J523">
        <v>6.1249179887811389E-4</v>
      </c>
      <c r="K523">
        <v>6.6474054886683765E-4</v>
      </c>
      <c r="L523">
        <v>8.6923782069337244E-4</v>
      </c>
      <c r="M523">
        <v>9.3361185007212011E-4</v>
      </c>
      <c r="N523">
        <v>1.0144284090782131E-3</v>
      </c>
      <c r="O523">
        <v>1.132601461299643E-3</v>
      </c>
    </row>
    <row r="524" spans="1:15" x14ac:dyDescent="0.25">
      <c r="A524" t="s">
        <v>5</v>
      </c>
      <c r="B524" t="s">
        <v>521</v>
      </c>
      <c r="J524">
        <v>9.4537654394072986E-4</v>
      </c>
      <c r="K524">
        <v>9.6635674286116703E-4</v>
      </c>
      <c r="L524">
        <v>1.1423984827938979E-3</v>
      </c>
      <c r="M524">
        <v>1.267022379924823E-3</v>
      </c>
      <c r="N524">
        <v>1.3692339958919901E-3</v>
      </c>
      <c r="O524">
        <v>1.4053460250703089E-3</v>
      </c>
    </row>
    <row r="525" spans="1:15" x14ac:dyDescent="0.25">
      <c r="A525" t="s">
        <v>5</v>
      </c>
      <c r="B525" t="s">
        <v>530</v>
      </c>
      <c r="J525">
        <v>1.314357507801526E-3</v>
      </c>
      <c r="K525">
        <v>1.560545433951933E-3</v>
      </c>
      <c r="L525">
        <v>2.274817850815773E-3</v>
      </c>
      <c r="M525">
        <v>2.4139986150954018E-3</v>
      </c>
      <c r="N525">
        <v>2.642373734714527E-3</v>
      </c>
      <c r="O525">
        <v>3.0810465372856019E-3</v>
      </c>
    </row>
    <row r="526" spans="1:15" x14ac:dyDescent="0.25">
      <c r="A526" t="s">
        <v>5</v>
      </c>
      <c r="B526" t="s">
        <v>532</v>
      </c>
      <c r="J526">
        <v>1.626697799948074E-3</v>
      </c>
      <c r="K526">
        <v>2.1184308220837441E-3</v>
      </c>
      <c r="L526">
        <v>3.1674781793171228E-3</v>
      </c>
      <c r="M526">
        <v>3.3284062135305928E-3</v>
      </c>
      <c r="N526">
        <v>3.690731989716482E-3</v>
      </c>
      <c r="O526">
        <v>4.4061621568896904E-3</v>
      </c>
    </row>
    <row r="527" spans="1:15" x14ac:dyDescent="0.25">
      <c r="A527" t="s">
        <v>5</v>
      </c>
      <c r="B527" t="s">
        <v>512</v>
      </c>
      <c r="C527">
        <v>2.9699707574336789E-2</v>
      </c>
      <c r="D527">
        <v>0.32009031019589979</v>
      </c>
      <c r="E527">
        <v>4.7188211474310844</v>
      </c>
      <c r="F527">
        <v>4.8065794537465596</v>
      </c>
      <c r="G527">
        <v>4.8804976656843069</v>
      </c>
      <c r="H527">
        <v>4.958922493074545</v>
      </c>
      <c r="I527">
        <v>12.90384179517226</v>
      </c>
      <c r="J527">
        <v>0.7863600506607995</v>
      </c>
      <c r="K527">
        <v>1.105926822881599</v>
      </c>
    </row>
    <row r="528" spans="1:15" x14ac:dyDescent="0.25">
      <c r="A528" t="s">
        <v>5</v>
      </c>
      <c r="B528" t="s">
        <v>250</v>
      </c>
      <c r="C528">
        <v>0.76158418694717045</v>
      </c>
      <c r="D528">
        <v>2.016043017952069E-3</v>
      </c>
      <c r="E528">
        <v>0.50872382861222432</v>
      </c>
      <c r="F528">
        <v>0.50865417323738094</v>
      </c>
      <c r="G528">
        <v>0.50877971869295957</v>
      </c>
      <c r="H528">
        <v>0.5088279758326768</v>
      </c>
      <c r="I528">
        <v>2.2057354163545719E-4</v>
      </c>
      <c r="J528">
        <v>0.1661094557142655</v>
      </c>
    </row>
    <row r="529" spans="1:15" x14ac:dyDescent="0.25">
      <c r="A529" t="s">
        <v>5</v>
      </c>
      <c r="B529" t="s">
        <v>536</v>
      </c>
    </row>
    <row r="530" spans="1:15" x14ac:dyDescent="0.25">
      <c r="A530" t="s">
        <v>5</v>
      </c>
      <c r="B530" t="s">
        <v>537</v>
      </c>
      <c r="J530">
        <v>0.4429332730780029</v>
      </c>
      <c r="K530">
        <v>3.091944741536012</v>
      </c>
      <c r="L530">
        <v>3.4019292151868781</v>
      </c>
      <c r="M530">
        <v>3.743984349539363</v>
      </c>
      <c r="N530">
        <v>5.5170859074542076</v>
      </c>
      <c r="O530">
        <v>7.4996747594367124</v>
      </c>
    </row>
    <row r="531" spans="1:15" x14ac:dyDescent="0.25">
      <c r="A531" t="s">
        <v>5</v>
      </c>
      <c r="B531" t="s">
        <v>543</v>
      </c>
    </row>
    <row r="532" spans="1:15" x14ac:dyDescent="0.25">
      <c r="A532" t="s">
        <v>5</v>
      </c>
      <c r="B532" t="s">
        <v>544</v>
      </c>
      <c r="J532">
        <v>0.35299735196822662</v>
      </c>
      <c r="K532">
        <v>0.94132684250451049</v>
      </c>
      <c r="L532">
        <v>1.567407516101462</v>
      </c>
      <c r="M532">
        <v>2.20292512961425</v>
      </c>
      <c r="N532">
        <v>2.8384435987085919</v>
      </c>
      <c r="O532">
        <v>3.47396206649851</v>
      </c>
    </row>
    <row r="533" spans="1:15" x14ac:dyDescent="0.25">
      <c r="A533" t="s">
        <v>5</v>
      </c>
      <c r="B533" t="s">
        <v>546</v>
      </c>
      <c r="J533">
        <v>1.1184230941633771E-2</v>
      </c>
      <c r="K533">
        <v>5.3763443080958213</v>
      </c>
      <c r="L533">
        <v>11.086208253851821</v>
      </c>
      <c r="M533">
        <v>16.85294512905794</v>
      </c>
      <c r="N533">
        <v>22.585873711363838</v>
      </c>
      <c r="O533">
        <v>28.214656198187509</v>
      </c>
    </row>
    <row r="534" spans="1:15" x14ac:dyDescent="0.25">
      <c r="A534" t="s">
        <v>5</v>
      </c>
      <c r="B534" t="s">
        <v>547</v>
      </c>
    </row>
    <row r="535" spans="1:15" x14ac:dyDescent="0.25">
      <c r="A535" t="s">
        <v>5</v>
      </c>
      <c r="B535" t="s">
        <v>548</v>
      </c>
      <c r="J535">
        <v>2.0153729250952722E-3</v>
      </c>
      <c r="K535">
        <v>2.8061703193040049E-3</v>
      </c>
      <c r="L535">
        <v>3.1168851575357251E-3</v>
      </c>
      <c r="M535">
        <v>3.5114889327473209E-3</v>
      </c>
      <c r="N535">
        <v>3.9968995728119584E-3</v>
      </c>
      <c r="O535">
        <v>7.8816840274937155E-3</v>
      </c>
    </row>
    <row r="536" spans="1:15" x14ac:dyDescent="0.25">
      <c r="A536" t="s">
        <v>5</v>
      </c>
      <c r="B536" t="s">
        <v>550</v>
      </c>
      <c r="J536">
        <v>1.1439190920756461E-2</v>
      </c>
      <c r="K536">
        <v>1.3385429684804761E-2</v>
      </c>
      <c r="L536">
        <v>1.36097664373983E-2</v>
      </c>
      <c r="M536">
        <v>1.4543839690587311E-2</v>
      </c>
      <c r="N536">
        <v>1.436135632018983E-2</v>
      </c>
      <c r="O536">
        <v>2.3580480045369119E-2</v>
      </c>
    </row>
    <row r="537" spans="1:15" x14ac:dyDescent="0.25">
      <c r="A537" t="s">
        <v>5</v>
      </c>
      <c r="B537" t="s">
        <v>551</v>
      </c>
      <c r="J537">
        <v>3.395160139137162</v>
      </c>
      <c r="K537">
        <v>3.7443061425445392</v>
      </c>
      <c r="L537">
        <v>4.1189215842615159</v>
      </c>
      <c r="M537">
        <v>4.5283711763437386</v>
      </c>
      <c r="N537">
        <v>4.9720288012680331</v>
      </c>
      <c r="O537">
        <v>5.4943258268293498</v>
      </c>
    </row>
    <row r="538" spans="1:15" x14ac:dyDescent="0.25">
      <c r="A538" t="s">
        <v>5</v>
      </c>
      <c r="B538" t="s">
        <v>552</v>
      </c>
      <c r="J538">
        <v>1.6167900527645209E-3</v>
      </c>
      <c r="K538">
        <v>2.040583501761123E-3</v>
      </c>
      <c r="L538">
        <v>2.2579074073098429E-3</v>
      </c>
      <c r="M538">
        <v>2.4077807250553439E-3</v>
      </c>
      <c r="N538">
        <v>2.6941193591650068E-3</v>
      </c>
      <c r="O538">
        <v>4.6956510599481267E-3</v>
      </c>
    </row>
    <row r="539" spans="1:15" x14ac:dyDescent="0.25">
      <c r="A539" t="s">
        <v>5</v>
      </c>
      <c r="B539" t="s">
        <v>553</v>
      </c>
      <c r="J539">
        <v>3.619221363158382E-3</v>
      </c>
      <c r="K539">
        <v>4.4091406098683917E-3</v>
      </c>
      <c r="L539">
        <v>5.0183875448754226E-3</v>
      </c>
      <c r="M539">
        <v>5.1722900241026751E-3</v>
      </c>
      <c r="N539">
        <v>5.7079248715389526E-3</v>
      </c>
      <c r="O539">
        <v>1.021534704431914E-2</v>
      </c>
    </row>
    <row r="540" spans="1:15" x14ac:dyDescent="0.25">
      <c r="A540" t="s">
        <v>5</v>
      </c>
      <c r="B540" t="s">
        <v>549</v>
      </c>
    </row>
    <row r="541" spans="1:15" x14ac:dyDescent="0.25">
      <c r="A541" t="s">
        <v>5</v>
      </c>
      <c r="B541" t="s">
        <v>555</v>
      </c>
      <c r="J541">
        <v>1.8600366799375031E-4</v>
      </c>
      <c r="K541">
        <v>2.2844987895707889E-4</v>
      </c>
      <c r="L541">
        <v>2.8634985813348368E-4</v>
      </c>
      <c r="M541">
        <v>3.5439517464703069E-4</v>
      </c>
      <c r="N541">
        <v>4.1394259068956919E-4</v>
      </c>
      <c r="O541">
        <v>1.079425461134908E-3</v>
      </c>
    </row>
    <row r="542" spans="1:15" x14ac:dyDescent="0.25">
      <c r="A542" t="s">
        <v>5</v>
      </c>
      <c r="B542" t="s">
        <v>554</v>
      </c>
    </row>
    <row r="543" spans="1:15" x14ac:dyDescent="0.25">
      <c r="A543" t="s">
        <v>5</v>
      </c>
      <c r="B543" t="s">
        <v>557</v>
      </c>
      <c r="J543">
        <v>1.2786654218677879E-4</v>
      </c>
      <c r="K543">
        <v>1.5397990037935199E-4</v>
      </c>
      <c r="L543">
        <v>1.9130108091771711E-4</v>
      </c>
      <c r="M543">
        <v>2.3266248112661979E-4</v>
      </c>
      <c r="N543">
        <v>2.6483958332042278E-4</v>
      </c>
      <c r="O543">
        <v>5.0065464878456178E-4</v>
      </c>
    </row>
    <row r="544" spans="1:15" x14ac:dyDescent="0.25">
      <c r="A544" t="s">
        <v>5</v>
      </c>
      <c r="B544" t="s">
        <v>556</v>
      </c>
    </row>
    <row r="545" spans="1:15" x14ac:dyDescent="0.25">
      <c r="A545" t="s">
        <v>5</v>
      </c>
      <c r="B545" t="s">
        <v>558</v>
      </c>
      <c r="J545">
        <v>6.2696604581402419E-4</v>
      </c>
      <c r="K545">
        <v>8.2746898473723635E-4</v>
      </c>
      <c r="L545">
        <v>9.644183778371397E-4</v>
      </c>
      <c r="M545">
        <v>1.1651994259442269E-3</v>
      </c>
      <c r="N545">
        <v>1.3413550120999691E-3</v>
      </c>
      <c r="O545">
        <v>2.4377734051001269E-3</v>
      </c>
    </row>
    <row r="546" spans="1:15" x14ac:dyDescent="0.25">
      <c r="A546" t="s">
        <v>5</v>
      </c>
      <c r="B546" t="s">
        <v>559</v>
      </c>
      <c r="J546">
        <v>2.8386611725671608E-3</v>
      </c>
      <c r="K546">
        <v>3.363931388859211E-3</v>
      </c>
      <c r="L546">
        <v>3.6615321393702908E-3</v>
      </c>
      <c r="M546">
        <v>3.8053789380126579E-3</v>
      </c>
      <c r="N546">
        <v>4.0393847804058771E-3</v>
      </c>
      <c r="O546">
        <v>6.7411987421162776E-3</v>
      </c>
    </row>
    <row r="547" spans="1:15" x14ac:dyDescent="0.25">
      <c r="A547" t="s">
        <v>5</v>
      </c>
      <c r="B547" t="s">
        <v>560</v>
      </c>
    </row>
    <row r="548" spans="1:15" x14ac:dyDescent="0.25">
      <c r="A548" t="s">
        <v>5</v>
      </c>
      <c r="B548" t="s">
        <v>561</v>
      </c>
      <c r="J548">
        <v>3.0010950227609928E-3</v>
      </c>
      <c r="K548">
        <v>3.6480425803992501E-3</v>
      </c>
      <c r="L548">
        <v>3.9897283150199707E-3</v>
      </c>
      <c r="M548">
        <v>4.174509832422197E-3</v>
      </c>
      <c r="N548">
        <v>4.4275721481350462E-3</v>
      </c>
      <c r="O548">
        <v>7.5017235837535846E-3</v>
      </c>
    </row>
    <row r="549" spans="1:15" x14ac:dyDescent="0.25">
      <c r="A549" t="s">
        <v>5</v>
      </c>
      <c r="B549" t="s">
        <v>565</v>
      </c>
      <c r="J549">
        <v>6.305987298364234E-4</v>
      </c>
      <c r="K549">
        <v>8.2956125893716786E-4</v>
      </c>
      <c r="L549">
        <v>9.6562656963680488E-4</v>
      </c>
      <c r="M549">
        <v>1.269627740102234E-3</v>
      </c>
      <c r="N549">
        <v>1.301305971366672E-3</v>
      </c>
      <c r="O549">
        <v>1.522047475378764E-3</v>
      </c>
    </row>
    <row r="550" spans="1:15" x14ac:dyDescent="0.25">
      <c r="A550" t="s">
        <v>5</v>
      </c>
      <c r="B550" t="s">
        <v>567</v>
      </c>
      <c r="J550">
        <v>6.2836336038815806E-4</v>
      </c>
      <c r="K550">
        <v>7.3523670275582413E-4</v>
      </c>
      <c r="L550">
        <v>1.1799137213968241E-3</v>
      </c>
      <c r="M550">
        <v>1.1408215295005139E-3</v>
      </c>
      <c r="N550">
        <v>1.1959834363545569E-3</v>
      </c>
      <c r="O550">
        <v>1.375598558244012E-3</v>
      </c>
    </row>
    <row r="551" spans="1:15" x14ac:dyDescent="0.25">
      <c r="A551" t="s">
        <v>5</v>
      </c>
      <c r="B551" t="s">
        <v>569</v>
      </c>
      <c r="J551">
        <v>4.2287313863566159E-4</v>
      </c>
      <c r="K551">
        <v>7.7011804301781335E-4</v>
      </c>
      <c r="L551">
        <v>9.2590404754056357E-4</v>
      </c>
      <c r="M551">
        <v>1.313385535988158E-3</v>
      </c>
      <c r="N551">
        <v>1.3183109988096011E-3</v>
      </c>
      <c r="O551">
        <v>1.5744075658536919E-3</v>
      </c>
    </row>
    <row r="552" spans="1:15" x14ac:dyDescent="0.25">
      <c r="A552" t="s">
        <v>5</v>
      </c>
      <c r="B552" t="s">
        <v>571</v>
      </c>
      <c r="J552">
        <v>3.6062511977404008E-4</v>
      </c>
      <c r="K552">
        <v>6.5706441838059846E-4</v>
      </c>
      <c r="L552">
        <v>7.4591011949993742E-4</v>
      </c>
      <c r="M552">
        <v>1.182924642881326E-3</v>
      </c>
      <c r="N552">
        <v>1.181780930683938E-3</v>
      </c>
      <c r="O552">
        <v>1.450172946104126E-3</v>
      </c>
    </row>
    <row r="553" spans="1:15" x14ac:dyDescent="0.25">
      <c r="A553" t="s">
        <v>5</v>
      </c>
      <c r="B553" t="s">
        <v>572</v>
      </c>
      <c r="J553">
        <v>3.7762347946729649E-4</v>
      </c>
      <c r="K553">
        <v>6.9451846663982572E-4</v>
      </c>
      <c r="L553">
        <v>7.7166432750368826E-4</v>
      </c>
      <c r="M553">
        <v>1.1353521017095471E-3</v>
      </c>
      <c r="N553">
        <v>1.1309530441395361E-3</v>
      </c>
      <c r="O553">
        <v>1.3732212796072169E-3</v>
      </c>
    </row>
    <row r="554" spans="1:15" x14ac:dyDescent="0.25">
      <c r="A554" t="s">
        <v>5</v>
      </c>
      <c r="B554" t="s">
        <v>573</v>
      </c>
      <c r="J554">
        <v>3.6198355559197322E-4</v>
      </c>
      <c r="K554">
        <v>6.5864133660563926E-4</v>
      </c>
      <c r="L554">
        <v>7.5754513859299882E-4</v>
      </c>
      <c r="M554">
        <v>1.2383559105678601E-3</v>
      </c>
      <c r="N554">
        <v>1.250326557446684E-3</v>
      </c>
      <c r="O554">
        <v>1.5299954211459941E-3</v>
      </c>
    </row>
    <row r="555" spans="1:15" x14ac:dyDescent="0.25">
      <c r="A555" t="s">
        <v>5</v>
      </c>
      <c r="B555" t="s">
        <v>574</v>
      </c>
      <c r="J555">
        <v>3.089032206066423E-4</v>
      </c>
      <c r="K555">
        <v>5.3928000557605291E-4</v>
      </c>
      <c r="L555">
        <v>6.7651626057268837E-4</v>
      </c>
      <c r="M555">
        <v>1.332836101861035E-3</v>
      </c>
      <c r="N555">
        <v>1.310584977138617E-3</v>
      </c>
      <c r="O555">
        <v>1.7050765169269351E-3</v>
      </c>
    </row>
    <row r="556" spans="1:15" x14ac:dyDescent="0.25">
      <c r="A556" t="s">
        <v>5</v>
      </c>
      <c r="B556" t="s">
        <v>575</v>
      </c>
      <c r="J556">
        <v>3.0119679636688888E-4</v>
      </c>
      <c r="K556">
        <v>5.023769535483488E-4</v>
      </c>
      <c r="L556">
        <v>6.1646711991681215E-4</v>
      </c>
      <c r="M556">
        <v>1.108097642675825E-3</v>
      </c>
      <c r="N556">
        <v>1.1216427310549401E-3</v>
      </c>
      <c r="O556">
        <v>1.3963456546050839E-3</v>
      </c>
    </row>
    <row r="557" spans="1:15" x14ac:dyDescent="0.25">
      <c r="A557" t="s">
        <v>5</v>
      </c>
      <c r="B557" t="s">
        <v>576</v>
      </c>
      <c r="J557">
        <v>3.158657178928583E-4</v>
      </c>
      <c r="K557">
        <v>5.6971348197224826E-4</v>
      </c>
      <c r="L557">
        <v>7.2259600243676438E-4</v>
      </c>
      <c r="M557">
        <v>1.4858736222845201E-3</v>
      </c>
      <c r="N557">
        <v>1.4865539180475679E-3</v>
      </c>
      <c r="O557">
        <v>1.938488914551575E-3</v>
      </c>
    </row>
    <row r="558" spans="1:15" x14ac:dyDescent="0.25">
      <c r="A558" t="s">
        <v>5</v>
      </c>
      <c r="B558" t="s">
        <v>563</v>
      </c>
    </row>
    <row r="559" spans="1:15" x14ac:dyDescent="0.25">
      <c r="A559" t="s">
        <v>5</v>
      </c>
      <c r="B559" t="s">
        <v>585</v>
      </c>
    </row>
    <row r="560" spans="1:15" x14ac:dyDescent="0.25">
      <c r="A560" t="s">
        <v>5</v>
      </c>
      <c r="B560" t="s">
        <v>586</v>
      </c>
      <c r="J560">
        <v>1.69619161634203E-3</v>
      </c>
      <c r="K560">
        <v>3.737089804344818E-3</v>
      </c>
      <c r="L560">
        <v>8.3174841370935657E-3</v>
      </c>
      <c r="M560">
        <v>8.6972200293735993E-3</v>
      </c>
      <c r="N560">
        <v>1.0823941331181711E-2</v>
      </c>
      <c r="O560">
        <v>1.143939463752779E-2</v>
      </c>
    </row>
    <row r="561" spans="1:15" x14ac:dyDescent="0.25">
      <c r="A561" t="s">
        <v>5</v>
      </c>
      <c r="B561" t="s">
        <v>600</v>
      </c>
      <c r="J561">
        <v>3.3490506923165779E-3</v>
      </c>
      <c r="K561">
        <v>3.757838239882278E-3</v>
      </c>
      <c r="L561">
        <v>4.1839039888482083E-3</v>
      </c>
      <c r="M561">
        <v>4.575652927741156E-3</v>
      </c>
      <c r="N561">
        <v>5.0377810608856887E-3</v>
      </c>
      <c r="O561">
        <v>5.3430589016186447E-3</v>
      </c>
    </row>
    <row r="562" spans="1:15" x14ac:dyDescent="0.25">
      <c r="A562" t="s">
        <v>5</v>
      </c>
      <c r="B562" t="s">
        <v>602</v>
      </c>
      <c r="J562">
        <v>1.6408664073170749E-4</v>
      </c>
      <c r="K562">
        <v>1.9471136459594331E-4</v>
      </c>
      <c r="L562">
        <v>2.187091052921184E-4</v>
      </c>
      <c r="M562">
        <v>2.3537131109545531E-4</v>
      </c>
      <c r="N562">
        <v>2.5884312583081059E-4</v>
      </c>
      <c r="O562">
        <v>2.8238930676370382E-4</v>
      </c>
    </row>
    <row r="563" spans="1:15" x14ac:dyDescent="0.25">
      <c r="A563" t="s">
        <v>5</v>
      </c>
      <c r="B563" t="s">
        <v>603</v>
      </c>
      <c r="J563">
        <v>2.799047142372411E-3</v>
      </c>
      <c r="K563">
        <v>3.1323479632340209E-3</v>
      </c>
      <c r="L563">
        <v>3.5360613652457738E-3</v>
      </c>
      <c r="M563">
        <v>3.8425515928398228E-3</v>
      </c>
      <c r="N563">
        <v>4.2527875438020182E-3</v>
      </c>
      <c r="O563">
        <v>4.4773799738335894E-3</v>
      </c>
    </row>
    <row r="564" spans="1:15" x14ac:dyDescent="0.25">
      <c r="A564" t="s">
        <v>5</v>
      </c>
      <c r="B564" t="s">
        <v>605</v>
      </c>
      <c r="J564">
        <v>1.2542973671560701E-4</v>
      </c>
      <c r="K564">
        <v>1.490433568151944E-4</v>
      </c>
      <c r="L564">
        <v>1.6741649081803209E-4</v>
      </c>
      <c r="M564">
        <v>1.7997579639914769E-4</v>
      </c>
      <c r="N564">
        <v>1.9815933847495059E-4</v>
      </c>
      <c r="O564">
        <v>2.1658711672439929E-4</v>
      </c>
    </row>
    <row r="565" spans="1:15" x14ac:dyDescent="0.25">
      <c r="A565" t="s">
        <v>5</v>
      </c>
      <c r="B565" t="s">
        <v>606</v>
      </c>
    </row>
    <row r="566" spans="1:15" x14ac:dyDescent="0.25">
      <c r="A566" t="s">
        <v>5</v>
      </c>
      <c r="B566" t="s">
        <v>607</v>
      </c>
      <c r="J566">
        <v>2.8387391740152118E-3</v>
      </c>
      <c r="K566">
        <v>3.1325832226030358E-3</v>
      </c>
      <c r="L566">
        <v>3.6516041080619879E-3</v>
      </c>
      <c r="M566">
        <v>3.9733878467542501E-3</v>
      </c>
      <c r="N566">
        <v>4.3685309877572968E-3</v>
      </c>
      <c r="O566">
        <v>4.7553561530566633E-3</v>
      </c>
    </row>
    <row r="567" spans="1:15" x14ac:dyDescent="0.25">
      <c r="A567" t="s">
        <v>5</v>
      </c>
      <c r="B567" t="s">
        <v>609</v>
      </c>
      <c r="J567">
        <v>1.7237122359523669E-4</v>
      </c>
      <c r="K567">
        <v>2.0388733956277469E-4</v>
      </c>
      <c r="L567">
        <v>2.289597236208111E-4</v>
      </c>
      <c r="M567">
        <v>2.469891827702085E-4</v>
      </c>
      <c r="N567">
        <v>2.71046687729071E-4</v>
      </c>
      <c r="O567">
        <v>2.9448415920282949E-4</v>
      </c>
    </row>
    <row r="568" spans="1:15" x14ac:dyDescent="0.25">
      <c r="A568" t="s">
        <v>5</v>
      </c>
      <c r="B568" t="s">
        <v>612</v>
      </c>
      <c r="J568">
        <v>2.0854300764333242E-3</v>
      </c>
      <c r="K568">
        <v>4.4399831789329958E-3</v>
      </c>
      <c r="L568">
        <v>1.02134128246335E-2</v>
      </c>
      <c r="M568">
        <v>1.0561696097780619E-2</v>
      </c>
      <c r="N568">
        <v>1.27280350546985E-2</v>
      </c>
      <c r="O568">
        <v>1.311171543948457E-2</v>
      </c>
    </row>
    <row r="569" spans="1:15" x14ac:dyDescent="0.25">
      <c r="A569" t="s">
        <v>5</v>
      </c>
      <c r="B569" t="s">
        <v>613</v>
      </c>
      <c r="J569">
        <v>2.2661182315492591E-3</v>
      </c>
      <c r="K569">
        <v>5.0749215646736E-3</v>
      </c>
      <c r="L569">
        <v>1.238849564077891E-2</v>
      </c>
      <c r="M569">
        <v>1.2732610784764779E-2</v>
      </c>
      <c r="N569">
        <v>1.526667097865864E-2</v>
      </c>
      <c r="O569">
        <v>1.5868918099299242E-2</v>
      </c>
    </row>
    <row r="570" spans="1:15" x14ac:dyDescent="0.25">
      <c r="A570" t="s">
        <v>5</v>
      </c>
      <c r="B570" t="s">
        <v>614</v>
      </c>
      <c r="J570">
        <v>1.649270064965977E-3</v>
      </c>
      <c r="K570">
        <v>3.1068495778762461E-3</v>
      </c>
      <c r="L570">
        <v>6.1788091353157E-3</v>
      </c>
      <c r="M570">
        <v>6.4358767890405118E-3</v>
      </c>
      <c r="N570">
        <v>7.81693058473454E-3</v>
      </c>
      <c r="O570">
        <v>7.962651271538581E-3</v>
      </c>
    </row>
    <row r="571" spans="1:15" x14ac:dyDescent="0.25">
      <c r="A571" t="s">
        <v>5</v>
      </c>
      <c r="B571" t="s">
        <v>611</v>
      </c>
      <c r="J571">
        <v>6.6735057116893946E-3</v>
      </c>
      <c r="K571">
        <v>1.2974852008232561E-2</v>
      </c>
      <c r="L571">
        <v>6.3346625885121216E-2</v>
      </c>
      <c r="M571">
        <v>4.0922626869310939E-2</v>
      </c>
      <c r="N571">
        <v>4.5893390662772177E-2</v>
      </c>
      <c r="O571">
        <v>4.6045134339756301E-2</v>
      </c>
    </row>
    <row r="572" spans="1:15" x14ac:dyDescent="0.25">
      <c r="A572" t="s">
        <v>5</v>
      </c>
      <c r="B572" t="s">
        <v>628</v>
      </c>
      <c r="J572">
        <v>0.16923745073545179</v>
      </c>
      <c r="K572">
        <v>0.45130014215968889</v>
      </c>
      <c r="L572">
        <v>0.75146187577306156</v>
      </c>
      <c r="M572">
        <v>1.0561479596361101</v>
      </c>
      <c r="N572">
        <v>1.360834453795986</v>
      </c>
      <c r="O572">
        <v>1.6655209479517941</v>
      </c>
    </row>
    <row r="573" spans="1:15" x14ac:dyDescent="0.25">
      <c r="A573" t="s">
        <v>5</v>
      </c>
      <c r="B573" t="s">
        <v>629</v>
      </c>
    </row>
    <row r="574" spans="1:15" x14ac:dyDescent="0.25">
      <c r="A574" t="s">
        <v>5</v>
      </c>
      <c r="B574" t="s">
        <v>637</v>
      </c>
      <c r="J574">
        <v>2.890222601701968E-4</v>
      </c>
      <c r="K574">
        <v>3.2918608777616072E-4</v>
      </c>
      <c r="L574">
        <v>4.2238100312605019E-4</v>
      </c>
      <c r="M574">
        <v>4.7560128851740119E-4</v>
      </c>
      <c r="N574">
        <v>5.0481557725402684E-4</v>
      </c>
      <c r="O574">
        <v>5.7763870960668049E-4</v>
      </c>
    </row>
    <row r="575" spans="1:15" x14ac:dyDescent="0.25">
      <c r="A575" t="s">
        <v>5</v>
      </c>
      <c r="B575" t="s">
        <v>638</v>
      </c>
      <c r="J575">
        <v>2.4788548713673399E-4</v>
      </c>
      <c r="K575">
        <v>2.8041516741379578E-4</v>
      </c>
      <c r="L575">
        <v>3.5954350593109561E-4</v>
      </c>
      <c r="M575">
        <v>4.0482715620545289E-4</v>
      </c>
      <c r="N575">
        <v>4.3141603157115921E-4</v>
      </c>
      <c r="O575">
        <v>4.9182134141695247E-4</v>
      </c>
    </row>
    <row r="576" spans="1:15" x14ac:dyDescent="0.25">
      <c r="A576" t="s">
        <v>5</v>
      </c>
      <c r="B576" t="s">
        <v>639</v>
      </c>
      <c r="J576">
        <v>2.7991909419542631E-4</v>
      </c>
      <c r="K576">
        <v>3.182547373315352E-4</v>
      </c>
      <c r="L576">
        <v>4.0829741911862171E-4</v>
      </c>
      <c r="M576">
        <v>4.5979653812921301E-4</v>
      </c>
      <c r="N576">
        <v>4.8841385241638155E-4</v>
      </c>
      <c r="O576">
        <v>5.5842392587736529E-4</v>
      </c>
    </row>
    <row r="577" spans="1:15" x14ac:dyDescent="0.25">
      <c r="A577" t="s">
        <v>5</v>
      </c>
      <c r="B577" t="s">
        <v>640</v>
      </c>
      <c r="J577">
        <v>4.6364969563295131E-4</v>
      </c>
      <c r="K577">
        <v>4.7353154997244889E-4</v>
      </c>
      <c r="L577">
        <v>6.0242370408232764E-4</v>
      </c>
      <c r="M577">
        <v>6.5772212248480086E-4</v>
      </c>
      <c r="N577">
        <v>6.7264288333566144E-4</v>
      </c>
      <c r="O577">
        <v>7.2133556284673746E-4</v>
      </c>
    </row>
    <row r="578" spans="1:15" x14ac:dyDescent="0.25">
      <c r="A578" t="s">
        <v>5</v>
      </c>
      <c r="B578" t="s">
        <v>649</v>
      </c>
      <c r="J578">
        <v>7.1236450753633137E-4</v>
      </c>
      <c r="K578">
        <v>1.039655340442457E-3</v>
      </c>
      <c r="L578">
        <v>1.367046252506053E-3</v>
      </c>
      <c r="M578">
        <v>1.512717806218058E-3</v>
      </c>
      <c r="N578">
        <v>1.586616986412984E-3</v>
      </c>
      <c r="O578">
        <v>1.9082746133175499E-3</v>
      </c>
    </row>
    <row r="579" spans="1:15" x14ac:dyDescent="0.25">
      <c r="A579" t="s">
        <v>5</v>
      </c>
      <c r="B579" t="s">
        <v>651</v>
      </c>
      <c r="J579">
        <v>9.3716500337260721E-4</v>
      </c>
      <c r="K579">
        <v>1.6136273004059281E-3</v>
      </c>
      <c r="L579">
        <v>2.2151256062155921E-3</v>
      </c>
      <c r="M579">
        <v>2.4536550944979319E-3</v>
      </c>
      <c r="N579">
        <v>2.566601838885363E-3</v>
      </c>
      <c r="O579">
        <v>3.1857507451523428E-3</v>
      </c>
    </row>
    <row r="580" spans="1:15" x14ac:dyDescent="0.25">
      <c r="A580" t="s">
        <v>5</v>
      </c>
      <c r="B580" t="s">
        <v>631</v>
      </c>
    </row>
    <row r="581" spans="1:15" x14ac:dyDescent="0.25">
      <c r="A581" t="s">
        <v>5</v>
      </c>
      <c r="B581" t="s">
        <v>655</v>
      </c>
      <c r="C581">
        <v>6.9981224324554767E-2</v>
      </c>
      <c r="D581">
        <v>2.7739789517590112</v>
      </c>
      <c r="E581">
        <v>5.4669473973713583</v>
      </c>
      <c r="F581">
        <v>8.2495311749890678</v>
      </c>
      <c r="G581">
        <v>418.4841568607979</v>
      </c>
      <c r="H581">
        <v>421.10834773823029</v>
      </c>
      <c r="I581">
        <v>786.3803321339318</v>
      </c>
      <c r="J581">
        <v>228.55189650962581</v>
      </c>
      <c r="K581">
        <v>89.405592804165082</v>
      </c>
    </row>
    <row r="582" spans="1:15" x14ac:dyDescent="0.25">
      <c r="A582" t="s">
        <v>5</v>
      </c>
      <c r="B582" t="s">
        <v>656</v>
      </c>
      <c r="J582">
        <v>7.4024924974557026E-3</v>
      </c>
      <c r="K582">
        <v>9.9103010689795146E-3</v>
      </c>
      <c r="L582">
        <v>1.2174897860322579E-2</v>
      </c>
      <c r="M582">
        <v>1.1468685036179489E-2</v>
      </c>
      <c r="N582">
        <v>1.181443014937569E-2</v>
      </c>
      <c r="O582">
        <v>1.344534240568381E-2</v>
      </c>
    </row>
    <row r="583" spans="1:15" x14ac:dyDescent="0.25">
      <c r="A583" t="s">
        <v>5</v>
      </c>
      <c r="B583" t="s">
        <v>180</v>
      </c>
      <c r="C583">
        <v>814.91506467977365</v>
      </c>
      <c r="D583">
        <v>813.76900864808295</v>
      </c>
      <c r="E583">
        <v>812.4664601087627</v>
      </c>
      <c r="F583">
        <v>810.48440794206294</v>
      </c>
      <c r="G583">
        <v>406.59231335943861</v>
      </c>
      <c r="H583">
        <v>404.8600432651827</v>
      </c>
      <c r="I583">
        <v>9.5244392522299393</v>
      </c>
    </row>
    <row r="584" spans="1:15" x14ac:dyDescent="0.25">
      <c r="A584" t="s">
        <v>5</v>
      </c>
      <c r="B584" t="s">
        <v>662</v>
      </c>
      <c r="C584">
        <v>0.48620668384645321</v>
      </c>
      <c r="D584">
        <v>1.0702181490757861</v>
      </c>
      <c r="E584">
        <v>1.739624378292719</v>
      </c>
      <c r="F584">
        <v>2.6562275865392349</v>
      </c>
      <c r="G584">
        <v>50.307925231878279</v>
      </c>
      <c r="H584">
        <v>51.295548994507627</v>
      </c>
      <c r="I584">
        <v>93.491270384512859</v>
      </c>
      <c r="J584">
        <v>50.497683352518131</v>
      </c>
      <c r="K584">
        <v>14.28717576171757</v>
      </c>
    </row>
    <row r="585" spans="1:15" x14ac:dyDescent="0.25">
      <c r="A585" t="s">
        <v>5</v>
      </c>
      <c r="B585" t="s">
        <v>663</v>
      </c>
      <c r="J585">
        <v>47.162796431573398</v>
      </c>
      <c r="K585">
        <v>83.373304022197928</v>
      </c>
      <c r="L585">
        <v>97.660479783828634</v>
      </c>
      <c r="M585">
        <v>97.660479783717847</v>
      </c>
      <c r="N585">
        <v>97.660479783386123</v>
      </c>
      <c r="O585">
        <v>97.660479781748876</v>
      </c>
    </row>
    <row r="586" spans="1:15" x14ac:dyDescent="0.25">
      <c r="A586" t="s">
        <v>5</v>
      </c>
      <c r="B586" t="s">
        <v>170</v>
      </c>
      <c r="C586">
        <v>95.534055146348308</v>
      </c>
      <c r="D586">
        <v>95.254553801324406</v>
      </c>
      <c r="E586">
        <v>94.889658120214435</v>
      </c>
      <c r="F586">
        <v>94.277565460074797</v>
      </c>
      <c r="G586">
        <v>46.930377934941284</v>
      </c>
      <c r="H586">
        <v>46.247265148320288</v>
      </c>
      <c r="I586">
        <v>4.169209399716804</v>
      </c>
    </row>
    <row r="587" spans="1:15" x14ac:dyDescent="0.25">
      <c r="A587" t="s">
        <v>5</v>
      </c>
      <c r="B587" t="s">
        <v>665</v>
      </c>
      <c r="J587">
        <v>64.527814550114456</v>
      </c>
      <c r="K587">
        <v>235.34573673265899</v>
      </c>
      <c r="L587">
        <v>164.69867395494791</v>
      </c>
      <c r="M587">
        <v>86.246680290396284</v>
      </c>
      <c r="N587">
        <v>8.8465873752794924E-2</v>
      </c>
      <c r="O587">
        <v>7.7313304808577288E-2</v>
      </c>
    </row>
    <row r="588" spans="1:15" x14ac:dyDescent="0.25">
      <c r="A588" t="s">
        <v>5</v>
      </c>
      <c r="B588" t="s">
        <v>666</v>
      </c>
      <c r="C588">
        <v>6.7296087535686031E-3</v>
      </c>
      <c r="D588">
        <v>7.2874067475315066E-2</v>
      </c>
      <c r="E588">
        <v>0.24280324741328591</v>
      </c>
      <c r="F588">
        <v>53.998711908202843</v>
      </c>
      <c r="G588">
        <v>54.21874537594708</v>
      </c>
      <c r="H588">
        <v>54.388540820821873</v>
      </c>
      <c r="I588">
        <v>54.497575556545243</v>
      </c>
      <c r="J588">
        <v>1.8543844456498999E-2</v>
      </c>
    </row>
    <row r="589" spans="1:15" x14ac:dyDescent="0.25">
      <c r="A589" t="s">
        <v>5</v>
      </c>
      <c r="B589" t="s">
        <v>667</v>
      </c>
      <c r="J589">
        <v>4.502448335163999E-3</v>
      </c>
      <c r="K589">
        <v>9.0060516540774443E-3</v>
      </c>
      <c r="L589">
        <v>8.4538095124854183E-3</v>
      </c>
      <c r="M589">
        <v>8.5024056229099105E-3</v>
      </c>
      <c r="N589">
        <v>8.3357306824075328E-3</v>
      </c>
      <c r="O589">
        <v>7.424182992177673E-3</v>
      </c>
    </row>
    <row r="590" spans="1:15" x14ac:dyDescent="0.25">
      <c r="A590" t="s">
        <v>5</v>
      </c>
      <c r="B590" t="s">
        <v>90</v>
      </c>
      <c r="C590">
        <v>53.587224978346647</v>
      </c>
      <c r="D590">
        <v>53.553341605695458</v>
      </c>
      <c r="E590">
        <v>51.589448156418271</v>
      </c>
    </row>
    <row r="591" spans="1:15" x14ac:dyDescent="0.25">
      <c r="A591" t="s">
        <v>5</v>
      </c>
      <c r="B591" t="s">
        <v>669</v>
      </c>
      <c r="J591">
        <v>2.71090321248087E-2</v>
      </c>
      <c r="K591">
        <v>3.3408483182637033E-2</v>
      </c>
      <c r="L591">
        <v>3.3583886942385503E-2</v>
      </c>
      <c r="M591">
        <v>3.5880369522716449E-2</v>
      </c>
      <c r="N591">
        <v>3.6349180541441498E-2</v>
      </c>
      <c r="O591">
        <v>3.1874646023754373E-2</v>
      </c>
    </row>
    <row r="592" spans="1:15" x14ac:dyDescent="0.25">
      <c r="A592" t="s">
        <v>5</v>
      </c>
      <c r="B592" t="s">
        <v>670</v>
      </c>
      <c r="J592">
        <v>648.49026442790978</v>
      </c>
      <c r="K592">
        <v>713.34499768475405</v>
      </c>
      <c r="L592">
        <v>784.66554264463264</v>
      </c>
      <c r="M592">
        <v>863.11408532846099</v>
      </c>
      <c r="N592">
        <v>949.27144287006206</v>
      </c>
      <c r="O592">
        <v>949.2917770229958</v>
      </c>
    </row>
    <row r="593" spans="1:15" x14ac:dyDescent="0.25">
      <c r="A593" t="s">
        <v>5</v>
      </c>
      <c r="B593" t="s">
        <v>671</v>
      </c>
      <c r="J593">
        <v>4.2892513128294308E-3</v>
      </c>
      <c r="K593">
        <v>6.4101643657906941E-3</v>
      </c>
      <c r="L593">
        <v>6.0457968379652623E-3</v>
      </c>
      <c r="M593">
        <v>6.0677173043552296E-3</v>
      </c>
      <c r="N593">
        <v>6.1511985755712071E-3</v>
      </c>
      <c r="O593">
        <v>5.6756985235380331E-3</v>
      </c>
    </row>
    <row r="594" spans="1:15" x14ac:dyDescent="0.25">
      <c r="A594" t="s">
        <v>5</v>
      </c>
      <c r="B594" t="s">
        <v>672</v>
      </c>
      <c r="J594">
        <v>8.7224516089970203E-3</v>
      </c>
      <c r="K594">
        <v>1.2990953214819721E-2</v>
      </c>
      <c r="L594">
        <v>1.2731422450876771E-2</v>
      </c>
      <c r="M594">
        <v>1.3002604496707881E-2</v>
      </c>
      <c r="N594">
        <v>1.321832580377276E-2</v>
      </c>
      <c r="O594">
        <v>1.178885640828888E-2</v>
      </c>
    </row>
    <row r="595" spans="1:15" x14ac:dyDescent="0.25">
      <c r="A595" t="s">
        <v>5</v>
      </c>
      <c r="B595" t="s">
        <v>668</v>
      </c>
      <c r="C595">
        <v>2.6223251296426681E-2</v>
      </c>
      <c r="D595">
        <v>0.64117812752012937</v>
      </c>
      <c r="E595">
        <v>199.75510640023069</v>
      </c>
      <c r="F595">
        <v>200.99176553779341</v>
      </c>
      <c r="G595">
        <v>202.62755098202609</v>
      </c>
      <c r="H595">
        <v>203.8666530632124</v>
      </c>
      <c r="I595">
        <v>395.54961727078091</v>
      </c>
      <c r="J595">
        <v>233.95123749285321</v>
      </c>
    </row>
    <row r="596" spans="1:15" x14ac:dyDescent="0.25">
      <c r="A596" t="s">
        <v>5</v>
      </c>
      <c r="B596" t="s">
        <v>100</v>
      </c>
      <c r="C596">
        <v>391.98841599702519</v>
      </c>
      <c r="D596">
        <v>391.98569191610977</v>
      </c>
      <c r="E596">
        <v>195.98638376661569</v>
      </c>
      <c r="F596">
        <v>194.0036185411615</v>
      </c>
      <c r="G596">
        <v>194.84042512123091</v>
      </c>
      <c r="H596">
        <v>194.84320424158369</v>
      </c>
      <c r="I596">
        <v>1.528934610430438</v>
      </c>
    </row>
    <row r="597" spans="1:15" x14ac:dyDescent="0.25">
      <c r="A597" t="s">
        <v>5</v>
      </c>
      <c r="B597" t="s">
        <v>674</v>
      </c>
      <c r="J597">
        <v>3.71280349000819E-4</v>
      </c>
      <c r="K597">
        <v>6.2498262303619344E-4</v>
      </c>
      <c r="L597">
        <v>5.5660335211336583E-4</v>
      </c>
      <c r="M597">
        <v>6.1833307449282509E-4</v>
      </c>
      <c r="N597">
        <v>6.5600499055893844E-4</v>
      </c>
      <c r="O597">
        <v>9.9452358646363219E-4</v>
      </c>
    </row>
    <row r="598" spans="1:15" x14ac:dyDescent="0.25">
      <c r="A598" t="s">
        <v>5</v>
      </c>
      <c r="B598" t="s">
        <v>673</v>
      </c>
      <c r="C598">
        <v>6.6086707964268447E-4</v>
      </c>
      <c r="D598">
        <v>115.1828986445116</v>
      </c>
      <c r="E598">
        <v>115.54747443026579</v>
      </c>
      <c r="F598">
        <v>115.9122754865715</v>
      </c>
      <c r="G598">
        <v>116.38310547775789</v>
      </c>
      <c r="H598">
        <v>116.7479128020821</v>
      </c>
      <c r="I598">
        <v>116.9835432002024</v>
      </c>
    </row>
    <row r="599" spans="1:15" x14ac:dyDescent="0.25">
      <c r="A599" t="s">
        <v>5</v>
      </c>
      <c r="B599" t="s">
        <v>110</v>
      </c>
      <c r="C599">
        <v>115.0295272844766</v>
      </c>
    </row>
    <row r="600" spans="1:15" x14ac:dyDescent="0.25">
      <c r="A600" t="s">
        <v>5</v>
      </c>
      <c r="B600" t="s">
        <v>676</v>
      </c>
      <c r="J600">
        <v>2.4180286085706909E-4</v>
      </c>
      <c r="K600">
        <v>3.3299022014157302E-4</v>
      </c>
      <c r="L600">
        <v>3.2778102054802251E-4</v>
      </c>
      <c r="M600">
        <v>3.6676421093596498E-4</v>
      </c>
      <c r="N600">
        <v>3.9373537834729911E-4</v>
      </c>
      <c r="O600">
        <v>5.5545697701387666E-4</v>
      </c>
    </row>
    <row r="601" spans="1:15" x14ac:dyDescent="0.25">
      <c r="A601" t="s">
        <v>5</v>
      </c>
      <c r="B601" t="s">
        <v>675</v>
      </c>
      <c r="C601">
        <v>3.8532084129734741E-4</v>
      </c>
      <c r="D601">
        <v>369.94292265350958</v>
      </c>
      <c r="E601">
        <v>371.11431258217709</v>
      </c>
      <c r="F601">
        <v>372.28594374596798</v>
      </c>
      <c r="G601">
        <v>373.79823564079572</v>
      </c>
      <c r="H601">
        <v>374.96992567783172</v>
      </c>
      <c r="I601">
        <v>375.72661058630899</v>
      </c>
    </row>
    <row r="602" spans="1:15" x14ac:dyDescent="0.25">
      <c r="A602" t="s">
        <v>5</v>
      </c>
      <c r="B602" t="s">
        <v>120</v>
      </c>
      <c r="C602">
        <v>369.38735591928872</v>
      </c>
    </row>
    <row r="603" spans="1:15" x14ac:dyDescent="0.25">
      <c r="A603" t="s">
        <v>5</v>
      </c>
      <c r="B603" t="s">
        <v>677</v>
      </c>
      <c r="J603">
        <v>1.6193221501993359E-3</v>
      </c>
      <c r="K603">
        <v>3.0439000723897331E-3</v>
      </c>
      <c r="L603">
        <v>2.5525939988316768E-3</v>
      </c>
      <c r="M603">
        <v>2.63070794472977E-3</v>
      </c>
      <c r="N603">
        <v>2.6418486302160109E-3</v>
      </c>
      <c r="O603">
        <v>2.7594769333534452E-3</v>
      </c>
    </row>
    <row r="604" spans="1:15" x14ac:dyDescent="0.25">
      <c r="A604" t="s">
        <v>5</v>
      </c>
      <c r="B604" t="s">
        <v>678</v>
      </c>
      <c r="J604">
        <v>7.4321151697403359E-3</v>
      </c>
      <c r="K604">
        <v>1.002665060754088E-2</v>
      </c>
      <c r="L604">
        <v>9.5554796421515858E-3</v>
      </c>
      <c r="M604">
        <v>9.8628932437695611E-3</v>
      </c>
      <c r="N604">
        <v>9.9719977611787136E-3</v>
      </c>
      <c r="O604">
        <v>8.7371942692623834E-3</v>
      </c>
    </row>
    <row r="605" spans="1:15" x14ac:dyDescent="0.25">
      <c r="A605" t="s">
        <v>5</v>
      </c>
      <c r="B605" t="s">
        <v>80</v>
      </c>
      <c r="C605">
        <v>1.722084919836288</v>
      </c>
      <c r="D605">
        <v>1.721450961916567</v>
      </c>
      <c r="E605">
        <v>1.722171732114266</v>
      </c>
      <c r="F605">
        <v>1.722171732114266</v>
      </c>
      <c r="G605">
        <v>0.86108586605713289</v>
      </c>
      <c r="H605">
        <v>0.86108586605713289</v>
      </c>
      <c r="I605">
        <v>0.86108586605713289</v>
      </c>
    </row>
    <row r="606" spans="1:15" x14ac:dyDescent="0.25">
      <c r="A606" t="s">
        <v>5</v>
      </c>
      <c r="B606" t="s">
        <v>679</v>
      </c>
      <c r="C606">
        <v>3.148161470339654E-2</v>
      </c>
      <c r="D606">
        <v>1.6401578495896469</v>
      </c>
      <c r="E606">
        <v>1.7443853513707539</v>
      </c>
      <c r="F606">
        <v>1.7483656055460011</v>
      </c>
      <c r="G606">
        <v>1.7551402048757609</v>
      </c>
      <c r="H606">
        <v>1.7674784928080389</v>
      </c>
      <c r="I606">
        <v>3.4409178153248861</v>
      </c>
      <c r="J606">
        <v>2.398392126658075</v>
      </c>
      <c r="K606">
        <v>0.67086445436436459</v>
      </c>
    </row>
    <row r="607" spans="1:15" x14ac:dyDescent="0.25">
      <c r="A607" t="s">
        <v>5</v>
      </c>
      <c r="B607" t="s">
        <v>680</v>
      </c>
      <c r="J607">
        <v>7.80543729886781E-3</v>
      </c>
      <c r="K607">
        <v>1.0902535474892221E-2</v>
      </c>
      <c r="L607">
        <v>1.0321609818562691E-2</v>
      </c>
      <c r="M607">
        <v>1.0648168929882891E-2</v>
      </c>
      <c r="N607">
        <v>1.07188169653465E-2</v>
      </c>
      <c r="O607">
        <v>9.4452195545590319E-3</v>
      </c>
    </row>
    <row r="608" spans="1:15" x14ac:dyDescent="0.25">
      <c r="A608" t="s">
        <v>5</v>
      </c>
      <c r="B608" t="s">
        <v>130</v>
      </c>
      <c r="C608">
        <v>1.722171732114264</v>
      </c>
      <c r="D608">
        <v>1.722171732114264</v>
      </c>
      <c r="E608">
        <v>1.72103211654612</v>
      </c>
      <c r="F608">
        <v>1.7206954505008889</v>
      </c>
      <c r="G608">
        <v>0.85968540384778647</v>
      </c>
      <c r="H608">
        <v>0.8596074928793388</v>
      </c>
      <c r="I608">
        <v>0.86006067754974014</v>
      </c>
    </row>
    <row r="609" spans="1:15" x14ac:dyDescent="0.25">
      <c r="A609" t="s">
        <v>5</v>
      </c>
      <c r="B609" t="s">
        <v>684</v>
      </c>
      <c r="J609">
        <v>1.1598119253536791E-3</v>
      </c>
      <c r="K609">
        <v>1.2202501768474689E-3</v>
      </c>
      <c r="L609">
        <v>1.450153044142799E-3</v>
      </c>
      <c r="M609">
        <v>2.154921907005101E-3</v>
      </c>
      <c r="N609">
        <v>2.262099876306435E-3</v>
      </c>
      <c r="O609">
        <v>2.776789530446128E-3</v>
      </c>
    </row>
    <row r="610" spans="1:15" x14ac:dyDescent="0.25">
      <c r="A610" t="s">
        <v>5</v>
      </c>
      <c r="B610" t="s">
        <v>686</v>
      </c>
      <c r="J610">
        <v>1.2905556180187569E-3</v>
      </c>
      <c r="K610">
        <v>1.2086861818445241E-3</v>
      </c>
      <c r="L610">
        <v>1.4655533611851439E-3</v>
      </c>
      <c r="M610">
        <v>2.0560081558533491E-3</v>
      </c>
      <c r="N610">
        <v>2.1745525098383748E-3</v>
      </c>
      <c r="O610">
        <v>2.5533808015235329E-3</v>
      </c>
    </row>
    <row r="611" spans="1:15" x14ac:dyDescent="0.25">
      <c r="A611" t="s">
        <v>5</v>
      </c>
      <c r="B611" t="s">
        <v>688</v>
      </c>
      <c r="J611">
        <v>9.0845768647032968E-4</v>
      </c>
      <c r="K611">
        <v>1.013647327989185E-3</v>
      </c>
      <c r="L611">
        <v>1.3160125055540889E-3</v>
      </c>
      <c r="M611">
        <v>2.159466135813028E-3</v>
      </c>
      <c r="N611">
        <v>2.248354468436093E-3</v>
      </c>
      <c r="O611">
        <v>2.870309618415957E-3</v>
      </c>
    </row>
    <row r="612" spans="1:15" x14ac:dyDescent="0.25">
      <c r="A612" t="s">
        <v>5</v>
      </c>
      <c r="B612" t="s">
        <v>690</v>
      </c>
      <c r="J612">
        <v>7.6640362283035589E-4</v>
      </c>
      <c r="K612">
        <v>9.1591283730557075E-4</v>
      </c>
      <c r="L612">
        <v>1.052917180860397E-3</v>
      </c>
      <c r="M612">
        <v>1.754057190358419E-3</v>
      </c>
      <c r="N612">
        <v>1.8277263681017091E-3</v>
      </c>
      <c r="O612">
        <v>2.49241253611769E-3</v>
      </c>
    </row>
    <row r="613" spans="1:15" x14ac:dyDescent="0.25">
      <c r="A613" t="s">
        <v>5</v>
      </c>
      <c r="B613" t="s">
        <v>691</v>
      </c>
      <c r="J613">
        <v>8.1299872310325511E-4</v>
      </c>
      <c r="K613">
        <v>9.3038269025501471E-4</v>
      </c>
      <c r="L613">
        <v>1.0621849670655449E-3</v>
      </c>
      <c r="M613">
        <v>1.70083922756264E-3</v>
      </c>
      <c r="N613">
        <v>1.7757413955248561E-3</v>
      </c>
      <c r="O613">
        <v>2.377252478131807E-3</v>
      </c>
    </row>
    <row r="614" spans="1:15" x14ac:dyDescent="0.25">
      <c r="A614" t="s">
        <v>5</v>
      </c>
      <c r="B614" t="s">
        <v>692</v>
      </c>
      <c r="J614">
        <v>7.6308961252121658E-4</v>
      </c>
      <c r="K614">
        <v>9.2794014811938799E-4</v>
      </c>
      <c r="L614">
        <v>1.069641901354078E-3</v>
      </c>
      <c r="M614">
        <v>1.8188526565826059E-3</v>
      </c>
      <c r="N614">
        <v>1.894009144344515E-3</v>
      </c>
      <c r="O614">
        <v>2.606772555375158E-3</v>
      </c>
    </row>
    <row r="615" spans="1:15" x14ac:dyDescent="0.25">
      <c r="A615" t="s">
        <v>5</v>
      </c>
      <c r="B615" t="s">
        <v>693</v>
      </c>
      <c r="J615">
        <v>6.5443712237655779E-4</v>
      </c>
      <c r="K615">
        <v>8.6980875898610846E-4</v>
      </c>
      <c r="L615">
        <v>1.0115515512882131E-3</v>
      </c>
      <c r="M615">
        <v>1.894406917823537E-3</v>
      </c>
      <c r="N615">
        <v>1.9500067806426579E-3</v>
      </c>
      <c r="O615">
        <v>2.8532067076548948E-3</v>
      </c>
    </row>
    <row r="616" spans="1:15" x14ac:dyDescent="0.25">
      <c r="A616" t="s">
        <v>5</v>
      </c>
      <c r="B616" t="s">
        <v>694</v>
      </c>
      <c r="J616">
        <v>6.4621010118073906E-4</v>
      </c>
      <c r="K616">
        <v>8.1866974272682888E-4</v>
      </c>
      <c r="L616">
        <v>9.450689986861961E-4</v>
      </c>
      <c r="M616">
        <v>1.6511878890159029E-3</v>
      </c>
      <c r="N616">
        <v>1.7045397134062979E-3</v>
      </c>
      <c r="O616">
        <v>2.412905177804969E-3</v>
      </c>
    </row>
    <row r="617" spans="1:15" x14ac:dyDescent="0.25">
      <c r="A617" t="s">
        <v>5</v>
      </c>
      <c r="B617" t="s">
        <v>695</v>
      </c>
      <c r="J617">
        <v>6.6444810833024461E-4</v>
      </c>
      <c r="K617">
        <v>9.071037889145714E-4</v>
      </c>
      <c r="L617">
        <v>1.0595511516592561E-3</v>
      </c>
      <c r="M617">
        <v>2.0720879435820721E-3</v>
      </c>
      <c r="N617">
        <v>2.1318717608772371E-3</v>
      </c>
      <c r="O617">
        <v>3.1679593656490351E-3</v>
      </c>
    </row>
    <row r="618" spans="1:15" x14ac:dyDescent="0.25">
      <c r="A618" t="s">
        <v>5</v>
      </c>
      <c r="B618" t="s">
        <v>682</v>
      </c>
      <c r="C618">
        <v>2.8460316155334131E-4</v>
      </c>
      <c r="D618">
        <v>0.99641222365263327</v>
      </c>
      <c r="E618">
        <v>1.9396853889133541</v>
      </c>
      <c r="F618">
        <v>2.8840079638093692</v>
      </c>
      <c r="G618">
        <v>223.6850815599195</v>
      </c>
      <c r="H618">
        <v>224.64370664233539</v>
      </c>
      <c r="I618">
        <v>424.39921332120161</v>
      </c>
      <c r="J618">
        <v>5.5312338033892292</v>
      </c>
      <c r="K618">
        <v>5.9518721806420398</v>
      </c>
      <c r="L618">
        <v>11.389863322814209</v>
      </c>
    </row>
    <row r="619" spans="1:15" x14ac:dyDescent="0.25">
      <c r="A619" t="s">
        <v>5</v>
      </c>
      <c r="B619" t="s">
        <v>150</v>
      </c>
      <c r="C619">
        <v>442.41021965220028</v>
      </c>
      <c r="D619">
        <v>442.56275297298168</v>
      </c>
      <c r="E619">
        <v>442.88530109306231</v>
      </c>
      <c r="F619">
        <v>442.95638141046919</v>
      </c>
      <c r="G619">
        <v>221.65620587699041</v>
      </c>
      <c r="H619">
        <v>221.65598990073349</v>
      </c>
      <c r="I619">
        <v>78.039415741615386</v>
      </c>
    </row>
    <row r="620" spans="1:15" x14ac:dyDescent="0.25">
      <c r="A620" t="s">
        <v>5</v>
      </c>
      <c r="B620" t="s">
        <v>704</v>
      </c>
      <c r="C620">
        <v>2.7502710261202601E-2</v>
      </c>
      <c r="D620">
        <v>4.8253736141976533E-2</v>
      </c>
      <c r="E620">
        <v>7.6427289640891724E-2</v>
      </c>
      <c r="F620">
        <v>8.5548282124148833E-2</v>
      </c>
      <c r="G620">
        <v>9.1250282546161479E-2</v>
      </c>
      <c r="H620">
        <v>9.3552190841247981E-2</v>
      </c>
      <c r="I620">
        <v>6.4427197823680815E-4</v>
      </c>
      <c r="J620">
        <v>0.1089186410636498</v>
      </c>
      <c r="K620">
        <v>0.12554320542910491</v>
      </c>
      <c r="L620">
        <v>0.21923020186324349</v>
      </c>
      <c r="M620">
        <v>1.0624136421231639E-2</v>
      </c>
    </row>
    <row r="621" spans="1:15" x14ac:dyDescent="0.25">
      <c r="A621" t="s">
        <v>5</v>
      </c>
      <c r="B621" t="s">
        <v>705</v>
      </c>
      <c r="J621">
        <v>4.7707599055519349E-3</v>
      </c>
      <c r="K621">
        <v>6.516010599066961E-3</v>
      </c>
      <c r="L621">
        <v>8.7788194253099992E-3</v>
      </c>
      <c r="M621">
        <v>8.3174824744694405E-3</v>
      </c>
      <c r="N621">
        <v>1.3117441007104149E-2</v>
      </c>
      <c r="O621">
        <v>1.4675572870818681E-2</v>
      </c>
    </row>
    <row r="622" spans="1:15" x14ac:dyDescent="0.25">
      <c r="A622" t="s">
        <v>5</v>
      </c>
      <c r="B622" t="s">
        <v>719</v>
      </c>
      <c r="J622">
        <v>7.3386665270944286E-3</v>
      </c>
      <c r="K622">
        <v>7.5673097810740426E-3</v>
      </c>
      <c r="L622">
        <v>8.3050329014445583E-3</v>
      </c>
      <c r="M622">
        <v>9.0530680233771761E-3</v>
      </c>
      <c r="N622">
        <v>9.8685509525698219E-3</v>
      </c>
      <c r="O622">
        <v>1.031774494282864E-2</v>
      </c>
    </row>
    <row r="623" spans="1:15" x14ac:dyDescent="0.25">
      <c r="A623" t="s">
        <v>5</v>
      </c>
      <c r="B623" t="s">
        <v>721</v>
      </c>
      <c r="J623">
        <v>3.8253207255720351E-4</v>
      </c>
      <c r="K623">
        <v>4.2265758707286602E-4</v>
      </c>
      <c r="L623">
        <v>4.577035891586205E-4</v>
      </c>
      <c r="M623">
        <v>4.8827710630334971E-4</v>
      </c>
      <c r="N623">
        <v>5.3196913007341621E-4</v>
      </c>
      <c r="O623">
        <v>5.6164330990285958E-4</v>
      </c>
    </row>
    <row r="624" spans="1:15" x14ac:dyDescent="0.25">
      <c r="A624" t="s">
        <v>5</v>
      </c>
      <c r="B624" t="s">
        <v>722</v>
      </c>
      <c r="J624">
        <v>6.4020792837533097E-3</v>
      </c>
      <c r="K624">
        <v>6.7033254805923936E-3</v>
      </c>
      <c r="L624">
        <v>7.2946327301368344E-3</v>
      </c>
      <c r="M624">
        <v>7.8208450159393886E-3</v>
      </c>
      <c r="N624">
        <v>8.5272365834205433E-3</v>
      </c>
      <c r="O624">
        <v>8.8584104845221695E-3</v>
      </c>
    </row>
    <row r="625" spans="1:15" x14ac:dyDescent="0.25">
      <c r="A625" t="s">
        <v>5</v>
      </c>
      <c r="B625" t="s">
        <v>724</v>
      </c>
      <c r="J625">
        <v>2.9207440824104868E-4</v>
      </c>
      <c r="K625">
        <v>3.2291092697144371E-4</v>
      </c>
      <c r="L625">
        <v>3.4975699002216332E-4</v>
      </c>
      <c r="M625">
        <v>3.7323373748583352E-4</v>
      </c>
      <c r="N625">
        <v>4.0667548494169569E-4</v>
      </c>
      <c r="O625">
        <v>4.2976784995161089E-4</v>
      </c>
    </row>
    <row r="626" spans="1:15" x14ac:dyDescent="0.25">
      <c r="A626" t="s">
        <v>5</v>
      </c>
      <c r="B626" t="s">
        <v>725</v>
      </c>
      <c r="C626">
        <v>0.84672512512355758</v>
      </c>
      <c r="D626">
        <v>4.0327060117986004</v>
      </c>
      <c r="E626">
        <v>50.814711905929748</v>
      </c>
      <c r="F626">
        <v>50.981258973747273</v>
      </c>
      <c r="G626">
        <v>51.103792820511103</v>
      </c>
      <c r="H626">
        <v>51.27849360502767</v>
      </c>
      <c r="I626">
        <v>64.070774735496769</v>
      </c>
      <c r="J626">
        <v>62.992005337821659</v>
      </c>
      <c r="K626">
        <v>53.602678901740212</v>
      </c>
      <c r="L626">
        <v>7.2988312067565531</v>
      </c>
    </row>
    <row r="627" spans="1:15" x14ac:dyDescent="0.25">
      <c r="A627" t="s">
        <v>5</v>
      </c>
      <c r="B627" t="s">
        <v>726</v>
      </c>
      <c r="J627">
        <v>5.8099244215013193E-3</v>
      </c>
      <c r="K627">
        <v>6.074082179771542E-3</v>
      </c>
      <c r="L627">
        <v>6.7912697676363711E-3</v>
      </c>
      <c r="M627">
        <v>7.7236672101723639E-3</v>
      </c>
      <c r="N627">
        <v>8.4333804396436122E-3</v>
      </c>
      <c r="O627">
        <v>9.1985188132300642E-3</v>
      </c>
    </row>
    <row r="628" spans="1:15" x14ac:dyDescent="0.25">
      <c r="A628" t="s">
        <v>5</v>
      </c>
      <c r="B628" t="s">
        <v>4714</v>
      </c>
      <c r="C628">
        <v>8.443469763025</v>
      </c>
      <c r="D628">
        <v>6.3325970972046237</v>
      </c>
      <c r="E628">
        <v>11.629089012406761</v>
      </c>
      <c r="F628">
        <v>11.628632046703469</v>
      </c>
      <c r="G628">
        <v>11.628704797251929</v>
      </c>
      <c r="H628">
        <v>12.099508387318901</v>
      </c>
      <c r="I628">
        <v>7.227983447651217E-4</v>
      </c>
      <c r="J628">
        <v>7.4560470718736243</v>
      </c>
      <c r="K628">
        <v>1.828073144849562</v>
      </c>
    </row>
    <row r="629" spans="1:15" x14ac:dyDescent="0.25">
      <c r="A629" t="s">
        <v>5</v>
      </c>
      <c r="B629" t="s">
        <v>728</v>
      </c>
      <c r="J629">
        <v>4.0256984215702649E-4</v>
      </c>
      <c r="K629">
        <v>4.4421488821131408E-4</v>
      </c>
      <c r="L629">
        <v>4.8082283138966002E-4</v>
      </c>
      <c r="M629">
        <v>5.1255913212692322E-4</v>
      </c>
      <c r="N629">
        <v>5.5828256956217412E-4</v>
      </c>
      <c r="O629">
        <v>5.8805998096754584E-4</v>
      </c>
    </row>
    <row r="630" spans="1:15" x14ac:dyDescent="0.25">
      <c r="A630" t="s">
        <v>5</v>
      </c>
      <c r="B630" t="s">
        <v>731</v>
      </c>
      <c r="J630">
        <v>5.868698525489986E-3</v>
      </c>
      <c r="K630">
        <v>7.9216617750335998E-3</v>
      </c>
      <c r="L630">
        <v>1.0203355572522809E-2</v>
      </c>
      <c r="M630">
        <v>9.4685519152748355E-3</v>
      </c>
      <c r="N630">
        <v>1.482700410406418E-2</v>
      </c>
      <c r="O630">
        <v>1.6179168178298089E-2</v>
      </c>
    </row>
    <row r="631" spans="1:15" x14ac:dyDescent="0.25">
      <c r="A631" t="s">
        <v>5</v>
      </c>
      <c r="B631" t="s">
        <v>732</v>
      </c>
      <c r="J631">
        <v>6.8019801292833592E-3</v>
      </c>
      <c r="K631">
        <v>9.2514805156236491E-3</v>
      </c>
      <c r="L631">
        <v>1.207141134710602E-2</v>
      </c>
      <c r="M631">
        <v>1.077647848524209E-2</v>
      </c>
      <c r="N631">
        <v>1.733496195754727E-2</v>
      </c>
      <c r="O631">
        <v>1.8710672755880339E-2</v>
      </c>
    </row>
    <row r="632" spans="1:15" x14ac:dyDescent="0.25">
      <c r="A632" t="s">
        <v>5</v>
      </c>
      <c r="B632" t="s">
        <v>733</v>
      </c>
      <c r="J632">
        <v>4.0814360215763023E-3</v>
      </c>
      <c r="K632">
        <v>5.3431376805588354E-3</v>
      </c>
      <c r="L632">
        <v>6.6983507467718792E-3</v>
      </c>
      <c r="M632">
        <v>6.8036040864966124E-3</v>
      </c>
      <c r="N632">
        <v>9.8579071239345457E-3</v>
      </c>
      <c r="O632">
        <v>1.108029020041891E-2</v>
      </c>
    </row>
    <row r="633" spans="1:15" x14ac:dyDescent="0.25">
      <c r="A633" t="s">
        <v>5</v>
      </c>
      <c r="B633" t="s">
        <v>730</v>
      </c>
      <c r="C633">
        <v>4.5830001572150616</v>
      </c>
      <c r="D633">
        <v>5.8718599665615727</v>
      </c>
      <c r="E633">
        <v>16.71347292868003</v>
      </c>
      <c r="F633">
        <v>17.27560306276855</v>
      </c>
      <c r="G633">
        <v>21.20219030144834</v>
      </c>
      <c r="H633">
        <v>22.106247115534739</v>
      </c>
      <c r="I633">
        <v>33.151359261174967</v>
      </c>
      <c r="J633">
        <v>42.040568115390322</v>
      </c>
      <c r="K633">
        <v>66.67425005810523</v>
      </c>
      <c r="L633">
        <v>76.568987965869113</v>
      </c>
      <c r="M633">
        <v>45.833821795990048</v>
      </c>
      <c r="N633">
        <v>66.391857052231643</v>
      </c>
      <c r="O633">
        <v>61.920988559364233</v>
      </c>
    </row>
    <row r="634" spans="1:15" x14ac:dyDescent="0.25">
      <c r="A634" t="s">
        <v>5</v>
      </c>
      <c r="B634" t="s">
        <v>210</v>
      </c>
      <c r="C634">
        <v>24.49314587615445</v>
      </c>
      <c r="D634">
        <v>25.95851033179725</v>
      </c>
      <c r="E634">
        <v>38.324264010318807</v>
      </c>
      <c r="F634">
        <v>38.521778644419292</v>
      </c>
      <c r="G634">
        <v>32.685111527293849</v>
      </c>
      <c r="H634">
        <v>34.217799535541467</v>
      </c>
      <c r="I634">
        <v>2.746130889138028E-4</v>
      </c>
      <c r="J634">
        <v>15.066819119428819</v>
      </c>
      <c r="K634">
        <v>19.719974291959669</v>
      </c>
      <c r="L634">
        <v>18.283172405634868</v>
      </c>
      <c r="M634">
        <v>7.5026287118983586</v>
      </c>
      <c r="N634">
        <v>7.9565592659645192</v>
      </c>
      <c r="O634">
        <v>3.9745607134985059</v>
      </c>
    </row>
    <row r="635" spans="1:15" x14ac:dyDescent="0.25">
      <c r="A635" t="s">
        <v>5</v>
      </c>
      <c r="B635" t="s">
        <v>747</v>
      </c>
      <c r="J635">
        <v>38.690545390655828</v>
      </c>
      <c r="K635">
        <v>42.558874888981329</v>
      </c>
      <c r="L635">
        <v>46.821344516345867</v>
      </c>
      <c r="M635">
        <v>46.821344516345732</v>
      </c>
      <c r="N635">
        <v>46.821344516344652</v>
      </c>
      <c r="O635">
        <v>46.821344516339693</v>
      </c>
    </row>
    <row r="636" spans="1:15" x14ac:dyDescent="0.25">
      <c r="A636" t="s">
        <v>5</v>
      </c>
      <c r="B636" t="s">
        <v>748</v>
      </c>
      <c r="C636">
        <v>1.5907289856487701E-3</v>
      </c>
      <c r="D636">
        <v>0.14708548293764581</v>
      </c>
      <c r="E636">
        <v>0.29340732665730729</v>
      </c>
      <c r="F636">
        <v>0.43962774021043938</v>
      </c>
      <c r="G636">
        <v>23.641069932666809</v>
      </c>
      <c r="H636">
        <v>23.803634888588402</v>
      </c>
      <c r="I636">
        <v>44.379982678075287</v>
      </c>
      <c r="J636">
        <v>8.1307991256909613</v>
      </c>
      <c r="K636">
        <v>4.262469627364986</v>
      </c>
    </row>
    <row r="637" spans="1:15" x14ac:dyDescent="0.25">
      <c r="A637" t="s">
        <v>5</v>
      </c>
      <c r="B637" t="s">
        <v>291</v>
      </c>
      <c r="C637">
        <v>46.033384417915151</v>
      </c>
      <c r="D637">
        <v>46.033880890694313</v>
      </c>
      <c r="E637">
        <v>46.033550478854544</v>
      </c>
      <c r="F637">
        <v>46.033321497181277</v>
      </c>
      <c r="G637">
        <v>22.977870531455391</v>
      </c>
      <c r="H637">
        <v>22.96129721256284</v>
      </c>
      <c r="I637">
        <v>2.441361838271944</v>
      </c>
    </row>
    <row r="638" spans="1:15" x14ac:dyDescent="0.25">
      <c r="A638" t="s">
        <v>5</v>
      </c>
      <c r="B638" t="s">
        <v>756</v>
      </c>
      <c r="J638">
        <v>6.5501380952835263E-4</v>
      </c>
      <c r="K638">
        <v>7.1358989894426976E-4</v>
      </c>
      <c r="L638">
        <v>9.3341563064193271E-4</v>
      </c>
      <c r="M638">
        <v>1.006963340931422E-3</v>
      </c>
      <c r="N638">
        <v>1.101725207527918E-3</v>
      </c>
      <c r="O638">
        <v>1.2424066797578619E-3</v>
      </c>
    </row>
    <row r="639" spans="1:15" x14ac:dyDescent="0.25">
      <c r="A639" t="s">
        <v>5</v>
      </c>
      <c r="B639" t="s">
        <v>757</v>
      </c>
      <c r="J639">
        <v>5.7250762793249765E-4</v>
      </c>
      <c r="K639">
        <v>6.2325990402980092E-4</v>
      </c>
      <c r="L639">
        <v>8.0197140185650864E-4</v>
      </c>
      <c r="M639">
        <v>8.6514912577841314E-4</v>
      </c>
      <c r="N639">
        <v>9.4618603366878815E-4</v>
      </c>
      <c r="O639">
        <v>1.0620032768638189E-3</v>
      </c>
    </row>
    <row r="640" spans="1:15" x14ac:dyDescent="0.25">
      <c r="A640" t="s">
        <v>5</v>
      </c>
      <c r="B640" t="s">
        <v>758</v>
      </c>
      <c r="J640">
        <v>6.3703684844759322E-4</v>
      </c>
      <c r="K640">
        <v>6.9384724965773842E-4</v>
      </c>
      <c r="L640">
        <v>9.0447498795421047E-4</v>
      </c>
      <c r="M640">
        <v>9.7575667264441872E-4</v>
      </c>
      <c r="N640">
        <v>1.0674885727821059E-3</v>
      </c>
      <c r="O640">
        <v>1.2025766749456609E-3</v>
      </c>
    </row>
    <row r="641" spans="1:15" x14ac:dyDescent="0.25">
      <c r="A641" t="s">
        <v>5</v>
      </c>
      <c r="B641" t="s">
        <v>759</v>
      </c>
      <c r="J641">
        <v>9.9267763059682993E-4</v>
      </c>
      <c r="K641">
        <v>1.0189841310247561E-3</v>
      </c>
      <c r="L641">
        <v>1.210349058531213E-3</v>
      </c>
      <c r="M641">
        <v>1.3394852945434351E-3</v>
      </c>
      <c r="N641">
        <v>1.444033637960772E-3</v>
      </c>
      <c r="O641">
        <v>1.4969735356785429E-3</v>
      </c>
    </row>
    <row r="642" spans="1:15" x14ac:dyDescent="0.25">
      <c r="A642" t="s">
        <v>5</v>
      </c>
      <c r="B642" t="s">
        <v>768</v>
      </c>
      <c r="J642">
        <v>1.3959937258557981E-3</v>
      </c>
      <c r="K642">
        <v>1.6469747835081161E-3</v>
      </c>
      <c r="L642">
        <v>2.417593886002553E-3</v>
      </c>
      <c r="M642">
        <v>2.581925480183865E-3</v>
      </c>
      <c r="N642">
        <v>2.856858485356684E-3</v>
      </c>
      <c r="O642">
        <v>3.409980076437604E-3</v>
      </c>
    </row>
    <row r="643" spans="1:15" x14ac:dyDescent="0.25">
      <c r="A643" t="s">
        <v>5</v>
      </c>
      <c r="B643" t="s">
        <v>770</v>
      </c>
      <c r="J643">
        <v>1.7347807590671479E-3</v>
      </c>
      <c r="K643">
        <v>2.2098492084031661E-3</v>
      </c>
      <c r="L643">
        <v>3.3701984039415339E-3</v>
      </c>
      <c r="M643">
        <v>3.5591669094731911E-3</v>
      </c>
      <c r="N643">
        <v>3.9837347433982952E-3</v>
      </c>
      <c r="O643">
        <v>4.886558769911121E-3</v>
      </c>
    </row>
    <row r="644" spans="1:15" x14ac:dyDescent="0.25">
      <c r="A644" t="s">
        <v>5</v>
      </c>
      <c r="B644" t="s">
        <v>750</v>
      </c>
      <c r="C644">
        <v>3.2689419338901758E-2</v>
      </c>
      <c r="D644">
        <v>0.43130505033642408</v>
      </c>
      <c r="E644">
        <v>6.4261667782488514</v>
      </c>
      <c r="F644">
        <v>6.5185506852557831</v>
      </c>
      <c r="G644">
        <v>6.5962024082296944</v>
      </c>
      <c r="H644">
        <v>6.6794461507251306</v>
      </c>
      <c r="I644">
        <v>17.584186137525862</v>
      </c>
      <c r="J644">
        <v>1.106439202121231</v>
      </c>
      <c r="K644">
        <v>1.542630410860941</v>
      </c>
    </row>
    <row r="645" spans="1:15" x14ac:dyDescent="0.25">
      <c r="A645" t="s">
        <v>5</v>
      </c>
      <c r="B645" t="s">
        <v>251</v>
      </c>
      <c r="C645">
        <v>1.04389825243918</v>
      </c>
      <c r="D645">
        <v>2.1690147497806069E-3</v>
      </c>
      <c r="E645">
        <v>0.69698256606248987</v>
      </c>
      <c r="F645">
        <v>0.69691431509530177</v>
      </c>
      <c r="G645">
        <v>0.69705598959466464</v>
      </c>
      <c r="H645">
        <v>0.6971015805033699</v>
      </c>
      <c r="I645">
        <v>2.3145792342674901E-4</v>
      </c>
      <c r="J645">
        <v>0.23497398097626801</v>
      </c>
    </row>
    <row r="646" spans="1:15" x14ac:dyDescent="0.25">
      <c r="A646" t="s">
        <v>5</v>
      </c>
      <c r="B646" t="s">
        <v>774</v>
      </c>
    </row>
    <row r="647" spans="1:15" x14ac:dyDescent="0.25">
      <c r="A647" t="s">
        <v>5</v>
      </c>
      <c r="B647" t="s">
        <v>775</v>
      </c>
      <c r="J647">
        <v>4.3073774001007594</v>
      </c>
      <c r="K647">
        <v>22.118230049804481</v>
      </c>
      <c r="L647">
        <v>24.33081322779293</v>
      </c>
      <c r="M647">
        <v>26.767493929995279</v>
      </c>
      <c r="N647">
        <v>39.533423848072957</v>
      </c>
      <c r="O647">
        <v>53.621521982224877</v>
      </c>
    </row>
    <row r="648" spans="1:15" x14ac:dyDescent="0.25">
      <c r="A648" t="s">
        <v>5</v>
      </c>
      <c r="B648" t="s">
        <v>781</v>
      </c>
    </row>
    <row r="649" spans="1:15" x14ac:dyDescent="0.25">
      <c r="A649" t="s">
        <v>5</v>
      </c>
      <c r="B649" t="s">
        <v>782</v>
      </c>
      <c r="J649">
        <v>3.0330739010359609</v>
      </c>
      <c r="K649">
        <v>8.0881970033847779</v>
      </c>
      <c r="L649">
        <v>12.301923622172749</v>
      </c>
      <c r="M649">
        <v>16.305300822582051</v>
      </c>
      <c r="N649">
        <v>20.308678221064621</v>
      </c>
      <c r="O649">
        <v>24.312055419947971</v>
      </c>
    </row>
    <row r="650" spans="1:15" x14ac:dyDescent="0.25">
      <c r="A650" t="s">
        <v>5</v>
      </c>
      <c r="B650" t="s">
        <v>784</v>
      </c>
      <c r="J650">
        <v>1.8488447737284169E-2</v>
      </c>
      <c r="K650">
        <v>49.497777629322499</v>
      </c>
      <c r="L650">
        <v>89.918951941196951</v>
      </c>
      <c r="M650">
        <v>127.79440563049781</v>
      </c>
      <c r="N650">
        <v>165.28407701862119</v>
      </c>
      <c r="O650">
        <v>202.3201166063331</v>
      </c>
    </row>
    <row r="651" spans="1:15" x14ac:dyDescent="0.25">
      <c r="A651" t="s">
        <v>5</v>
      </c>
      <c r="B651" t="s">
        <v>785</v>
      </c>
    </row>
    <row r="652" spans="1:15" x14ac:dyDescent="0.25">
      <c r="A652" t="s">
        <v>5</v>
      </c>
      <c r="B652" t="s">
        <v>786</v>
      </c>
      <c r="J652">
        <v>2.510817886323151E-3</v>
      </c>
      <c r="K652">
        <v>3.2725817566462631E-3</v>
      </c>
      <c r="L652">
        <v>3.9626380363478059E-3</v>
      </c>
      <c r="M652">
        <v>4.7419497388059362E-3</v>
      </c>
      <c r="N652">
        <v>6.1430950856433001E-3</v>
      </c>
      <c r="O652">
        <v>1.0137015082636621E-2</v>
      </c>
    </row>
    <row r="653" spans="1:15" x14ac:dyDescent="0.25">
      <c r="A653" t="s">
        <v>5</v>
      </c>
      <c r="B653" t="s">
        <v>788</v>
      </c>
      <c r="J653">
        <v>1.406984589317762E-2</v>
      </c>
      <c r="K653">
        <v>1.6278926580210219E-2</v>
      </c>
      <c r="L653">
        <v>1.717733090713678E-2</v>
      </c>
      <c r="M653">
        <v>1.9624427045353929E-2</v>
      </c>
      <c r="N653">
        <v>2.2007852183565099E-2</v>
      </c>
      <c r="O653">
        <v>3.0648936193298278E-2</v>
      </c>
    </row>
    <row r="654" spans="1:15" x14ac:dyDescent="0.25">
      <c r="A654" t="s">
        <v>5</v>
      </c>
      <c r="B654" t="s">
        <v>789</v>
      </c>
      <c r="J654">
        <v>31.54376982514934</v>
      </c>
      <c r="K654">
        <v>34.712159800636073</v>
      </c>
      <c r="L654">
        <v>38.17833994115621</v>
      </c>
      <c r="M654">
        <v>41.996803854383529</v>
      </c>
      <c r="N654">
        <v>46.199274023037177</v>
      </c>
      <c r="O654">
        <v>50.83608410418568</v>
      </c>
    </row>
    <row r="655" spans="1:15" x14ac:dyDescent="0.25">
      <c r="A655" t="s">
        <v>5</v>
      </c>
      <c r="B655" t="s">
        <v>790</v>
      </c>
      <c r="J655">
        <v>2.072714394507551E-3</v>
      </c>
      <c r="K655">
        <v>2.9674706869999702E-3</v>
      </c>
      <c r="L655">
        <v>3.3761704851920258E-3</v>
      </c>
      <c r="M655">
        <v>3.9027096176366418E-3</v>
      </c>
      <c r="N655">
        <v>4.5642268067757081E-3</v>
      </c>
      <c r="O655">
        <v>6.7620073489096958E-3</v>
      </c>
    </row>
    <row r="656" spans="1:15" x14ac:dyDescent="0.25">
      <c r="A656" t="s">
        <v>5</v>
      </c>
      <c r="B656" t="s">
        <v>791</v>
      </c>
      <c r="J656">
        <v>4.266686457334334E-3</v>
      </c>
      <c r="K656">
        <v>5.7888571146933743E-3</v>
      </c>
      <c r="L656">
        <v>6.5300031494517959E-3</v>
      </c>
      <c r="M656">
        <v>7.4624793250221283E-3</v>
      </c>
      <c r="N656">
        <v>9.020392980018381E-3</v>
      </c>
      <c r="O656">
        <v>1.3700012642585441E-2</v>
      </c>
    </row>
    <row r="657" spans="1:15" x14ac:dyDescent="0.25">
      <c r="A657" t="s">
        <v>5</v>
      </c>
      <c r="B657" t="s">
        <v>787</v>
      </c>
    </row>
    <row r="658" spans="1:15" x14ac:dyDescent="0.25">
      <c r="A658" t="s">
        <v>5</v>
      </c>
      <c r="B658" t="s">
        <v>793</v>
      </c>
      <c r="J658">
        <v>3.0289455914051471E-4</v>
      </c>
      <c r="K658">
        <v>3.7174818643509998E-4</v>
      </c>
      <c r="L658">
        <v>4.4921224320318588E-4</v>
      </c>
      <c r="M658">
        <v>5.4732510421482046E-4</v>
      </c>
      <c r="N658">
        <v>6.4443439324999565E-4</v>
      </c>
      <c r="O658">
        <v>1.557749278311249E-3</v>
      </c>
    </row>
    <row r="659" spans="1:15" x14ac:dyDescent="0.25">
      <c r="A659" t="s">
        <v>5</v>
      </c>
      <c r="B659" t="s">
        <v>792</v>
      </c>
    </row>
    <row r="660" spans="1:15" x14ac:dyDescent="0.25">
      <c r="A660" t="s">
        <v>5</v>
      </c>
      <c r="B660" t="s">
        <v>795</v>
      </c>
      <c r="J660">
        <v>2.0613107174650969E-4</v>
      </c>
      <c r="K660">
        <v>2.4131707162035359E-4</v>
      </c>
      <c r="L660">
        <v>2.8376251275168178E-4</v>
      </c>
      <c r="M660">
        <v>3.3560735810742661E-4</v>
      </c>
      <c r="N660">
        <v>3.8218297832049981E-4</v>
      </c>
      <c r="O660">
        <v>7.0939542700495248E-4</v>
      </c>
    </row>
    <row r="661" spans="1:15" x14ac:dyDescent="0.25">
      <c r="A661" t="s">
        <v>5</v>
      </c>
      <c r="B661" t="s">
        <v>794</v>
      </c>
    </row>
    <row r="662" spans="1:15" x14ac:dyDescent="0.25">
      <c r="A662" t="s">
        <v>5</v>
      </c>
      <c r="B662" t="s">
        <v>796</v>
      </c>
      <c r="J662">
        <v>9.3556137684329931E-4</v>
      </c>
      <c r="K662">
        <v>1.3346295582769439E-3</v>
      </c>
      <c r="L662">
        <v>1.587323365335662E-3</v>
      </c>
      <c r="M662">
        <v>1.952183117866615E-3</v>
      </c>
      <c r="N662">
        <v>2.2805585240617239E-3</v>
      </c>
      <c r="O662">
        <v>3.6023685776012588E-3</v>
      </c>
    </row>
    <row r="663" spans="1:15" x14ac:dyDescent="0.25">
      <c r="A663" t="s">
        <v>5</v>
      </c>
      <c r="B663" t="s">
        <v>797</v>
      </c>
      <c r="J663">
        <v>3.3711487065598059E-3</v>
      </c>
      <c r="K663">
        <v>4.517641310414806E-3</v>
      </c>
      <c r="L663">
        <v>5.1180836785871594E-3</v>
      </c>
      <c r="M663">
        <v>5.8002097612735093E-3</v>
      </c>
      <c r="N663">
        <v>6.719973313348733E-3</v>
      </c>
      <c r="O663">
        <v>9.3407522473488783E-3</v>
      </c>
    </row>
    <row r="664" spans="1:15" x14ac:dyDescent="0.25">
      <c r="A664" t="s">
        <v>5</v>
      </c>
      <c r="B664" t="s">
        <v>798</v>
      </c>
    </row>
    <row r="665" spans="1:15" x14ac:dyDescent="0.25">
      <c r="A665" t="s">
        <v>5</v>
      </c>
      <c r="B665" t="s">
        <v>799</v>
      </c>
      <c r="J665">
        <v>3.57600162925849E-3</v>
      </c>
      <c r="K665">
        <v>4.8089089094154481E-3</v>
      </c>
      <c r="L665">
        <v>5.409297640058707E-3</v>
      </c>
      <c r="M665">
        <v>6.2016126374490168E-3</v>
      </c>
      <c r="N665">
        <v>7.258580378587569E-3</v>
      </c>
      <c r="O665">
        <v>1.030567511300429E-2</v>
      </c>
    </row>
    <row r="666" spans="1:15" x14ac:dyDescent="0.25">
      <c r="A666" t="s">
        <v>5</v>
      </c>
      <c r="B666" t="s">
        <v>803</v>
      </c>
      <c r="J666">
        <v>8.0983512128727435E-4</v>
      </c>
      <c r="K666">
        <v>9.4573335475633448E-4</v>
      </c>
      <c r="L666">
        <v>1.1495601383240931E-3</v>
      </c>
      <c r="M666">
        <v>1.607402385101339E-3</v>
      </c>
      <c r="N666">
        <v>1.833283841110057E-3</v>
      </c>
      <c r="O666">
        <v>2.1916668403527358E-3</v>
      </c>
    </row>
    <row r="667" spans="1:15" x14ac:dyDescent="0.25">
      <c r="A667" t="s">
        <v>5</v>
      </c>
      <c r="B667" t="s">
        <v>805</v>
      </c>
      <c r="J667">
        <v>7.9741912790754789E-4</v>
      </c>
      <c r="K667">
        <v>8.8080755741196852E-4</v>
      </c>
      <c r="L667">
        <v>1.1440906604716461E-3</v>
      </c>
      <c r="M667">
        <v>1.5026427302800209E-3</v>
      </c>
      <c r="N667">
        <v>1.748625473644527E-3</v>
      </c>
      <c r="O667">
        <v>2.0221330607050401E-3</v>
      </c>
    </row>
    <row r="668" spans="1:15" x14ac:dyDescent="0.25">
      <c r="A668" t="s">
        <v>5</v>
      </c>
      <c r="B668" t="s">
        <v>807</v>
      </c>
      <c r="J668">
        <v>5.7504980473199469E-4</v>
      </c>
      <c r="K668">
        <v>8.2365616638183515E-4</v>
      </c>
      <c r="L668">
        <v>1.0378933552987999E-3</v>
      </c>
      <c r="M668">
        <v>1.6368878561258821E-3</v>
      </c>
      <c r="N668">
        <v>1.839168975986184E-3</v>
      </c>
      <c r="O668">
        <v>2.262053845611249E-3</v>
      </c>
    </row>
    <row r="669" spans="1:15" x14ac:dyDescent="0.25">
      <c r="A669" t="s">
        <v>5</v>
      </c>
      <c r="B669" t="s">
        <v>809</v>
      </c>
      <c r="J669">
        <v>4.7662693815141318E-4</v>
      </c>
      <c r="K669">
        <v>7.2147555497605617E-4</v>
      </c>
      <c r="L669">
        <v>8.3064935399646391E-4</v>
      </c>
      <c r="M669">
        <v>1.3721899224076429E-3</v>
      </c>
      <c r="N669">
        <v>1.5221725925979169E-3</v>
      </c>
      <c r="O669">
        <v>1.909364755402638E-3</v>
      </c>
    </row>
    <row r="670" spans="1:15" x14ac:dyDescent="0.25">
      <c r="A670" t="s">
        <v>5</v>
      </c>
      <c r="B670" t="s">
        <v>810</v>
      </c>
      <c r="J670">
        <v>5.050762052686567E-4</v>
      </c>
      <c r="K670">
        <v>7.4107337440628947E-4</v>
      </c>
      <c r="L670">
        <v>8.3431402301609517E-4</v>
      </c>
      <c r="M670">
        <v>1.313927178040851E-3</v>
      </c>
      <c r="N670">
        <v>1.467659822445562E-3</v>
      </c>
      <c r="O670">
        <v>1.8221850882560371E-3</v>
      </c>
    </row>
    <row r="671" spans="1:15" x14ac:dyDescent="0.25">
      <c r="A671" t="s">
        <v>5</v>
      </c>
      <c r="B671" t="s">
        <v>811</v>
      </c>
      <c r="J671">
        <v>4.7644090931144012E-4</v>
      </c>
      <c r="K671">
        <v>7.3164957217979379E-4</v>
      </c>
      <c r="L671">
        <v>8.4842906787897039E-4</v>
      </c>
      <c r="M671">
        <v>1.4374701516467201E-3</v>
      </c>
      <c r="N671">
        <v>1.583957282550674E-3</v>
      </c>
      <c r="O671">
        <v>1.994935810673617E-3</v>
      </c>
    </row>
    <row r="672" spans="1:15" x14ac:dyDescent="0.25">
      <c r="A672" t="s">
        <v>5</v>
      </c>
      <c r="B672" t="s">
        <v>812</v>
      </c>
      <c r="J672">
        <v>4.0879022466435902E-4</v>
      </c>
      <c r="K672">
        <v>6.7292983549498001E-4</v>
      </c>
      <c r="L672">
        <v>8.1265902999766828E-4</v>
      </c>
      <c r="M672">
        <v>1.563954760899913E-3</v>
      </c>
      <c r="N672">
        <v>1.655170202577225E-3</v>
      </c>
      <c r="O672">
        <v>2.180232775069609E-3</v>
      </c>
    </row>
    <row r="673" spans="1:15" x14ac:dyDescent="0.25">
      <c r="A673" t="s">
        <v>5</v>
      </c>
      <c r="B673" t="s">
        <v>813</v>
      </c>
      <c r="J673">
        <v>4.0043870558637468E-4</v>
      </c>
      <c r="K673">
        <v>6.2602954044474078E-4</v>
      </c>
      <c r="L673">
        <v>7.4469997705929928E-4</v>
      </c>
      <c r="M673">
        <v>1.3421079712755189E-3</v>
      </c>
      <c r="N673">
        <v>1.4278019966011491E-3</v>
      </c>
      <c r="O673">
        <v>1.8512003722498201E-3</v>
      </c>
    </row>
    <row r="674" spans="1:15" x14ac:dyDescent="0.25">
      <c r="A674" t="s">
        <v>5</v>
      </c>
      <c r="B674" t="s">
        <v>814</v>
      </c>
      <c r="J674">
        <v>4.1683311204820733E-4</v>
      </c>
      <c r="K674">
        <v>7.0711637040149944E-4</v>
      </c>
      <c r="L674">
        <v>8.6164226933833812E-4</v>
      </c>
      <c r="M674">
        <v>1.727793645996247E-3</v>
      </c>
      <c r="N674">
        <v>1.815933957712958E-3</v>
      </c>
      <c r="O674">
        <v>2.4203228628827131E-3</v>
      </c>
    </row>
    <row r="675" spans="1:15" x14ac:dyDescent="0.25">
      <c r="A675" t="s">
        <v>5</v>
      </c>
      <c r="B675" t="s">
        <v>801</v>
      </c>
    </row>
    <row r="676" spans="1:15" x14ac:dyDescent="0.25">
      <c r="A676" t="s">
        <v>5</v>
      </c>
      <c r="B676" t="s">
        <v>823</v>
      </c>
    </row>
    <row r="677" spans="1:15" x14ac:dyDescent="0.25">
      <c r="A677" t="s">
        <v>5</v>
      </c>
      <c r="B677" t="s">
        <v>824</v>
      </c>
      <c r="J677">
        <v>1.810403627512613E-3</v>
      </c>
      <c r="K677">
        <v>3.8485082818063882E-3</v>
      </c>
      <c r="L677">
        <v>8.9235980597147033E-3</v>
      </c>
      <c r="M677">
        <v>8.3979284289427969E-3</v>
      </c>
      <c r="N677">
        <v>1.175081593949346E-2</v>
      </c>
      <c r="O677">
        <v>1.306191848528547E-2</v>
      </c>
    </row>
    <row r="678" spans="1:15" x14ac:dyDescent="0.25">
      <c r="A678" t="s">
        <v>5</v>
      </c>
      <c r="B678" t="s">
        <v>838</v>
      </c>
      <c r="J678">
        <v>4.5888916639161689E-3</v>
      </c>
      <c r="K678">
        <v>4.2156946950034748E-3</v>
      </c>
      <c r="L678">
        <v>5.192855021024614E-3</v>
      </c>
      <c r="M678">
        <v>6.1120455027815794E-3</v>
      </c>
      <c r="N678">
        <v>6.8270622875893378E-3</v>
      </c>
      <c r="O678">
        <v>7.2357483389391027E-3</v>
      </c>
    </row>
    <row r="679" spans="1:15" x14ac:dyDescent="0.25">
      <c r="A679" t="s">
        <v>5</v>
      </c>
      <c r="B679" t="s">
        <v>840</v>
      </c>
      <c r="J679">
        <v>2.1979595448121179E-4</v>
      </c>
      <c r="K679">
        <v>3.0749456560101942E-4</v>
      </c>
      <c r="L679">
        <v>3.4821367934130667E-4</v>
      </c>
      <c r="M679">
        <v>3.747732242886622E-4</v>
      </c>
      <c r="N679">
        <v>4.190381777275467E-4</v>
      </c>
      <c r="O679">
        <v>4.4338342256654522E-4</v>
      </c>
    </row>
    <row r="680" spans="1:15" x14ac:dyDescent="0.25">
      <c r="A680" t="s">
        <v>5</v>
      </c>
      <c r="B680" t="s">
        <v>841</v>
      </c>
      <c r="J680">
        <v>3.596671277557337E-3</v>
      </c>
      <c r="K680">
        <v>3.6961008119885939E-3</v>
      </c>
      <c r="L680">
        <v>4.5404779291837059E-3</v>
      </c>
      <c r="M680">
        <v>5.3251524895711324E-3</v>
      </c>
      <c r="N680">
        <v>5.9339255358260004E-3</v>
      </c>
      <c r="O680">
        <v>6.2500459543415442E-3</v>
      </c>
    </row>
    <row r="681" spans="1:15" x14ac:dyDescent="0.25">
      <c r="A681" t="s">
        <v>5</v>
      </c>
      <c r="B681" t="s">
        <v>843</v>
      </c>
      <c r="J681">
        <v>1.694039408851413E-4</v>
      </c>
      <c r="K681">
        <v>2.3644284417180449E-4</v>
      </c>
      <c r="L681">
        <v>2.6752079740936509E-4</v>
      </c>
      <c r="M681">
        <v>2.8798622823027588E-4</v>
      </c>
      <c r="N681">
        <v>3.2187943854369421E-4</v>
      </c>
      <c r="O681">
        <v>3.4091266817761211E-4</v>
      </c>
    </row>
    <row r="682" spans="1:15" x14ac:dyDescent="0.25">
      <c r="A682" t="s">
        <v>5</v>
      </c>
      <c r="B682" t="s">
        <v>844</v>
      </c>
    </row>
    <row r="683" spans="1:15" x14ac:dyDescent="0.25">
      <c r="A683" t="s">
        <v>5</v>
      </c>
      <c r="B683" t="s">
        <v>845</v>
      </c>
      <c r="J683">
        <v>3.4266247259617981E-3</v>
      </c>
      <c r="K683">
        <v>3.6385260166953361E-3</v>
      </c>
      <c r="L683">
        <v>4.5058814701830902E-3</v>
      </c>
      <c r="M683">
        <v>5.3361677606028023E-3</v>
      </c>
      <c r="N683">
        <v>5.9729088008299586E-3</v>
      </c>
      <c r="O683">
        <v>6.5347693951196186E-3</v>
      </c>
    </row>
    <row r="684" spans="1:15" x14ac:dyDescent="0.25">
      <c r="A684" t="s">
        <v>5</v>
      </c>
      <c r="B684" t="s">
        <v>847</v>
      </c>
      <c r="J684">
        <v>2.2717955817072591E-4</v>
      </c>
      <c r="K684">
        <v>3.1914107878233498E-4</v>
      </c>
      <c r="L684">
        <v>3.619542459239437E-4</v>
      </c>
      <c r="M684">
        <v>3.8935441513743171E-4</v>
      </c>
      <c r="N684">
        <v>4.3560886396120692E-4</v>
      </c>
      <c r="O684">
        <v>4.5979229613111631E-4</v>
      </c>
    </row>
    <row r="685" spans="1:15" x14ac:dyDescent="0.25">
      <c r="A685" t="s">
        <v>5</v>
      </c>
      <c r="B685" t="s">
        <v>850</v>
      </c>
      <c r="J685">
        <v>2.154883478667487E-3</v>
      </c>
      <c r="K685">
        <v>4.47704521510159E-3</v>
      </c>
      <c r="L685">
        <v>1.110299274570377E-2</v>
      </c>
      <c r="M685">
        <v>1.017127443296704E-2</v>
      </c>
      <c r="N685">
        <v>1.443602186164898E-2</v>
      </c>
      <c r="O685">
        <v>1.5301888231296809E-2</v>
      </c>
    </row>
    <row r="686" spans="1:15" x14ac:dyDescent="0.25">
      <c r="A686" t="s">
        <v>5</v>
      </c>
      <c r="B686" t="s">
        <v>851</v>
      </c>
      <c r="J686">
        <v>2.3164707931295041E-3</v>
      </c>
      <c r="K686">
        <v>5.0667588527812208E-3</v>
      </c>
      <c r="L686">
        <v>1.349388252816131E-2</v>
      </c>
      <c r="M686">
        <v>1.219399724151392E-2</v>
      </c>
      <c r="N686">
        <v>1.7371986260209939E-2</v>
      </c>
      <c r="O686">
        <v>1.8371376021484889E-2</v>
      </c>
    </row>
    <row r="687" spans="1:15" x14ac:dyDescent="0.25">
      <c r="A687" t="s">
        <v>5</v>
      </c>
      <c r="B687" t="s">
        <v>852</v>
      </c>
      <c r="J687">
        <v>1.743464300266714E-3</v>
      </c>
      <c r="K687">
        <v>3.2082394272221712E-3</v>
      </c>
      <c r="L687">
        <v>6.6455161941831736E-3</v>
      </c>
      <c r="M687">
        <v>6.2988363525258786E-3</v>
      </c>
      <c r="N687">
        <v>8.8318850414551581E-3</v>
      </c>
      <c r="O687">
        <v>9.4672097312354531E-3</v>
      </c>
    </row>
    <row r="688" spans="1:15" x14ac:dyDescent="0.25">
      <c r="A688" t="s">
        <v>5</v>
      </c>
      <c r="B688" t="s">
        <v>849</v>
      </c>
      <c r="J688">
        <v>6.587026079558393E-3</v>
      </c>
      <c r="K688">
        <v>1.294910405548865E-2</v>
      </c>
      <c r="L688">
        <v>6.2990827827307971E-2</v>
      </c>
      <c r="M688">
        <v>4.1195172780380748E-2</v>
      </c>
      <c r="N688">
        <v>4.6209655883658329E-2</v>
      </c>
      <c r="O688">
        <v>4.6378493298398847E-2</v>
      </c>
    </row>
    <row r="689" spans="1:15" x14ac:dyDescent="0.25">
      <c r="A689" t="s">
        <v>5</v>
      </c>
      <c r="B689" t="s">
        <v>866</v>
      </c>
      <c r="J689">
        <v>2.1812190312418469</v>
      </c>
      <c r="K689">
        <v>5.8165840357774909</v>
      </c>
      <c r="L689">
        <v>8.846863215583662</v>
      </c>
      <c r="M689">
        <v>11.72587072530337</v>
      </c>
      <c r="N689">
        <v>14.604878377625059</v>
      </c>
      <c r="O689">
        <v>17.48388588733998</v>
      </c>
    </row>
    <row r="690" spans="1:15" x14ac:dyDescent="0.25">
      <c r="A690" t="s">
        <v>5</v>
      </c>
      <c r="B690" t="s">
        <v>867</v>
      </c>
    </row>
    <row r="691" spans="1:15" x14ac:dyDescent="0.25">
      <c r="A691" t="s">
        <v>5</v>
      </c>
      <c r="B691" t="s">
        <v>875</v>
      </c>
      <c r="J691">
        <v>3.7149584828837439E-4</v>
      </c>
      <c r="K691">
        <v>4.3064112055654727E-4</v>
      </c>
      <c r="L691">
        <v>5.6594525621937025E-4</v>
      </c>
      <c r="M691">
        <v>6.3066914295663366E-4</v>
      </c>
      <c r="N691">
        <v>7.2674925430875543E-4</v>
      </c>
      <c r="O691">
        <v>8.45613534070487E-4</v>
      </c>
    </row>
    <row r="692" spans="1:15" x14ac:dyDescent="0.25">
      <c r="A692" t="s">
        <v>5</v>
      </c>
      <c r="B692" t="s">
        <v>876</v>
      </c>
      <c r="J692">
        <v>3.1870804717120749E-4</v>
      </c>
      <c r="K692">
        <v>3.7245137406512983E-4</v>
      </c>
      <c r="L692">
        <v>4.924179232154058E-4</v>
      </c>
      <c r="M692">
        <v>5.4963022674447515E-4</v>
      </c>
      <c r="N692">
        <v>6.3300152569277198E-4</v>
      </c>
      <c r="O692">
        <v>7.3225551255833281E-4</v>
      </c>
    </row>
    <row r="693" spans="1:15" x14ac:dyDescent="0.25">
      <c r="A693" t="s">
        <v>5</v>
      </c>
      <c r="B693" t="s">
        <v>877</v>
      </c>
      <c r="J693">
        <v>3.597736866660783E-4</v>
      </c>
      <c r="K693">
        <v>4.1762240893739022E-4</v>
      </c>
      <c r="L693">
        <v>5.4953085105498691E-4</v>
      </c>
      <c r="M693">
        <v>6.1264361344253045E-4</v>
      </c>
      <c r="N693">
        <v>7.0595096834244464E-4</v>
      </c>
      <c r="O693">
        <v>8.203790919938716E-4</v>
      </c>
    </row>
    <row r="694" spans="1:15" x14ac:dyDescent="0.25">
      <c r="A694" t="s">
        <v>5</v>
      </c>
      <c r="B694" t="s">
        <v>878</v>
      </c>
      <c r="J694">
        <v>5.7476755704476416E-4</v>
      </c>
      <c r="K694">
        <v>6.0210033924104774E-4</v>
      </c>
      <c r="L694">
        <v>7.3281129751778514E-4</v>
      </c>
      <c r="M694">
        <v>8.33613575289372E-4</v>
      </c>
      <c r="N694">
        <v>9.5256018137215696E-4</v>
      </c>
      <c r="O694">
        <v>1.0321596037626739E-3</v>
      </c>
    </row>
    <row r="695" spans="1:15" x14ac:dyDescent="0.25">
      <c r="A695" t="s">
        <v>5</v>
      </c>
      <c r="B695" t="s">
        <v>887</v>
      </c>
      <c r="J695">
        <v>1.004777481784354E-3</v>
      </c>
      <c r="K695">
        <v>1.2122040447584449E-3</v>
      </c>
      <c r="L695">
        <v>1.69401190601475E-3</v>
      </c>
      <c r="M695">
        <v>1.845849203908315E-3</v>
      </c>
      <c r="N695">
        <v>2.1268298135960402E-3</v>
      </c>
      <c r="O695">
        <v>2.6862587400621478E-3</v>
      </c>
    </row>
    <row r="696" spans="1:15" x14ac:dyDescent="0.25">
      <c r="A696" t="s">
        <v>5</v>
      </c>
      <c r="B696" t="s">
        <v>889</v>
      </c>
      <c r="J696">
        <v>1.4127039848584649E-3</v>
      </c>
      <c r="K696">
        <v>1.884537143029128E-3</v>
      </c>
      <c r="L696">
        <v>2.6726194230491441E-3</v>
      </c>
      <c r="M696">
        <v>2.9469268916442431E-3</v>
      </c>
      <c r="N696">
        <v>3.4749227435632631E-3</v>
      </c>
      <c r="O696">
        <v>4.6133133646638416E-3</v>
      </c>
    </row>
    <row r="697" spans="1:15" x14ac:dyDescent="0.25">
      <c r="A697" t="s">
        <v>5</v>
      </c>
      <c r="B697" t="s">
        <v>869</v>
      </c>
    </row>
    <row r="698" spans="1:15" x14ac:dyDescent="0.25">
      <c r="A698" t="s">
        <v>5</v>
      </c>
      <c r="B698" t="s">
        <v>893</v>
      </c>
      <c r="C698">
        <v>0.1132754074131004</v>
      </c>
      <c r="D698">
        <v>13.50026387587104</v>
      </c>
      <c r="E698">
        <v>26.899592829983948</v>
      </c>
      <c r="F698">
        <v>40.351501367612521</v>
      </c>
      <c r="G698">
        <v>1434.138027391991</v>
      </c>
      <c r="H698">
        <v>1447.552144234103</v>
      </c>
      <c r="I698">
        <v>2691.5173456722082</v>
      </c>
      <c r="J698">
        <v>781.34152785969002</v>
      </c>
      <c r="K698">
        <v>304.51812611567271</v>
      </c>
    </row>
    <row r="699" spans="1:15" x14ac:dyDescent="0.25">
      <c r="A699" t="s">
        <v>5</v>
      </c>
      <c r="B699" t="s">
        <v>894</v>
      </c>
      <c r="J699">
        <v>8.5956313784916957E-3</v>
      </c>
      <c r="K699">
        <v>9.7919401668668995E-3</v>
      </c>
      <c r="L699">
        <v>1.2312740217673731E-2</v>
      </c>
      <c r="M699">
        <v>1.184947538773071E-2</v>
      </c>
      <c r="N699">
        <v>1.2124260502540479E-2</v>
      </c>
      <c r="O699">
        <v>1.310438616101953E-2</v>
      </c>
    </row>
    <row r="700" spans="1:15" x14ac:dyDescent="0.25">
      <c r="A700" t="s">
        <v>5</v>
      </c>
      <c r="B700" t="s">
        <v>177</v>
      </c>
      <c r="C700">
        <v>2759.7693760340039</v>
      </c>
      <c r="D700">
        <v>2758.9142255588131</v>
      </c>
      <c r="E700">
        <v>2757.865018517432</v>
      </c>
      <c r="F700">
        <v>2756.1253882609822</v>
      </c>
      <c r="G700">
        <v>1378.996056858397</v>
      </c>
      <c r="H700">
        <v>1377.301622750266</v>
      </c>
      <c r="I700">
        <v>102.3695977826838</v>
      </c>
    </row>
    <row r="701" spans="1:15" x14ac:dyDescent="0.25">
      <c r="A701" t="s">
        <v>5</v>
      </c>
      <c r="B701" t="s">
        <v>900</v>
      </c>
      <c r="C701">
        <v>0.63092996800216783</v>
      </c>
      <c r="D701">
        <v>1.84239843440518</v>
      </c>
      <c r="E701">
        <v>3.358490559768617</v>
      </c>
      <c r="F701">
        <v>5.0196696832518848</v>
      </c>
      <c r="G701">
        <v>128.90628844490121</v>
      </c>
      <c r="H701">
        <v>130.65194787575359</v>
      </c>
      <c r="I701">
        <v>240.77151913878981</v>
      </c>
      <c r="J701">
        <v>130.44061474077159</v>
      </c>
      <c r="K701">
        <v>37.065636763969437</v>
      </c>
    </row>
    <row r="702" spans="1:15" x14ac:dyDescent="0.25">
      <c r="A702" t="s">
        <v>5</v>
      </c>
      <c r="B702" t="s">
        <v>901</v>
      </c>
      <c r="J702">
        <v>120.9956443447561</v>
      </c>
      <c r="K702">
        <v>214.37062232138231</v>
      </c>
      <c r="L702">
        <v>251.43625908526511</v>
      </c>
      <c r="M702">
        <v>251.43625908515509</v>
      </c>
      <c r="N702">
        <v>251.43625908482019</v>
      </c>
      <c r="O702">
        <v>251.43625908318569</v>
      </c>
    </row>
    <row r="703" spans="1:15" x14ac:dyDescent="0.25">
      <c r="A703" t="s">
        <v>5</v>
      </c>
      <c r="B703" t="s">
        <v>167</v>
      </c>
      <c r="C703">
        <v>243.8684814376015</v>
      </c>
      <c r="D703">
        <v>243.8421774879285</v>
      </c>
      <c r="E703">
        <v>243.51125007758981</v>
      </c>
      <c r="F703">
        <v>243.03523566913111</v>
      </c>
      <c r="G703">
        <v>120.33378122591731</v>
      </c>
      <c r="H703">
        <v>119.7732865100898</v>
      </c>
      <c r="I703">
        <v>10.66473994687596</v>
      </c>
    </row>
    <row r="704" spans="1:15" x14ac:dyDescent="0.25">
      <c r="A704" t="s">
        <v>5</v>
      </c>
      <c r="B704" t="s">
        <v>903</v>
      </c>
      <c r="J704">
        <v>178.28632400713971</v>
      </c>
      <c r="K704">
        <v>649.2717057890676</v>
      </c>
      <c r="L704">
        <v>454.3755128131279</v>
      </c>
      <c r="M704">
        <v>237.9297355996919</v>
      </c>
      <c r="N704">
        <v>0.1021949621418054</v>
      </c>
      <c r="O704">
        <v>9.3878790150616745E-2</v>
      </c>
    </row>
    <row r="705" spans="1:15" x14ac:dyDescent="0.25">
      <c r="A705" t="s">
        <v>5</v>
      </c>
      <c r="B705" t="s">
        <v>904</v>
      </c>
      <c r="C705">
        <v>7.800635416298894E-3</v>
      </c>
      <c r="D705">
        <v>0.44087019417276452</v>
      </c>
      <c r="E705">
        <v>1.1496119685063779</v>
      </c>
      <c r="F705">
        <v>148.0543353067475</v>
      </c>
      <c r="G705">
        <v>148.89823287090459</v>
      </c>
      <c r="H705">
        <v>149.60679458046829</v>
      </c>
      <c r="I705">
        <v>150.3311935697713</v>
      </c>
      <c r="J705">
        <v>2.0911033655007238E-2</v>
      </c>
    </row>
    <row r="706" spans="1:15" x14ac:dyDescent="0.25">
      <c r="A706" t="s">
        <v>5</v>
      </c>
      <c r="B706" t="s">
        <v>905</v>
      </c>
      <c r="J706">
        <v>4.7038741269098839E-3</v>
      </c>
      <c r="K706">
        <v>1.0267277066064499E-2</v>
      </c>
      <c r="L706">
        <v>9.5892740982484372E-3</v>
      </c>
      <c r="M706">
        <v>9.7624423044764316E-3</v>
      </c>
      <c r="N706">
        <v>9.760027831312237E-3</v>
      </c>
      <c r="O706">
        <v>8.0085678246744878E-3</v>
      </c>
    </row>
    <row r="707" spans="1:15" x14ac:dyDescent="0.25">
      <c r="A707" t="s">
        <v>5</v>
      </c>
      <c r="B707" t="s">
        <v>87</v>
      </c>
      <c r="C707">
        <v>146.19748397916581</v>
      </c>
      <c r="D707">
        <v>146.10993231325179</v>
      </c>
      <c r="E707">
        <v>140.716689241164</v>
      </c>
    </row>
    <row r="708" spans="1:15" x14ac:dyDescent="0.25">
      <c r="A708" t="s">
        <v>5</v>
      </c>
      <c r="B708" t="s">
        <v>907</v>
      </c>
      <c r="J708">
        <v>3.1487227360969983E-2</v>
      </c>
      <c r="K708">
        <v>3.9346688567730929E-2</v>
      </c>
      <c r="L708">
        <v>3.9722106983642647E-2</v>
      </c>
      <c r="M708">
        <v>4.2740358993227132E-2</v>
      </c>
      <c r="N708">
        <v>4.398010462804143E-2</v>
      </c>
      <c r="O708">
        <v>3.6595509276223737E-2</v>
      </c>
    </row>
    <row r="709" spans="1:15" x14ac:dyDescent="0.25">
      <c r="A709" t="s">
        <v>5</v>
      </c>
      <c r="B709" t="s">
        <v>908</v>
      </c>
      <c r="J709">
        <v>1788.9146631609219</v>
      </c>
      <c r="K709">
        <v>1967.8140149852341</v>
      </c>
      <c r="L709">
        <v>2164.5782955343961</v>
      </c>
      <c r="M709">
        <v>2381.0191829770042</v>
      </c>
      <c r="N709">
        <v>2618.844231122036</v>
      </c>
      <c r="O709">
        <v>2618.8684841325789</v>
      </c>
    </row>
    <row r="710" spans="1:15" x14ac:dyDescent="0.25">
      <c r="A710" t="s">
        <v>5</v>
      </c>
      <c r="B710" t="s">
        <v>909</v>
      </c>
      <c r="J710">
        <v>4.3940140143964336E-3</v>
      </c>
      <c r="K710">
        <v>6.8859941444990701E-3</v>
      </c>
      <c r="L710">
        <v>6.4336050297152843E-3</v>
      </c>
      <c r="M710">
        <v>6.5240427830407432E-3</v>
      </c>
      <c r="N710">
        <v>6.7013663724623277E-3</v>
      </c>
      <c r="O710">
        <v>5.8553810524437557E-3</v>
      </c>
    </row>
    <row r="711" spans="1:15" x14ac:dyDescent="0.25">
      <c r="A711" t="s">
        <v>5</v>
      </c>
      <c r="B711" t="s">
        <v>910</v>
      </c>
      <c r="J711">
        <v>9.2184576464700348E-3</v>
      </c>
      <c r="K711">
        <v>1.454945937778066E-2</v>
      </c>
      <c r="L711">
        <v>1.4188109938420561E-2</v>
      </c>
      <c r="M711">
        <v>1.4671659505082131E-2</v>
      </c>
      <c r="N711">
        <v>1.513282527763064E-2</v>
      </c>
      <c r="O711">
        <v>1.262831080764224E-2</v>
      </c>
    </row>
    <row r="712" spans="1:15" x14ac:dyDescent="0.25">
      <c r="A712" t="s">
        <v>5</v>
      </c>
      <c r="B712" t="s">
        <v>906</v>
      </c>
      <c r="C712">
        <v>2.7120954842926408E-2</v>
      </c>
      <c r="D712">
        <v>3.314757797972733</v>
      </c>
      <c r="E712">
        <v>548.553762408426</v>
      </c>
      <c r="F712">
        <v>553.77403914778256</v>
      </c>
      <c r="G712">
        <v>560.01867303920835</v>
      </c>
      <c r="H712">
        <v>565.23949306791724</v>
      </c>
      <c r="I712">
        <v>1091.355368345301</v>
      </c>
      <c r="J712">
        <v>645.14590643707811</v>
      </c>
    </row>
    <row r="713" spans="1:15" x14ac:dyDescent="0.25">
      <c r="A713" t="s">
        <v>5</v>
      </c>
      <c r="B713" t="s">
        <v>97</v>
      </c>
      <c r="C713">
        <v>1069.427758698429</v>
      </c>
      <c r="D713">
        <v>1069.422722157381</v>
      </c>
      <c r="E713">
        <v>534.70410510056718</v>
      </c>
      <c r="F713">
        <v>529.22991356917532</v>
      </c>
      <c r="G713">
        <v>531.55165171328133</v>
      </c>
      <c r="H713">
        <v>531.54665890363572</v>
      </c>
      <c r="I713">
        <v>4.0246262663302854</v>
      </c>
    </row>
    <row r="714" spans="1:15" x14ac:dyDescent="0.25">
      <c r="A714" t="s">
        <v>5</v>
      </c>
      <c r="B714" t="s">
        <v>912</v>
      </c>
      <c r="J714">
        <v>3.6771307061264928E-4</v>
      </c>
      <c r="K714">
        <v>6.5239526818467862E-4</v>
      </c>
      <c r="L714">
        <v>5.6166861461284519E-4</v>
      </c>
      <c r="M714">
        <v>6.292637418188568E-4</v>
      </c>
      <c r="N714">
        <v>6.7263905991707656E-4</v>
      </c>
      <c r="O714">
        <v>9.9131871197408118E-4</v>
      </c>
    </row>
    <row r="715" spans="1:15" x14ac:dyDescent="0.25">
      <c r="A715" t="s">
        <v>5</v>
      </c>
      <c r="B715" t="s">
        <v>911</v>
      </c>
      <c r="C715">
        <v>6.6026998150867675E-4</v>
      </c>
      <c r="D715">
        <v>314.76875386613591</v>
      </c>
      <c r="E715">
        <v>316.28983053902289</v>
      </c>
      <c r="F715">
        <v>317.81095336401557</v>
      </c>
      <c r="G715">
        <v>319.62167540530407</v>
      </c>
      <c r="H715">
        <v>321.14291038952388</v>
      </c>
      <c r="I715">
        <v>322.69890447518247</v>
      </c>
    </row>
    <row r="716" spans="1:15" x14ac:dyDescent="0.25">
      <c r="A716" t="s">
        <v>5</v>
      </c>
      <c r="B716" t="s">
        <v>107</v>
      </c>
      <c r="C716">
        <v>313.82571159389119</v>
      </c>
    </row>
    <row r="717" spans="1:15" x14ac:dyDescent="0.25">
      <c r="A717" t="s">
        <v>5</v>
      </c>
      <c r="B717" t="s">
        <v>914</v>
      </c>
      <c r="J717">
        <v>2.4047019249805101E-4</v>
      </c>
      <c r="K717">
        <v>3.4202588348469288E-4</v>
      </c>
      <c r="L717">
        <v>3.2976529546976799E-4</v>
      </c>
      <c r="M717">
        <v>3.7085105611028488E-4</v>
      </c>
      <c r="N717">
        <v>3.9986702806735691E-4</v>
      </c>
      <c r="O717">
        <v>5.5486710915198401E-4</v>
      </c>
    </row>
    <row r="718" spans="1:15" x14ac:dyDescent="0.25">
      <c r="A718" t="s">
        <v>5</v>
      </c>
      <c r="B718" t="s">
        <v>913</v>
      </c>
      <c r="C718">
        <v>3.8495122552216683E-4</v>
      </c>
      <c r="D718">
        <v>1010.9708720531</v>
      </c>
      <c r="E718">
        <v>1015.856436077207</v>
      </c>
      <c r="F718">
        <v>1020.742154942918</v>
      </c>
      <c r="G718">
        <v>1026.5576113335101</v>
      </c>
      <c r="H718">
        <v>1031.443503970218</v>
      </c>
      <c r="I718">
        <v>1036.4412417759311</v>
      </c>
    </row>
    <row r="719" spans="1:15" x14ac:dyDescent="0.25">
      <c r="A719" t="s">
        <v>5</v>
      </c>
      <c r="B719" t="s">
        <v>117</v>
      </c>
      <c r="C719">
        <v>1007.876009302654</v>
      </c>
    </row>
    <row r="720" spans="1:15" x14ac:dyDescent="0.25">
      <c r="A720" t="s">
        <v>5</v>
      </c>
      <c r="B720" t="s">
        <v>915</v>
      </c>
      <c r="J720">
        <v>1.6078700110941739E-3</v>
      </c>
      <c r="K720">
        <v>3.2243442243010349E-3</v>
      </c>
      <c r="L720">
        <v>2.640528124726781E-3</v>
      </c>
      <c r="M720">
        <v>2.748664759323317E-3</v>
      </c>
      <c r="N720">
        <v>2.7924545376743709E-3</v>
      </c>
      <c r="O720">
        <v>2.7868413786592381E-3</v>
      </c>
    </row>
    <row r="721" spans="1:15" x14ac:dyDescent="0.25">
      <c r="A721" t="s">
        <v>5</v>
      </c>
      <c r="B721" t="s">
        <v>916</v>
      </c>
      <c r="J721">
        <v>7.9119371736704764E-3</v>
      </c>
      <c r="K721">
        <v>1.0975277256527379E-2</v>
      </c>
      <c r="L721">
        <v>1.0408546592220449E-2</v>
      </c>
      <c r="M721">
        <v>1.084368100327158E-2</v>
      </c>
      <c r="N721">
        <v>1.1102213226525621E-2</v>
      </c>
      <c r="O721">
        <v>9.21085124651695E-3</v>
      </c>
    </row>
    <row r="722" spans="1:15" x14ac:dyDescent="0.25">
      <c r="A722" t="s">
        <v>5</v>
      </c>
      <c r="B722" t="s">
        <v>77</v>
      </c>
      <c r="C722">
        <v>4.6983628102244488</v>
      </c>
      <c r="D722">
        <v>4.6973704463981996</v>
      </c>
      <c r="E722">
        <v>4.6984500251989294</v>
      </c>
      <c r="F722">
        <v>4.6984500251989303</v>
      </c>
      <c r="G722">
        <v>2.3492250125994638</v>
      </c>
      <c r="H722">
        <v>2.3492250125994638</v>
      </c>
      <c r="I722">
        <v>2.3492250125994638</v>
      </c>
    </row>
    <row r="723" spans="1:15" x14ac:dyDescent="0.25">
      <c r="A723" t="s">
        <v>5</v>
      </c>
      <c r="B723" t="s">
        <v>917</v>
      </c>
      <c r="C723">
        <v>3.2566889659658857E-2</v>
      </c>
      <c r="D723">
        <v>4.7136738692526823</v>
      </c>
      <c r="E723">
        <v>4.8167303341757632</v>
      </c>
      <c r="F723">
        <v>4.8212361470708194</v>
      </c>
      <c r="G723">
        <v>4.8281425953285364</v>
      </c>
      <c r="H723">
        <v>4.8418245526406984</v>
      </c>
      <c r="I723">
        <v>9.5004071067101261</v>
      </c>
      <c r="J723">
        <v>6.6129379908376817</v>
      </c>
      <c r="K723">
        <v>1.8650147503593331</v>
      </c>
    </row>
    <row r="724" spans="1:15" x14ac:dyDescent="0.25">
      <c r="A724" t="s">
        <v>5</v>
      </c>
      <c r="B724" t="s">
        <v>918</v>
      </c>
      <c r="J724">
        <v>8.2938229008693298E-3</v>
      </c>
      <c r="K724">
        <v>1.1989029535460881E-2</v>
      </c>
      <c r="L724">
        <v>1.128606368641389E-2</v>
      </c>
      <c r="M724">
        <v>1.175847502773358E-2</v>
      </c>
      <c r="N724">
        <v>1.200043375254122E-2</v>
      </c>
      <c r="O724">
        <v>9.9734457581514523E-3</v>
      </c>
    </row>
    <row r="725" spans="1:15" x14ac:dyDescent="0.25">
      <c r="A725" t="s">
        <v>5</v>
      </c>
      <c r="B725" t="s">
        <v>127</v>
      </c>
      <c r="C725">
        <v>4.6984500251989214</v>
      </c>
      <c r="D725">
        <v>4.6984500251989214</v>
      </c>
      <c r="E725">
        <v>4.6968817062776127</v>
      </c>
      <c r="F725">
        <v>4.6965095753156572</v>
      </c>
      <c r="G725">
        <v>2.3474706547498498</v>
      </c>
      <c r="H725">
        <v>2.3473668255678941</v>
      </c>
      <c r="I725">
        <v>2.3480014642016531</v>
      </c>
    </row>
    <row r="726" spans="1:15" x14ac:dyDescent="0.25">
      <c r="A726" t="s">
        <v>5</v>
      </c>
      <c r="B726" t="s">
        <v>922</v>
      </c>
      <c r="J726">
        <v>1.3200111528280541E-3</v>
      </c>
      <c r="K726">
        <v>1.2705159349066079E-3</v>
      </c>
      <c r="L726">
        <v>1.5039527601024619E-3</v>
      </c>
      <c r="M726">
        <v>2.218113436447284E-3</v>
      </c>
      <c r="N726">
        <v>2.3590425941051249E-3</v>
      </c>
      <c r="O726">
        <v>2.9380983650458292E-3</v>
      </c>
    </row>
    <row r="727" spans="1:15" x14ac:dyDescent="0.25">
      <c r="A727" t="s">
        <v>5</v>
      </c>
      <c r="B727" t="s">
        <v>924</v>
      </c>
      <c r="J727">
        <v>1.4035237680238321E-3</v>
      </c>
      <c r="K727">
        <v>1.255971221101116E-3</v>
      </c>
      <c r="L727">
        <v>1.5200816047886349E-3</v>
      </c>
      <c r="M727">
        <v>2.1160212399288082E-3</v>
      </c>
      <c r="N727">
        <v>2.2653281332803599E-3</v>
      </c>
      <c r="O727">
        <v>2.6936990450921608E-3</v>
      </c>
    </row>
    <row r="728" spans="1:15" x14ac:dyDescent="0.25">
      <c r="A728" t="s">
        <v>5</v>
      </c>
      <c r="B728" t="s">
        <v>926</v>
      </c>
      <c r="J728">
        <v>1.0007903513783391E-3</v>
      </c>
      <c r="K728">
        <v>1.059308284796483E-3</v>
      </c>
      <c r="L728">
        <v>1.365615734433955E-3</v>
      </c>
      <c r="M728">
        <v>2.2188074149790838E-3</v>
      </c>
      <c r="N728">
        <v>2.339874598014042E-3</v>
      </c>
      <c r="O728">
        <v>3.036968835112949E-3</v>
      </c>
    </row>
    <row r="729" spans="1:15" x14ac:dyDescent="0.25">
      <c r="A729" t="s">
        <v>5</v>
      </c>
      <c r="B729" t="s">
        <v>928</v>
      </c>
      <c r="J729">
        <v>8.2320447173814325E-4</v>
      </c>
      <c r="K729">
        <v>9.5606010453802462E-4</v>
      </c>
      <c r="L729">
        <v>1.0948262011101491E-3</v>
      </c>
      <c r="M729">
        <v>1.8078841549344039E-3</v>
      </c>
      <c r="N729">
        <v>1.90669639469808E-3</v>
      </c>
      <c r="O729">
        <v>2.6861890275607231E-3</v>
      </c>
    </row>
    <row r="730" spans="1:15" x14ac:dyDescent="0.25">
      <c r="A730" t="s">
        <v>5</v>
      </c>
      <c r="B730" t="s">
        <v>929</v>
      </c>
      <c r="J730">
        <v>8.8100169827067096E-4</v>
      </c>
      <c r="K730">
        <v>9.7185446510722104E-4</v>
      </c>
      <c r="L730">
        <v>1.104894525032409E-3</v>
      </c>
      <c r="M730">
        <v>1.753977201334325E-3</v>
      </c>
      <c r="N730">
        <v>1.855023102312498E-3</v>
      </c>
      <c r="O730">
        <v>2.556820447472533E-3</v>
      </c>
    </row>
    <row r="731" spans="1:15" x14ac:dyDescent="0.25">
      <c r="A731" t="s">
        <v>5</v>
      </c>
      <c r="B731" t="s">
        <v>930</v>
      </c>
      <c r="J731">
        <v>8.1827078950461897E-4</v>
      </c>
      <c r="K731">
        <v>9.6839129976867698E-4</v>
      </c>
      <c r="L731">
        <v>1.112126981670662E-3</v>
      </c>
      <c r="M731">
        <v>1.8744674320880449E-3</v>
      </c>
      <c r="N731">
        <v>1.9750220188446692E-3</v>
      </c>
      <c r="O731">
        <v>2.8147464587920919E-3</v>
      </c>
    </row>
    <row r="732" spans="1:15" x14ac:dyDescent="0.25">
      <c r="A732" t="s">
        <v>5</v>
      </c>
      <c r="B732" t="s">
        <v>931</v>
      </c>
      <c r="J732">
        <v>6.9452440987550091E-4</v>
      </c>
      <c r="K732">
        <v>9.045031791126407E-4</v>
      </c>
      <c r="L732">
        <v>1.0492283687168591E-3</v>
      </c>
      <c r="M732">
        <v>1.9469357751410381E-3</v>
      </c>
      <c r="N732">
        <v>2.0250047648546999E-3</v>
      </c>
      <c r="O732">
        <v>3.0954479439873118E-3</v>
      </c>
    </row>
    <row r="733" spans="1:15" x14ac:dyDescent="0.25">
      <c r="A733" t="s">
        <v>5</v>
      </c>
      <c r="B733" t="s">
        <v>932</v>
      </c>
      <c r="J733">
        <v>6.8616291794180257E-4</v>
      </c>
      <c r="K733">
        <v>8.5175524349415902E-4</v>
      </c>
      <c r="L733">
        <v>9.8041964304070158E-4</v>
      </c>
      <c r="M733">
        <v>1.697571868944409E-3</v>
      </c>
      <c r="N733">
        <v>1.772472658053697E-3</v>
      </c>
      <c r="O733">
        <v>2.598698917284733E-3</v>
      </c>
    </row>
    <row r="734" spans="1:15" x14ac:dyDescent="0.25">
      <c r="A734" t="s">
        <v>5</v>
      </c>
      <c r="B734" t="s">
        <v>933</v>
      </c>
      <c r="J734">
        <v>7.0526104579698306E-4</v>
      </c>
      <c r="K734">
        <v>9.4318420844453855E-4</v>
      </c>
      <c r="L734">
        <v>1.0990199113017169E-3</v>
      </c>
      <c r="M734">
        <v>2.129525393958337E-3</v>
      </c>
      <c r="N734">
        <v>2.2125127607503709E-3</v>
      </c>
      <c r="O734">
        <v>3.452371626805336E-3</v>
      </c>
    </row>
    <row r="735" spans="1:15" x14ac:dyDescent="0.25">
      <c r="A735" t="s">
        <v>5</v>
      </c>
      <c r="B735" t="s">
        <v>920</v>
      </c>
      <c r="C735">
        <v>2.9961650710240141E-4</v>
      </c>
      <c r="D735">
        <v>3.8544806514077958</v>
      </c>
      <c r="E735">
        <v>7.8796238687388813</v>
      </c>
      <c r="F735">
        <v>12.097739974363551</v>
      </c>
      <c r="G735">
        <v>627.33550470093326</v>
      </c>
      <c r="H735">
        <v>632.25223900019171</v>
      </c>
      <c r="I735">
        <v>1186.904605570219</v>
      </c>
      <c r="J735">
        <v>9.4512926985929795</v>
      </c>
      <c r="K735">
        <v>7.9460559841844161</v>
      </c>
      <c r="L735">
        <v>17.57953458313364</v>
      </c>
    </row>
    <row r="736" spans="1:15" x14ac:dyDescent="0.25">
      <c r="A736" t="s">
        <v>5</v>
      </c>
      <c r="B736" t="s">
        <v>147</v>
      </c>
      <c r="C736">
        <v>1220.2512481870999</v>
      </c>
      <c r="D736">
        <v>1220.7168141849161</v>
      </c>
      <c r="E736">
        <v>1221.790748678314</v>
      </c>
      <c r="F736">
        <v>1221.7784692841619</v>
      </c>
      <c r="G736">
        <v>611.44604155297611</v>
      </c>
      <c r="H736">
        <v>611.44590553893534</v>
      </c>
      <c r="I736">
        <v>214.7323008226588</v>
      </c>
    </row>
    <row r="737" spans="1:15" x14ac:dyDescent="0.25">
      <c r="A737" t="s">
        <v>5</v>
      </c>
      <c r="B737" t="s">
        <v>942</v>
      </c>
      <c r="C737">
        <v>2.9936321296727679E-2</v>
      </c>
      <c r="D737">
        <v>5.2313604853558182E-2</v>
      </c>
      <c r="E737">
        <v>8.2706625661492367E-2</v>
      </c>
      <c r="F737">
        <v>9.2655553247692812E-2</v>
      </c>
      <c r="G737">
        <v>9.853280065822187E-2</v>
      </c>
      <c r="H737">
        <v>0.10090310199391429</v>
      </c>
      <c r="I737">
        <v>6.517603302406581E-4</v>
      </c>
      <c r="J737">
        <v>0.11775519606317621</v>
      </c>
      <c r="K737">
        <v>0.1358531435255714</v>
      </c>
      <c r="L737">
        <v>0.2376219272847265</v>
      </c>
      <c r="M737">
        <v>1.1058751092934809E-2</v>
      </c>
    </row>
    <row r="738" spans="1:15" x14ac:dyDescent="0.25">
      <c r="A738" t="s">
        <v>5</v>
      </c>
      <c r="B738" t="s">
        <v>943</v>
      </c>
      <c r="J738">
        <v>4.9575658107120484E-3</v>
      </c>
      <c r="K738">
        <v>6.7165083131654384E-3</v>
      </c>
      <c r="L738">
        <v>9.1984719179994193E-3</v>
      </c>
      <c r="M738">
        <v>8.8502405258131748E-3</v>
      </c>
      <c r="N738">
        <v>1.4054847476618681E-2</v>
      </c>
      <c r="O738">
        <v>1.7295380123718101E-2</v>
      </c>
    </row>
    <row r="739" spans="1:15" x14ac:dyDescent="0.25">
      <c r="A739" t="s">
        <v>5</v>
      </c>
      <c r="B739" t="s">
        <v>957</v>
      </c>
      <c r="J739">
        <v>7.8219688698270822E-3</v>
      </c>
      <c r="K739">
        <v>8.0907548854856782E-3</v>
      </c>
      <c r="L739">
        <v>8.9171510579909435E-3</v>
      </c>
      <c r="M739">
        <v>9.6950699267241199E-3</v>
      </c>
      <c r="N739">
        <v>1.071862420761838E-2</v>
      </c>
      <c r="O739">
        <v>1.141143336602974E-2</v>
      </c>
    </row>
    <row r="740" spans="1:15" x14ac:dyDescent="0.25">
      <c r="A740" t="s">
        <v>5</v>
      </c>
      <c r="B740" t="s">
        <v>959</v>
      </c>
      <c r="J740">
        <v>3.9179894638557918E-4</v>
      </c>
      <c r="K740">
        <v>4.3267433607627301E-4</v>
      </c>
      <c r="L740">
        <v>4.6957785686788198E-4</v>
      </c>
      <c r="M740">
        <v>5.0472118801534274E-4</v>
      </c>
      <c r="N740">
        <v>5.512575947516933E-4</v>
      </c>
      <c r="O740">
        <v>5.8621885997900305E-4</v>
      </c>
    </row>
    <row r="741" spans="1:15" x14ac:dyDescent="0.25">
      <c r="A741" t="s">
        <v>5</v>
      </c>
      <c r="B741" t="s">
        <v>960</v>
      </c>
      <c r="J741">
        <v>6.7819904906333481E-3</v>
      </c>
      <c r="K741">
        <v>7.1315069786954946E-3</v>
      </c>
      <c r="L741">
        <v>7.7964855162039551E-3</v>
      </c>
      <c r="M741">
        <v>8.3391443012484582E-3</v>
      </c>
      <c r="N741">
        <v>9.1967171245772722E-3</v>
      </c>
      <c r="O741">
        <v>9.7129199217013806E-3</v>
      </c>
    </row>
    <row r="742" spans="1:15" x14ac:dyDescent="0.25">
      <c r="A742" t="s">
        <v>5</v>
      </c>
      <c r="B742" t="s">
        <v>962</v>
      </c>
      <c r="J742">
        <v>2.9898302547916523E-4</v>
      </c>
      <c r="K742">
        <v>3.3037339771739349E-4</v>
      </c>
      <c r="L742">
        <v>3.5860364066028598E-4</v>
      </c>
      <c r="M742">
        <v>3.8546316650395381E-4</v>
      </c>
      <c r="N742">
        <v>4.2101934184946721E-4</v>
      </c>
      <c r="O742">
        <v>4.4802311264474041E-4</v>
      </c>
    </row>
    <row r="743" spans="1:15" x14ac:dyDescent="0.25">
      <c r="A743" t="s">
        <v>5</v>
      </c>
      <c r="B743" t="s">
        <v>963</v>
      </c>
      <c r="C743">
        <v>1.2313753456897409</v>
      </c>
      <c r="D743">
        <v>11.046383245598911</v>
      </c>
      <c r="E743">
        <v>135.85413070819291</v>
      </c>
      <c r="F743">
        <v>136.57841908222801</v>
      </c>
      <c r="G743">
        <v>137.22536440520051</v>
      </c>
      <c r="H743">
        <v>137.94027329829089</v>
      </c>
      <c r="I743">
        <v>172.47341922683219</v>
      </c>
      <c r="J743">
        <v>169.56155979520449</v>
      </c>
      <c r="K743">
        <v>145.29754723063701</v>
      </c>
      <c r="L743">
        <v>20.36700852272326</v>
      </c>
    </row>
    <row r="744" spans="1:15" x14ac:dyDescent="0.25">
      <c r="A744" t="s">
        <v>5</v>
      </c>
      <c r="B744" t="s">
        <v>964</v>
      </c>
      <c r="J744">
        <v>6.1866780688636241E-3</v>
      </c>
      <c r="K744">
        <v>6.4488201318858374E-3</v>
      </c>
      <c r="L744">
        <v>7.2403005007384601E-3</v>
      </c>
      <c r="M744">
        <v>8.2089522007809113E-3</v>
      </c>
      <c r="N744">
        <v>9.1066387595248755E-3</v>
      </c>
      <c r="O744">
        <v>1.009093401026246E-2</v>
      </c>
    </row>
    <row r="745" spans="1:15" x14ac:dyDescent="0.25">
      <c r="A745" t="s">
        <v>5</v>
      </c>
      <c r="B745" t="s">
        <v>4715</v>
      </c>
      <c r="C745">
        <v>22.45808243590346</v>
      </c>
      <c r="D745">
        <v>16.843569512886429</v>
      </c>
      <c r="E745">
        <v>30.932179946261371</v>
      </c>
      <c r="F745">
        <v>30.931875079660209</v>
      </c>
      <c r="G745">
        <v>30.93199576119747</v>
      </c>
      <c r="H745">
        <v>31.755946241300862</v>
      </c>
      <c r="I745">
        <v>8.5495144932359521E-4</v>
      </c>
      <c r="J745">
        <v>19.83453399609246</v>
      </c>
      <c r="K745">
        <v>4.8633344893764958</v>
      </c>
    </row>
    <row r="746" spans="1:15" x14ac:dyDescent="0.25">
      <c r="A746" t="s">
        <v>5</v>
      </c>
      <c r="B746" t="s">
        <v>966</v>
      </c>
      <c r="J746">
        <v>4.1276145866726908E-4</v>
      </c>
      <c r="K746">
        <v>4.5525076677428142E-4</v>
      </c>
      <c r="L746">
        <v>4.9390400544573748E-4</v>
      </c>
      <c r="M746">
        <v>5.3075947389283275E-4</v>
      </c>
      <c r="N746">
        <v>5.7962885674044725E-4</v>
      </c>
      <c r="O746">
        <v>6.153330059905566E-4</v>
      </c>
    </row>
    <row r="747" spans="1:15" x14ac:dyDescent="0.25">
      <c r="A747" t="s">
        <v>5</v>
      </c>
      <c r="B747" t="s">
        <v>969</v>
      </c>
      <c r="J747">
        <v>6.2111522779961046E-3</v>
      </c>
      <c r="K747">
        <v>8.2255008531817927E-3</v>
      </c>
      <c r="L747">
        <v>1.0691340574757889E-2</v>
      </c>
      <c r="M747">
        <v>1.011075300253253E-2</v>
      </c>
      <c r="N747">
        <v>1.5746453963189241E-2</v>
      </c>
      <c r="O747">
        <v>1.885879298576059E-2</v>
      </c>
    </row>
    <row r="748" spans="1:15" x14ac:dyDescent="0.25">
      <c r="A748" t="s">
        <v>5</v>
      </c>
      <c r="B748" t="s">
        <v>970</v>
      </c>
      <c r="J748">
        <v>7.1757487627412417E-3</v>
      </c>
      <c r="K748">
        <v>9.5363061702827667E-3</v>
      </c>
      <c r="L748">
        <v>1.253031023735965E-2</v>
      </c>
      <c r="M748">
        <v>1.147213688809199E-2</v>
      </c>
      <c r="N748">
        <v>1.835121437581903E-2</v>
      </c>
      <c r="O748">
        <v>2.177254196233399E-2</v>
      </c>
    </row>
    <row r="749" spans="1:15" x14ac:dyDescent="0.25">
      <c r="A749" t="s">
        <v>5</v>
      </c>
      <c r="B749" t="s">
        <v>971</v>
      </c>
      <c r="J749">
        <v>4.3563061718825524E-3</v>
      </c>
      <c r="K749">
        <v>5.634236290056131E-3</v>
      </c>
      <c r="L749">
        <v>7.1369772963883176E-3</v>
      </c>
      <c r="M749">
        <v>7.2683970427770764E-3</v>
      </c>
      <c r="N749">
        <v>1.052558834117393E-2</v>
      </c>
      <c r="O749">
        <v>1.286985659256547E-2</v>
      </c>
    </row>
    <row r="750" spans="1:15" x14ac:dyDescent="0.25">
      <c r="A750" t="s">
        <v>5</v>
      </c>
      <c r="B750" t="s">
        <v>968</v>
      </c>
      <c r="C750">
        <v>13.314488995084281</v>
      </c>
      <c r="D750">
        <v>16.689338180820219</v>
      </c>
      <c r="E750">
        <v>49.325252348855443</v>
      </c>
      <c r="F750">
        <v>51.355876120517557</v>
      </c>
      <c r="G750">
        <v>63.842326327786978</v>
      </c>
      <c r="H750">
        <v>67.199447626417694</v>
      </c>
      <c r="I750">
        <v>90.341847759949289</v>
      </c>
      <c r="J750">
        <v>102.8759227148763</v>
      </c>
      <c r="K750">
        <v>176.6898433506322</v>
      </c>
      <c r="L750">
        <v>199.29567474102271</v>
      </c>
      <c r="M750">
        <v>110.8304922471057</v>
      </c>
      <c r="N750">
        <v>165.32000851649451</v>
      </c>
      <c r="O750">
        <v>156.4143811337041</v>
      </c>
    </row>
    <row r="751" spans="1:15" x14ac:dyDescent="0.25">
      <c r="A751" t="s">
        <v>5</v>
      </c>
      <c r="B751" t="s">
        <v>207</v>
      </c>
      <c r="C751">
        <v>55.336986611833879</v>
      </c>
      <c r="D751">
        <v>62.600148044873542</v>
      </c>
      <c r="E751">
        <v>104.2985036298597</v>
      </c>
      <c r="F751">
        <v>105.7805951891044</v>
      </c>
      <c r="G751">
        <v>90.673378814937706</v>
      </c>
      <c r="H751">
        <v>96.170606153522087</v>
      </c>
      <c r="I751">
        <v>2.8712952218249208E-4</v>
      </c>
      <c r="J751">
        <v>35.387249771580052</v>
      </c>
      <c r="K751">
        <v>50.437765921534137</v>
      </c>
      <c r="L751">
        <v>46.4212270570575</v>
      </c>
      <c r="M751">
        <v>19.255947120926319</v>
      </c>
      <c r="N751">
        <v>21.12953063323905</v>
      </c>
      <c r="O751">
        <v>10.35367392309675</v>
      </c>
    </row>
    <row r="752" spans="1:15" x14ac:dyDescent="0.25">
      <c r="A752" t="s">
        <v>5</v>
      </c>
      <c r="B752" t="s">
        <v>985</v>
      </c>
      <c r="J752">
        <v>149.43018566040169</v>
      </c>
      <c r="K752">
        <v>164.37297487740091</v>
      </c>
      <c r="L752">
        <v>180.8190539800552</v>
      </c>
      <c r="M752">
        <v>180.81905398010011</v>
      </c>
      <c r="N752">
        <v>180.8190539801013</v>
      </c>
      <c r="O752">
        <v>180.8190539800944</v>
      </c>
    </row>
    <row r="753" spans="1:15" x14ac:dyDescent="0.25">
      <c r="A753" t="s">
        <v>5</v>
      </c>
      <c r="B753" t="s">
        <v>986</v>
      </c>
      <c r="C753">
        <v>1.6575791966740019E-3</v>
      </c>
      <c r="D753">
        <v>0.85661042208885352</v>
      </c>
      <c r="E753">
        <v>1.7108778938646301</v>
      </c>
      <c r="F753">
        <v>2.5643230520530498</v>
      </c>
      <c r="G753">
        <v>91.500318275413719</v>
      </c>
      <c r="H753">
        <v>92.380366654332207</v>
      </c>
      <c r="I753">
        <v>171.48504199975</v>
      </c>
      <c r="J753">
        <v>31.388868319699199</v>
      </c>
      <c r="K753">
        <v>16.446079102700129</v>
      </c>
    </row>
    <row r="754" spans="1:15" x14ac:dyDescent="0.25">
      <c r="A754" t="s">
        <v>5</v>
      </c>
      <c r="B754" t="s">
        <v>288</v>
      </c>
      <c r="C754">
        <v>175.82879913305629</v>
      </c>
      <c r="D754">
        <v>175.82615107510321</v>
      </c>
      <c r="E754">
        <v>175.82418853086921</v>
      </c>
      <c r="F754">
        <v>175.82304830022241</v>
      </c>
      <c r="G754">
        <v>87.739357719199546</v>
      </c>
      <c r="H754">
        <v>87.71161426782011</v>
      </c>
      <c r="I754">
        <v>9.3340119803521588</v>
      </c>
    </row>
    <row r="755" spans="1:15" x14ac:dyDescent="0.25">
      <c r="A755" t="s">
        <v>5</v>
      </c>
      <c r="B755" t="s">
        <v>994</v>
      </c>
      <c r="J755">
        <v>6.9604051262084159E-4</v>
      </c>
      <c r="K755">
        <v>7.6364417090488709E-4</v>
      </c>
      <c r="L755">
        <v>9.8750083453703484E-4</v>
      </c>
      <c r="M755">
        <v>1.0706664084292139E-3</v>
      </c>
      <c r="N755">
        <v>1.187368798644085E-3</v>
      </c>
      <c r="O755">
        <v>1.366235775445214E-3</v>
      </c>
    </row>
    <row r="756" spans="1:15" x14ac:dyDescent="0.25">
      <c r="A756" t="s">
        <v>5</v>
      </c>
      <c r="B756" t="s">
        <v>995</v>
      </c>
      <c r="J756">
        <v>6.0536827368191286E-4</v>
      </c>
      <c r="K756">
        <v>6.6316136177656671E-4</v>
      </c>
      <c r="L756">
        <v>8.440359730990147E-4</v>
      </c>
      <c r="M756">
        <v>9.1471387140991747E-4</v>
      </c>
      <c r="N756">
        <v>1.0123098517064999E-3</v>
      </c>
      <c r="O756">
        <v>1.1557499794941761E-3</v>
      </c>
    </row>
    <row r="757" spans="1:15" x14ac:dyDescent="0.25">
      <c r="A757" t="s">
        <v>5</v>
      </c>
      <c r="B757" t="s">
        <v>996</v>
      </c>
      <c r="J757">
        <v>6.7623424759067361E-4</v>
      </c>
      <c r="K757">
        <v>7.4161807085809596E-4</v>
      </c>
      <c r="L757">
        <v>9.5582863303728029E-4</v>
      </c>
      <c r="M757">
        <v>1.0362480324658081E-3</v>
      </c>
      <c r="N757">
        <v>1.148681091395757E-3</v>
      </c>
      <c r="O757">
        <v>1.319465986370887E-3</v>
      </c>
    </row>
    <row r="758" spans="1:15" x14ac:dyDescent="0.25">
      <c r="A758" t="s">
        <v>5</v>
      </c>
      <c r="B758" t="s">
        <v>997</v>
      </c>
      <c r="J758">
        <v>1.070439287863214E-3</v>
      </c>
      <c r="K758">
        <v>1.108485130861461E-3</v>
      </c>
      <c r="L758">
        <v>1.312503778544928E-3</v>
      </c>
      <c r="M758">
        <v>1.4456948727252E-3</v>
      </c>
      <c r="N758">
        <v>1.559454456466656E-3</v>
      </c>
      <c r="O758">
        <v>1.654225371706651E-3</v>
      </c>
    </row>
    <row r="759" spans="1:15" x14ac:dyDescent="0.25">
      <c r="A759" t="s">
        <v>5</v>
      </c>
      <c r="B759" t="s">
        <v>1006</v>
      </c>
      <c r="J759">
        <v>1.5242442146499069E-3</v>
      </c>
      <c r="K759">
        <v>1.8235271716902401E-3</v>
      </c>
      <c r="L759">
        <v>2.6484557895672372E-3</v>
      </c>
      <c r="M759">
        <v>2.8485081379288151E-3</v>
      </c>
      <c r="N759">
        <v>3.2349995087696819E-3</v>
      </c>
      <c r="O759">
        <v>4.107638534037829E-3</v>
      </c>
    </row>
    <row r="760" spans="1:15" x14ac:dyDescent="0.25">
      <c r="A760" t="s">
        <v>5</v>
      </c>
      <c r="B760" t="s">
        <v>1008</v>
      </c>
      <c r="J760">
        <v>1.88914868340728E-3</v>
      </c>
      <c r="K760">
        <v>2.452323608867657E-3</v>
      </c>
      <c r="L760">
        <v>3.7242890825530629E-3</v>
      </c>
      <c r="M760">
        <v>3.9543694424598059E-3</v>
      </c>
      <c r="N760">
        <v>4.5486992237100069E-3</v>
      </c>
      <c r="O760">
        <v>6.0894332833199526E-3</v>
      </c>
    </row>
    <row r="761" spans="1:15" x14ac:dyDescent="0.25">
      <c r="A761" t="s">
        <v>5</v>
      </c>
      <c r="B761" t="s">
        <v>988</v>
      </c>
      <c r="C761">
        <v>4.1933605300423962E-2</v>
      </c>
      <c r="D761">
        <v>1.0001395443723691</v>
      </c>
      <c r="E761">
        <v>13.75279144455661</v>
      </c>
      <c r="F761">
        <v>13.97392288858844</v>
      </c>
      <c r="G761">
        <v>14.181408765760279</v>
      </c>
      <c r="H761">
        <v>14.39534380787496</v>
      </c>
      <c r="I761">
        <v>37.786167551421393</v>
      </c>
      <c r="J761">
        <v>2.4876000710592399</v>
      </c>
      <c r="K761">
        <v>3.3967739264141459</v>
      </c>
    </row>
    <row r="762" spans="1:15" x14ac:dyDescent="0.25">
      <c r="A762" t="s">
        <v>5</v>
      </c>
      <c r="B762" t="s">
        <v>248</v>
      </c>
      <c r="C762">
        <v>2.215374829395321</v>
      </c>
      <c r="D762">
        <v>2.811286388871913E-3</v>
      </c>
      <c r="E762">
        <v>1.4782351661306929</v>
      </c>
      <c r="F762">
        <v>1.4781786227727769</v>
      </c>
      <c r="G762">
        <v>1.4783067954169451</v>
      </c>
      <c r="H762">
        <v>1.478397690583231</v>
      </c>
      <c r="I762">
        <v>2.5043943948295852E-4</v>
      </c>
      <c r="J762">
        <v>0.52503740391999498</v>
      </c>
    </row>
    <row r="763" spans="1:15" x14ac:dyDescent="0.25">
      <c r="A763" t="s">
        <v>5</v>
      </c>
      <c r="B763" t="s">
        <v>1012</v>
      </c>
    </row>
    <row r="764" spans="1:15" x14ac:dyDescent="0.25">
      <c r="A764" t="s">
        <v>5</v>
      </c>
      <c r="B764" t="s">
        <v>1013</v>
      </c>
      <c r="J764">
        <v>6.1321717300207386</v>
      </c>
      <c r="K764">
        <v>31.507784865002819</v>
      </c>
      <c r="L764">
        <v>34.659400665147217</v>
      </c>
      <c r="M764">
        <v>38.129131418956227</v>
      </c>
      <c r="N764">
        <v>56.309698707807733</v>
      </c>
      <c r="O764">
        <v>76.383341252698614</v>
      </c>
    </row>
    <row r="765" spans="1:15" x14ac:dyDescent="0.25">
      <c r="A765" t="s">
        <v>5</v>
      </c>
      <c r="B765" t="s">
        <v>1019</v>
      </c>
    </row>
    <row r="766" spans="1:15" x14ac:dyDescent="0.25">
      <c r="A766" t="s">
        <v>5</v>
      </c>
      <c r="B766" t="s">
        <v>1020</v>
      </c>
      <c r="J766">
        <v>3.5446668223023812</v>
      </c>
      <c r="K766">
        <v>9.4524456114933937</v>
      </c>
      <c r="L766">
        <v>14.40748577305121</v>
      </c>
      <c r="M766">
        <v>19.124340955383008</v>
      </c>
      <c r="N766">
        <v>23.841196459764721</v>
      </c>
      <c r="O766">
        <v>28.558051640570572</v>
      </c>
    </row>
    <row r="767" spans="1:15" x14ac:dyDescent="0.25">
      <c r="A767" t="s">
        <v>5</v>
      </c>
      <c r="B767" t="s">
        <v>1022</v>
      </c>
      <c r="J767">
        <v>1.8929301999201922E-2</v>
      </c>
      <c r="K767">
        <v>59.498962582442218</v>
      </c>
      <c r="L767">
        <v>108.4123130377904</v>
      </c>
      <c r="M767">
        <v>154.3497334602165</v>
      </c>
      <c r="N767">
        <v>199.82389880119931</v>
      </c>
      <c r="O767">
        <v>244.75870917969939</v>
      </c>
    </row>
    <row r="768" spans="1:15" x14ac:dyDescent="0.25">
      <c r="A768" t="s">
        <v>5</v>
      </c>
      <c r="B768" t="s">
        <v>1023</v>
      </c>
    </row>
    <row r="769" spans="1:15" x14ac:dyDescent="0.25">
      <c r="A769" t="s">
        <v>5</v>
      </c>
      <c r="B769" t="s">
        <v>1024</v>
      </c>
      <c r="J769">
        <v>2.5652771778799919E-3</v>
      </c>
      <c r="K769">
        <v>3.55135938866465E-3</v>
      </c>
      <c r="L769">
        <v>4.1188997109310368E-3</v>
      </c>
      <c r="M769">
        <v>5.0545305185855536E-3</v>
      </c>
      <c r="N769">
        <v>6.3633093993101728E-3</v>
      </c>
      <c r="O769">
        <v>1.0694533974981241E-2</v>
      </c>
    </row>
    <row r="770" spans="1:15" x14ac:dyDescent="0.25">
      <c r="A770" t="s">
        <v>5</v>
      </c>
      <c r="B770" t="s">
        <v>1026</v>
      </c>
      <c r="J770">
        <v>1.4624104012323769E-2</v>
      </c>
      <c r="K770">
        <v>1.693040110731233E-2</v>
      </c>
      <c r="L770">
        <v>1.8212005379961819E-2</v>
      </c>
      <c r="M770">
        <v>2.0995221510256439E-2</v>
      </c>
      <c r="N770">
        <v>2.3481760648456709E-2</v>
      </c>
      <c r="O770">
        <v>3.2626049984597172E-2</v>
      </c>
    </row>
    <row r="771" spans="1:15" x14ac:dyDescent="0.25">
      <c r="A771" t="s">
        <v>5</v>
      </c>
      <c r="B771" t="s">
        <v>1027</v>
      </c>
      <c r="J771">
        <v>37.926131463236111</v>
      </c>
      <c r="K771">
        <v>41.732446695693838</v>
      </c>
      <c r="L771">
        <v>45.902505198683698</v>
      </c>
      <c r="M771">
        <v>50.4937861958391</v>
      </c>
      <c r="N771">
        <v>55.546964877245252</v>
      </c>
      <c r="O771">
        <v>61.119093381430858</v>
      </c>
    </row>
    <row r="772" spans="1:15" x14ac:dyDescent="0.25">
      <c r="A772" t="s">
        <v>5</v>
      </c>
      <c r="B772" t="s">
        <v>1028</v>
      </c>
      <c r="J772">
        <v>2.157437904198531E-3</v>
      </c>
      <c r="K772">
        <v>3.1610694938667399E-3</v>
      </c>
      <c r="L772">
        <v>3.575075597806429E-3</v>
      </c>
      <c r="M772">
        <v>4.1365908967639243E-3</v>
      </c>
      <c r="N772">
        <v>4.8741896275941964E-3</v>
      </c>
      <c r="O772">
        <v>7.1641262098603919E-3</v>
      </c>
    </row>
    <row r="773" spans="1:15" x14ac:dyDescent="0.25">
      <c r="A773" t="s">
        <v>5</v>
      </c>
      <c r="B773" t="s">
        <v>1029</v>
      </c>
      <c r="J773">
        <v>4.3749064282384486E-3</v>
      </c>
      <c r="K773">
        <v>6.2540120119580116E-3</v>
      </c>
      <c r="L773">
        <v>6.9337945791863066E-3</v>
      </c>
      <c r="M773">
        <v>8.0043135738624392E-3</v>
      </c>
      <c r="N773">
        <v>9.6637986602034365E-3</v>
      </c>
      <c r="O773">
        <v>1.463799164656843E-2</v>
      </c>
    </row>
    <row r="774" spans="1:15" x14ac:dyDescent="0.25">
      <c r="A774" t="s">
        <v>5</v>
      </c>
      <c r="B774" t="s">
        <v>1025</v>
      </c>
    </row>
    <row r="775" spans="1:15" x14ac:dyDescent="0.25">
      <c r="A775" t="s">
        <v>5</v>
      </c>
      <c r="B775" t="s">
        <v>1031</v>
      </c>
      <c r="J775">
        <v>3.127589965826763E-4</v>
      </c>
      <c r="K775">
        <v>3.8000848993882371E-4</v>
      </c>
      <c r="L775">
        <v>4.5817326341828808E-4</v>
      </c>
      <c r="M775">
        <v>5.5943600041022379E-4</v>
      </c>
      <c r="N775">
        <v>6.6478910510142642E-4</v>
      </c>
      <c r="O775">
        <v>1.6136989305814309E-3</v>
      </c>
    </row>
    <row r="776" spans="1:15" x14ac:dyDescent="0.25">
      <c r="A776" t="s">
        <v>5</v>
      </c>
      <c r="B776" t="s">
        <v>1030</v>
      </c>
    </row>
    <row r="777" spans="1:15" x14ac:dyDescent="0.25">
      <c r="A777" t="s">
        <v>5</v>
      </c>
      <c r="B777" t="s">
        <v>1033</v>
      </c>
      <c r="J777">
        <v>2.1131615716833189E-4</v>
      </c>
      <c r="K777">
        <v>2.4527887773078918E-4</v>
      </c>
      <c r="L777">
        <v>2.8784816433721262E-4</v>
      </c>
      <c r="M777">
        <v>3.4064155551599842E-4</v>
      </c>
      <c r="N777">
        <v>3.8996022737420292E-4</v>
      </c>
      <c r="O777">
        <v>7.2728936270597159E-4</v>
      </c>
    </row>
    <row r="778" spans="1:15" x14ac:dyDescent="0.25">
      <c r="A778" t="s">
        <v>5</v>
      </c>
      <c r="B778" t="s">
        <v>1032</v>
      </c>
    </row>
    <row r="779" spans="1:15" x14ac:dyDescent="0.25">
      <c r="A779" t="s">
        <v>5</v>
      </c>
      <c r="B779" t="s">
        <v>1034</v>
      </c>
      <c r="J779">
        <v>9.8286701293221141E-4</v>
      </c>
      <c r="K779">
        <v>1.4022964174059431E-3</v>
      </c>
      <c r="L779">
        <v>1.6533470488718719E-3</v>
      </c>
      <c r="M779">
        <v>2.034225281891025E-3</v>
      </c>
      <c r="N779">
        <v>2.4091953520537189E-3</v>
      </c>
      <c r="O779">
        <v>3.7665887509603269E-3</v>
      </c>
    </row>
    <row r="780" spans="1:15" x14ac:dyDescent="0.25">
      <c r="A780" t="s">
        <v>5</v>
      </c>
      <c r="B780" t="s">
        <v>1035</v>
      </c>
      <c r="J780">
        <v>3.482314193153902E-3</v>
      </c>
      <c r="K780">
        <v>4.7655798467953732E-3</v>
      </c>
      <c r="L780">
        <v>5.4506981407906841E-3</v>
      </c>
      <c r="M780">
        <v>6.1982759590354054E-3</v>
      </c>
      <c r="N780">
        <v>7.2016939534905724E-3</v>
      </c>
      <c r="O780">
        <v>9.9225869456615601E-3</v>
      </c>
    </row>
    <row r="781" spans="1:15" x14ac:dyDescent="0.25">
      <c r="A781" t="s">
        <v>5</v>
      </c>
      <c r="B781" t="s">
        <v>1036</v>
      </c>
    </row>
    <row r="782" spans="1:15" x14ac:dyDescent="0.25">
      <c r="A782" t="s">
        <v>5</v>
      </c>
      <c r="B782" t="s">
        <v>1037</v>
      </c>
      <c r="J782">
        <v>3.6597172342581622E-3</v>
      </c>
      <c r="K782">
        <v>5.0593443837540428E-3</v>
      </c>
      <c r="L782">
        <v>5.7706943097026366E-3</v>
      </c>
      <c r="M782">
        <v>6.6508182059703642E-3</v>
      </c>
      <c r="N782">
        <v>7.7997238248874298E-3</v>
      </c>
      <c r="O782">
        <v>1.0971609107301021E-2</v>
      </c>
    </row>
    <row r="783" spans="1:15" x14ac:dyDescent="0.25">
      <c r="A783" t="s">
        <v>5</v>
      </c>
      <c r="B783" t="s">
        <v>1041</v>
      </c>
      <c r="J783">
        <v>8.0433891694727932E-4</v>
      </c>
      <c r="K783">
        <v>9.4753557937439048E-4</v>
      </c>
      <c r="L783">
        <v>1.1462833007377889E-3</v>
      </c>
      <c r="M783">
        <v>1.580787331367667E-3</v>
      </c>
      <c r="N783">
        <v>1.8240834270152871E-3</v>
      </c>
      <c r="O783">
        <v>2.1799020889070771E-3</v>
      </c>
    </row>
    <row r="784" spans="1:15" x14ac:dyDescent="0.25">
      <c r="A784" t="s">
        <v>5</v>
      </c>
      <c r="B784" t="s">
        <v>1043</v>
      </c>
      <c r="J784">
        <v>7.8780944715622003E-4</v>
      </c>
      <c r="K784">
        <v>8.9563267854123421E-4</v>
      </c>
      <c r="L784">
        <v>1.140531315899205E-3</v>
      </c>
      <c r="M784">
        <v>1.504888234105614E-3</v>
      </c>
      <c r="N784">
        <v>1.7371305219364939E-3</v>
      </c>
      <c r="O784">
        <v>2.0094094392436881E-3</v>
      </c>
    </row>
    <row r="785" spans="1:15" x14ac:dyDescent="0.25">
      <c r="A785" t="s">
        <v>5</v>
      </c>
      <c r="B785" t="s">
        <v>1045</v>
      </c>
      <c r="J785">
        <v>5.7319491105597574E-4</v>
      </c>
      <c r="K785">
        <v>8.246788840637762E-4</v>
      </c>
      <c r="L785">
        <v>1.034342218797309E-3</v>
      </c>
      <c r="M785">
        <v>1.636859301583735E-3</v>
      </c>
      <c r="N785">
        <v>1.829630726095634E-3</v>
      </c>
      <c r="O785">
        <v>2.2479122103023531E-3</v>
      </c>
    </row>
    <row r="786" spans="1:15" x14ac:dyDescent="0.25">
      <c r="A786" t="s">
        <v>5</v>
      </c>
      <c r="B786" t="s">
        <v>1047</v>
      </c>
      <c r="J786">
        <v>4.7475039790500129E-4</v>
      </c>
      <c r="K786">
        <v>7.2154408742125824E-4</v>
      </c>
      <c r="L786">
        <v>8.282837506268432E-4</v>
      </c>
      <c r="M786">
        <v>1.373629974071165E-3</v>
      </c>
      <c r="N786">
        <v>1.517173771788564E-3</v>
      </c>
      <c r="O786">
        <v>1.898623571328191E-3</v>
      </c>
    </row>
    <row r="787" spans="1:15" x14ac:dyDescent="0.25">
      <c r="A787" t="s">
        <v>5</v>
      </c>
      <c r="B787" t="s">
        <v>1048</v>
      </c>
      <c r="J787">
        <v>5.0307212829588414E-4</v>
      </c>
      <c r="K787">
        <v>7.4109404979396775E-4</v>
      </c>
      <c r="L787">
        <v>8.3157280217127183E-4</v>
      </c>
      <c r="M787">
        <v>1.299632511707424E-3</v>
      </c>
      <c r="N787">
        <v>1.461777925279163E-3</v>
      </c>
      <c r="O787">
        <v>1.8111532852939411E-3</v>
      </c>
    </row>
    <row r="788" spans="1:15" x14ac:dyDescent="0.25">
      <c r="A788" t="s">
        <v>5</v>
      </c>
      <c r="B788" t="s">
        <v>1049</v>
      </c>
      <c r="J788">
        <v>4.7455964060017501E-4</v>
      </c>
      <c r="K788">
        <v>7.3177552140779362E-4</v>
      </c>
      <c r="L788">
        <v>8.4625255680965982E-4</v>
      </c>
      <c r="M788">
        <v>1.4400958468961389E-3</v>
      </c>
      <c r="N788">
        <v>1.5789150088902481E-3</v>
      </c>
      <c r="O788">
        <v>1.983683561762714E-3</v>
      </c>
    </row>
    <row r="789" spans="1:15" x14ac:dyDescent="0.25">
      <c r="A789" t="s">
        <v>5</v>
      </c>
      <c r="B789" t="s">
        <v>1050</v>
      </c>
      <c r="J789">
        <v>4.0695926032236802E-4</v>
      </c>
      <c r="K789">
        <v>6.727441980420569E-4</v>
      </c>
      <c r="L789">
        <v>8.1126831679668955E-4</v>
      </c>
      <c r="M789">
        <v>1.558606535166549E-3</v>
      </c>
      <c r="N789">
        <v>1.6504896417286489E-3</v>
      </c>
      <c r="O789">
        <v>2.1684562535766142E-3</v>
      </c>
    </row>
    <row r="790" spans="1:15" x14ac:dyDescent="0.25">
      <c r="A790" t="s">
        <v>5</v>
      </c>
      <c r="B790" t="s">
        <v>1051</v>
      </c>
      <c r="J790">
        <v>3.9866092374482381E-4</v>
      </c>
      <c r="K790">
        <v>6.2563962297226003E-4</v>
      </c>
      <c r="L790">
        <v>7.4271151967168249E-4</v>
      </c>
      <c r="M790">
        <v>1.335811984567715E-3</v>
      </c>
      <c r="N790">
        <v>1.422856448093027E-3</v>
      </c>
      <c r="O790">
        <v>1.84048236063944E-3</v>
      </c>
    </row>
    <row r="791" spans="1:15" x14ac:dyDescent="0.25">
      <c r="A791" t="s">
        <v>5</v>
      </c>
      <c r="B791" t="s">
        <v>1052</v>
      </c>
      <c r="J791">
        <v>4.149718409520731E-4</v>
      </c>
      <c r="K791">
        <v>7.0704688406428859E-4</v>
      </c>
      <c r="L791">
        <v>8.6064407095721052E-4</v>
      </c>
      <c r="M791">
        <v>1.7239945116821951E-3</v>
      </c>
      <c r="N791">
        <v>1.8112314032681441E-3</v>
      </c>
      <c r="O791">
        <v>2.408224894795764E-3</v>
      </c>
    </row>
    <row r="792" spans="1:15" x14ac:dyDescent="0.25">
      <c r="A792" t="s">
        <v>5</v>
      </c>
      <c r="B792" t="s">
        <v>1039</v>
      </c>
    </row>
    <row r="793" spans="1:15" x14ac:dyDescent="0.25">
      <c r="A793" t="s">
        <v>5</v>
      </c>
      <c r="B793" t="s">
        <v>1061</v>
      </c>
    </row>
    <row r="794" spans="1:15" x14ac:dyDescent="0.25">
      <c r="A794" t="s">
        <v>5</v>
      </c>
      <c r="B794" t="s">
        <v>1062</v>
      </c>
      <c r="J794">
        <v>1.7148529364615251E-3</v>
      </c>
      <c r="K794">
        <v>3.8062682308755268E-3</v>
      </c>
      <c r="L794">
        <v>8.8868666489191547E-3</v>
      </c>
      <c r="M794">
        <v>8.4150868787609152E-3</v>
      </c>
      <c r="N794">
        <v>1.1744974302225351E-2</v>
      </c>
      <c r="O794">
        <v>1.305593641721446E-2</v>
      </c>
    </row>
    <row r="795" spans="1:15" x14ac:dyDescent="0.25">
      <c r="A795" t="s">
        <v>5</v>
      </c>
      <c r="B795" t="s">
        <v>1076</v>
      </c>
      <c r="J795">
        <v>4.5945607700478381E-3</v>
      </c>
      <c r="K795">
        <v>4.1917072979397781E-3</v>
      </c>
      <c r="L795">
        <v>5.1558811071781658E-3</v>
      </c>
      <c r="M795">
        <v>6.0731821462064054E-3</v>
      </c>
      <c r="N795">
        <v>6.7868122486856074E-3</v>
      </c>
      <c r="O795">
        <v>7.202437460003994E-3</v>
      </c>
    </row>
    <row r="796" spans="1:15" x14ac:dyDescent="0.25">
      <c r="A796" t="s">
        <v>5</v>
      </c>
      <c r="B796" t="s">
        <v>1078</v>
      </c>
      <c r="J796">
        <v>2.1802938959067109E-4</v>
      </c>
      <c r="K796">
        <v>3.0598615965157219E-4</v>
      </c>
      <c r="L796">
        <v>3.4692838809555752E-4</v>
      </c>
      <c r="M796">
        <v>3.735129382284177E-4</v>
      </c>
      <c r="N796">
        <v>4.1784958640529442E-4</v>
      </c>
      <c r="O796">
        <v>4.4228146242316838E-4</v>
      </c>
    </row>
    <row r="797" spans="1:15" x14ac:dyDescent="0.25">
      <c r="A797" t="s">
        <v>5</v>
      </c>
      <c r="B797" t="s">
        <v>1079</v>
      </c>
      <c r="J797">
        <v>3.645646983290549E-3</v>
      </c>
      <c r="K797">
        <v>3.6688164245890619E-3</v>
      </c>
      <c r="L797">
        <v>4.5130331524554073E-3</v>
      </c>
      <c r="M797">
        <v>5.2972158208887381E-3</v>
      </c>
      <c r="N797">
        <v>5.9052988806319647E-3</v>
      </c>
      <c r="O797">
        <v>6.2268686085431334E-3</v>
      </c>
    </row>
    <row r="798" spans="1:15" x14ac:dyDescent="0.25">
      <c r="A798" t="s">
        <v>5</v>
      </c>
      <c r="B798" t="s">
        <v>1081</v>
      </c>
      <c r="J798">
        <v>1.6803787318524379E-4</v>
      </c>
      <c r="K798">
        <v>2.3530392468570509E-4</v>
      </c>
      <c r="L798">
        <v>2.6654647717776848E-4</v>
      </c>
      <c r="M798">
        <v>2.8703096559241822E-4</v>
      </c>
      <c r="N798">
        <v>3.2097904195467291E-4</v>
      </c>
      <c r="O798">
        <v>3.4007481296383752E-4</v>
      </c>
    </row>
    <row r="799" spans="1:15" x14ac:dyDescent="0.25">
      <c r="A799" t="s">
        <v>5</v>
      </c>
      <c r="B799" t="s">
        <v>1082</v>
      </c>
    </row>
    <row r="800" spans="1:15" x14ac:dyDescent="0.25">
      <c r="A800" t="s">
        <v>5</v>
      </c>
      <c r="B800" t="s">
        <v>1083</v>
      </c>
      <c r="J800">
        <v>3.321309448635912E-3</v>
      </c>
      <c r="K800">
        <v>3.6310194309279922E-3</v>
      </c>
      <c r="L800">
        <v>4.4911844149529518E-3</v>
      </c>
      <c r="M800">
        <v>5.3142905833227696E-3</v>
      </c>
      <c r="N800">
        <v>5.950552006113192E-3</v>
      </c>
      <c r="O800">
        <v>6.5171685806613847E-3</v>
      </c>
    </row>
    <row r="801" spans="1:15" x14ac:dyDescent="0.25">
      <c r="A801" t="s">
        <v>5</v>
      </c>
      <c r="B801" t="s">
        <v>1085</v>
      </c>
      <c r="J801">
        <v>2.253676527166237E-4</v>
      </c>
      <c r="K801">
        <v>3.1751900681004682E-4</v>
      </c>
      <c r="L801">
        <v>3.6058300942477188E-4</v>
      </c>
      <c r="M801">
        <v>3.8801058387288341E-4</v>
      </c>
      <c r="N801">
        <v>4.3433987120566989E-4</v>
      </c>
      <c r="O801">
        <v>4.5862465147187209E-4</v>
      </c>
    </row>
    <row r="802" spans="1:15" x14ac:dyDescent="0.25">
      <c r="A802" t="s">
        <v>5</v>
      </c>
      <c r="B802" t="s">
        <v>1088</v>
      </c>
      <c r="J802">
        <v>2.046218489012788E-3</v>
      </c>
      <c r="K802">
        <v>4.4254076357061077E-3</v>
      </c>
      <c r="L802">
        <v>1.107511565125216E-2</v>
      </c>
      <c r="M802">
        <v>1.024349771267196E-2</v>
      </c>
      <c r="N802">
        <v>1.4433902914561141E-2</v>
      </c>
      <c r="O802">
        <v>1.529544669784675E-2</v>
      </c>
    </row>
    <row r="803" spans="1:15" x14ac:dyDescent="0.25">
      <c r="A803" t="s">
        <v>5</v>
      </c>
      <c r="B803" t="s">
        <v>1089</v>
      </c>
      <c r="J803">
        <v>2.204671960145772E-3</v>
      </c>
      <c r="K803">
        <v>5.0064261089796114E-3</v>
      </c>
      <c r="L803">
        <v>1.346041598155817E-2</v>
      </c>
      <c r="M803">
        <v>1.2286168652734139E-2</v>
      </c>
      <c r="N803">
        <v>1.7372439324710571E-2</v>
      </c>
      <c r="O803">
        <v>1.836386177493576E-2</v>
      </c>
    </row>
    <row r="804" spans="1:15" x14ac:dyDescent="0.25">
      <c r="A804" t="s">
        <v>5</v>
      </c>
      <c r="B804" t="s">
        <v>1090</v>
      </c>
      <c r="J804">
        <v>1.653932729064919E-3</v>
      </c>
      <c r="K804">
        <v>3.1788262208531808E-3</v>
      </c>
      <c r="L804">
        <v>6.6297756109655508E-3</v>
      </c>
      <c r="M804">
        <v>6.3338186807693191E-3</v>
      </c>
      <c r="N804">
        <v>8.8271090809058095E-3</v>
      </c>
      <c r="O804">
        <v>9.4639438459266784E-3</v>
      </c>
    </row>
    <row r="805" spans="1:15" x14ac:dyDescent="0.25">
      <c r="A805" t="s">
        <v>5</v>
      </c>
      <c r="B805" t="s">
        <v>1087</v>
      </c>
      <c r="J805">
        <v>6.5843806285253489E-3</v>
      </c>
      <c r="K805">
        <v>1.2948858309268471E-2</v>
      </c>
      <c r="L805">
        <v>6.2979626105282988E-2</v>
      </c>
      <c r="M805">
        <v>4.119606723439715E-2</v>
      </c>
      <c r="N805">
        <v>4.6209581243016627E-2</v>
      </c>
      <c r="O805">
        <v>4.6378649133569559E-2</v>
      </c>
    </row>
    <row r="806" spans="1:15" x14ac:dyDescent="0.25">
      <c r="A806" t="s">
        <v>5</v>
      </c>
      <c r="B806" t="s">
        <v>1104</v>
      </c>
      <c r="J806">
        <v>1.456644783371225</v>
      </c>
      <c r="K806">
        <v>3.8843863980030791</v>
      </c>
      <c r="L806">
        <v>5.9206097623999883</v>
      </c>
      <c r="M806">
        <v>7.8589534318038554</v>
      </c>
      <c r="N806">
        <v>9.7972972336412223</v>
      </c>
      <c r="O806">
        <v>11.73564090304035</v>
      </c>
    </row>
    <row r="807" spans="1:15" x14ac:dyDescent="0.25">
      <c r="A807" t="s">
        <v>5</v>
      </c>
      <c r="B807" t="s">
        <v>1105</v>
      </c>
    </row>
    <row r="808" spans="1:15" x14ac:dyDescent="0.25">
      <c r="A808" t="s">
        <v>5</v>
      </c>
      <c r="B808" t="s">
        <v>1113</v>
      </c>
      <c r="J808">
        <v>3.436989344360249E-4</v>
      </c>
      <c r="K808">
        <v>4.6744226001415782E-4</v>
      </c>
      <c r="L808">
        <v>6.3204122139124742E-4</v>
      </c>
      <c r="M808">
        <v>7.2920358563982417E-4</v>
      </c>
      <c r="N808">
        <v>8.1589952215171632E-4</v>
      </c>
      <c r="O808">
        <v>9.3262596585042695E-4</v>
      </c>
    </row>
    <row r="809" spans="1:15" x14ac:dyDescent="0.25">
      <c r="A809" t="s">
        <v>5</v>
      </c>
      <c r="B809" t="s">
        <v>1114</v>
      </c>
      <c r="J809">
        <v>3.0082996498059599E-4</v>
      </c>
      <c r="K809">
        <v>4.0723146424094471E-4</v>
      </c>
      <c r="L809">
        <v>5.5331014995516818E-4</v>
      </c>
      <c r="M809">
        <v>6.356894273547443E-4</v>
      </c>
      <c r="N809">
        <v>7.1188831500515882E-4</v>
      </c>
      <c r="O809">
        <v>8.1111952436600484E-4</v>
      </c>
    </row>
    <row r="810" spans="1:15" x14ac:dyDescent="0.25">
      <c r="A810" t="s">
        <v>5</v>
      </c>
      <c r="B810" t="s">
        <v>1115</v>
      </c>
      <c r="J810">
        <v>3.3421677398109951E-4</v>
      </c>
      <c r="K810">
        <v>4.5394166107678183E-4</v>
      </c>
      <c r="L810">
        <v>6.1465127142913039E-4</v>
      </c>
      <c r="M810">
        <v>7.0857016390768587E-4</v>
      </c>
      <c r="N810">
        <v>7.930200273967953E-4</v>
      </c>
      <c r="O810">
        <v>9.0589145617967295E-4</v>
      </c>
    </row>
    <row r="811" spans="1:15" x14ac:dyDescent="0.25">
      <c r="A811" t="s">
        <v>5</v>
      </c>
      <c r="B811" t="s">
        <v>1116</v>
      </c>
      <c r="J811">
        <v>5.0988053959752453E-4</v>
      </c>
      <c r="K811">
        <v>6.340116790429811E-4</v>
      </c>
      <c r="L811">
        <v>7.7562203149259717E-4</v>
      </c>
      <c r="M811">
        <v>9.460743161726642E-4</v>
      </c>
      <c r="N811">
        <v>1.066421687602234E-3</v>
      </c>
      <c r="O811">
        <v>1.126058585945025E-3</v>
      </c>
    </row>
    <row r="812" spans="1:15" x14ac:dyDescent="0.25">
      <c r="A812" t="s">
        <v>5</v>
      </c>
      <c r="B812" t="s">
        <v>1125</v>
      </c>
      <c r="J812">
        <v>8.1516375832936365E-4</v>
      </c>
      <c r="K812">
        <v>1.3359084828939889E-3</v>
      </c>
      <c r="L812">
        <v>1.7661131212561561E-3</v>
      </c>
      <c r="M812">
        <v>1.9946105671694442E-3</v>
      </c>
      <c r="N812">
        <v>2.1670194734749152E-3</v>
      </c>
      <c r="O812">
        <v>2.559427020670441E-3</v>
      </c>
    </row>
    <row r="813" spans="1:15" x14ac:dyDescent="0.25">
      <c r="A813" t="s">
        <v>5</v>
      </c>
      <c r="B813" t="s">
        <v>1127</v>
      </c>
      <c r="J813">
        <v>1.0918821666384569E-3</v>
      </c>
      <c r="K813">
        <v>1.9944386271701108E-3</v>
      </c>
      <c r="L813">
        <v>2.8642810036569721E-3</v>
      </c>
      <c r="M813">
        <v>3.186260148686346E-3</v>
      </c>
      <c r="N813">
        <v>3.4090786543399072E-3</v>
      </c>
      <c r="O813">
        <v>4.1700082729821172E-3</v>
      </c>
    </row>
    <row r="814" spans="1:15" x14ac:dyDescent="0.25">
      <c r="A814" t="s">
        <v>5</v>
      </c>
      <c r="B814" t="s">
        <v>1107</v>
      </c>
    </row>
    <row r="815" spans="1:15" x14ac:dyDescent="0.25">
      <c r="A815" t="s">
        <v>5</v>
      </c>
      <c r="B815" t="s">
        <v>1131</v>
      </c>
      <c r="C815">
        <v>3.5691584453446411E-2</v>
      </c>
      <c r="D815">
        <v>3.3402575552689941</v>
      </c>
      <c r="E815">
        <v>7.4249099905409901</v>
      </c>
      <c r="F815">
        <v>11.021900628976169</v>
      </c>
      <c r="G815">
        <v>218.59332104186319</v>
      </c>
      <c r="H815">
        <v>222.17994504215119</v>
      </c>
      <c r="I815">
        <v>128.14776520647001</v>
      </c>
      <c r="J815">
        <v>172.5964876652331</v>
      </c>
      <c r="K815">
        <v>13.9866840197268</v>
      </c>
    </row>
    <row r="816" spans="1:15" x14ac:dyDescent="0.25">
      <c r="A816" t="s">
        <v>5</v>
      </c>
      <c r="B816" t="s">
        <v>1132</v>
      </c>
      <c r="J816">
        <v>1.7288062558054859E-2</v>
      </c>
      <c r="K816">
        <v>1.966692668407042E-2</v>
      </c>
      <c r="L816">
        <v>3.5569270297372342E-2</v>
      </c>
      <c r="M816">
        <v>2.4197543812275471E-2</v>
      </c>
      <c r="N816">
        <v>1.760971789206103E-2</v>
      </c>
      <c r="O816">
        <v>1.8563083610714549E-2</v>
      </c>
    </row>
    <row r="817" spans="1:15" x14ac:dyDescent="0.25">
      <c r="A817" t="s">
        <v>5</v>
      </c>
      <c r="B817" t="s">
        <v>178</v>
      </c>
      <c r="C817">
        <v>1971.8430332515311</v>
      </c>
      <c r="D817">
        <v>1974.494764819158</v>
      </c>
      <c r="E817">
        <v>1974.498374410437</v>
      </c>
      <c r="F817">
        <v>1974.4884188531621</v>
      </c>
      <c r="G817">
        <v>987.24372691754672</v>
      </c>
      <c r="H817">
        <v>987.21947292937352</v>
      </c>
      <c r="I817">
        <v>299.3419205966029</v>
      </c>
    </row>
    <row r="818" spans="1:15" x14ac:dyDescent="0.25">
      <c r="A818" t="s">
        <v>5</v>
      </c>
      <c r="B818" t="s">
        <v>1138</v>
      </c>
      <c r="C818">
        <v>0.65798700282902045</v>
      </c>
      <c r="D818">
        <v>2.162051078647778</v>
      </c>
      <c r="E818">
        <v>3.9738510216154821</v>
      </c>
      <c r="F818">
        <v>5.9622691547438356</v>
      </c>
      <c r="G818">
        <v>84.129473105852284</v>
      </c>
      <c r="H818">
        <v>86.208092659970887</v>
      </c>
      <c r="I818">
        <v>155.22656992937959</v>
      </c>
      <c r="J818">
        <v>83.486412852354604</v>
      </c>
      <c r="K818">
        <v>23.439704914673008</v>
      </c>
    </row>
    <row r="819" spans="1:15" x14ac:dyDescent="0.25">
      <c r="A819" t="s">
        <v>5</v>
      </c>
      <c r="B819" t="s">
        <v>1139</v>
      </c>
      <c r="J819">
        <v>78.347958468909866</v>
      </c>
      <c r="K819">
        <v>138.39466640641561</v>
      </c>
      <c r="L819">
        <v>161.8343713210019</v>
      </c>
      <c r="M819">
        <v>161.83437132089099</v>
      </c>
      <c r="N819">
        <v>161.83437132055849</v>
      </c>
      <c r="O819">
        <v>161.83437131892191</v>
      </c>
    </row>
    <row r="820" spans="1:15" x14ac:dyDescent="0.25">
      <c r="A820" t="s">
        <v>5</v>
      </c>
      <c r="B820" t="s">
        <v>168</v>
      </c>
      <c r="C820">
        <v>152.22298271295051</v>
      </c>
      <c r="D820">
        <v>152.2732876648823</v>
      </c>
      <c r="E820">
        <v>152.01585707193649</v>
      </c>
      <c r="F820">
        <v>151.5818079665585</v>
      </c>
      <c r="G820">
        <v>74.968973043200634</v>
      </c>
      <c r="H820">
        <v>74.444722839103974</v>
      </c>
      <c r="I820">
        <v>6.6078013920228926</v>
      </c>
    </row>
    <row r="821" spans="1:15" x14ac:dyDescent="0.25">
      <c r="A821" t="s">
        <v>5</v>
      </c>
      <c r="B821" t="s">
        <v>1141</v>
      </c>
      <c r="J821">
        <v>3.2991196295333189E-2</v>
      </c>
      <c r="K821">
        <v>827.29856170416826</v>
      </c>
      <c r="L821">
        <v>900.55108499782796</v>
      </c>
      <c r="M821">
        <v>817.22837899511694</v>
      </c>
      <c r="N821">
        <v>725.57511741913925</v>
      </c>
      <c r="O821">
        <v>624.84571477767497</v>
      </c>
    </row>
    <row r="822" spans="1:15" x14ac:dyDescent="0.25">
      <c r="A822" t="s">
        <v>5</v>
      </c>
      <c r="B822" t="s">
        <v>1142</v>
      </c>
      <c r="C822">
        <v>3.8740006771253782E-3</v>
      </c>
      <c r="D822">
        <v>3.3480937906421879E-3</v>
      </c>
      <c r="E822">
        <v>6.7222382514166941E-3</v>
      </c>
      <c r="F822">
        <v>4.0977281337762532E-3</v>
      </c>
      <c r="G822">
        <v>8.9519807939484018E-3</v>
      </c>
      <c r="H822">
        <v>7.0426096845621414E-3</v>
      </c>
      <c r="I822">
        <v>2.7757664802848848E-4</v>
      </c>
      <c r="J822">
        <v>1.4493320598906711E-5</v>
      </c>
    </row>
    <row r="823" spans="1:15" x14ac:dyDescent="0.25">
      <c r="A823" t="s">
        <v>5</v>
      </c>
      <c r="B823" t="s">
        <v>1143</v>
      </c>
      <c r="J823">
        <v>3.8769433215932558E-3</v>
      </c>
      <c r="K823">
        <v>9.8211965277416394E-3</v>
      </c>
      <c r="L823">
        <v>1.0047112562956959E-2</v>
      </c>
      <c r="M823">
        <v>9.8625658924117784E-3</v>
      </c>
      <c r="N823">
        <v>9.8529303317608005E-3</v>
      </c>
      <c r="O823">
        <v>8.3180790707758391E-3</v>
      </c>
    </row>
    <row r="824" spans="1:15" x14ac:dyDescent="0.25">
      <c r="A824" t="s">
        <v>5</v>
      </c>
      <c r="B824" t="s">
        <v>88</v>
      </c>
      <c r="C824">
        <v>94.026405032342112</v>
      </c>
      <c r="D824">
        <v>85.376086684765156</v>
      </c>
      <c r="E824">
        <v>81.783391107379856</v>
      </c>
    </row>
    <row r="825" spans="1:15" x14ac:dyDescent="0.25">
      <c r="A825" t="s">
        <v>5</v>
      </c>
      <c r="B825" t="s">
        <v>1145</v>
      </c>
      <c r="J825">
        <v>2.6583780692106651E-2</v>
      </c>
      <c r="K825">
        <v>3.5869517466705123E-2</v>
      </c>
      <c r="L825">
        <v>3.7430457931727577E-2</v>
      </c>
      <c r="M825">
        <v>3.9723260372145727E-2</v>
      </c>
      <c r="N825">
        <v>4.0821234020374728E-2</v>
      </c>
      <c r="O825">
        <v>3.4710905006636421E-2</v>
      </c>
    </row>
    <row r="826" spans="1:15" x14ac:dyDescent="0.25">
      <c r="A826" t="s">
        <v>5</v>
      </c>
      <c r="B826" t="s">
        <v>1146</v>
      </c>
      <c r="J826">
        <v>688.61914926443114</v>
      </c>
      <c r="K826">
        <v>757.49574348127328</v>
      </c>
      <c r="L826">
        <v>833.24208635594096</v>
      </c>
      <c r="M826">
        <v>916.56255604026217</v>
      </c>
      <c r="N826">
        <v>1008.213491031407</v>
      </c>
      <c r="O826">
        <v>1108.956418424124</v>
      </c>
    </row>
    <row r="827" spans="1:15" x14ac:dyDescent="0.25">
      <c r="A827" t="s">
        <v>5</v>
      </c>
      <c r="B827" t="s">
        <v>1147</v>
      </c>
      <c r="J827">
        <v>3.7476475754794928E-3</v>
      </c>
      <c r="K827">
        <v>6.5149010166910184E-3</v>
      </c>
      <c r="L827">
        <v>6.6578130953617674E-3</v>
      </c>
      <c r="M827">
        <v>6.4835020787657833E-3</v>
      </c>
      <c r="N827">
        <v>6.6479539180894134E-3</v>
      </c>
      <c r="O827">
        <v>5.9025831139463544E-3</v>
      </c>
    </row>
    <row r="828" spans="1:15" x14ac:dyDescent="0.25">
      <c r="A828" t="s">
        <v>5</v>
      </c>
      <c r="B828" t="s">
        <v>1148</v>
      </c>
      <c r="J828">
        <v>7.0742252857993104E-3</v>
      </c>
      <c r="K828">
        <v>1.375689284919963E-2</v>
      </c>
      <c r="L828">
        <v>1.4360674912318461E-2</v>
      </c>
      <c r="M828">
        <v>1.436315663857236E-2</v>
      </c>
      <c r="N828">
        <v>1.481256421943394E-2</v>
      </c>
      <c r="O828">
        <v>1.2655373553491899E-2</v>
      </c>
    </row>
    <row r="829" spans="1:15" x14ac:dyDescent="0.25">
      <c r="A829" t="s">
        <v>5</v>
      </c>
      <c r="B829" t="s">
        <v>1144</v>
      </c>
      <c r="C829">
        <v>1.399182464121073E-2</v>
      </c>
      <c r="D829">
        <v>1.329626882797471E-2</v>
      </c>
      <c r="E829">
        <v>1.353590313002587E-2</v>
      </c>
      <c r="F829">
        <v>1.331484387012123E-2</v>
      </c>
      <c r="G829">
        <v>1.4412380455684499E-2</v>
      </c>
      <c r="H829">
        <v>1.4556688261211009E-2</v>
      </c>
      <c r="I829">
        <v>1.461408127694632E-3</v>
      </c>
      <c r="J829">
        <v>4.1235110205338878E-4</v>
      </c>
    </row>
    <row r="830" spans="1:15" x14ac:dyDescent="0.25">
      <c r="A830" t="s">
        <v>5</v>
      </c>
      <c r="B830" t="s">
        <v>98</v>
      </c>
      <c r="C830">
        <v>687.79893941562568</v>
      </c>
      <c r="D830">
        <v>687.78807811741842</v>
      </c>
      <c r="E830">
        <v>343.88677591574839</v>
      </c>
      <c r="F830">
        <v>330.55730114659752</v>
      </c>
      <c r="G830">
        <v>343.89292004863228</v>
      </c>
      <c r="H830">
        <v>343.89193467538831</v>
      </c>
      <c r="I830">
        <v>6.6922003151205153E-3</v>
      </c>
    </row>
    <row r="831" spans="1:15" x14ac:dyDescent="0.25">
      <c r="A831" t="s">
        <v>5</v>
      </c>
      <c r="B831" t="s">
        <v>1150</v>
      </c>
      <c r="J831">
        <v>3.6087035149145102E-4</v>
      </c>
      <c r="K831">
        <v>6.0954323992404118E-4</v>
      </c>
      <c r="L831">
        <v>6.0175114296296761E-4</v>
      </c>
      <c r="M831">
        <v>6.2988946989925884E-4</v>
      </c>
      <c r="N831">
        <v>6.7166445186694055E-4</v>
      </c>
      <c r="O831">
        <v>9.9670499668958173E-4</v>
      </c>
    </row>
    <row r="832" spans="1:15" x14ac:dyDescent="0.25">
      <c r="A832" t="s">
        <v>5</v>
      </c>
      <c r="B832" t="s">
        <v>1149</v>
      </c>
      <c r="C832">
        <v>6.629962712735389E-4</v>
      </c>
      <c r="D832">
        <v>5.6312756113558021E-5</v>
      </c>
      <c r="E832">
        <v>5.9174467063130989E-5</v>
      </c>
      <c r="F832">
        <v>6.1581387545340429E-5</v>
      </c>
      <c r="G832">
        <v>6.7624899252876849E-5</v>
      </c>
      <c r="H832">
        <v>7.1424621437072143E-5</v>
      </c>
      <c r="I832">
        <v>8.5149617942930005E-6</v>
      </c>
    </row>
    <row r="833" spans="1:15" x14ac:dyDescent="0.25">
      <c r="A833" t="s">
        <v>5</v>
      </c>
      <c r="B833" t="s">
        <v>108</v>
      </c>
      <c r="C833">
        <v>201.83586433677891</v>
      </c>
    </row>
    <row r="834" spans="1:15" x14ac:dyDescent="0.25">
      <c r="A834" t="s">
        <v>5</v>
      </c>
      <c r="B834" t="s">
        <v>1152</v>
      </c>
      <c r="J834">
        <v>2.3753804064927399E-4</v>
      </c>
      <c r="K834">
        <v>3.2822275713690778E-4</v>
      </c>
      <c r="L834">
        <v>3.4318199788761902E-4</v>
      </c>
      <c r="M834">
        <v>3.7110438719419281E-4</v>
      </c>
      <c r="N834">
        <v>3.995155442204818E-4</v>
      </c>
      <c r="O834">
        <v>5.5666640143611486E-4</v>
      </c>
    </row>
    <row r="835" spans="1:15" x14ac:dyDescent="0.25">
      <c r="A835" t="s">
        <v>5</v>
      </c>
      <c r="B835" t="s">
        <v>1151</v>
      </c>
      <c r="C835">
        <v>3.865017651467303E-4</v>
      </c>
      <c r="D835">
        <v>4.694883772856627E-5</v>
      </c>
      <c r="E835">
        <v>4.9331232816441201E-5</v>
      </c>
      <c r="F835">
        <v>5.1433167570537863E-5</v>
      </c>
      <c r="G835">
        <v>5.5987316520041437E-5</v>
      </c>
      <c r="H835">
        <v>5.9067914973907562E-5</v>
      </c>
      <c r="I835">
        <v>7.5308361582010052E-6</v>
      </c>
    </row>
    <row r="836" spans="1:15" x14ac:dyDescent="0.25">
      <c r="A836" t="s">
        <v>5</v>
      </c>
      <c r="B836" t="s">
        <v>118</v>
      </c>
      <c r="C836">
        <v>648.20161160799398</v>
      </c>
    </row>
    <row r="837" spans="1:15" x14ac:dyDescent="0.25">
      <c r="A837" t="s">
        <v>5</v>
      </c>
      <c r="B837" t="s">
        <v>1153</v>
      </c>
      <c r="J837">
        <v>1.468852479105897E-3</v>
      </c>
      <c r="K837">
        <v>3.0172372103908851E-3</v>
      </c>
      <c r="L837">
        <v>2.8736339004165092E-3</v>
      </c>
      <c r="M837">
        <v>2.7746307636133771E-3</v>
      </c>
      <c r="N837">
        <v>2.8065283853620161E-3</v>
      </c>
      <c r="O837">
        <v>2.8305673780283369E-3</v>
      </c>
    </row>
    <row r="838" spans="1:15" x14ac:dyDescent="0.25">
      <c r="A838" t="s">
        <v>5</v>
      </c>
      <c r="B838" t="s">
        <v>1154</v>
      </c>
      <c r="J838">
        <v>6.8833935329853848E-3</v>
      </c>
      <c r="K838">
        <v>1.01945959332473E-2</v>
      </c>
      <c r="L838">
        <v>1.0573047965500159E-2</v>
      </c>
      <c r="M838">
        <v>1.074270636248438E-2</v>
      </c>
      <c r="N838">
        <v>1.1010411276115279E-2</v>
      </c>
      <c r="O838">
        <v>9.3242516115111945E-3</v>
      </c>
    </row>
    <row r="839" spans="1:15" x14ac:dyDescent="0.25">
      <c r="A839" t="s">
        <v>5</v>
      </c>
      <c r="B839" t="s">
        <v>78</v>
      </c>
      <c r="C839">
        <v>3.0217094664666688</v>
      </c>
      <c r="D839">
        <v>3.019936371339504</v>
      </c>
      <c r="E839">
        <v>3.0197899948122791</v>
      </c>
      <c r="F839">
        <v>3.019255281681632</v>
      </c>
      <c r="G839">
        <v>1.5108963895908769</v>
      </c>
      <c r="H839">
        <v>1.5108963895908769</v>
      </c>
      <c r="I839">
        <v>1.5108963895908769</v>
      </c>
    </row>
    <row r="840" spans="1:15" x14ac:dyDescent="0.25">
      <c r="A840" t="s">
        <v>5</v>
      </c>
      <c r="B840" t="s">
        <v>1155</v>
      </c>
      <c r="C840">
        <v>3.5913373960007093E-2</v>
      </c>
      <c r="D840">
        <v>875.39196301086724</v>
      </c>
      <c r="E840">
        <v>1239.5359448484689</v>
      </c>
      <c r="F840">
        <v>1351.305639750731</v>
      </c>
      <c r="G840">
        <v>1357.6383712978779</v>
      </c>
      <c r="H840">
        <v>1374.2946311784151</v>
      </c>
      <c r="I840">
        <v>1731.598748507329</v>
      </c>
      <c r="J840">
        <v>1045.1778136944411</v>
      </c>
      <c r="K840">
        <v>149.0020430610864</v>
      </c>
    </row>
    <row r="841" spans="1:15" x14ac:dyDescent="0.25">
      <c r="A841" t="s">
        <v>5</v>
      </c>
      <c r="B841" t="s">
        <v>1156</v>
      </c>
      <c r="J841">
        <v>6.9563741893922844E-3</v>
      </c>
      <c r="K841">
        <v>1.111027165596992E-2</v>
      </c>
      <c r="L841">
        <v>1.151159772565296E-2</v>
      </c>
      <c r="M841">
        <v>1.168477362614128E-2</v>
      </c>
      <c r="N841">
        <v>1.193937223302631E-2</v>
      </c>
      <c r="O841">
        <v>1.0142291988937249E-2</v>
      </c>
    </row>
    <row r="842" spans="1:15" x14ac:dyDescent="0.25">
      <c r="A842" t="s">
        <v>5</v>
      </c>
      <c r="B842" t="s">
        <v>128</v>
      </c>
      <c r="C842">
        <v>3.0217927791817512</v>
      </c>
      <c r="D842">
        <v>3.0217927791817512</v>
      </c>
      <c r="E842">
        <v>3.0217927791817512</v>
      </c>
      <c r="F842">
        <v>3.0217927791817512</v>
      </c>
      <c r="G842">
        <v>1.5092920872938429</v>
      </c>
      <c r="H842">
        <v>1.509232467813842</v>
      </c>
      <c r="I842">
        <v>0.76947849724285744</v>
      </c>
    </row>
    <row r="843" spans="1:15" x14ac:dyDescent="0.25">
      <c r="A843" t="s">
        <v>5</v>
      </c>
      <c r="B843" t="s">
        <v>1160</v>
      </c>
      <c r="J843">
        <v>1.268319877669776E-3</v>
      </c>
      <c r="K843">
        <v>1.251673615031655E-3</v>
      </c>
      <c r="L843">
        <v>1.482853284261672E-3</v>
      </c>
      <c r="M843">
        <v>2.1955889514308591E-3</v>
      </c>
      <c r="N843">
        <v>2.3200804692369301E-3</v>
      </c>
      <c r="O843">
        <v>2.8744862793247238E-3</v>
      </c>
    </row>
    <row r="844" spans="1:15" x14ac:dyDescent="0.25">
      <c r="A844" t="s">
        <v>5</v>
      </c>
      <c r="B844" t="s">
        <v>1162</v>
      </c>
      <c r="J844">
        <v>1.3565648533479819E-3</v>
      </c>
      <c r="K844">
        <v>1.238454745428318E-3</v>
      </c>
      <c r="L844">
        <v>1.4982017058645851E-3</v>
      </c>
      <c r="M844">
        <v>2.0947348486625769E-3</v>
      </c>
      <c r="N844">
        <v>2.228882574580808E-3</v>
      </c>
      <c r="O844">
        <v>2.638666340302446E-3</v>
      </c>
    </row>
    <row r="845" spans="1:15" x14ac:dyDescent="0.25">
      <c r="A845" t="s">
        <v>5</v>
      </c>
      <c r="B845" t="s">
        <v>1164</v>
      </c>
      <c r="J845">
        <v>9.6070754333543989E-4</v>
      </c>
      <c r="K845">
        <v>1.0424852441573999E-3</v>
      </c>
      <c r="L845">
        <v>1.346285387443778E-3</v>
      </c>
      <c r="M845">
        <v>2.197078749290537E-3</v>
      </c>
      <c r="N845">
        <v>2.302386339328966E-3</v>
      </c>
      <c r="O845">
        <v>2.970295772633772E-3</v>
      </c>
    </row>
    <row r="846" spans="1:15" x14ac:dyDescent="0.25">
      <c r="A846" t="s">
        <v>5</v>
      </c>
      <c r="B846" t="s">
        <v>1166</v>
      </c>
      <c r="J846">
        <v>7.9431618924625754E-4</v>
      </c>
      <c r="K846">
        <v>9.4125446965804313E-4</v>
      </c>
      <c r="L846">
        <v>1.079020159853068E-3</v>
      </c>
      <c r="M846">
        <v>1.788017637856146E-3</v>
      </c>
      <c r="N846">
        <v>1.8739645925894949E-3</v>
      </c>
      <c r="O846">
        <v>2.6081376742080088E-3</v>
      </c>
    </row>
    <row r="847" spans="1:15" x14ac:dyDescent="0.25">
      <c r="A847" t="s">
        <v>5</v>
      </c>
      <c r="B847" t="s">
        <v>1167</v>
      </c>
      <c r="J847">
        <v>8.4887201270676422E-4</v>
      </c>
      <c r="K847">
        <v>9.5651256585863834E-4</v>
      </c>
      <c r="L847">
        <v>1.0885267152990739E-3</v>
      </c>
      <c r="M847">
        <v>1.7344992253285191E-3</v>
      </c>
      <c r="N847">
        <v>1.8223244721944779E-3</v>
      </c>
      <c r="O847">
        <v>2.4846006821701988E-3</v>
      </c>
    </row>
    <row r="848" spans="1:15" x14ac:dyDescent="0.25">
      <c r="A848" t="s">
        <v>5</v>
      </c>
      <c r="B848" t="s">
        <v>1168</v>
      </c>
      <c r="J848">
        <v>7.8966581722874707E-4</v>
      </c>
      <c r="K848">
        <v>9.5356312479521316E-4</v>
      </c>
      <c r="L848">
        <v>1.096311770142692E-3</v>
      </c>
      <c r="M848">
        <v>1.853886729047417E-3</v>
      </c>
      <c r="N848">
        <v>1.941385400483889E-3</v>
      </c>
      <c r="O848">
        <v>2.730892996227953E-3</v>
      </c>
    </row>
    <row r="849" spans="1:15" x14ac:dyDescent="0.25">
      <c r="A849" t="s">
        <v>5</v>
      </c>
      <c r="B849" t="s">
        <v>1169</v>
      </c>
      <c r="J849">
        <v>6.7167706357097159E-4</v>
      </c>
      <c r="K849">
        <v>8.9187793444013433E-4</v>
      </c>
      <c r="L849">
        <v>1.035885781688986E-3</v>
      </c>
      <c r="M849">
        <v>1.927090181518406E-3</v>
      </c>
      <c r="N849">
        <v>1.9934787569255621E-3</v>
      </c>
      <c r="O849">
        <v>2.9971431436859879E-3</v>
      </c>
    </row>
    <row r="850" spans="1:15" x14ac:dyDescent="0.25">
      <c r="A850" t="s">
        <v>5</v>
      </c>
      <c r="B850" t="s">
        <v>1170</v>
      </c>
      <c r="J850">
        <v>6.6377219691197747E-4</v>
      </c>
      <c r="K850">
        <v>8.3939893468767534E-4</v>
      </c>
      <c r="L850">
        <v>9.6722797504094162E-4</v>
      </c>
      <c r="M850">
        <v>1.680141531738268E-3</v>
      </c>
      <c r="N850">
        <v>1.744136840763843E-3</v>
      </c>
      <c r="O850">
        <v>2.5236793594752638E-3</v>
      </c>
    </row>
    <row r="851" spans="1:15" x14ac:dyDescent="0.25">
      <c r="A851" t="s">
        <v>5</v>
      </c>
      <c r="B851" t="s">
        <v>1171</v>
      </c>
      <c r="J851">
        <v>6.8191473778594306E-4</v>
      </c>
      <c r="K851">
        <v>9.3028997004331038E-4</v>
      </c>
      <c r="L851">
        <v>1.085543147408207E-3</v>
      </c>
      <c r="M851">
        <v>2.1073311001434899E-3</v>
      </c>
      <c r="N851">
        <v>2.178608936716299E-3</v>
      </c>
      <c r="O851">
        <v>3.336529672282E-3</v>
      </c>
    </row>
    <row r="852" spans="1:15" x14ac:dyDescent="0.25">
      <c r="A852" t="s">
        <v>5</v>
      </c>
      <c r="B852" t="s">
        <v>1158</v>
      </c>
      <c r="C852">
        <v>2.9570912348800618E-4</v>
      </c>
      <c r="D852">
        <v>7.5870664089536927E-4</v>
      </c>
      <c r="E852">
        <v>1.368490777131755E-3</v>
      </c>
      <c r="F852">
        <v>2.0055950305554598E-3</v>
      </c>
      <c r="G852">
        <v>97.758861167025742</v>
      </c>
      <c r="H852">
        <v>101.6368692853833</v>
      </c>
      <c r="I852">
        <v>86.012397093049486</v>
      </c>
      <c r="J852">
        <v>4.065894626913046</v>
      </c>
      <c r="K852">
        <v>3.644192151685286</v>
      </c>
      <c r="L852">
        <v>8.1189408601088733</v>
      </c>
    </row>
    <row r="853" spans="1:15" x14ac:dyDescent="0.25">
      <c r="A853" t="s">
        <v>5</v>
      </c>
      <c r="B853" t="s">
        <v>148</v>
      </c>
      <c r="C853">
        <v>624.35272844933672</v>
      </c>
      <c r="D853">
        <v>625.76965849231294</v>
      </c>
      <c r="E853">
        <v>630.26105836837007</v>
      </c>
      <c r="F853">
        <v>631.15906187165706</v>
      </c>
      <c r="G853">
        <v>319.30487070653868</v>
      </c>
      <c r="H853">
        <v>319.30482741811971</v>
      </c>
      <c r="I853">
        <v>319.3052727757003</v>
      </c>
    </row>
    <row r="854" spans="1:15" x14ac:dyDescent="0.25">
      <c r="A854" t="s">
        <v>5</v>
      </c>
      <c r="B854" t="s">
        <v>1180</v>
      </c>
      <c r="C854">
        <v>2.9494979306731249E-2</v>
      </c>
      <c r="D854">
        <v>5.2308869187647128E-2</v>
      </c>
      <c r="E854">
        <v>8.2686983663499761E-2</v>
      </c>
      <c r="F854">
        <v>9.2230829351370336E-2</v>
      </c>
      <c r="G854">
        <v>9.8165545090596065E-2</v>
      </c>
      <c r="H854">
        <v>0.1005142114177849</v>
      </c>
      <c r="I854">
        <v>9.2498212299461716E-3</v>
      </c>
      <c r="J854">
        <v>1.8122529907772539E-2</v>
      </c>
      <c r="K854">
        <v>2.8727112387234532E-2</v>
      </c>
      <c r="L854">
        <v>3.6438481647758238E-2</v>
      </c>
      <c r="M854">
        <v>1.4226271776437351E-2</v>
      </c>
    </row>
    <row r="855" spans="1:15" x14ac:dyDescent="0.25">
      <c r="A855" t="s">
        <v>5</v>
      </c>
      <c r="B855" t="s">
        <v>1181</v>
      </c>
      <c r="J855">
        <v>3.7658045609112231E-3</v>
      </c>
      <c r="K855">
        <v>5.5414724491777484E-3</v>
      </c>
      <c r="L855">
        <v>7.6888324409326676E-3</v>
      </c>
      <c r="M855">
        <v>8.9368017167115923E-3</v>
      </c>
      <c r="N855">
        <v>1.0819833298415141E-2</v>
      </c>
      <c r="O855">
        <v>1.433626252001965E-2</v>
      </c>
    </row>
    <row r="856" spans="1:15" x14ac:dyDescent="0.25">
      <c r="A856" t="s">
        <v>5</v>
      </c>
      <c r="B856" t="s">
        <v>1195</v>
      </c>
      <c r="J856">
        <v>7.5929933638950514E-3</v>
      </c>
      <c r="K856">
        <v>7.8605265987636962E-3</v>
      </c>
      <c r="L856">
        <v>8.6992404001265036E-3</v>
      </c>
      <c r="M856">
        <v>9.4656090682460527E-3</v>
      </c>
      <c r="N856">
        <v>1.023535514950954E-2</v>
      </c>
      <c r="O856">
        <v>1.087217195565154E-2</v>
      </c>
    </row>
    <row r="857" spans="1:15" x14ac:dyDescent="0.25">
      <c r="A857" t="s">
        <v>5</v>
      </c>
      <c r="B857" t="s">
        <v>1197</v>
      </c>
      <c r="J857">
        <v>3.877101388819869E-4</v>
      </c>
      <c r="K857">
        <v>4.2847622622369799E-4</v>
      </c>
      <c r="L857">
        <v>4.649147128696365E-4</v>
      </c>
      <c r="M857">
        <v>4.9818720510482351E-4</v>
      </c>
      <c r="N857">
        <v>5.4174950142471274E-4</v>
      </c>
      <c r="O857">
        <v>5.7505428020903477E-4</v>
      </c>
    </row>
    <row r="858" spans="1:15" x14ac:dyDescent="0.25">
      <c r="A858" t="s">
        <v>5</v>
      </c>
      <c r="B858" t="s">
        <v>1198</v>
      </c>
      <c r="J858">
        <v>6.6072552338360992E-3</v>
      </c>
      <c r="K858">
        <v>6.9464990750996462E-3</v>
      </c>
      <c r="L858">
        <v>7.6086859502314053E-3</v>
      </c>
      <c r="M858">
        <v>8.1438845190595459E-3</v>
      </c>
      <c r="N858">
        <v>8.8326835645856552E-3</v>
      </c>
      <c r="O858">
        <v>9.3013544611182473E-3</v>
      </c>
    </row>
    <row r="859" spans="1:15" x14ac:dyDescent="0.25">
      <c r="A859" t="s">
        <v>5</v>
      </c>
      <c r="B859" t="s">
        <v>1200</v>
      </c>
      <c r="J859">
        <v>2.959350801896075E-4</v>
      </c>
      <c r="K859">
        <v>3.2724812936518283E-4</v>
      </c>
      <c r="L859">
        <v>3.5513426966041038E-4</v>
      </c>
      <c r="M859">
        <v>3.806112661341117E-4</v>
      </c>
      <c r="N859">
        <v>4.1395263620505558E-4</v>
      </c>
      <c r="O859">
        <v>4.3973816757203471E-4</v>
      </c>
    </row>
    <row r="860" spans="1:15" x14ac:dyDescent="0.25">
      <c r="A860" t="s">
        <v>5</v>
      </c>
      <c r="B860" t="s">
        <v>1201</v>
      </c>
      <c r="C860">
        <v>8.6321860041304793E-2</v>
      </c>
      <c r="D860">
        <v>0.16186549431178099</v>
      </c>
      <c r="E860">
        <v>0.24100550742086249</v>
      </c>
      <c r="F860">
        <v>0.24352796967586041</v>
      </c>
      <c r="G860">
        <v>0.2449986454993148</v>
      </c>
      <c r="H860">
        <v>0.24576441082519909</v>
      </c>
      <c r="I860">
        <v>0.2470174123836017</v>
      </c>
      <c r="J860">
        <v>0.28042349697736491</v>
      </c>
      <c r="K860">
        <v>0.1670571972129371</v>
      </c>
      <c r="L860">
        <v>1.525774568856569E-3</v>
      </c>
    </row>
    <row r="861" spans="1:15" x14ac:dyDescent="0.25">
      <c r="A861" t="s">
        <v>5</v>
      </c>
      <c r="B861" t="s">
        <v>1202</v>
      </c>
      <c r="J861">
        <v>5.9981396817195458E-3</v>
      </c>
      <c r="K861">
        <v>6.2828378052577748E-3</v>
      </c>
      <c r="L861">
        <v>7.1054134549946059E-3</v>
      </c>
      <c r="M861">
        <v>8.060227604206216E-3</v>
      </c>
      <c r="N861">
        <v>8.6919473994406179E-3</v>
      </c>
      <c r="O861">
        <v>9.6470785277438884E-3</v>
      </c>
    </row>
    <row r="862" spans="1:15" x14ac:dyDescent="0.25">
      <c r="A862" t="s">
        <v>5</v>
      </c>
      <c r="B862" t="s">
        <v>4716</v>
      </c>
      <c r="C862">
        <v>12.03681381297376</v>
      </c>
      <c r="D862">
        <v>9.027853265889151</v>
      </c>
      <c r="E862">
        <v>16.579446988115851</v>
      </c>
      <c r="F862">
        <v>16.578322975377642</v>
      </c>
      <c r="G862">
        <v>16.578229813674209</v>
      </c>
      <c r="H862">
        <v>16.578541834155271</v>
      </c>
      <c r="I862">
        <v>14.762266137370499</v>
      </c>
      <c r="J862">
        <v>10.629934663453239</v>
      </c>
      <c r="K862">
        <v>2.6062615309974739</v>
      </c>
    </row>
    <row r="863" spans="1:15" x14ac:dyDescent="0.25">
      <c r="A863" t="s">
        <v>5</v>
      </c>
      <c r="B863" t="s">
        <v>1204</v>
      </c>
      <c r="J863">
        <v>4.0826506927618472E-4</v>
      </c>
      <c r="K863">
        <v>4.5061914130961373E-4</v>
      </c>
      <c r="L863">
        <v>4.8875112672838847E-4</v>
      </c>
      <c r="M863">
        <v>5.2350058396469906E-4</v>
      </c>
      <c r="N863">
        <v>5.6910024990069249E-4</v>
      </c>
      <c r="O863">
        <v>6.029182456586716E-4</v>
      </c>
    </row>
    <row r="864" spans="1:15" x14ac:dyDescent="0.25">
      <c r="A864" t="s">
        <v>5</v>
      </c>
      <c r="B864" t="s">
        <v>1207</v>
      </c>
      <c r="J864">
        <v>4.7745940210277751E-3</v>
      </c>
      <c r="K864">
        <v>6.8129817327227914E-3</v>
      </c>
      <c r="L864">
        <v>9.3152569858654544E-3</v>
      </c>
      <c r="M864">
        <v>1.0383760967327359E-2</v>
      </c>
      <c r="N864">
        <v>1.1680451599803649E-2</v>
      </c>
      <c r="O864">
        <v>1.5407963383277309E-2</v>
      </c>
    </row>
    <row r="865" spans="1:15" x14ac:dyDescent="0.25">
      <c r="A865" t="s">
        <v>5</v>
      </c>
      <c r="B865" t="s">
        <v>1208</v>
      </c>
      <c r="J865">
        <v>5.2959788637994224E-3</v>
      </c>
      <c r="K865">
        <v>7.6904286682616726E-3</v>
      </c>
      <c r="L865">
        <v>1.06287722349517E-2</v>
      </c>
      <c r="M865">
        <v>1.174680014523424E-2</v>
      </c>
      <c r="N865">
        <v>1.3234492362339119E-2</v>
      </c>
      <c r="O865">
        <v>1.737074587186967E-2</v>
      </c>
    </row>
    <row r="866" spans="1:15" x14ac:dyDescent="0.25">
      <c r="A866" t="s">
        <v>5</v>
      </c>
      <c r="B866" t="s">
        <v>1209</v>
      </c>
      <c r="J866">
        <v>3.6577906082794738E-3</v>
      </c>
      <c r="K866">
        <v>4.9386926175288759E-3</v>
      </c>
      <c r="L866">
        <v>6.5588352453144916E-3</v>
      </c>
      <c r="M866">
        <v>7.4603319676767128E-3</v>
      </c>
      <c r="N866">
        <v>8.3538503008484342E-3</v>
      </c>
      <c r="O866">
        <v>1.107745962387739E-2</v>
      </c>
    </row>
    <row r="867" spans="1:15" x14ac:dyDescent="0.25">
      <c r="A867" t="s">
        <v>5</v>
      </c>
      <c r="B867" t="s">
        <v>1206</v>
      </c>
      <c r="C867">
        <v>35.945051710245288</v>
      </c>
      <c r="D867">
        <v>56.910937326222538</v>
      </c>
      <c r="E867">
        <v>307.29977992335739</v>
      </c>
      <c r="F867">
        <v>323.43930904829688</v>
      </c>
      <c r="G867">
        <v>338.20858655424212</v>
      </c>
      <c r="H867">
        <v>368.88854007808311</v>
      </c>
      <c r="I867">
        <v>549.61641465293405</v>
      </c>
      <c r="J867">
        <v>46.378534537346837</v>
      </c>
      <c r="K867">
        <v>157.82679467834291</v>
      </c>
      <c r="L867">
        <v>203.76615615295319</v>
      </c>
      <c r="M867">
        <v>191.36010506161861</v>
      </c>
      <c r="N867">
        <v>219.1167707511683</v>
      </c>
      <c r="O867">
        <v>227.31222652713791</v>
      </c>
    </row>
    <row r="868" spans="1:15" x14ac:dyDescent="0.25">
      <c r="A868" t="s">
        <v>5</v>
      </c>
      <c r="B868" t="s">
        <v>208</v>
      </c>
      <c r="C868">
        <v>31.997246521289629</v>
      </c>
      <c r="D868">
        <v>35.720396872928823</v>
      </c>
      <c r="E868">
        <v>52.492768506921713</v>
      </c>
      <c r="F868">
        <v>53.111119906687698</v>
      </c>
      <c r="G868">
        <v>45.715448394336811</v>
      </c>
      <c r="H868">
        <v>47.655967438589549</v>
      </c>
      <c r="I868">
        <v>35.456228201034143</v>
      </c>
      <c r="J868">
        <v>6.846158842580774</v>
      </c>
      <c r="K868">
        <v>14.41810618857791</v>
      </c>
      <c r="L868">
        <v>15.041976768598751</v>
      </c>
      <c r="M868">
        <v>11.667056235757251</v>
      </c>
      <c r="N868">
        <v>7.1196695141727693</v>
      </c>
      <c r="O868">
        <v>3.5880703013345721</v>
      </c>
    </row>
    <row r="869" spans="1:15" x14ac:dyDescent="0.25">
      <c r="A869" t="s">
        <v>5</v>
      </c>
      <c r="B869" t="s">
        <v>1223</v>
      </c>
      <c r="J869">
        <v>54.956861085243901</v>
      </c>
      <c r="K869">
        <v>60.451919683407517</v>
      </c>
      <c r="L869">
        <v>66.504189128061924</v>
      </c>
      <c r="M869">
        <v>66.504189128062364</v>
      </c>
      <c r="N869">
        <v>66.504189128061299</v>
      </c>
      <c r="O869">
        <v>66.504189128056538</v>
      </c>
    </row>
    <row r="870" spans="1:15" x14ac:dyDescent="0.25">
      <c r="A870" t="s">
        <v>5</v>
      </c>
      <c r="B870" t="s">
        <v>1224</v>
      </c>
      <c r="C870">
        <v>1.6526623896254929E-3</v>
      </c>
      <c r="D870">
        <v>0.64156367815194049</v>
      </c>
      <c r="E870">
        <v>1.2815189856720759</v>
      </c>
      <c r="F870">
        <v>1.9209478223019301</v>
      </c>
      <c r="G870">
        <v>34.029933152429983</v>
      </c>
      <c r="H870">
        <v>34.666121063827411</v>
      </c>
      <c r="I870">
        <v>44.308009798360793</v>
      </c>
      <c r="J870">
        <v>11.54732804281959</v>
      </c>
      <c r="K870">
        <v>6.0522694446555532</v>
      </c>
    </row>
    <row r="871" spans="1:15" x14ac:dyDescent="0.25">
      <c r="A871" t="s">
        <v>5</v>
      </c>
      <c r="B871" t="s">
        <v>289</v>
      </c>
      <c r="C871">
        <v>62.823227127009098</v>
      </c>
      <c r="D871">
        <v>62.822068256123508</v>
      </c>
      <c r="E871">
        <v>62.820865225914282</v>
      </c>
      <c r="F871">
        <v>62.820188534161133</v>
      </c>
      <c r="G871">
        <v>31.349955348909091</v>
      </c>
      <c r="H871">
        <v>31.352519714823579</v>
      </c>
      <c r="I871">
        <v>22.19617932970321</v>
      </c>
    </row>
    <row r="872" spans="1:15" x14ac:dyDescent="0.25">
      <c r="A872" t="s">
        <v>5</v>
      </c>
      <c r="B872" t="s">
        <v>1232</v>
      </c>
      <c r="J872">
        <v>6.8779078101712985E-4</v>
      </c>
      <c r="K872">
        <v>7.5732642719803097E-4</v>
      </c>
      <c r="L872">
        <v>9.7901784908898835E-4</v>
      </c>
      <c r="M872">
        <v>1.061973555452146E-3</v>
      </c>
      <c r="N872">
        <v>1.17422524795804E-3</v>
      </c>
      <c r="O872">
        <v>1.346449051567466E-3</v>
      </c>
    </row>
    <row r="873" spans="1:15" x14ac:dyDescent="0.25">
      <c r="A873" t="s">
        <v>5</v>
      </c>
      <c r="B873" t="s">
        <v>1233</v>
      </c>
      <c r="J873">
        <v>5.9877530372135683E-4</v>
      </c>
      <c r="K873">
        <v>6.581400352146606E-4</v>
      </c>
      <c r="L873">
        <v>8.3747943726199606E-4</v>
      </c>
      <c r="M873">
        <v>9.0793092226309146E-4</v>
      </c>
      <c r="N873">
        <v>1.0022289316868221E-3</v>
      </c>
      <c r="O873">
        <v>1.140908623170256E-3</v>
      </c>
    </row>
    <row r="874" spans="1:15" x14ac:dyDescent="0.25">
      <c r="A874" t="s">
        <v>5</v>
      </c>
      <c r="B874" t="s">
        <v>1234</v>
      </c>
      <c r="J874">
        <v>6.683538089266055E-4</v>
      </c>
      <c r="K874">
        <v>7.355923960889124E-4</v>
      </c>
      <c r="L874">
        <v>9.4778485513927798E-4</v>
      </c>
      <c r="M874">
        <v>1.0279881506771011E-3</v>
      </c>
      <c r="N874">
        <v>1.1362383831992229E-3</v>
      </c>
      <c r="O874">
        <v>1.300825731619749E-3</v>
      </c>
    </row>
    <row r="875" spans="1:15" x14ac:dyDescent="0.25">
      <c r="A875" t="s">
        <v>5</v>
      </c>
      <c r="B875" t="s">
        <v>1235</v>
      </c>
      <c r="J875">
        <v>1.054647522954872E-3</v>
      </c>
      <c r="K875">
        <v>1.097880378970868E-3</v>
      </c>
      <c r="L875">
        <v>1.296192398619865E-3</v>
      </c>
      <c r="M875">
        <v>1.4312752569265049E-3</v>
      </c>
      <c r="N875">
        <v>1.5417412418148441E-3</v>
      </c>
      <c r="O875">
        <v>1.6288579497969939E-3</v>
      </c>
    </row>
    <row r="876" spans="1:15" x14ac:dyDescent="0.25">
      <c r="A876" t="s">
        <v>5</v>
      </c>
      <c r="B876" t="s">
        <v>1244</v>
      </c>
      <c r="J876">
        <v>1.499348965987248E-3</v>
      </c>
      <c r="K876">
        <v>1.8003450510961571E-3</v>
      </c>
      <c r="L876">
        <v>2.6097631865670701E-3</v>
      </c>
      <c r="M876">
        <v>2.8137384008794408E-3</v>
      </c>
      <c r="N876">
        <v>3.1730049497144478E-3</v>
      </c>
      <c r="O876">
        <v>3.9841628924763136E-3</v>
      </c>
    </row>
    <row r="877" spans="1:15" x14ac:dyDescent="0.25">
      <c r="A877" t="s">
        <v>5</v>
      </c>
      <c r="B877" t="s">
        <v>1246</v>
      </c>
      <c r="J877">
        <v>1.8602903441772591E-3</v>
      </c>
      <c r="K877">
        <v>2.4191010939648189E-3</v>
      </c>
      <c r="L877">
        <v>3.6614455023142819E-3</v>
      </c>
      <c r="M877">
        <v>3.90505800256729E-3</v>
      </c>
      <c r="N877">
        <v>4.4514513641663832E-3</v>
      </c>
      <c r="O877">
        <v>5.8604191023514818E-3</v>
      </c>
    </row>
    <row r="878" spans="1:15" x14ac:dyDescent="0.25">
      <c r="A878" t="s">
        <v>5</v>
      </c>
      <c r="B878" t="s">
        <v>1226</v>
      </c>
      <c r="C878">
        <v>5.1601473736220517E-2</v>
      </c>
      <c r="D878">
        <v>2.8679102582654398E-3</v>
      </c>
      <c r="E878">
        <v>1.540579868747965</v>
      </c>
      <c r="F878">
        <v>1.60297923064099</v>
      </c>
      <c r="G878">
        <v>1.665302406902563</v>
      </c>
      <c r="H878">
        <v>1.728535293118397</v>
      </c>
      <c r="I878">
        <v>6.9318483713506421E-3</v>
      </c>
      <c r="J878">
        <v>2.0335128493152461</v>
      </c>
      <c r="K878">
        <v>0.98400021536492821</v>
      </c>
    </row>
    <row r="879" spans="1:15" x14ac:dyDescent="0.25">
      <c r="A879" t="s">
        <v>5</v>
      </c>
      <c r="B879" t="s">
        <v>249</v>
      </c>
      <c r="C879">
        <v>1.8195310337153789</v>
      </c>
      <c r="D879">
        <v>2.5212466122053741E-3</v>
      </c>
      <c r="E879">
        <v>1.214503798708148</v>
      </c>
      <c r="F879">
        <v>1.2143604469727489</v>
      </c>
      <c r="G879">
        <v>1.214480611301781</v>
      </c>
      <c r="H879">
        <v>1.214584453059113</v>
      </c>
      <c r="I879">
        <v>1.1771598254343141E-3</v>
      </c>
      <c r="J879">
        <v>0.42503838955154488</v>
      </c>
    </row>
    <row r="880" spans="1:15" x14ac:dyDescent="0.25">
      <c r="A880" t="s">
        <v>5</v>
      </c>
      <c r="B880" t="s">
        <v>1250</v>
      </c>
    </row>
    <row r="881" spans="1:2" x14ac:dyDescent="0.25">
      <c r="A881" t="s">
        <v>5</v>
      </c>
      <c r="B881" t="s">
        <v>1251</v>
      </c>
    </row>
    <row r="882" spans="1:2" x14ac:dyDescent="0.25">
      <c r="A882" t="s">
        <v>5</v>
      </c>
      <c r="B882" t="s">
        <v>1257</v>
      </c>
    </row>
    <row r="883" spans="1:2" x14ac:dyDescent="0.25">
      <c r="A883" t="s">
        <v>5</v>
      </c>
      <c r="B883" t="s">
        <v>1258</v>
      </c>
    </row>
    <row r="884" spans="1:2" x14ac:dyDescent="0.25">
      <c r="A884" t="s">
        <v>5</v>
      </c>
      <c r="B884" t="s">
        <v>1260</v>
      </c>
    </row>
    <row r="885" spans="1:2" x14ac:dyDescent="0.25">
      <c r="A885" t="s">
        <v>5</v>
      </c>
      <c r="B885" t="s">
        <v>1261</v>
      </c>
    </row>
    <row r="886" spans="1:2" x14ac:dyDescent="0.25">
      <c r="A886" t="s">
        <v>5</v>
      </c>
      <c r="B886" t="s">
        <v>1262</v>
      </c>
    </row>
    <row r="887" spans="1:2" x14ac:dyDescent="0.25">
      <c r="A887" t="s">
        <v>5</v>
      </c>
      <c r="B887" t="s">
        <v>1264</v>
      </c>
    </row>
    <row r="888" spans="1:2" x14ac:dyDescent="0.25">
      <c r="A888" t="s">
        <v>5</v>
      </c>
      <c r="B888" t="s">
        <v>1265</v>
      </c>
    </row>
    <row r="889" spans="1:2" x14ac:dyDescent="0.25">
      <c r="A889" t="s">
        <v>5</v>
      </c>
      <c r="B889" t="s">
        <v>1266</v>
      </c>
    </row>
    <row r="890" spans="1:2" x14ac:dyDescent="0.25">
      <c r="A890" t="s">
        <v>5</v>
      </c>
      <c r="B890" t="s">
        <v>1267</v>
      </c>
    </row>
    <row r="891" spans="1:2" x14ac:dyDescent="0.25">
      <c r="A891" t="s">
        <v>5</v>
      </c>
      <c r="B891" t="s">
        <v>1263</v>
      </c>
    </row>
    <row r="892" spans="1:2" x14ac:dyDescent="0.25">
      <c r="A892" t="s">
        <v>5</v>
      </c>
      <c r="B892" t="s">
        <v>1269</v>
      </c>
    </row>
    <row r="893" spans="1:2" x14ac:dyDescent="0.25">
      <c r="A893" t="s">
        <v>5</v>
      </c>
      <c r="B893" t="s">
        <v>1268</v>
      </c>
    </row>
    <row r="894" spans="1:2" x14ac:dyDescent="0.25">
      <c r="A894" t="s">
        <v>5</v>
      </c>
      <c r="B894" t="s">
        <v>1271</v>
      </c>
    </row>
    <row r="895" spans="1:2" x14ac:dyDescent="0.25">
      <c r="A895" t="s">
        <v>5</v>
      </c>
      <c r="B895" t="s">
        <v>1270</v>
      </c>
    </row>
    <row r="896" spans="1:2" x14ac:dyDescent="0.25">
      <c r="A896" t="s">
        <v>5</v>
      </c>
      <c r="B896" t="s">
        <v>1272</v>
      </c>
    </row>
    <row r="897" spans="1:2" x14ac:dyDescent="0.25">
      <c r="A897" t="s">
        <v>5</v>
      </c>
      <c r="B897" t="s">
        <v>1273</v>
      </c>
    </row>
    <row r="898" spans="1:2" x14ac:dyDescent="0.25">
      <c r="A898" t="s">
        <v>5</v>
      </c>
      <c r="B898" t="s">
        <v>1274</v>
      </c>
    </row>
    <row r="899" spans="1:2" x14ac:dyDescent="0.25">
      <c r="A899" t="s">
        <v>5</v>
      </c>
      <c r="B899" t="s">
        <v>1275</v>
      </c>
    </row>
    <row r="900" spans="1:2" x14ac:dyDescent="0.25">
      <c r="A900" t="s">
        <v>5</v>
      </c>
      <c r="B900" t="s">
        <v>1279</v>
      </c>
    </row>
    <row r="901" spans="1:2" x14ac:dyDescent="0.25">
      <c r="A901" t="s">
        <v>5</v>
      </c>
      <c r="B901" t="s">
        <v>1281</v>
      </c>
    </row>
    <row r="902" spans="1:2" x14ac:dyDescent="0.25">
      <c r="A902" t="s">
        <v>5</v>
      </c>
      <c r="B902" t="s">
        <v>1283</v>
      </c>
    </row>
    <row r="903" spans="1:2" x14ac:dyDescent="0.25">
      <c r="A903" t="s">
        <v>5</v>
      </c>
      <c r="B903" t="s">
        <v>1285</v>
      </c>
    </row>
    <row r="904" spans="1:2" x14ac:dyDescent="0.25">
      <c r="A904" t="s">
        <v>5</v>
      </c>
      <c r="B904" t="s">
        <v>1286</v>
      </c>
    </row>
    <row r="905" spans="1:2" x14ac:dyDescent="0.25">
      <c r="A905" t="s">
        <v>5</v>
      </c>
      <c r="B905" t="s">
        <v>1287</v>
      </c>
    </row>
    <row r="906" spans="1:2" x14ac:dyDescent="0.25">
      <c r="A906" t="s">
        <v>5</v>
      </c>
      <c r="B906" t="s">
        <v>1288</v>
      </c>
    </row>
    <row r="907" spans="1:2" x14ac:dyDescent="0.25">
      <c r="A907" t="s">
        <v>5</v>
      </c>
      <c r="B907" t="s">
        <v>1289</v>
      </c>
    </row>
    <row r="908" spans="1:2" x14ac:dyDescent="0.25">
      <c r="A908" t="s">
        <v>5</v>
      </c>
      <c r="B908" t="s">
        <v>1290</v>
      </c>
    </row>
    <row r="909" spans="1:2" x14ac:dyDescent="0.25">
      <c r="A909" t="s">
        <v>5</v>
      </c>
      <c r="B909" t="s">
        <v>1277</v>
      </c>
    </row>
    <row r="910" spans="1:2" x14ac:dyDescent="0.25">
      <c r="A910" t="s">
        <v>5</v>
      </c>
      <c r="B910" t="s">
        <v>1299</v>
      </c>
    </row>
    <row r="911" spans="1:2" x14ac:dyDescent="0.25">
      <c r="A911" t="s">
        <v>5</v>
      </c>
      <c r="B911" t="s">
        <v>1300</v>
      </c>
    </row>
    <row r="912" spans="1:2" x14ac:dyDescent="0.25">
      <c r="A912" t="s">
        <v>5</v>
      </c>
      <c r="B912" t="s">
        <v>1314</v>
      </c>
    </row>
    <row r="913" spans="1:2" x14ac:dyDescent="0.25">
      <c r="A913" t="s">
        <v>5</v>
      </c>
      <c r="B913" t="s">
        <v>1316</v>
      </c>
    </row>
    <row r="914" spans="1:2" x14ac:dyDescent="0.25">
      <c r="A914" t="s">
        <v>5</v>
      </c>
      <c r="B914" t="s">
        <v>1317</v>
      </c>
    </row>
    <row r="915" spans="1:2" x14ac:dyDescent="0.25">
      <c r="A915" t="s">
        <v>5</v>
      </c>
      <c r="B915" t="s">
        <v>1319</v>
      </c>
    </row>
    <row r="916" spans="1:2" x14ac:dyDescent="0.25">
      <c r="A916" t="s">
        <v>5</v>
      </c>
      <c r="B916" t="s">
        <v>1320</v>
      </c>
    </row>
    <row r="917" spans="1:2" x14ac:dyDescent="0.25">
      <c r="A917" t="s">
        <v>5</v>
      </c>
      <c r="B917" t="s">
        <v>1321</v>
      </c>
    </row>
    <row r="918" spans="1:2" x14ac:dyDescent="0.25">
      <c r="A918" t="s">
        <v>5</v>
      </c>
      <c r="B918" t="s">
        <v>1323</v>
      </c>
    </row>
    <row r="919" spans="1:2" x14ac:dyDescent="0.25">
      <c r="A919" t="s">
        <v>5</v>
      </c>
      <c r="B919" t="s">
        <v>1326</v>
      </c>
    </row>
    <row r="920" spans="1:2" x14ac:dyDescent="0.25">
      <c r="A920" t="s">
        <v>5</v>
      </c>
      <c r="B920" t="s">
        <v>1327</v>
      </c>
    </row>
    <row r="921" spans="1:2" x14ac:dyDescent="0.25">
      <c r="A921" t="s">
        <v>5</v>
      </c>
      <c r="B921" t="s">
        <v>1328</v>
      </c>
    </row>
    <row r="922" spans="1:2" x14ac:dyDescent="0.25">
      <c r="A922" t="s">
        <v>5</v>
      </c>
      <c r="B922" t="s">
        <v>1325</v>
      </c>
    </row>
    <row r="923" spans="1:2" x14ac:dyDescent="0.25">
      <c r="A923" t="s">
        <v>5</v>
      </c>
      <c r="B923" t="s">
        <v>1342</v>
      </c>
    </row>
    <row r="924" spans="1:2" x14ac:dyDescent="0.25">
      <c r="A924" t="s">
        <v>5</v>
      </c>
      <c r="B924" t="s">
        <v>1343</v>
      </c>
    </row>
    <row r="925" spans="1:2" x14ac:dyDescent="0.25">
      <c r="A925" t="s">
        <v>5</v>
      </c>
      <c r="B925" t="s">
        <v>1351</v>
      </c>
    </row>
    <row r="926" spans="1:2" x14ac:dyDescent="0.25">
      <c r="A926" t="s">
        <v>5</v>
      </c>
      <c r="B926" t="s">
        <v>1352</v>
      </c>
    </row>
    <row r="927" spans="1:2" x14ac:dyDescent="0.25">
      <c r="A927" t="s">
        <v>5</v>
      </c>
      <c r="B927" t="s">
        <v>1353</v>
      </c>
    </row>
    <row r="928" spans="1:2" x14ac:dyDescent="0.25">
      <c r="A928" t="s">
        <v>5</v>
      </c>
      <c r="B928" t="s">
        <v>1354</v>
      </c>
    </row>
    <row r="929" spans="1:15" x14ac:dyDescent="0.25">
      <c r="A929" t="s">
        <v>5</v>
      </c>
      <c r="B929" t="s">
        <v>1363</v>
      </c>
    </row>
    <row r="930" spans="1:15" x14ac:dyDescent="0.25">
      <c r="A930" t="s">
        <v>5</v>
      </c>
      <c r="B930" t="s">
        <v>1365</v>
      </c>
    </row>
    <row r="931" spans="1:15" x14ac:dyDescent="0.25">
      <c r="A931" t="s">
        <v>5</v>
      </c>
      <c r="B931" t="s">
        <v>1345</v>
      </c>
    </row>
    <row r="932" spans="1:15" x14ac:dyDescent="0.25">
      <c r="A932" t="s">
        <v>5</v>
      </c>
      <c r="B932" t="s">
        <v>1369</v>
      </c>
      <c r="C932">
        <v>1.2226091673337479E-2</v>
      </c>
      <c r="D932">
        <v>2.7794954712075971E-2</v>
      </c>
      <c r="E932">
        <v>4.8037371758220711E-2</v>
      </c>
      <c r="F932">
        <v>8.4435277071898532E-2</v>
      </c>
      <c r="G932">
        <v>8.0666658871759918</v>
      </c>
      <c r="H932">
        <v>7.2147549947368486</v>
      </c>
      <c r="I932">
        <v>6.195504142601064</v>
      </c>
      <c r="J932">
        <v>8.51256012884628</v>
      </c>
      <c r="K932">
        <v>1.2516706644615101</v>
      </c>
    </row>
    <row r="933" spans="1:15" x14ac:dyDescent="0.25">
      <c r="A933" t="s">
        <v>5</v>
      </c>
      <c r="B933" t="s">
        <v>1370</v>
      </c>
      <c r="J933">
        <v>1.1994475252644779E-2</v>
      </c>
      <c r="K933">
        <v>1.320786474926007E-2</v>
      </c>
      <c r="L933">
        <v>2.4029764797630249E-2</v>
      </c>
      <c r="M933">
        <v>1.6955621868566289E-2</v>
      </c>
      <c r="N933">
        <v>1.3353314459261131E-2</v>
      </c>
      <c r="O933">
        <v>1.4142052435607851E-2</v>
      </c>
    </row>
    <row r="934" spans="1:15" x14ac:dyDescent="0.25">
      <c r="A934" t="s">
        <v>5</v>
      </c>
      <c r="B934" t="s">
        <v>175</v>
      </c>
      <c r="C934">
        <v>86.396456750225695</v>
      </c>
      <c r="D934">
        <v>85.185056418132049</v>
      </c>
      <c r="E934">
        <v>83.797058275940913</v>
      </c>
      <c r="F934">
        <v>81.823514466632815</v>
      </c>
      <c r="G934">
        <v>43.756140665075243</v>
      </c>
      <c r="H934">
        <v>42.82151704844037</v>
      </c>
      <c r="I934">
        <v>13.484941998343309</v>
      </c>
    </row>
    <row r="935" spans="1:15" x14ac:dyDescent="0.25">
      <c r="A935" t="s">
        <v>5</v>
      </c>
      <c r="B935" t="s">
        <v>1376</v>
      </c>
      <c r="C935">
        <v>0.39843078851126468</v>
      </c>
      <c r="D935">
        <v>0.83887767484775466</v>
      </c>
      <c r="E935">
        <v>1.323130878865163</v>
      </c>
      <c r="F935">
        <v>1.9305284238206559</v>
      </c>
      <c r="G935">
        <v>7.2518156008887358</v>
      </c>
      <c r="H935">
        <v>7.9111618288922587</v>
      </c>
      <c r="I935">
        <v>12.494374277507649</v>
      </c>
      <c r="J935">
        <v>6.3765004015838942</v>
      </c>
      <c r="K935">
        <v>1.6695865440199851</v>
      </c>
    </row>
    <row r="936" spans="1:15" x14ac:dyDescent="0.25">
      <c r="A936" t="s">
        <v>5</v>
      </c>
      <c r="B936" t="s">
        <v>1377</v>
      </c>
      <c r="J936">
        <v>6.6436002007131094</v>
      </c>
      <c r="K936">
        <v>11.350514058100901</v>
      </c>
      <c r="L936">
        <v>13.0201006020341</v>
      </c>
      <c r="M936">
        <v>13.02010060192333</v>
      </c>
      <c r="N936">
        <v>13.020100601591089</v>
      </c>
      <c r="O936">
        <v>13.02010059995443</v>
      </c>
    </row>
    <row r="937" spans="1:15" x14ac:dyDescent="0.25">
      <c r="A937" t="s">
        <v>5</v>
      </c>
      <c r="B937" t="s">
        <v>165</v>
      </c>
      <c r="C937">
        <v>12.62166981392374</v>
      </c>
      <c r="D937">
        <v>12.18122292758725</v>
      </c>
      <c r="E937">
        <v>11.69696972356984</v>
      </c>
      <c r="F937">
        <v>11.08957217861435</v>
      </c>
      <c r="G937">
        <v>5.7682850015462597</v>
      </c>
      <c r="H937">
        <v>5.1089387735427394</v>
      </c>
      <c r="I937">
        <v>0.52572632492734905</v>
      </c>
    </row>
    <row r="938" spans="1:15" x14ac:dyDescent="0.25">
      <c r="A938" t="s">
        <v>5</v>
      </c>
      <c r="B938" t="s">
        <v>1379</v>
      </c>
      <c r="J938">
        <v>2.388611735998299E-2</v>
      </c>
      <c r="K938">
        <v>63.200835257300362</v>
      </c>
      <c r="L938">
        <v>68.733516426828189</v>
      </c>
      <c r="M938">
        <v>62.047412817522229</v>
      </c>
      <c r="N938">
        <v>54.697392858405799</v>
      </c>
      <c r="O938">
        <v>46.635547166469223</v>
      </c>
    </row>
    <row r="939" spans="1:15" x14ac:dyDescent="0.25">
      <c r="A939" t="s">
        <v>5</v>
      </c>
      <c r="B939" t="s">
        <v>1380</v>
      </c>
      <c r="C939">
        <v>3.9359724564291092E-3</v>
      </c>
      <c r="D939">
        <v>4.2270527168431944E-3</v>
      </c>
      <c r="E939">
        <v>6.8866810999627312E-3</v>
      </c>
      <c r="F939">
        <v>4.2307559277835836E-3</v>
      </c>
      <c r="G939">
        <v>8.4138775810184106E-3</v>
      </c>
      <c r="H939">
        <v>3.8878863950847029E-3</v>
      </c>
      <c r="I939">
        <v>2.7950052927140309E-4</v>
      </c>
      <c r="J939">
        <v>1.5838354140143591E-5</v>
      </c>
    </row>
    <row r="940" spans="1:15" x14ac:dyDescent="0.25">
      <c r="A940" t="s">
        <v>5</v>
      </c>
      <c r="B940" t="s">
        <v>1381</v>
      </c>
      <c r="J940">
        <v>2.6257171218011179E-3</v>
      </c>
      <c r="K940">
        <v>5.2722879029239479E-3</v>
      </c>
      <c r="L940">
        <v>4.9980589700243747E-3</v>
      </c>
      <c r="M940">
        <v>5.3168357208156301E-3</v>
      </c>
      <c r="N940">
        <v>5.4362716807915242E-3</v>
      </c>
      <c r="O940">
        <v>4.9400913874590837E-3</v>
      </c>
    </row>
    <row r="941" spans="1:15" x14ac:dyDescent="0.25">
      <c r="A941" t="s">
        <v>5</v>
      </c>
      <c r="B941" t="s">
        <v>85</v>
      </c>
      <c r="C941">
        <v>7.7852351923514744</v>
      </c>
      <c r="D941">
        <v>7.0938074262546804</v>
      </c>
      <c r="E941">
        <v>6.8215087068461617</v>
      </c>
    </row>
    <row r="942" spans="1:15" x14ac:dyDescent="0.25">
      <c r="A942" t="s">
        <v>5</v>
      </c>
      <c r="B942" t="s">
        <v>1383</v>
      </c>
      <c r="J942">
        <v>1.4990835482418559E-2</v>
      </c>
      <c r="K942">
        <v>1.939759051361659E-2</v>
      </c>
      <c r="L942">
        <v>1.947665158065337E-2</v>
      </c>
      <c r="M942">
        <v>2.1165341808466919E-2</v>
      </c>
      <c r="N942">
        <v>2.2135254933260691E-2</v>
      </c>
      <c r="O942">
        <v>2.0287559500797931E-2</v>
      </c>
    </row>
    <row r="943" spans="1:15" x14ac:dyDescent="0.25">
      <c r="A943" t="s">
        <v>5</v>
      </c>
      <c r="B943" t="s">
        <v>1384</v>
      </c>
      <c r="J943">
        <v>55.236245575593081</v>
      </c>
      <c r="K943">
        <v>60.765698349586863</v>
      </c>
      <c r="L943">
        <v>66.838567465444399</v>
      </c>
      <c r="M943">
        <v>73.521077230089091</v>
      </c>
      <c r="N943">
        <v>80.869015079423605</v>
      </c>
      <c r="O943">
        <v>88.935044297823481</v>
      </c>
    </row>
    <row r="944" spans="1:15" x14ac:dyDescent="0.25">
      <c r="A944" t="s">
        <v>5</v>
      </c>
      <c r="B944" t="s">
        <v>1385</v>
      </c>
      <c r="J944">
        <v>2.6602317443399008E-3</v>
      </c>
      <c r="K944">
        <v>4.0346708789128893E-3</v>
      </c>
      <c r="L944">
        <v>3.8094853824883501E-3</v>
      </c>
      <c r="M944">
        <v>3.9999633195449569E-3</v>
      </c>
      <c r="N944">
        <v>4.1296029422758446E-3</v>
      </c>
      <c r="O944">
        <v>3.8639120917162849E-3</v>
      </c>
    </row>
    <row r="945" spans="1:15" x14ac:dyDescent="0.25">
      <c r="A945" t="s">
        <v>5</v>
      </c>
      <c r="B945" t="s">
        <v>1386</v>
      </c>
      <c r="J945">
        <v>4.6441121303837044E-3</v>
      </c>
      <c r="K945">
        <v>7.5715544666450224E-3</v>
      </c>
      <c r="L945">
        <v>7.4099619937859282E-3</v>
      </c>
      <c r="M945">
        <v>7.8727844579271188E-3</v>
      </c>
      <c r="N945">
        <v>8.2169105065818208E-3</v>
      </c>
      <c r="O945">
        <v>7.4622371031965746E-3</v>
      </c>
    </row>
    <row r="946" spans="1:15" x14ac:dyDescent="0.25">
      <c r="A946" t="s">
        <v>5</v>
      </c>
      <c r="B946" t="s">
        <v>1382</v>
      </c>
      <c r="C946">
        <v>1.3909988490606651E-2</v>
      </c>
      <c r="D946">
        <v>1.320458734873935E-2</v>
      </c>
      <c r="E946">
        <v>1.340409739320363E-2</v>
      </c>
      <c r="F946">
        <v>1.3190158359372151E-2</v>
      </c>
      <c r="G946">
        <v>1.4030621052731141E-2</v>
      </c>
      <c r="H946">
        <v>1.3811770814916011E-2</v>
      </c>
      <c r="I946">
        <v>1.3895114829294869E-3</v>
      </c>
      <c r="J946">
        <v>3.6725871944075732E-4</v>
      </c>
    </row>
    <row r="947" spans="1:15" x14ac:dyDescent="0.25">
      <c r="A947" t="s">
        <v>5</v>
      </c>
      <c r="B947" t="s">
        <v>95</v>
      </c>
      <c r="C947">
        <v>56.94916246745094</v>
      </c>
      <c r="D947">
        <v>56.941384869821917</v>
      </c>
      <c r="E947">
        <v>28.465442163588278</v>
      </c>
      <c r="F947">
        <v>28.23230075790336</v>
      </c>
      <c r="G947">
        <v>28.466442457659099</v>
      </c>
      <c r="H947">
        <v>28.452793557865341</v>
      </c>
      <c r="I947">
        <v>3.2124318973670699E-3</v>
      </c>
    </row>
    <row r="948" spans="1:15" x14ac:dyDescent="0.25">
      <c r="A948" t="s">
        <v>5</v>
      </c>
      <c r="B948" t="s">
        <v>1388</v>
      </c>
      <c r="J948">
        <v>3.4293080496457928E-4</v>
      </c>
      <c r="K948">
        <v>4.9082233741103631E-4</v>
      </c>
      <c r="L948">
        <v>4.841641829090168E-4</v>
      </c>
      <c r="M948">
        <v>5.4218104025782635E-4</v>
      </c>
      <c r="N948">
        <v>5.8037221744373544E-4</v>
      </c>
      <c r="O948">
        <v>8.5720974734519132E-4</v>
      </c>
    </row>
    <row r="949" spans="1:15" x14ac:dyDescent="0.25">
      <c r="A949" t="s">
        <v>5</v>
      </c>
      <c r="B949" t="s">
        <v>1387</v>
      </c>
      <c r="C949">
        <v>6.6286652661991447E-4</v>
      </c>
      <c r="D949">
        <v>5.630997620370755E-5</v>
      </c>
      <c r="E949">
        <v>5.916958603382201E-5</v>
      </c>
      <c r="F949">
        <v>6.1789538001076849E-5</v>
      </c>
      <c r="G949">
        <v>6.6865078998775096E-5</v>
      </c>
      <c r="H949">
        <v>6.8209404339805856E-5</v>
      </c>
      <c r="I949">
        <v>8.5157474882337472E-6</v>
      </c>
    </row>
    <row r="950" spans="1:15" x14ac:dyDescent="0.25">
      <c r="A950" t="s">
        <v>5</v>
      </c>
      <c r="B950" t="s">
        <v>105</v>
      </c>
      <c r="C950">
        <v>16.711495975132632</v>
      </c>
    </row>
    <row r="951" spans="1:15" x14ac:dyDescent="0.25">
      <c r="A951" t="s">
        <v>5</v>
      </c>
      <c r="B951" t="s">
        <v>1390</v>
      </c>
      <c r="J951">
        <v>2.2857575520313889E-4</v>
      </c>
      <c r="K951">
        <v>2.8373901397307831E-4</v>
      </c>
      <c r="L951">
        <v>2.9771101045169499E-4</v>
      </c>
      <c r="M951">
        <v>3.3469209713558889E-4</v>
      </c>
      <c r="N951">
        <v>3.6082801681488352E-4</v>
      </c>
      <c r="O951">
        <v>5.0222799605392819E-4</v>
      </c>
    </row>
    <row r="952" spans="1:15" x14ac:dyDescent="0.25">
      <c r="A952" t="s">
        <v>5</v>
      </c>
      <c r="B952" t="s">
        <v>1389</v>
      </c>
      <c r="C952">
        <v>3.8644685797744281E-4</v>
      </c>
      <c r="D952">
        <v>4.6946646275881648E-5</v>
      </c>
      <c r="E952">
        <v>4.9327008234464648E-5</v>
      </c>
      <c r="F952">
        <v>5.158939435196687E-5</v>
      </c>
      <c r="G952">
        <v>5.549939312461588E-5</v>
      </c>
      <c r="H952">
        <v>5.6857274384237453E-5</v>
      </c>
      <c r="I952">
        <v>7.5315544434845978E-6</v>
      </c>
    </row>
    <row r="953" spans="1:15" x14ac:dyDescent="0.25">
      <c r="A953" t="s">
        <v>5</v>
      </c>
      <c r="B953" t="s">
        <v>115</v>
      </c>
      <c r="C953">
        <v>53.621048978286609</v>
      </c>
    </row>
    <row r="954" spans="1:15" x14ac:dyDescent="0.25">
      <c r="A954" t="s">
        <v>5</v>
      </c>
      <c r="B954" t="s">
        <v>1391</v>
      </c>
      <c r="J954">
        <v>1.232880770966994E-3</v>
      </c>
      <c r="K954">
        <v>2.0621711998846182E-3</v>
      </c>
      <c r="L954">
        <v>1.841616566451727E-3</v>
      </c>
      <c r="M954">
        <v>1.9918714646621331E-3</v>
      </c>
      <c r="N954">
        <v>2.0345563794138301E-3</v>
      </c>
      <c r="O954">
        <v>2.1477461341038772E-3</v>
      </c>
    </row>
    <row r="955" spans="1:15" x14ac:dyDescent="0.25">
      <c r="A955" t="s">
        <v>5</v>
      </c>
      <c r="B955" t="s">
        <v>1392</v>
      </c>
      <c r="J955">
        <v>4.2687762976217729E-3</v>
      </c>
      <c r="K955">
        <v>5.9188738124590339E-3</v>
      </c>
      <c r="L955">
        <v>5.5886054766715286E-3</v>
      </c>
      <c r="M955">
        <v>5.9101879808706572E-3</v>
      </c>
      <c r="N955">
        <v>6.108917155224566E-3</v>
      </c>
      <c r="O955">
        <v>5.4365579133048283E-3</v>
      </c>
    </row>
    <row r="956" spans="1:15" x14ac:dyDescent="0.25">
      <c r="A956" t="s">
        <v>5</v>
      </c>
      <c r="B956" t="s">
        <v>75</v>
      </c>
      <c r="C956">
        <v>0.25011917632614639</v>
      </c>
      <c r="D956">
        <v>0.24890385295721429</v>
      </c>
      <c r="E956">
        <v>0.24880139297112891</v>
      </c>
      <c r="F956">
        <v>0.24847090973797961</v>
      </c>
      <c r="G956">
        <v>0.12510110280412989</v>
      </c>
      <c r="H956">
        <v>0.12510110280412989</v>
      </c>
      <c r="I956">
        <v>0.12510110280412989</v>
      </c>
    </row>
    <row r="957" spans="1:15" x14ac:dyDescent="0.25">
      <c r="A957" t="s">
        <v>5</v>
      </c>
      <c r="B957" t="s">
        <v>1393</v>
      </c>
      <c r="C957">
        <v>3.5811763155239047E-2</v>
      </c>
      <c r="D957">
        <v>71.070137781312667</v>
      </c>
      <c r="E957">
        <v>99.815617288541688</v>
      </c>
      <c r="F957">
        <v>106.87346286617441</v>
      </c>
      <c r="G957">
        <v>106.88410647978991</v>
      </c>
      <c r="H957">
        <v>106.90277260198189</v>
      </c>
      <c r="I957">
        <v>135.43280641180229</v>
      </c>
      <c r="J957">
        <v>80.32609267375544</v>
      </c>
      <c r="K957">
        <v>11.60403677038974</v>
      </c>
    </row>
    <row r="958" spans="1:15" x14ac:dyDescent="0.25">
      <c r="A958" t="s">
        <v>5</v>
      </c>
      <c r="B958" t="s">
        <v>1394</v>
      </c>
      <c r="J958">
        <v>4.3695087412033221E-3</v>
      </c>
      <c r="K958">
        <v>6.3689452247724472E-3</v>
      </c>
      <c r="L958">
        <v>5.9808851874463458E-3</v>
      </c>
      <c r="M958">
        <v>6.3471271178089294E-3</v>
      </c>
      <c r="N958">
        <v>6.5603809440117986E-3</v>
      </c>
      <c r="O958">
        <v>5.8820263462377557E-3</v>
      </c>
    </row>
    <row r="959" spans="1:15" x14ac:dyDescent="0.25">
      <c r="A959" t="s">
        <v>5</v>
      </c>
      <c r="B959" t="s">
        <v>125</v>
      </c>
      <c r="C959">
        <v>0.25020220560825929</v>
      </c>
      <c r="D959">
        <v>0.25020220560825929</v>
      </c>
      <c r="E959">
        <v>0.25020220560825929</v>
      </c>
      <c r="F959">
        <v>0.25020220560825929</v>
      </c>
      <c r="G959">
        <v>0.1237541292888281</v>
      </c>
      <c r="H959">
        <v>0.12347904609791339</v>
      </c>
      <c r="I959">
        <v>5.9166026824787873E-2</v>
      </c>
    </row>
    <row r="960" spans="1:15" x14ac:dyDescent="0.25">
      <c r="A960" t="s">
        <v>5</v>
      </c>
      <c r="B960" t="s">
        <v>1398</v>
      </c>
      <c r="J960">
        <v>9.5251268568950981E-4</v>
      </c>
      <c r="K960">
        <v>9.3592132709781925E-4</v>
      </c>
      <c r="L960">
        <v>1.125886074719287E-3</v>
      </c>
      <c r="M960">
        <v>1.613209126097123E-3</v>
      </c>
      <c r="N960">
        <v>1.624184552659782E-3</v>
      </c>
      <c r="O960">
        <v>1.8231438866101769E-3</v>
      </c>
    </row>
    <row r="961" spans="1:15" x14ac:dyDescent="0.25">
      <c r="A961" t="s">
        <v>5</v>
      </c>
      <c r="B961" t="s">
        <v>1400</v>
      </c>
      <c r="J961">
        <v>9.2260598338706346E-4</v>
      </c>
      <c r="K961">
        <v>9.4787888857289471E-4</v>
      </c>
      <c r="L961">
        <v>1.130298534551241E-3</v>
      </c>
      <c r="M961">
        <v>1.4987422093332349E-3</v>
      </c>
      <c r="N961">
        <v>1.537547447616424E-3</v>
      </c>
      <c r="O961">
        <v>1.6954253723616859E-3</v>
      </c>
    </row>
    <row r="962" spans="1:15" x14ac:dyDescent="0.25">
      <c r="A962" t="s">
        <v>5</v>
      </c>
      <c r="B962" t="s">
        <v>1402</v>
      </c>
      <c r="J962">
        <v>7.4076205290258873E-4</v>
      </c>
      <c r="K962">
        <v>7.901732306064425E-4</v>
      </c>
      <c r="L962">
        <v>1.013075796488416E-3</v>
      </c>
      <c r="M962">
        <v>1.624163576721355E-3</v>
      </c>
      <c r="N962">
        <v>1.640231136186137E-3</v>
      </c>
      <c r="O962">
        <v>1.878102213144649E-3</v>
      </c>
    </row>
    <row r="963" spans="1:15" x14ac:dyDescent="0.25">
      <c r="A963" t="s">
        <v>5</v>
      </c>
      <c r="B963" t="s">
        <v>1404</v>
      </c>
      <c r="J963">
        <v>6.1044974128518655E-4</v>
      </c>
      <c r="K963">
        <v>7.1017630021312289E-4</v>
      </c>
      <c r="L963">
        <v>8.1031421742403724E-4</v>
      </c>
      <c r="M963">
        <v>1.375479542950867E-3</v>
      </c>
      <c r="N963">
        <v>1.4065388523489179E-3</v>
      </c>
      <c r="O963">
        <v>1.6387679936965831E-3</v>
      </c>
    </row>
    <row r="964" spans="1:15" x14ac:dyDescent="0.25">
      <c r="A964" t="s">
        <v>5</v>
      </c>
      <c r="B964" t="s">
        <v>1405</v>
      </c>
      <c r="J964">
        <v>6.596653200043515E-4</v>
      </c>
      <c r="K964">
        <v>7.2206274634019048E-4</v>
      </c>
      <c r="L964">
        <v>8.1552587047130614E-4</v>
      </c>
      <c r="M964">
        <v>1.3220654775377471E-3</v>
      </c>
      <c r="N964">
        <v>1.350820828505018E-3</v>
      </c>
      <c r="O964">
        <v>1.558013053922379E-3</v>
      </c>
    </row>
    <row r="965" spans="1:15" x14ac:dyDescent="0.25">
      <c r="A965" t="s">
        <v>5</v>
      </c>
      <c r="B965" t="s">
        <v>1406</v>
      </c>
      <c r="J965">
        <v>6.0439598273158565E-4</v>
      </c>
      <c r="K965">
        <v>7.2102150299256478E-4</v>
      </c>
      <c r="L965">
        <v>8.2718926999061644E-4</v>
      </c>
      <c r="M965">
        <v>1.434935931628303E-3</v>
      </c>
      <c r="N965">
        <v>1.46886702436366E-3</v>
      </c>
      <c r="O965">
        <v>1.7203568590626059E-3</v>
      </c>
    </row>
    <row r="966" spans="1:15" x14ac:dyDescent="0.25">
      <c r="A966" t="s">
        <v>5</v>
      </c>
      <c r="B966" t="s">
        <v>1407</v>
      </c>
      <c r="J966">
        <v>5.0122747057162944E-4</v>
      </c>
      <c r="K966">
        <v>6.7644034071399667E-4</v>
      </c>
      <c r="L966">
        <v>7.9033395156100203E-4</v>
      </c>
      <c r="M966">
        <v>1.5315777866060181E-3</v>
      </c>
      <c r="N966">
        <v>1.5420911884124319E-3</v>
      </c>
      <c r="O966">
        <v>1.902701214680831E-3</v>
      </c>
    </row>
    <row r="967" spans="1:15" x14ac:dyDescent="0.25">
      <c r="A967" t="s">
        <v>5</v>
      </c>
      <c r="B967" t="s">
        <v>1408</v>
      </c>
      <c r="J967">
        <v>4.963495068823153E-4</v>
      </c>
      <c r="K967">
        <v>6.3187146957894224E-4</v>
      </c>
      <c r="L967">
        <v>7.256896730836491E-4</v>
      </c>
      <c r="M967">
        <v>1.299777288470651E-3</v>
      </c>
      <c r="N967">
        <v>1.3174418753584131E-3</v>
      </c>
      <c r="O967">
        <v>1.583616337484027E-3</v>
      </c>
    </row>
    <row r="968" spans="1:15" x14ac:dyDescent="0.25">
      <c r="A968" t="s">
        <v>5</v>
      </c>
      <c r="B968" t="s">
        <v>1409</v>
      </c>
      <c r="J968">
        <v>5.0872524874507848E-4</v>
      </c>
      <c r="K968">
        <v>7.0856443841864044E-4</v>
      </c>
      <c r="L968">
        <v>8.363832242837899E-4</v>
      </c>
      <c r="M968">
        <v>1.701716916739962E-3</v>
      </c>
      <c r="N968">
        <v>1.6797454316831611E-3</v>
      </c>
      <c r="O968">
        <v>2.1423997087545881E-3</v>
      </c>
    </row>
    <row r="969" spans="1:15" x14ac:dyDescent="0.25">
      <c r="A969" t="s">
        <v>5</v>
      </c>
      <c r="B969" t="s">
        <v>1396</v>
      </c>
      <c r="C969">
        <v>2.6050496388997608E-4</v>
      </c>
      <c r="D969">
        <v>5.2488362694306698E-4</v>
      </c>
      <c r="E969">
        <v>8.6867819532859629E-4</v>
      </c>
      <c r="F969">
        <v>1.259517795556838E-3</v>
      </c>
      <c r="G969">
        <v>7.9733521420407243</v>
      </c>
      <c r="H969">
        <v>9.4797046984468771</v>
      </c>
      <c r="I969">
        <v>7.1997197255378316</v>
      </c>
      <c r="J969">
        <v>1.1388015932701281</v>
      </c>
      <c r="K969">
        <v>0.77934266458988033</v>
      </c>
      <c r="L969">
        <v>1.236250572749263</v>
      </c>
    </row>
    <row r="970" spans="1:15" x14ac:dyDescent="0.25">
      <c r="A970" t="s">
        <v>5</v>
      </c>
      <c r="B970" t="s">
        <v>145</v>
      </c>
      <c r="C970">
        <v>56.604273187643052</v>
      </c>
      <c r="D970">
        <v>56.496592241182647</v>
      </c>
      <c r="E970">
        <v>57.550701500067433</v>
      </c>
      <c r="F970">
        <v>57.519934336276862</v>
      </c>
      <c r="G970">
        <v>30.05534900870342</v>
      </c>
      <c r="H970">
        <v>30.0551783363561</v>
      </c>
      <c r="I970">
        <v>30.055769092605718</v>
      </c>
    </row>
    <row r="971" spans="1:15" x14ac:dyDescent="0.25">
      <c r="A971" t="s">
        <v>5</v>
      </c>
      <c r="B971" t="s">
        <v>1418</v>
      </c>
      <c r="C971">
        <v>2.5828406098160891E-2</v>
      </c>
      <c r="D971">
        <v>4.5660340793614279E-2</v>
      </c>
      <c r="E971">
        <v>7.3347719885825946E-2</v>
      </c>
      <c r="F971">
        <v>7.9569045317061049E-2</v>
      </c>
      <c r="G971">
        <v>8.4849000903405997E-2</v>
      </c>
      <c r="H971">
        <v>8.7140607799639724E-2</v>
      </c>
      <c r="I971">
        <v>9.0172586767205323E-3</v>
      </c>
      <c r="J971">
        <v>1.746305911383448E-2</v>
      </c>
      <c r="K971">
        <v>2.7388074230894899E-2</v>
      </c>
      <c r="L971">
        <v>3.4605146544862957E-2</v>
      </c>
      <c r="M971">
        <v>1.294875270360177E-2</v>
      </c>
    </row>
    <row r="972" spans="1:15" x14ac:dyDescent="0.25">
      <c r="A972" t="s">
        <v>5</v>
      </c>
      <c r="B972" t="s">
        <v>1419</v>
      </c>
      <c r="J972">
        <v>3.097721509262069E-3</v>
      </c>
      <c r="K972">
        <v>4.8494017194656543E-3</v>
      </c>
      <c r="L972">
        <v>6.8431985502994839E-3</v>
      </c>
      <c r="M972">
        <v>7.9573178363316639E-3</v>
      </c>
      <c r="N972">
        <v>9.2694009741333492E-3</v>
      </c>
      <c r="O972">
        <v>1.166437264729705E-2</v>
      </c>
    </row>
    <row r="973" spans="1:15" x14ac:dyDescent="0.25">
      <c r="A973" t="s">
        <v>5</v>
      </c>
      <c r="B973" t="s">
        <v>1433</v>
      </c>
      <c r="J973">
        <v>4.8377308035049459E-3</v>
      </c>
      <c r="K973">
        <v>4.7851400725526863E-3</v>
      </c>
      <c r="L973">
        <v>5.0862468639571229E-3</v>
      </c>
      <c r="M973">
        <v>5.8056450703928173E-3</v>
      </c>
      <c r="N973">
        <v>5.9860903829900784E-3</v>
      </c>
      <c r="O973">
        <v>6.4119519782587899E-3</v>
      </c>
    </row>
    <row r="974" spans="1:15" x14ac:dyDescent="0.25">
      <c r="A974" t="s">
        <v>5</v>
      </c>
      <c r="B974" t="s">
        <v>1435</v>
      </c>
      <c r="J974">
        <v>3.0731626192767998E-4</v>
      </c>
      <c r="K974">
        <v>3.3454533693615568E-4</v>
      </c>
      <c r="L974">
        <v>3.4943388702302042E-4</v>
      </c>
      <c r="M974">
        <v>3.4703002502723231E-4</v>
      </c>
      <c r="N974">
        <v>3.7184037097206851E-4</v>
      </c>
      <c r="O974">
        <v>3.8400670268889562E-4</v>
      </c>
    </row>
    <row r="975" spans="1:15" x14ac:dyDescent="0.25">
      <c r="A975" t="s">
        <v>5</v>
      </c>
      <c r="B975" t="s">
        <v>1436</v>
      </c>
      <c r="J975">
        <v>4.2660137213371184E-3</v>
      </c>
      <c r="K975">
        <v>4.2092745936258063E-3</v>
      </c>
      <c r="L975">
        <v>4.4339335383759126E-3</v>
      </c>
      <c r="M975">
        <v>4.9992533359893192E-3</v>
      </c>
      <c r="N975">
        <v>5.1474601474605051E-3</v>
      </c>
      <c r="O975">
        <v>5.4244271663119788E-3</v>
      </c>
    </row>
    <row r="976" spans="1:15" x14ac:dyDescent="0.25">
      <c r="A976" t="s">
        <v>5</v>
      </c>
      <c r="B976" t="s">
        <v>1438</v>
      </c>
      <c r="J976">
        <v>2.357348414580021E-4</v>
      </c>
      <c r="K976">
        <v>2.5691104229808102E-4</v>
      </c>
      <c r="L976">
        <v>2.6860187165407892E-4</v>
      </c>
      <c r="M976">
        <v>2.6665512392381362E-4</v>
      </c>
      <c r="N976">
        <v>2.8585755728816498E-4</v>
      </c>
      <c r="O976">
        <v>2.9552626030383968E-4</v>
      </c>
    </row>
    <row r="977" spans="1:15" x14ac:dyDescent="0.25">
      <c r="A977" t="s">
        <v>5</v>
      </c>
      <c r="B977" t="s">
        <v>1439</v>
      </c>
      <c r="C977">
        <v>7.7674263357270318E-2</v>
      </c>
      <c r="D977">
        <v>0.1441822738322398</v>
      </c>
      <c r="E977">
        <v>0.21317789871026749</v>
      </c>
      <c r="F977">
        <v>0.21560072018590001</v>
      </c>
      <c r="G977">
        <v>0.2171163850818244</v>
      </c>
      <c r="H977">
        <v>0.21789851402432661</v>
      </c>
      <c r="I977">
        <v>0.21924426718836951</v>
      </c>
      <c r="J977">
        <v>0.2484105937636166</v>
      </c>
      <c r="K977">
        <v>0.1475690906881692</v>
      </c>
      <c r="L977">
        <v>1.567885146099131E-3</v>
      </c>
    </row>
    <row r="978" spans="1:15" x14ac:dyDescent="0.25">
      <c r="A978" t="s">
        <v>5</v>
      </c>
      <c r="B978" t="s">
        <v>1440</v>
      </c>
      <c r="J978">
        <v>3.998041015260659E-3</v>
      </c>
      <c r="K978">
        <v>4.068971941577953E-3</v>
      </c>
      <c r="L978">
        <v>4.4361527432557491E-3</v>
      </c>
      <c r="M978">
        <v>5.0828907978796457E-3</v>
      </c>
      <c r="N978">
        <v>5.2370261486097344E-3</v>
      </c>
      <c r="O978">
        <v>5.727097753851846E-3</v>
      </c>
    </row>
    <row r="979" spans="1:15" x14ac:dyDescent="0.25">
      <c r="A979" t="s">
        <v>5</v>
      </c>
      <c r="B979" t="s">
        <v>4717</v>
      </c>
      <c r="C979">
        <v>1.1811801868533369</v>
      </c>
      <c r="D979">
        <v>0.88602545808049582</v>
      </c>
      <c r="E979">
        <v>1.631283479825115</v>
      </c>
      <c r="F979">
        <v>1.626295497630406</v>
      </c>
      <c r="G979">
        <v>1.626197361874282</v>
      </c>
      <c r="H979">
        <v>1.626272997574344</v>
      </c>
      <c r="I979">
        <v>1.4480944845206001</v>
      </c>
      <c r="J979">
        <v>1.0420194323466609</v>
      </c>
      <c r="K979">
        <v>0.25529900508555109</v>
      </c>
    </row>
    <row r="980" spans="1:15" x14ac:dyDescent="0.25">
      <c r="A980" t="s">
        <v>5</v>
      </c>
      <c r="B980" t="s">
        <v>1442</v>
      </c>
      <c r="J980">
        <v>3.2046995589138269E-4</v>
      </c>
      <c r="K980">
        <v>3.4802339803949078E-4</v>
      </c>
      <c r="L980">
        <v>3.6277831764227881E-4</v>
      </c>
      <c r="M980">
        <v>3.6072062309345842E-4</v>
      </c>
      <c r="N980">
        <v>3.861186790990344E-4</v>
      </c>
      <c r="O980">
        <v>3.9773249596201471E-4</v>
      </c>
    </row>
    <row r="981" spans="1:15" x14ac:dyDescent="0.25">
      <c r="A981" t="s">
        <v>5</v>
      </c>
      <c r="B981" t="s">
        <v>1445</v>
      </c>
      <c r="J981">
        <v>4.1935252044325404E-3</v>
      </c>
      <c r="K981">
        <v>6.2025746773778428E-3</v>
      </c>
      <c r="L981">
        <v>8.5222648947721746E-3</v>
      </c>
      <c r="M981">
        <v>9.5334307974267486E-3</v>
      </c>
      <c r="N981">
        <v>1.080286502537779E-2</v>
      </c>
      <c r="O981">
        <v>1.2549007810933179E-2</v>
      </c>
    </row>
    <row r="982" spans="1:15" x14ac:dyDescent="0.25">
      <c r="A982" t="s">
        <v>5</v>
      </c>
      <c r="B982" t="s">
        <v>1446</v>
      </c>
      <c r="J982">
        <v>4.7289176719869756E-3</v>
      </c>
      <c r="K982">
        <v>7.2055148069874522E-3</v>
      </c>
      <c r="L982">
        <v>9.9432919639499562E-3</v>
      </c>
      <c r="M982">
        <v>1.109943107556903E-2</v>
      </c>
      <c r="N982">
        <v>1.2541300856710919E-2</v>
      </c>
      <c r="O982">
        <v>1.4623725669495191E-2</v>
      </c>
    </row>
    <row r="983" spans="1:15" x14ac:dyDescent="0.25">
      <c r="A983" t="s">
        <v>5</v>
      </c>
      <c r="B983" t="s">
        <v>1447</v>
      </c>
      <c r="J983">
        <v>3.0531809226946771E-3</v>
      </c>
      <c r="K983">
        <v>4.1592192049782111E-3</v>
      </c>
      <c r="L983">
        <v>5.5888160982565088E-3</v>
      </c>
      <c r="M983">
        <v>6.2557386536762983E-3</v>
      </c>
      <c r="N983">
        <v>7.1610379477636708E-3</v>
      </c>
      <c r="O983">
        <v>8.3997919598337075E-3</v>
      </c>
    </row>
    <row r="984" spans="1:15" x14ac:dyDescent="0.25">
      <c r="A984" t="s">
        <v>5</v>
      </c>
      <c r="B984" t="s">
        <v>1444</v>
      </c>
      <c r="C984">
        <v>3.2069465418166789</v>
      </c>
      <c r="D984">
        <v>4.4508292625549721</v>
      </c>
      <c r="E984">
        <v>25.692585032570381</v>
      </c>
      <c r="F984">
        <v>25.373382788683038</v>
      </c>
      <c r="G984">
        <v>24.959768086881489</v>
      </c>
      <c r="H984">
        <v>25.808923661330599</v>
      </c>
      <c r="I984">
        <v>46.902443334599688</v>
      </c>
      <c r="J984">
        <v>8.1045518014500164</v>
      </c>
      <c r="K984">
        <v>24.49752112492844</v>
      </c>
      <c r="L984">
        <v>28.772268343320519</v>
      </c>
      <c r="M984">
        <v>34.786029353621117</v>
      </c>
      <c r="N984">
        <v>39.044733454757491</v>
      </c>
      <c r="O984">
        <v>38.803971788922887</v>
      </c>
    </row>
    <row r="985" spans="1:15" x14ac:dyDescent="0.25">
      <c r="A985" t="s">
        <v>5</v>
      </c>
      <c r="B985" t="s">
        <v>205</v>
      </c>
      <c r="C985">
        <v>3.7332065446496978</v>
      </c>
      <c r="D985">
        <v>3.788458448740168</v>
      </c>
      <c r="E985">
        <v>5.0906449490416552</v>
      </c>
      <c r="F985">
        <v>5.0329620498418448</v>
      </c>
      <c r="G985">
        <v>4.3253553593736012</v>
      </c>
      <c r="H985">
        <v>4.3648093653403564</v>
      </c>
      <c r="I985">
        <v>3.4937571325275831</v>
      </c>
      <c r="J985">
        <v>1.097627989533789</v>
      </c>
      <c r="K985">
        <v>1.96111472088411</v>
      </c>
      <c r="L985">
        <v>1.8638603054773011</v>
      </c>
      <c r="M985">
        <v>1.425774037619254</v>
      </c>
      <c r="N985">
        <v>0.89687105229859754</v>
      </c>
      <c r="O985">
        <v>0.44448469143747432</v>
      </c>
    </row>
    <row r="986" spans="1:15" x14ac:dyDescent="0.25">
      <c r="A986" t="s">
        <v>5</v>
      </c>
      <c r="B986" t="s">
        <v>1461</v>
      </c>
      <c r="J986">
        <v>7.7349559231359786</v>
      </c>
      <c r="K986">
        <v>8.5080772248457297</v>
      </c>
      <c r="L986">
        <v>9.3633363868002846</v>
      </c>
      <c r="M986">
        <v>9.3633363867999471</v>
      </c>
      <c r="N986">
        <v>9.3633363867989701</v>
      </c>
      <c r="O986">
        <v>9.3633363867939181</v>
      </c>
    </row>
    <row r="987" spans="1:15" x14ac:dyDescent="0.25">
      <c r="A987" t="s">
        <v>5</v>
      </c>
      <c r="B987" t="s">
        <v>1462</v>
      </c>
      <c r="C987">
        <v>6.0247843388393132E-4</v>
      </c>
      <c r="D987">
        <v>1.591216181314487E-3</v>
      </c>
      <c r="E987">
        <v>2.4923685402506611E-3</v>
      </c>
      <c r="F987">
        <v>3.809441001010128E-3</v>
      </c>
      <c r="G987">
        <v>4.6864030198082878</v>
      </c>
      <c r="H987">
        <v>4.6995381689446143</v>
      </c>
      <c r="I987">
        <v>6.1239528732083306</v>
      </c>
      <c r="J987">
        <v>1.6283804636650621</v>
      </c>
      <c r="K987">
        <v>0.85525916195479734</v>
      </c>
    </row>
    <row r="988" spans="1:15" x14ac:dyDescent="0.25">
      <c r="A988" t="s">
        <v>5</v>
      </c>
      <c r="B988" t="s">
        <v>286</v>
      </c>
      <c r="C988">
        <v>9.3627339083675665</v>
      </c>
      <c r="D988">
        <v>9.3617451706201376</v>
      </c>
      <c r="E988">
        <v>9.3608440182612007</v>
      </c>
      <c r="F988">
        <v>9.3595269458004413</v>
      </c>
      <c r="G988">
        <v>4.6769333669933832</v>
      </c>
      <c r="H988">
        <v>4.6637982178568542</v>
      </c>
      <c r="I988">
        <v>3.2393835135931219</v>
      </c>
    </row>
    <row r="989" spans="1:15" x14ac:dyDescent="0.25">
      <c r="A989" t="s">
        <v>5</v>
      </c>
      <c r="B989" t="s">
        <v>1470</v>
      </c>
      <c r="J989">
        <v>4.1777852100859201E-4</v>
      </c>
      <c r="K989">
        <v>4.4894713581105088E-4</v>
      </c>
      <c r="L989">
        <v>5.7270079784216819E-4</v>
      </c>
      <c r="M989">
        <v>6.066282113509566E-4</v>
      </c>
      <c r="N989">
        <v>6.6260125381247968E-4</v>
      </c>
      <c r="O989">
        <v>7.3073948524306524E-4</v>
      </c>
    </row>
    <row r="990" spans="1:15" x14ac:dyDescent="0.25">
      <c r="A990" t="s">
        <v>5</v>
      </c>
      <c r="B990" t="s">
        <v>1471</v>
      </c>
      <c r="J990">
        <v>3.6497202404078578E-4</v>
      </c>
      <c r="K990">
        <v>3.9123995807255042E-4</v>
      </c>
      <c r="L990">
        <v>4.9976556529110515E-4</v>
      </c>
      <c r="M990">
        <v>5.266913540390699E-4</v>
      </c>
      <c r="N990">
        <v>5.727965824832656E-4</v>
      </c>
      <c r="O990">
        <v>6.286660592721183E-4</v>
      </c>
    </row>
    <row r="991" spans="1:15" x14ac:dyDescent="0.25">
      <c r="A991" t="s">
        <v>5</v>
      </c>
      <c r="B991" t="s">
        <v>1472</v>
      </c>
      <c r="J991">
        <v>4.0605134526946291E-4</v>
      </c>
      <c r="K991">
        <v>4.3604406695806199E-4</v>
      </c>
      <c r="L991">
        <v>5.565003999243248E-4</v>
      </c>
      <c r="M991">
        <v>5.8879682771811707E-4</v>
      </c>
      <c r="N991">
        <v>6.4251051772263321E-4</v>
      </c>
      <c r="O991">
        <v>7.0784700942284689E-4</v>
      </c>
    </row>
    <row r="992" spans="1:15" x14ac:dyDescent="0.25">
      <c r="A992" t="s">
        <v>5</v>
      </c>
      <c r="B992" t="s">
        <v>1473</v>
      </c>
      <c r="J992">
        <v>6.0627346144450159E-4</v>
      </c>
      <c r="K992">
        <v>6.1106483977969406E-4</v>
      </c>
      <c r="L992">
        <v>7.2996422534789978E-4</v>
      </c>
      <c r="M992">
        <v>8.2414363038019081E-4</v>
      </c>
      <c r="N992">
        <v>8.7817972894995106E-4</v>
      </c>
      <c r="O992">
        <v>9.1250538939186324E-4</v>
      </c>
    </row>
    <row r="993" spans="1:15" x14ac:dyDescent="0.25">
      <c r="A993" t="s">
        <v>5</v>
      </c>
      <c r="B993" t="s">
        <v>1482</v>
      </c>
      <c r="J993">
        <v>1.0223258220591639E-3</v>
      </c>
      <c r="K993">
        <v>1.2534680158385731E-3</v>
      </c>
      <c r="L993">
        <v>1.626480421737941E-3</v>
      </c>
      <c r="M993">
        <v>1.7749880421510161E-3</v>
      </c>
      <c r="N993">
        <v>1.9901062918495482E-3</v>
      </c>
      <c r="O993">
        <v>2.2778888813105311E-3</v>
      </c>
    </row>
    <row r="994" spans="1:15" x14ac:dyDescent="0.25">
      <c r="A994" t="s">
        <v>5</v>
      </c>
      <c r="B994" t="s">
        <v>1484</v>
      </c>
      <c r="J994">
        <v>1.375839819278983E-3</v>
      </c>
      <c r="K994">
        <v>1.8890706665323439E-3</v>
      </c>
      <c r="L994">
        <v>2.554562023405696E-3</v>
      </c>
      <c r="M994">
        <v>2.7762246233850011E-3</v>
      </c>
      <c r="N994">
        <v>3.1156773538731121E-3</v>
      </c>
      <c r="O994">
        <v>3.653394497709469E-3</v>
      </c>
    </row>
    <row r="995" spans="1:15" x14ac:dyDescent="0.25">
      <c r="A995" t="s">
        <v>5</v>
      </c>
      <c r="B995" t="s">
        <v>1464</v>
      </c>
      <c r="C995">
        <v>2.286612989735843E-2</v>
      </c>
      <c r="D995">
        <v>2.2566540305190399E-3</v>
      </c>
      <c r="E995">
        <v>0.1171594764687931</v>
      </c>
      <c r="F995">
        <v>0.1353218494799964</v>
      </c>
      <c r="G995">
        <v>0.15377203859222871</v>
      </c>
      <c r="H995">
        <v>0.1746146441956638</v>
      </c>
      <c r="I995">
        <v>4.3381195573396177E-3</v>
      </c>
      <c r="J995">
        <v>0.1563471211205652</v>
      </c>
      <c r="K995">
        <v>0.12899514426754971</v>
      </c>
    </row>
    <row r="996" spans="1:15" x14ac:dyDescent="0.25">
      <c r="A996" t="s">
        <v>5</v>
      </c>
      <c r="B996" t="s">
        <v>246</v>
      </c>
      <c r="C996">
        <v>0.1186246704401385</v>
      </c>
      <c r="D996">
        <v>1.2517564777507831E-3</v>
      </c>
      <c r="E996">
        <v>7.9962794350263433E-2</v>
      </c>
      <c r="F996">
        <v>7.9834034880934268E-2</v>
      </c>
      <c r="G996">
        <v>7.9805320139908237E-2</v>
      </c>
      <c r="H996">
        <v>7.9872779260822327E-2</v>
      </c>
      <c r="I996">
        <v>6.4579339890471078E-4</v>
      </c>
      <c r="J996">
        <v>2.0460182803912361E-2</v>
      </c>
    </row>
    <row r="997" spans="1:15" x14ac:dyDescent="0.25">
      <c r="A997" t="s">
        <v>5</v>
      </c>
      <c r="B997" t="s">
        <v>1488</v>
      </c>
    </row>
    <row r="998" spans="1:15" x14ac:dyDescent="0.25">
      <c r="A998" t="s">
        <v>5</v>
      </c>
      <c r="B998" t="s">
        <v>1489</v>
      </c>
      <c r="J998">
        <v>12.52609610102922</v>
      </c>
      <c r="K998">
        <v>86.943957225862832</v>
      </c>
      <c r="L998">
        <v>102.3240272917858</v>
      </c>
      <c r="M998">
        <v>112.5576021290577</v>
      </c>
      <c r="N998">
        <v>165.7801981402842</v>
      </c>
      <c r="O998">
        <v>225.50153807461149</v>
      </c>
    </row>
    <row r="999" spans="1:15" x14ac:dyDescent="0.25">
      <c r="A999" t="s">
        <v>5</v>
      </c>
      <c r="B999" t="s">
        <v>1495</v>
      </c>
    </row>
    <row r="1000" spans="1:15" x14ac:dyDescent="0.25">
      <c r="A1000" t="s">
        <v>5</v>
      </c>
      <c r="B1000" t="s">
        <v>1496</v>
      </c>
      <c r="J1000">
        <v>9.4923926887000984</v>
      </c>
      <c r="K1000">
        <v>25.313047169920651</v>
      </c>
      <c r="L1000">
        <v>42.930909161411471</v>
      </c>
      <c r="M1000">
        <v>60.998073395269628</v>
      </c>
      <c r="N1000">
        <v>79.065237628906345</v>
      </c>
      <c r="O1000">
        <v>97.132401277484718</v>
      </c>
    </row>
    <row r="1001" spans="1:15" x14ac:dyDescent="0.25">
      <c r="A1001" t="s">
        <v>5</v>
      </c>
      <c r="B1001" t="s">
        <v>1498</v>
      </c>
      <c r="J1001">
        <v>1.5908117758629881E-2</v>
      </c>
      <c r="K1001">
        <v>165.24029736620429</v>
      </c>
      <c r="L1001">
        <v>349.38011164990593</v>
      </c>
      <c r="M1001">
        <v>537.35413131425287</v>
      </c>
      <c r="N1001">
        <v>724.05062293411197</v>
      </c>
      <c r="O1001">
        <v>909.28516168061378</v>
      </c>
    </row>
    <row r="1002" spans="1:15" x14ac:dyDescent="0.25">
      <c r="A1002" t="s">
        <v>5</v>
      </c>
      <c r="B1002" t="s">
        <v>1499</v>
      </c>
    </row>
    <row r="1003" spans="1:15" x14ac:dyDescent="0.25">
      <c r="A1003" t="s">
        <v>5</v>
      </c>
      <c r="B1003" t="s">
        <v>1500</v>
      </c>
      <c r="J1003">
        <v>3.024134424332641E-3</v>
      </c>
      <c r="K1003">
        <v>4.2992717124141723E-3</v>
      </c>
      <c r="L1003">
        <v>5.6628630661739341E-3</v>
      </c>
      <c r="M1003">
        <v>6.9735357610557101E-3</v>
      </c>
      <c r="N1003">
        <v>9.4728893629618238E-3</v>
      </c>
      <c r="O1003">
        <v>1.5857474482826279E-2</v>
      </c>
    </row>
    <row r="1004" spans="1:15" x14ac:dyDescent="0.25">
      <c r="A1004" t="s">
        <v>5</v>
      </c>
      <c r="B1004" t="s">
        <v>1502</v>
      </c>
      <c r="J1004">
        <v>1.4315825987366909E-2</v>
      </c>
      <c r="K1004">
        <v>2.048490619824845E-2</v>
      </c>
      <c r="L1004">
        <v>2.3303322899449131E-2</v>
      </c>
      <c r="M1004">
        <v>2.667717674200586E-2</v>
      </c>
      <c r="N1004">
        <v>3.0309086144952719E-2</v>
      </c>
      <c r="O1004">
        <v>4.3202631730773898E-2</v>
      </c>
    </row>
    <row r="1005" spans="1:15" x14ac:dyDescent="0.25">
      <c r="A1005" t="s">
        <v>5</v>
      </c>
      <c r="B1005" t="s">
        <v>1503</v>
      </c>
      <c r="J1005">
        <v>105.4160320855773</v>
      </c>
      <c r="K1005">
        <v>115.95642117701961</v>
      </c>
      <c r="L1005">
        <v>127.5550847097312</v>
      </c>
      <c r="M1005">
        <v>140.31279668087231</v>
      </c>
      <c r="N1005">
        <v>154.34219030474949</v>
      </c>
      <c r="O1005">
        <v>169.80563661238111</v>
      </c>
    </row>
    <row r="1006" spans="1:15" x14ac:dyDescent="0.25">
      <c r="A1006" t="s">
        <v>5</v>
      </c>
      <c r="B1006" t="s">
        <v>1504</v>
      </c>
      <c r="J1006">
        <v>2.757810025359993E-3</v>
      </c>
      <c r="K1006">
        <v>3.809050057943479E-3</v>
      </c>
      <c r="L1006">
        <v>4.5454957488396432E-3</v>
      </c>
      <c r="M1006">
        <v>5.0610987253912306E-3</v>
      </c>
      <c r="N1006">
        <v>6.2190124580049563E-3</v>
      </c>
      <c r="O1006">
        <v>9.5943645572599875E-3</v>
      </c>
    </row>
    <row r="1007" spans="1:15" x14ac:dyDescent="0.25">
      <c r="A1007" t="s">
        <v>5</v>
      </c>
      <c r="B1007" t="s">
        <v>1505</v>
      </c>
      <c r="J1007">
        <v>4.925448843710249E-3</v>
      </c>
      <c r="K1007">
        <v>7.5786630753265742E-3</v>
      </c>
      <c r="L1007">
        <v>9.4131255896384349E-3</v>
      </c>
      <c r="M1007">
        <v>1.062590227326639E-2</v>
      </c>
      <c r="N1007">
        <v>1.349767289863305E-2</v>
      </c>
      <c r="O1007">
        <v>2.0780160261927E-2</v>
      </c>
    </row>
    <row r="1008" spans="1:15" x14ac:dyDescent="0.25">
      <c r="A1008" t="s">
        <v>5</v>
      </c>
      <c r="B1008" t="s">
        <v>1501</v>
      </c>
    </row>
    <row r="1009" spans="1:15" x14ac:dyDescent="0.25">
      <c r="A1009" t="s">
        <v>5</v>
      </c>
      <c r="B1009" t="s">
        <v>1507</v>
      </c>
      <c r="J1009">
        <v>3.5471418716301963E-4</v>
      </c>
      <c r="K1009">
        <v>4.1113856931115949E-4</v>
      </c>
      <c r="L1009">
        <v>4.925168267397908E-4</v>
      </c>
      <c r="M1009">
        <v>5.9270053538510901E-4</v>
      </c>
      <c r="N1009">
        <v>7.1483697053295375E-4</v>
      </c>
      <c r="O1009">
        <v>2.055935045068747E-3</v>
      </c>
    </row>
    <row r="1010" spans="1:15" x14ac:dyDescent="0.25">
      <c r="A1010" t="s">
        <v>5</v>
      </c>
      <c r="B1010" t="s">
        <v>1506</v>
      </c>
    </row>
    <row r="1011" spans="1:15" x14ac:dyDescent="0.25">
      <c r="A1011" t="s">
        <v>5</v>
      </c>
      <c r="B1011" t="s">
        <v>1509</v>
      </c>
      <c r="J1011">
        <v>2.3126483407064549E-4</v>
      </c>
      <c r="K1011">
        <v>2.5856455126101711E-4</v>
      </c>
      <c r="L1011">
        <v>3.0181763086427972E-4</v>
      </c>
      <c r="M1011">
        <v>3.5362334841053102E-4</v>
      </c>
      <c r="N1011">
        <v>4.0787702070873812E-4</v>
      </c>
      <c r="O1011">
        <v>8.5642421770494896E-4</v>
      </c>
    </row>
    <row r="1012" spans="1:15" x14ac:dyDescent="0.25">
      <c r="A1012" t="s">
        <v>5</v>
      </c>
      <c r="B1012" t="s">
        <v>1508</v>
      </c>
    </row>
    <row r="1013" spans="1:15" x14ac:dyDescent="0.25">
      <c r="A1013" t="s">
        <v>5</v>
      </c>
      <c r="B1013" t="s">
        <v>1510</v>
      </c>
      <c r="J1013">
        <v>1.2305794563501301E-3</v>
      </c>
      <c r="K1013">
        <v>1.612340096952624E-3</v>
      </c>
      <c r="L1013">
        <v>1.927427897134949E-3</v>
      </c>
      <c r="M1013">
        <v>2.293667223658551E-3</v>
      </c>
      <c r="N1013">
        <v>2.807278971420045E-3</v>
      </c>
      <c r="O1013">
        <v>4.7852331360100139E-3</v>
      </c>
    </row>
    <row r="1014" spans="1:15" x14ac:dyDescent="0.25">
      <c r="A1014" t="s">
        <v>5</v>
      </c>
      <c r="B1014" t="s">
        <v>1511</v>
      </c>
      <c r="J1014">
        <v>4.5707878220331869E-3</v>
      </c>
      <c r="K1014">
        <v>6.1017899783158344E-3</v>
      </c>
      <c r="L1014">
        <v>7.2229359514295781E-3</v>
      </c>
      <c r="M1014">
        <v>7.9326632519065177E-3</v>
      </c>
      <c r="N1014">
        <v>9.5439034104433749E-3</v>
      </c>
      <c r="O1014">
        <v>1.3503326558233849E-2</v>
      </c>
    </row>
    <row r="1015" spans="1:15" x14ac:dyDescent="0.25">
      <c r="A1015" t="s">
        <v>5</v>
      </c>
      <c r="B1015" t="s">
        <v>1512</v>
      </c>
    </row>
    <row r="1016" spans="1:15" x14ac:dyDescent="0.25">
      <c r="A1016" t="s">
        <v>5</v>
      </c>
      <c r="B1016" t="s">
        <v>1513</v>
      </c>
      <c r="J1016">
        <v>4.5086553721008418E-3</v>
      </c>
      <c r="K1016">
        <v>6.3508639761468942E-3</v>
      </c>
      <c r="L1016">
        <v>7.6970427912012099E-3</v>
      </c>
      <c r="M1016">
        <v>8.559392736020334E-3</v>
      </c>
      <c r="N1016">
        <v>1.0446807237104691E-2</v>
      </c>
      <c r="O1016">
        <v>1.502712206343667E-2</v>
      </c>
    </row>
    <row r="1017" spans="1:15" x14ac:dyDescent="0.25">
      <c r="A1017" t="s">
        <v>5</v>
      </c>
      <c r="B1017" t="s">
        <v>1517</v>
      </c>
      <c r="J1017">
        <v>8.1119818323187245E-4</v>
      </c>
      <c r="K1017">
        <v>1.066097473097085E-3</v>
      </c>
      <c r="L1017">
        <v>1.3393978894512141E-3</v>
      </c>
      <c r="M1017">
        <v>2.0327940270252068E-3</v>
      </c>
      <c r="N1017">
        <v>2.1998971164955438E-3</v>
      </c>
      <c r="O1017">
        <v>2.7236098644625359E-3</v>
      </c>
    </row>
    <row r="1018" spans="1:15" x14ac:dyDescent="0.25">
      <c r="A1018" t="s">
        <v>5</v>
      </c>
      <c r="B1018" t="s">
        <v>1519</v>
      </c>
      <c r="J1018">
        <v>8.0871479250222984E-4</v>
      </c>
      <c r="K1018">
        <v>1.041599031773434E-3</v>
      </c>
      <c r="L1018">
        <v>1.350176402667188E-3</v>
      </c>
      <c r="M1018">
        <v>1.9371057182745871E-3</v>
      </c>
      <c r="N1018">
        <v>2.1090011922673792E-3</v>
      </c>
      <c r="O1018">
        <v>2.4973528636658029E-3</v>
      </c>
    </row>
    <row r="1019" spans="1:15" x14ac:dyDescent="0.25">
      <c r="A1019" t="s">
        <v>5</v>
      </c>
      <c r="B1019" t="s">
        <v>1521</v>
      </c>
      <c r="J1019">
        <v>6.1409508912951903E-4</v>
      </c>
      <c r="K1019">
        <v>8.665221228785024E-4</v>
      </c>
      <c r="L1019">
        <v>1.2147881106327029E-3</v>
      </c>
      <c r="M1019">
        <v>2.0426269383801441E-3</v>
      </c>
      <c r="N1019">
        <v>2.191329717929953E-3</v>
      </c>
      <c r="O1019">
        <v>2.8214583774122748E-3</v>
      </c>
    </row>
    <row r="1020" spans="1:15" x14ac:dyDescent="0.25">
      <c r="A1020" t="s">
        <v>5</v>
      </c>
      <c r="B1020" t="s">
        <v>1523</v>
      </c>
      <c r="J1020">
        <v>5.1643032892790186E-4</v>
      </c>
      <c r="K1020">
        <v>7.7569216465899285E-4</v>
      </c>
      <c r="L1020">
        <v>9.6634749606982107E-4</v>
      </c>
      <c r="M1020">
        <v>1.652313707869108E-3</v>
      </c>
      <c r="N1020">
        <v>1.7824278310034399E-3</v>
      </c>
      <c r="O1020">
        <v>2.4538311245309182E-3</v>
      </c>
    </row>
    <row r="1021" spans="1:15" x14ac:dyDescent="0.25">
      <c r="A1021" t="s">
        <v>5</v>
      </c>
      <c r="B1021" t="s">
        <v>1524</v>
      </c>
      <c r="J1021">
        <v>5.4218046880586323E-4</v>
      </c>
      <c r="K1021">
        <v>7.8939323024389773E-4</v>
      </c>
      <c r="L1021">
        <v>9.7475552376714402E-4</v>
      </c>
      <c r="M1021">
        <v>1.598694000929084E-3</v>
      </c>
      <c r="N1021">
        <v>1.7301033055722849E-3</v>
      </c>
      <c r="O1021">
        <v>2.3379071224128752E-3</v>
      </c>
    </row>
    <row r="1022" spans="1:15" x14ac:dyDescent="0.25">
      <c r="A1022" t="s">
        <v>5</v>
      </c>
      <c r="B1022" t="s">
        <v>1525</v>
      </c>
      <c r="J1022">
        <v>5.1700949896453378E-4</v>
      </c>
      <c r="K1022">
        <v>7.8676793663716492E-4</v>
      </c>
      <c r="L1022">
        <v>9.8216878651995404E-4</v>
      </c>
      <c r="M1022">
        <v>1.714655667126748E-3</v>
      </c>
      <c r="N1022">
        <v>1.847920774435732E-3</v>
      </c>
      <c r="O1022">
        <v>2.5680760951297581E-3</v>
      </c>
    </row>
    <row r="1023" spans="1:15" x14ac:dyDescent="0.25">
      <c r="A1023" t="s">
        <v>5</v>
      </c>
      <c r="B1023" t="s">
        <v>1526</v>
      </c>
      <c r="J1023">
        <v>4.5371912589763281E-4</v>
      </c>
      <c r="K1023">
        <v>7.407850039804877E-4</v>
      </c>
      <c r="L1023">
        <v>9.3138779031348706E-4</v>
      </c>
      <c r="M1023">
        <v>1.805395808973308E-3</v>
      </c>
      <c r="N1023">
        <v>1.906790478404688E-3</v>
      </c>
      <c r="O1023">
        <v>2.818089529003638E-3</v>
      </c>
    </row>
    <row r="1024" spans="1:15" x14ac:dyDescent="0.25">
      <c r="A1024" t="s">
        <v>5</v>
      </c>
      <c r="B1024" t="s">
        <v>1527</v>
      </c>
      <c r="J1024">
        <v>4.4426219518555658E-4</v>
      </c>
      <c r="K1024">
        <v>6.9309703672094231E-4</v>
      </c>
      <c r="L1024">
        <v>8.6795166839387285E-4</v>
      </c>
      <c r="M1024">
        <v>1.568599668213694E-3</v>
      </c>
      <c r="N1024">
        <v>1.6645793756137779E-3</v>
      </c>
      <c r="O1024">
        <v>2.3782380093263539E-3</v>
      </c>
    </row>
    <row r="1025" spans="1:15" x14ac:dyDescent="0.25">
      <c r="A1025" t="s">
        <v>5</v>
      </c>
      <c r="B1025" t="s">
        <v>1528</v>
      </c>
      <c r="J1025">
        <v>4.6230286135922558E-4</v>
      </c>
      <c r="K1025">
        <v>7.7531929239305476E-4</v>
      </c>
      <c r="L1025">
        <v>9.7759473526198241E-4</v>
      </c>
      <c r="M1025">
        <v>1.9779531397982591E-3</v>
      </c>
      <c r="N1025">
        <v>2.0860737191717208E-3</v>
      </c>
      <c r="O1025">
        <v>3.1327261447834259E-3</v>
      </c>
    </row>
    <row r="1026" spans="1:15" x14ac:dyDescent="0.25">
      <c r="A1026" t="s">
        <v>5</v>
      </c>
      <c r="B1026" t="s">
        <v>1515</v>
      </c>
    </row>
    <row r="1027" spans="1:15" x14ac:dyDescent="0.25">
      <c r="A1027" t="s">
        <v>5</v>
      </c>
      <c r="B1027" t="s">
        <v>1537</v>
      </c>
    </row>
    <row r="1028" spans="1:15" x14ac:dyDescent="0.25">
      <c r="A1028" t="s">
        <v>5</v>
      </c>
      <c r="B1028" t="s">
        <v>1538</v>
      </c>
      <c r="J1028">
        <v>1.9189283218410021E-3</v>
      </c>
      <c r="K1028">
        <v>3.7047696429450341E-3</v>
      </c>
      <c r="L1028">
        <v>8.6747263741631057E-3</v>
      </c>
      <c r="M1028">
        <v>8.7563504714167767E-3</v>
      </c>
      <c r="N1028">
        <v>1.272239518990401E-2</v>
      </c>
      <c r="O1028">
        <v>1.4716327490484149E-2</v>
      </c>
    </row>
    <row r="1029" spans="1:15" x14ac:dyDescent="0.25">
      <c r="A1029" t="s">
        <v>5</v>
      </c>
      <c r="B1029" t="s">
        <v>1552</v>
      </c>
      <c r="J1029">
        <v>4.0652838862051694E-3</v>
      </c>
      <c r="K1029">
        <v>5.5672788490566411E-3</v>
      </c>
      <c r="L1029">
        <v>6.9534963569501326E-3</v>
      </c>
      <c r="M1029">
        <v>8.1388423935835983E-3</v>
      </c>
      <c r="N1029">
        <v>9.1022044749553676E-3</v>
      </c>
      <c r="O1029">
        <v>9.7091180295281448E-3</v>
      </c>
    </row>
    <row r="1030" spans="1:15" x14ac:dyDescent="0.25">
      <c r="A1030" t="s">
        <v>5</v>
      </c>
      <c r="B1030" t="s">
        <v>1554</v>
      </c>
      <c r="J1030">
        <v>2.9685288280456812E-4</v>
      </c>
      <c r="K1030">
        <v>3.7836126304042681E-4</v>
      </c>
      <c r="L1030">
        <v>4.2297980801576782E-4</v>
      </c>
      <c r="M1030">
        <v>4.6063663097193572E-4</v>
      </c>
      <c r="N1030">
        <v>5.0722919570954058E-4</v>
      </c>
      <c r="O1030">
        <v>5.396271192477125E-4</v>
      </c>
    </row>
    <row r="1031" spans="1:15" x14ac:dyDescent="0.25">
      <c r="A1031" t="s">
        <v>5</v>
      </c>
      <c r="B1031" t="s">
        <v>1555</v>
      </c>
      <c r="J1031">
        <v>3.6382997798262528E-3</v>
      </c>
      <c r="K1031">
        <v>5.0232182894528526E-3</v>
      </c>
      <c r="L1031">
        <v>6.1598628839577329E-3</v>
      </c>
      <c r="M1031">
        <v>7.0437858961912092E-3</v>
      </c>
      <c r="N1031">
        <v>7.8533273357632265E-3</v>
      </c>
      <c r="O1031">
        <v>8.3119974535015694E-3</v>
      </c>
    </row>
    <row r="1032" spans="1:15" x14ac:dyDescent="0.25">
      <c r="A1032" t="s">
        <v>5</v>
      </c>
      <c r="B1032" t="s">
        <v>1557</v>
      </c>
      <c r="J1032">
        <v>2.279926577126984E-4</v>
      </c>
      <c r="K1032">
        <v>2.8982406662789628E-4</v>
      </c>
      <c r="L1032">
        <v>3.2383089150704348E-4</v>
      </c>
      <c r="M1032">
        <v>3.5256828212643548E-4</v>
      </c>
      <c r="N1032">
        <v>3.8817562451557791E-4</v>
      </c>
      <c r="O1032">
        <v>4.1327402116774072E-4</v>
      </c>
    </row>
    <row r="1033" spans="1:15" x14ac:dyDescent="0.25">
      <c r="A1033" t="s">
        <v>5</v>
      </c>
      <c r="B1033" t="s">
        <v>1558</v>
      </c>
    </row>
    <row r="1034" spans="1:15" x14ac:dyDescent="0.25">
      <c r="A1034" t="s">
        <v>5</v>
      </c>
      <c r="B1034" t="s">
        <v>1559</v>
      </c>
      <c r="J1034">
        <v>3.4165429431802568E-3</v>
      </c>
      <c r="K1034">
        <v>4.5707468271741214E-3</v>
      </c>
      <c r="L1034">
        <v>5.8640165352358484E-3</v>
      </c>
      <c r="M1034">
        <v>7.063086150846689E-3</v>
      </c>
      <c r="N1034">
        <v>7.9219105822220647E-3</v>
      </c>
      <c r="O1034">
        <v>8.7935642562730221E-3</v>
      </c>
    </row>
    <row r="1035" spans="1:15" x14ac:dyDescent="0.25">
      <c r="A1035" t="s">
        <v>5</v>
      </c>
      <c r="B1035" t="s">
        <v>1561</v>
      </c>
      <c r="J1035">
        <v>3.0894286189578861E-4</v>
      </c>
      <c r="K1035">
        <v>3.9565446079223488E-4</v>
      </c>
      <c r="L1035">
        <v>4.4267346880131828E-4</v>
      </c>
      <c r="M1035">
        <v>4.8228217937330462E-4</v>
      </c>
      <c r="N1035">
        <v>5.3116670690321762E-4</v>
      </c>
      <c r="O1035">
        <v>5.6402476317806013E-4</v>
      </c>
    </row>
    <row r="1036" spans="1:15" x14ac:dyDescent="0.25">
      <c r="A1036" t="s">
        <v>5</v>
      </c>
      <c r="B1036" t="s">
        <v>1564</v>
      </c>
      <c r="J1036">
        <v>2.243950934907805E-3</v>
      </c>
      <c r="K1036">
        <v>4.2389086197623226E-3</v>
      </c>
      <c r="L1036">
        <v>1.077003391534769E-2</v>
      </c>
      <c r="M1036">
        <v>1.033622677849513E-2</v>
      </c>
      <c r="N1036">
        <v>1.4430522280552071E-2</v>
      </c>
      <c r="O1036">
        <v>1.6154433834647711E-2</v>
      </c>
    </row>
    <row r="1037" spans="1:15" x14ac:dyDescent="0.25">
      <c r="A1037" t="s">
        <v>5</v>
      </c>
      <c r="B1037" t="s">
        <v>1565</v>
      </c>
      <c r="J1037">
        <v>2.389065309772908E-3</v>
      </c>
      <c r="K1037">
        <v>4.7326939367012683E-3</v>
      </c>
      <c r="L1037">
        <v>1.290703841922471E-2</v>
      </c>
      <c r="M1037">
        <v>1.1971312058065221E-2</v>
      </c>
      <c r="N1037">
        <v>1.6874707652454819E-2</v>
      </c>
      <c r="O1037">
        <v>1.8656987045954761E-2</v>
      </c>
    </row>
    <row r="1038" spans="1:15" x14ac:dyDescent="0.25">
      <c r="A1038" t="s">
        <v>5</v>
      </c>
      <c r="B1038" t="s">
        <v>1566</v>
      </c>
      <c r="J1038">
        <v>1.8685317415070169E-3</v>
      </c>
      <c r="K1038">
        <v>3.2014837834019039E-3</v>
      </c>
      <c r="L1038">
        <v>6.8280067675010802E-3</v>
      </c>
      <c r="M1038">
        <v>7.0980632969839079E-3</v>
      </c>
      <c r="N1038">
        <v>9.5785744784047076E-3</v>
      </c>
      <c r="O1038">
        <v>1.1076217506071641E-2</v>
      </c>
    </row>
    <row r="1039" spans="1:15" x14ac:dyDescent="0.25">
      <c r="A1039" t="s">
        <v>5</v>
      </c>
      <c r="B1039" t="s">
        <v>1563</v>
      </c>
      <c r="J1039">
        <v>6.5806421442334726E-3</v>
      </c>
      <c r="K1039">
        <v>1.29471551486671E-2</v>
      </c>
      <c r="L1039">
        <v>6.4169113084311558E-2</v>
      </c>
      <c r="M1039">
        <v>4.1240658898771078E-2</v>
      </c>
      <c r="N1039">
        <v>4.6249327104197421E-2</v>
      </c>
      <c r="O1039">
        <v>4.6416055428400542E-2</v>
      </c>
    </row>
    <row r="1040" spans="1:15" x14ac:dyDescent="0.25">
      <c r="A1040" t="s">
        <v>5</v>
      </c>
      <c r="B1040" t="s">
        <v>1580</v>
      </c>
      <c r="J1040">
        <v>6.8264039253719897</v>
      </c>
      <c r="K1040">
        <v>18.203743800992029</v>
      </c>
      <c r="L1040">
        <v>30.873535938583501</v>
      </c>
      <c r="M1040">
        <v>43.866441404044927</v>
      </c>
      <c r="N1040">
        <v>56.859346869505863</v>
      </c>
      <c r="O1040">
        <v>69.852251915160821</v>
      </c>
    </row>
    <row r="1041" spans="1:15" x14ac:dyDescent="0.25">
      <c r="A1041" t="s">
        <v>5</v>
      </c>
      <c r="B1041" t="s">
        <v>1581</v>
      </c>
    </row>
    <row r="1042" spans="1:15" x14ac:dyDescent="0.25">
      <c r="A1042" t="s">
        <v>5</v>
      </c>
      <c r="B1042" t="s">
        <v>1589</v>
      </c>
      <c r="J1042">
        <v>3.460895856223039E-4</v>
      </c>
      <c r="K1042">
        <v>4.5415174352732388E-4</v>
      </c>
      <c r="L1042">
        <v>6.1362142885158604E-4</v>
      </c>
      <c r="M1042">
        <v>7.2392257999737641E-4</v>
      </c>
      <c r="N1042">
        <v>8.1519411115568295E-4</v>
      </c>
      <c r="O1042">
        <v>9.3909965369206032E-4</v>
      </c>
    </row>
    <row r="1043" spans="1:15" x14ac:dyDescent="0.25">
      <c r="A1043" t="s">
        <v>5</v>
      </c>
      <c r="B1043" t="s">
        <v>1590</v>
      </c>
      <c r="J1043">
        <v>3.0012153683913199E-4</v>
      </c>
      <c r="K1043">
        <v>3.9405111152726911E-4</v>
      </c>
      <c r="L1043">
        <v>5.3724740639830837E-4</v>
      </c>
      <c r="M1043">
        <v>6.3104888911438308E-4</v>
      </c>
      <c r="N1043">
        <v>7.1138568656737655E-4</v>
      </c>
      <c r="O1043">
        <v>8.1649530564377893E-4</v>
      </c>
    </row>
    <row r="1044" spans="1:15" x14ac:dyDescent="0.25">
      <c r="A1044" t="s">
        <v>5</v>
      </c>
      <c r="B1044" t="s">
        <v>1591</v>
      </c>
      <c r="J1044">
        <v>3.3590301241719062E-4</v>
      </c>
      <c r="K1044">
        <v>4.4068932364296971E-4</v>
      </c>
      <c r="L1044">
        <v>5.9672265972259637E-4</v>
      </c>
      <c r="M1044">
        <v>7.0342440400813122E-4</v>
      </c>
      <c r="N1044">
        <v>7.9237124341372976E-4</v>
      </c>
      <c r="O1044">
        <v>9.1214332880734845E-4</v>
      </c>
    </row>
    <row r="1045" spans="1:15" x14ac:dyDescent="0.25">
      <c r="A1045" t="s">
        <v>5</v>
      </c>
      <c r="B1045" t="s">
        <v>1592</v>
      </c>
      <c r="J1045">
        <v>5.1762155253499314E-4</v>
      </c>
      <c r="K1045">
        <v>6.2787181969357745E-4</v>
      </c>
      <c r="L1045">
        <v>7.5768945781220772E-4</v>
      </c>
      <c r="M1045">
        <v>9.4121705196100706E-4</v>
      </c>
      <c r="N1045">
        <v>1.065484870321225E-3</v>
      </c>
      <c r="O1045">
        <v>1.1335753891060609E-3</v>
      </c>
    </row>
    <row r="1046" spans="1:15" x14ac:dyDescent="0.25">
      <c r="A1046" t="s">
        <v>5</v>
      </c>
      <c r="B1046" t="s">
        <v>1601</v>
      </c>
      <c r="J1046">
        <v>8.8263034611256702E-4</v>
      </c>
      <c r="K1046">
        <v>1.258719607444191E-3</v>
      </c>
      <c r="L1046">
        <v>1.7392334487932341E-3</v>
      </c>
      <c r="M1046">
        <v>1.9898380303515419E-3</v>
      </c>
      <c r="N1046">
        <v>2.1527876083435862E-3</v>
      </c>
      <c r="O1046">
        <v>2.536954929858345E-3</v>
      </c>
    </row>
    <row r="1047" spans="1:15" x14ac:dyDescent="0.25">
      <c r="A1047" t="s">
        <v>5</v>
      </c>
      <c r="B1047" t="s">
        <v>1603</v>
      </c>
      <c r="J1047">
        <v>1.2316349413478761E-3</v>
      </c>
      <c r="K1047">
        <v>1.9089217275841789E-3</v>
      </c>
      <c r="L1047">
        <v>2.7912038994072131E-3</v>
      </c>
      <c r="M1047">
        <v>3.1889949204892752E-3</v>
      </c>
      <c r="N1047">
        <v>3.375604890830343E-3</v>
      </c>
      <c r="O1047">
        <v>4.0543467948124176E-3</v>
      </c>
    </row>
    <row r="1048" spans="1:15" x14ac:dyDescent="0.25">
      <c r="A1048" t="s">
        <v>5</v>
      </c>
      <c r="B1048" t="s">
        <v>1583</v>
      </c>
    </row>
    <row r="1049" spans="1:15" x14ac:dyDescent="0.25">
      <c r="A1049" t="s">
        <v>5</v>
      </c>
      <c r="B1049" t="s">
        <v>1607</v>
      </c>
      <c r="C1049">
        <v>3.9216675845057232E-2</v>
      </c>
      <c r="D1049">
        <v>8.8274181505129441</v>
      </c>
      <c r="E1049">
        <v>18.21612562382931</v>
      </c>
      <c r="F1049">
        <v>27.366513032579601</v>
      </c>
      <c r="G1049">
        <v>770.63184205205562</v>
      </c>
      <c r="H1049">
        <v>779.8120293202287</v>
      </c>
      <c r="I1049">
        <v>303.98280833522728</v>
      </c>
      <c r="J1049">
        <v>513.56926404178296</v>
      </c>
      <c r="K1049">
        <v>17.035616980976808</v>
      </c>
    </row>
    <row r="1050" spans="1:15" x14ac:dyDescent="0.25">
      <c r="A1050" t="s">
        <v>5</v>
      </c>
      <c r="B1050" t="s">
        <v>1608</v>
      </c>
      <c r="J1050">
        <v>1.8232107902182802E-2</v>
      </c>
      <c r="K1050">
        <v>1.9433407303102751E-2</v>
      </c>
      <c r="L1050">
        <v>4.0869748460920473E-2</v>
      </c>
      <c r="M1050">
        <v>2.587465219360616E-2</v>
      </c>
      <c r="N1050">
        <v>1.8626475962376869E-2</v>
      </c>
      <c r="O1050">
        <v>1.9816298035049359E-2</v>
      </c>
    </row>
    <row r="1051" spans="1:15" x14ac:dyDescent="0.25">
      <c r="A1051" t="s">
        <v>5</v>
      </c>
      <c r="B1051" t="s">
        <v>176</v>
      </c>
      <c r="C1051">
        <v>6393.7480596473897</v>
      </c>
      <c r="D1051">
        <v>6396.8937562765432</v>
      </c>
      <c r="E1051">
        <v>6396.896447016552</v>
      </c>
      <c r="F1051">
        <v>6396.8888948744852</v>
      </c>
      <c r="G1051">
        <v>3198.4416886584959</v>
      </c>
      <c r="H1051">
        <v>3198.420094356612</v>
      </c>
      <c r="I1051">
        <v>444.17599492100129</v>
      </c>
    </row>
    <row r="1052" spans="1:15" x14ac:dyDescent="0.25">
      <c r="A1052" t="s">
        <v>5</v>
      </c>
      <c r="B1052" t="s">
        <v>1614</v>
      </c>
      <c r="C1052">
        <v>0.84198851461637469</v>
      </c>
      <c r="D1052">
        <v>5.6662805460147379</v>
      </c>
      <c r="E1052">
        <v>10.98438188075092</v>
      </c>
      <c r="F1052">
        <v>16.488164346832129</v>
      </c>
      <c r="G1052">
        <v>463.16301537314291</v>
      </c>
      <c r="H1052">
        <v>468.72041061429411</v>
      </c>
      <c r="I1052">
        <v>865.22236571318558</v>
      </c>
      <c r="J1052">
        <v>469.0474774467595</v>
      </c>
      <c r="K1052">
        <v>133.24266248606509</v>
      </c>
    </row>
    <row r="1053" spans="1:15" x14ac:dyDescent="0.25">
      <c r="A1053" t="s">
        <v>5</v>
      </c>
      <c r="B1053" t="s">
        <v>1615</v>
      </c>
      <c r="J1053">
        <v>434.4193197738781</v>
      </c>
      <c r="K1053">
        <v>770.22413473438826</v>
      </c>
      <c r="L1053">
        <v>903.46679722038175</v>
      </c>
      <c r="M1053">
        <v>903.46679722028443</v>
      </c>
      <c r="N1053">
        <v>903.46679722001181</v>
      </c>
      <c r="O1053">
        <v>903.46679721829662</v>
      </c>
    </row>
    <row r="1054" spans="1:15" x14ac:dyDescent="0.25">
      <c r="A1054" t="s">
        <v>5</v>
      </c>
      <c r="B1054" t="s">
        <v>166</v>
      </c>
      <c r="C1054">
        <v>873.74732694836291</v>
      </c>
      <c r="D1054">
        <v>874.06570538114522</v>
      </c>
      <c r="E1054">
        <v>873.89027392683636</v>
      </c>
      <c r="F1054">
        <v>873.52916163305883</v>
      </c>
      <c r="G1054">
        <v>431.99698077905168</v>
      </c>
      <c r="H1054">
        <v>431.58225541832883</v>
      </c>
      <c r="I1054">
        <v>38.244431507592552</v>
      </c>
    </row>
    <row r="1055" spans="1:15" x14ac:dyDescent="0.25">
      <c r="A1055" t="s">
        <v>5</v>
      </c>
      <c r="B1055" t="s">
        <v>1617</v>
      </c>
      <c r="J1055">
        <v>3.8375966285404912E-2</v>
      </c>
      <c r="K1055">
        <v>4738.7790059210402</v>
      </c>
      <c r="L1055">
        <v>5152.7302415563709</v>
      </c>
      <c r="M1055">
        <v>4664.1894418372494</v>
      </c>
      <c r="N1055">
        <v>4126.7976567685619</v>
      </c>
      <c r="O1055">
        <v>3535.7556650743659</v>
      </c>
    </row>
    <row r="1056" spans="1:15" x14ac:dyDescent="0.25">
      <c r="A1056" t="s">
        <v>5</v>
      </c>
      <c r="B1056" t="s">
        <v>1618</v>
      </c>
      <c r="C1056">
        <v>3.8736282290759701E-3</v>
      </c>
      <c r="D1056">
        <v>3.373123309960529E-3</v>
      </c>
      <c r="E1056">
        <v>6.7172244078687682E-3</v>
      </c>
      <c r="F1056">
        <v>4.0704142277585816E-3</v>
      </c>
      <c r="G1056">
        <v>3.1430383443788101E-3</v>
      </c>
      <c r="H1056">
        <v>6.8992945435423191E-3</v>
      </c>
      <c r="I1056">
        <v>2.815993026404027E-4</v>
      </c>
      <c r="J1056">
        <v>1.5703586711546729E-5</v>
      </c>
    </row>
    <row r="1057" spans="1:15" x14ac:dyDescent="0.25">
      <c r="A1057" t="s">
        <v>5</v>
      </c>
      <c r="B1057" t="s">
        <v>1619</v>
      </c>
      <c r="J1057">
        <v>4.2035943432542078E-3</v>
      </c>
      <c r="K1057">
        <v>1.1058354810897449E-2</v>
      </c>
      <c r="L1057">
        <v>1.063222896862707E-2</v>
      </c>
      <c r="M1057">
        <v>1.08680062090453E-2</v>
      </c>
      <c r="N1057">
        <v>1.1124608824767179E-2</v>
      </c>
      <c r="O1057">
        <v>8.652042889690301E-3</v>
      </c>
    </row>
    <row r="1058" spans="1:15" x14ac:dyDescent="0.25">
      <c r="A1058" t="s">
        <v>5</v>
      </c>
      <c r="B1058" t="s">
        <v>86</v>
      </c>
      <c r="C1058">
        <v>557.82141036395547</v>
      </c>
      <c r="D1058">
        <v>506.8391850803792</v>
      </c>
      <c r="E1058">
        <v>485.87927444035802</v>
      </c>
    </row>
    <row r="1059" spans="1:15" x14ac:dyDescent="0.25">
      <c r="A1059" t="s">
        <v>5</v>
      </c>
      <c r="B1059" t="s">
        <v>1621</v>
      </c>
      <c r="J1059">
        <v>3.1287972237705422E-2</v>
      </c>
      <c r="K1059">
        <v>4.1505211339133423E-2</v>
      </c>
      <c r="L1059">
        <v>4.2524715707701763E-2</v>
      </c>
      <c r="M1059">
        <v>4.5971498294391053E-2</v>
      </c>
      <c r="N1059">
        <v>4.8023558857413141E-2</v>
      </c>
      <c r="O1059">
        <v>3.8770863665079092E-2</v>
      </c>
    </row>
    <row r="1060" spans="1:15" x14ac:dyDescent="0.25">
      <c r="A1060" t="s">
        <v>5</v>
      </c>
      <c r="B1060" t="s">
        <v>1622</v>
      </c>
      <c r="J1060">
        <v>4037.4985085776252</v>
      </c>
      <c r="K1060">
        <v>4441.2649207198556</v>
      </c>
      <c r="L1060">
        <v>4885.3864440370971</v>
      </c>
      <c r="M1060">
        <v>5373.9217991901796</v>
      </c>
      <c r="N1060">
        <v>5911.3090653641484</v>
      </c>
      <c r="O1060">
        <v>6502.3717571125671</v>
      </c>
    </row>
    <row r="1061" spans="1:15" x14ac:dyDescent="0.25">
      <c r="A1061" t="s">
        <v>5</v>
      </c>
      <c r="B1061" t="s">
        <v>1623</v>
      </c>
      <c r="J1061">
        <v>3.9642985329363311E-3</v>
      </c>
      <c r="K1061">
        <v>7.0047061993987678E-3</v>
      </c>
      <c r="L1061">
        <v>6.6944599684054199E-3</v>
      </c>
      <c r="M1061">
        <v>6.7732874073141106E-3</v>
      </c>
      <c r="N1061">
        <v>7.0708876255672201E-3</v>
      </c>
      <c r="O1061">
        <v>5.9527470007439184E-3</v>
      </c>
    </row>
    <row r="1062" spans="1:15" x14ac:dyDescent="0.25">
      <c r="A1062" t="s">
        <v>5</v>
      </c>
      <c r="B1062" t="s">
        <v>1624</v>
      </c>
      <c r="J1062">
        <v>7.7413480106306434E-3</v>
      </c>
      <c r="K1062">
        <v>1.525442635075018E-2</v>
      </c>
      <c r="L1062">
        <v>1.5150186965345151E-2</v>
      </c>
      <c r="M1062">
        <v>1.5688152419098149E-2</v>
      </c>
      <c r="N1062">
        <v>1.6475527039806891E-2</v>
      </c>
      <c r="O1062">
        <v>1.318042268406947E-2</v>
      </c>
    </row>
    <row r="1063" spans="1:15" x14ac:dyDescent="0.25">
      <c r="A1063" t="s">
        <v>5</v>
      </c>
      <c r="B1063" t="s">
        <v>1620</v>
      </c>
      <c r="C1063">
        <v>1.3911597189734681E-2</v>
      </c>
      <c r="D1063">
        <v>1.322777329016411E-2</v>
      </c>
      <c r="E1063">
        <v>1.3473449589261289E-2</v>
      </c>
      <c r="F1063">
        <v>1.3258747661581281E-2</v>
      </c>
      <c r="G1063">
        <v>1.3377203340217331E-2</v>
      </c>
      <c r="H1063">
        <v>1.4503129170881779E-2</v>
      </c>
      <c r="I1063">
        <v>1.4813599278809739E-3</v>
      </c>
      <c r="J1063">
        <v>4.2571107535920011E-4</v>
      </c>
    </row>
    <row r="1064" spans="1:15" x14ac:dyDescent="0.25">
      <c r="A1064" t="s">
        <v>5</v>
      </c>
      <c r="B1064" t="s">
        <v>96</v>
      </c>
      <c r="C1064">
        <v>4080.4358434678038</v>
      </c>
      <c r="D1064">
        <v>4080.4223235237209</v>
      </c>
      <c r="E1064">
        <v>2040.202986352499</v>
      </c>
      <c r="F1064">
        <v>1962.134707917229</v>
      </c>
      <c r="G1064">
        <v>2037.177277800072</v>
      </c>
      <c r="H1064">
        <v>2040.207095933712</v>
      </c>
      <c r="I1064">
        <v>7.2081383604885307E-3</v>
      </c>
    </row>
    <row r="1065" spans="1:15" x14ac:dyDescent="0.25">
      <c r="A1065" t="s">
        <v>5</v>
      </c>
      <c r="B1065" t="s">
        <v>1626</v>
      </c>
      <c r="J1065">
        <v>3.621507173780471E-4</v>
      </c>
      <c r="K1065">
        <v>6.5711608553829456E-4</v>
      </c>
      <c r="L1065">
        <v>5.7132531285582601E-4</v>
      </c>
      <c r="M1065">
        <v>6.3561872265520782E-4</v>
      </c>
      <c r="N1065">
        <v>6.8595779028061596E-4</v>
      </c>
      <c r="O1065">
        <v>9.890596013418392E-4</v>
      </c>
    </row>
    <row r="1066" spans="1:15" x14ac:dyDescent="0.25">
      <c r="A1066" t="s">
        <v>5</v>
      </c>
      <c r="B1066" t="s">
        <v>1625</v>
      </c>
      <c r="C1066">
        <v>6.6300596554289242E-4</v>
      </c>
      <c r="D1066">
        <v>5.6313339334636739E-5</v>
      </c>
      <c r="E1066">
        <v>5.9175267981959589E-5</v>
      </c>
      <c r="F1066">
        <v>6.1581088095559444E-5</v>
      </c>
      <c r="G1066">
        <v>6.4720559382924859E-5</v>
      </c>
      <c r="H1066">
        <v>7.1461872271586462E-5</v>
      </c>
      <c r="I1066">
        <v>8.5148947639501255E-6</v>
      </c>
    </row>
    <row r="1067" spans="1:15" x14ac:dyDescent="0.25">
      <c r="A1067" t="s">
        <v>5</v>
      </c>
      <c r="B1067" t="s">
        <v>106</v>
      </c>
      <c r="C1067">
        <v>1197.413241517527</v>
      </c>
    </row>
    <row r="1068" spans="1:15" x14ac:dyDescent="0.25">
      <c r="A1068" t="s">
        <v>5</v>
      </c>
      <c r="B1068" t="s">
        <v>1628</v>
      </c>
      <c r="J1068">
        <v>2.38057917269761E-4</v>
      </c>
      <c r="K1068">
        <v>3.4351073938709809E-4</v>
      </c>
      <c r="L1068">
        <v>3.3320962205166018E-4</v>
      </c>
      <c r="M1068">
        <v>3.7313255041482069E-4</v>
      </c>
      <c r="N1068">
        <v>4.0456354375386868E-4</v>
      </c>
      <c r="O1068">
        <v>5.5425978774613382E-4</v>
      </c>
    </row>
    <row r="1069" spans="1:15" x14ac:dyDescent="0.25">
      <c r="A1069" t="s">
        <v>5</v>
      </c>
      <c r="B1069" t="s">
        <v>1627</v>
      </c>
      <c r="C1069">
        <v>3.8651348232040118E-4</v>
      </c>
      <c r="D1069">
        <v>4.6949370256744427E-5</v>
      </c>
      <c r="E1069">
        <v>4.9331957181411889E-5</v>
      </c>
      <c r="F1069">
        <v>5.1433064184774642E-5</v>
      </c>
      <c r="G1069">
        <v>5.4050965321931269E-5</v>
      </c>
      <c r="H1069">
        <v>5.9095068766179717E-5</v>
      </c>
      <c r="I1069">
        <v>7.5307753868978433E-6</v>
      </c>
    </row>
    <row r="1070" spans="1:15" x14ac:dyDescent="0.25">
      <c r="A1070" t="s">
        <v>5</v>
      </c>
      <c r="B1070" t="s">
        <v>116</v>
      </c>
      <c r="C1070">
        <v>3845.7876069822182</v>
      </c>
    </row>
    <row r="1071" spans="1:15" x14ac:dyDescent="0.25">
      <c r="A1071" t="s">
        <v>5</v>
      </c>
      <c r="B1071" t="s">
        <v>1629</v>
      </c>
      <c r="J1071">
        <v>1.509848800523261E-3</v>
      </c>
      <c r="K1071">
        <v>3.2618089311772921E-3</v>
      </c>
      <c r="L1071">
        <v>2.7433703481292422E-3</v>
      </c>
      <c r="M1071">
        <v>2.8280109478139321E-3</v>
      </c>
      <c r="N1071">
        <v>2.9156141207273309E-3</v>
      </c>
      <c r="O1071">
        <v>2.8109044872267571E-3</v>
      </c>
    </row>
    <row r="1072" spans="1:15" x14ac:dyDescent="0.25">
      <c r="A1072" t="s">
        <v>5</v>
      </c>
      <c r="B1072" t="s">
        <v>1630</v>
      </c>
      <c r="J1072">
        <v>7.4973322679828154E-3</v>
      </c>
      <c r="K1072">
        <v>1.1105305849503311E-2</v>
      </c>
      <c r="L1072">
        <v>1.0944652487790739E-2</v>
      </c>
      <c r="M1072">
        <v>1.1401412836761609E-2</v>
      </c>
      <c r="N1072">
        <v>1.186890450752316E-2</v>
      </c>
      <c r="O1072">
        <v>9.5208900701008511E-3</v>
      </c>
    </row>
    <row r="1073" spans="1:15" x14ac:dyDescent="0.25">
      <c r="A1073" t="s">
        <v>5</v>
      </c>
      <c r="B1073" t="s">
        <v>76</v>
      </c>
      <c r="C1073">
        <v>17.927001966427071</v>
      </c>
      <c r="D1073">
        <v>17.924409623399772</v>
      </c>
      <c r="E1073">
        <v>17.924223059349611</v>
      </c>
      <c r="F1073">
        <v>17.92361372669777</v>
      </c>
      <c r="G1073">
        <v>8.9635426499170077</v>
      </c>
      <c r="H1073">
        <v>8.9635426499170077</v>
      </c>
      <c r="I1073">
        <v>8.9635426499170077</v>
      </c>
    </row>
    <row r="1074" spans="1:15" x14ac:dyDescent="0.25">
      <c r="A1074" t="s">
        <v>5</v>
      </c>
      <c r="B1074" t="s">
        <v>1631</v>
      </c>
      <c r="C1074">
        <v>3.5924214538631212E-2</v>
      </c>
      <c r="D1074">
        <v>5151.3763061579884</v>
      </c>
      <c r="E1074">
        <v>7269.6912043128668</v>
      </c>
      <c r="F1074">
        <v>7890.7812855707962</v>
      </c>
      <c r="G1074">
        <v>7890.8052302482984</v>
      </c>
      <c r="H1074">
        <v>7944.9088568977922</v>
      </c>
      <c r="I1074">
        <v>10025.106149534209</v>
      </c>
      <c r="J1074">
        <v>6000.6164719362332</v>
      </c>
      <c r="K1074">
        <v>858.07195113415094</v>
      </c>
    </row>
    <row r="1075" spans="1:15" x14ac:dyDescent="0.25">
      <c r="A1075" t="s">
        <v>5</v>
      </c>
      <c r="B1075" t="s">
        <v>1632</v>
      </c>
      <c r="J1075">
        <v>7.6094235316170487E-3</v>
      </c>
      <c r="K1075">
        <v>1.214371294648642E-2</v>
      </c>
      <c r="L1075">
        <v>1.1932170425322689E-2</v>
      </c>
      <c r="M1075">
        <v>1.2431771669017291E-2</v>
      </c>
      <c r="N1075">
        <v>1.2920166009429459E-2</v>
      </c>
      <c r="O1075">
        <v>1.0358543727393281E-2</v>
      </c>
    </row>
    <row r="1076" spans="1:15" x14ac:dyDescent="0.25">
      <c r="A1076" t="s">
        <v>5</v>
      </c>
      <c r="B1076" t="s">
        <v>126</v>
      </c>
      <c r="C1076">
        <v>17.92708529983399</v>
      </c>
      <c r="D1076">
        <v>17.92708529983399</v>
      </c>
      <c r="E1076">
        <v>17.92708529983399</v>
      </c>
      <c r="F1076">
        <v>17.92708529983399</v>
      </c>
      <c r="G1076">
        <v>8.9605070235414317</v>
      </c>
      <c r="H1076">
        <v>8.9612270681195927</v>
      </c>
      <c r="I1076">
        <v>4.139532593613267</v>
      </c>
    </row>
    <row r="1077" spans="1:15" x14ac:dyDescent="0.25">
      <c r="A1077" t="s">
        <v>5</v>
      </c>
      <c r="B1077" t="s">
        <v>1636</v>
      </c>
      <c r="J1077">
        <v>1.338289769902918E-3</v>
      </c>
      <c r="K1077">
        <v>1.2835989445599231E-3</v>
      </c>
      <c r="L1077">
        <v>1.5152409102952189E-3</v>
      </c>
      <c r="M1077">
        <v>2.228798157039543E-3</v>
      </c>
      <c r="N1077">
        <v>2.3765370976126191E-3</v>
      </c>
      <c r="O1077">
        <v>2.9608069073014868E-3</v>
      </c>
    </row>
    <row r="1078" spans="1:15" x14ac:dyDescent="0.25">
      <c r="A1078" t="s">
        <v>5</v>
      </c>
      <c r="B1078" t="s">
        <v>1638</v>
      </c>
      <c r="J1078">
        <v>1.420125780358322E-3</v>
      </c>
      <c r="K1078">
        <v>1.2681701621678071E-3</v>
      </c>
      <c r="L1078">
        <v>1.5312770585099861E-3</v>
      </c>
      <c r="M1078">
        <v>2.1261621169252599E-3</v>
      </c>
      <c r="N1078">
        <v>2.2817158124510341E-3</v>
      </c>
      <c r="O1078">
        <v>2.7134824388945081E-3</v>
      </c>
    </row>
    <row r="1079" spans="1:15" x14ac:dyDescent="0.25">
      <c r="A1079" t="s">
        <v>5</v>
      </c>
      <c r="B1079" t="s">
        <v>1640</v>
      </c>
      <c r="J1079">
        <v>1.016164453321257E-3</v>
      </c>
      <c r="K1079">
        <v>1.0712769403933061E-3</v>
      </c>
      <c r="L1079">
        <v>1.376212678442976E-3</v>
      </c>
      <c r="M1079">
        <v>2.229114211909927E-3</v>
      </c>
      <c r="N1079">
        <v>2.356742008079209E-3</v>
      </c>
      <c r="O1079">
        <v>3.060608132160132E-3</v>
      </c>
    </row>
    <row r="1080" spans="1:15" x14ac:dyDescent="0.25">
      <c r="A1080" t="s">
        <v>5</v>
      </c>
      <c r="B1080" t="s">
        <v>1642</v>
      </c>
      <c r="J1080">
        <v>8.3447208994820259E-4</v>
      </c>
      <c r="K1080">
        <v>9.670033235203968E-4</v>
      </c>
      <c r="L1080">
        <v>1.1043419523064761E-3</v>
      </c>
      <c r="M1080">
        <v>1.817520535500716E-3</v>
      </c>
      <c r="N1080">
        <v>1.922121453465607E-3</v>
      </c>
      <c r="O1080">
        <v>2.7141319196941401E-3</v>
      </c>
    </row>
    <row r="1081" spans="1:15" x14ac:dyDescent="0.25">
      <c r="A1081" t="s">
        <v>5</v>
      </c>
      <c r="B1081" t="s">
        <v>1643</v>
      </c>
      <c r="J1081">
        <v>8.9337663485991798E-4</v>
      </c>
      <c r="K1081">
        <v>9.8273058256684851E-4</v>
      </c>
      <c r="L1081">
        <v>1.1143575987962351E-3</v>
      </c>
      <c r="M1081">
        <v>1.7634405289344379E-3</v>
      </c>
      <c r="N1081">
        <v>1.870334545519855E-3</v>
      </c>
      <c r="O1081">
        <v>2.5827202096299221E-3</v>
      </c>
    </row>
    <row r="1082" spans="1:15" x14ac:dyDescent="0.25">
      <c r="A1082" t="s">
        <v>5</v>
      </c>
      <c r="B1082" t="s">
        <v>1644</v>
      </c>
      <c r="J1082">
        <v>8.2955834206099909E-4</v>
      </c>
      <c r="K1082">
        <v>9.7971141052236748E-4</v>
      </c>
      <c r="L1082">
        <v>1.1219618880773761E-3</v>
      </c>
      <c r="M1082">
        <v>1.884455511216123E-3</v>
      </c>
      <c r="N1082">
        <v>1.990955646986258E-3</v>
      </c>
      <c r="O1082">
        <v>2.8447687298232649E-3</v>
      </c>
    </row>
    <row r="1083" spans="1:15" x14ac:dyDescent="0.25">
      <c r="A1083" t="s">
        <v>5</v>
      </c>
      <c r="B1083" t="s">
        <v>1645</v>
      </c>
      <c r="J1083">
        <v>7.037398156310796E-4</v>
      </c>
      <c r="K1083">
        <v>9.1503634183735935E-4</v>
      </c>
      <c r="L1083">
        <v>1.0585518338103799E-3</v>
      </c>
      <c r="M1083">
        <v>1.9564066405112269E-3</v>
      </c>
      <c r="N1083">
        <v>2.040001647164735E-3</v>
      </c>
      <c r="O1083">
        <v>3.1303884120434159E-3</v>
      </c>
    </row>
    <row r="1084" spans="1:15" x14ac:dyDescent="0.25">
      <c r="A1084" t="s">
        <v>5</v>
      </c>
      <c r="B1084" t="s">
        <v>1646</v>
      </c>
      <c r="J1084">
        <v>6.9487780057639293E-4</v>
      </c>
      <c r="K1084">
        <v>8.6104582833631301E-4</v>
      </c>
      <c r="L1084">
        <v>9.8858071502565346E-4</v>
      </c>
      <c r="M1084">
        <v>1.705902504057691E-3</v>
      </c>
      <c r="N1084">
        <v>1.7857545698011161E-3</v>
      </c>
      <c r="O1084">
        <v>2.6253343791346291E-3</v>
      </c>
    </row>
    <row r="1085" spans="1:15" x14ac:dyDescent="0.25">
      <c r="A1085" t="s">
        <v>5</v>
      </c>
      <c r="B1085" t="s">
        <v>1647</v>
      </c>
      <c r="J1085">
        <v>7.1486963033842764E-4</v>
      </c>
      <c r="K1085">
        <v>9.5460924494972113E-4</v>
      </c>
      <c r="L1085">
        <v>1.1092052619701999E-3</v>
      </c>
      <c r="M1085">
        <v>2.1401299098007028E-3</v>
      </c>
      <c r="N1085">
        <v>2.2287607596827431E-3</v>
      </c>
      <c r="O1085">
        <v>3.4936226557364669E-3</v>
      </c>
    </row>
    <row r="1086" spans="1:15" x14ac:dyDescent="0.25">
      <c r="A1086" t="s">
        <v>5</v>
      </c>
      <c r="B1086" t="s">
        <v>1634</v>
      </c>
      <c r="C1086">
        <v>3.0844153614998352E-4</v>
      </c>
      <c r="D1086">
        <v>9.5965258919520236E-4</v>
      </c>
      <c r="E1086">
        <v>1.7968118346779311E-3</v>
      </c>
      <c r="F1086">
        <v>2.6826323355147231E-3</v>
      </c>
      <c r="G1086">
        <v>215.9621190737312</v>
      </c>
      <c r="H1086">
        <v>222.3539167633939</v>
      </c>
      <c r="I1086">
        <v>193.42867999142589</v>
      </c>
      <c r="J1086">
        <v>4.9831986383800624</v>
      </c>
      <c r="K1086">
        <v>4.3867754096911256</v>
      </c>
      <c r="L1086">
        <v>11.81777948902042</v>
      </c>
    </row>
    <row r="1087" spans="1:15" x14ac:dyDescent="0.25">
      <c r="A1087" t="s">
        <v>5</v>
      </c>
      <c r="B1087" t="s">
        <v>146</v>
      </c>
      <c r="C1087">
        <v>3343.122354534697</v>
      </c>
      <c r="D1087">
        <v>3347.228658134432</v>
      </c>
      <c r="E1087">
        <v>3354.7669435689518</v>
      </c>
      <c r="F1087">
        <v>3357.5509464051138</v>
      </c>
      <c r="G1087">
        <v>1682.44735262319</v>
      </c>
      <c r="H1087">
        <v>1682.4472987074239</v>
      </c>
      <c r="I1087">
        <v>1682.4477227237951</v>
      </c>
    </row>
    <row r="1088" spans="1:15" x14ac:dyDescent="0.25">
      <c r="A1088" t="s">
        <v>5</v>
      </c>
      <c r="B1088" t="s">
        <v>1656</v>
      </c>
      <c r="C1088">
        <v>3.1827262169205423E-2</v>
      </c>
      <c r="D1088">
        <v>5.6440273592528963E-2</v>
      </c>
      <c r="E1088">
        <v>8.9053873497671757E-2</v>
      </c>
      <c r="F1088">
        <v>0.1007686675533694</v>
      </c>
      <c r="G1088">
        <v>0.1066473395008001</v>
      </c>
      <c r="H1088">
        <v>0.10906712513422009</v>
      </c>
      <c r="I1088">
        <v>9.4407063442536188E-3</v>
      </c>
      <c r="J1088">
        <v>1.8562689236582271E-2</v>
      </c>
      <c r="K1088">
        <v>2.9572309591930291E-2</v>
      </c>
      <c r="L1088">
        <v>3.7570509897768029E-2</v>
      </c>
      <c r="M1088">
        <v>1.44434628964627E-2</v>
      </c>
    </row>
    <row r="1089" spans="1:15" x14ac:dyDescent="0.25">
      <c r="A1089" t="s">
        <v>5</v>
      </c>
      <c r="B1089" t="s">
        <v>1657</v>
      </c>
      <c r="J1089">
        <v>3.9553491989417766E-3</v>
      </c>
      <c r="K1089">
        <v>5.9013999202233713E-3</v>
      </c>
      <c r="L1089">
        <v>8.2529263524091494E-3</v>
      </c>
      <c r="M1089">
        <v>9.4728739275601673E-3</v>
      </c>
      <c r="N1089">
        <v>1.176106011544696E-2</v>
      </c>
      <c r="O1089">
        <v>1.655732857870237E-2</v>
      </c>
    </row>
    <row r="1090" spans="1:15" x14ac:dyDescent="0.25">
      <c r="A1090" t="s">
        <v>5</v>
      </c>
      <c r="B1090" t="s">
        <v>1671</v>
      </c>
      <c r="J1090">
        <v>7.9855261655678664E-3</v>
      </c>
      <c r="K1090">
        <v>8.3098806162043674E-3</v>
      </c>
      <c r="L1090">
        <v>9.3157438382465759E-3</v>
      </c>
      <c r="M1090">
        <v>1.001455491895E-2</v>
      </c>
      <c r="N1090">
        <v>1.090965843386801E-2</v>
      </c>
      <c r="O1090">
        <v>1.1660279107414051E-2</v>
      </c>
    </row>
    <row r="1091" spans="1:15" x14ac:dyDescent="0.25">
      <c r="A1091" t="s">
        <v>5</v>
      </c>
      <c r="B1091" t="s">
        <v>1673</v>
      </c>
      <c r="J1091">
        <v>3.9457403716957132E-4</v>
      </c>
      <c r="K1091">
        <v>4.3582069713443168E-4</v>
      </c>
      <c r="L1091">
        <v>4.7390071245365849E-4</v>
      </c>
      <c r="M1091">
        <v>5.1008913184777958E-4</v>
      </c>
      <c r="N1091">
        <v>5.5538024662088773E-4</v>
      </c>
      <c r="O1091">
        <v>5.9169827532780709E-4</v>
      </c>
    </row>
    <row r="1092" spans="1:15" x14ac:dyDescent="0.25">
      <c r="A1092" t="s">
        <v>5</v>
      </c>
      <c r="B1092" t="s">
        <v>1674</v>
      </c>
      <c r="J1092">
        <v>6.9122608791455358E-3</v>
      </c>
      <c r="K1092">
        <v>7.3001260794243027E-3</v>
      </c>
      <c r="L1092">
        <v>8.0662196995141561E-3</v>
      </c>
      <c r="M1092">
        <v>8.5718368565576332E-3</v>
      </c>
      <c r="N1092">
        <v>9.354808479706548E-3</v>
      </c>
      <c r="O1092">
        <v>9.9160573781366546E-3</v>
      </c>
    </row>
    <row r="1093" spans="1:15" x14ac:dyDescent="0.25">
      <c r="A1093" t="s">
        <v>5</v>
      </c>
      <c r="B1093" t="s">
        <v>1676</v>
      </c>
      <c r="J1093">
        <v>3.0104044678194968E-4</v>
      </c>
      <c r="K1093">
        <v>3.3270477541313682E-4</v>
      </c>
      <c r="L1093">
        <v>3.6181048140916091E-4</v>
      </c>
      <c r="M1093">
        <v>3.8944236234244212E-4</v>
      </c>
      <c r="N1093">
        <v>4.2406676291963059E-4</v>
      </c>
      <c r="O1093">
        <v>4.5208028400548281E-4</v>
      </c>
    </row>
    <row r="1094" spans="1:15" x14ac:dyDescent="0.25">
      <c r="A1094" t="s">
        <v>5</v>
      </c>
      <c r="B1094" t="s">
        <v>1677</v>
      </c>
      <c r="C1094">
        <v>9.1895799678399545E-2</v>
      </c>
      <c r="D1094">
        <v>0.1728086243786123</v>
      </c>
      <c r="E1094">
        <v>0.2587465402598278</v>
      </c>
      <c r="F1094">
        <v>0.26128954415157363</v>
      </c>
      <c r="G1094">
        <v>0.26283661698941491</v>
      </c>
      <c r="H1094">
        <v>0.26365136443010501</v>
      </c>
      <c r="I1094">
        <v>0.26496945996781168</v>
      </c>
      <c r="J1094">
        <v>0.30100050556337449</v>
      </c>
      <c r="K1094">
        <v>0.17970634647444159</v>
      </c>
      <c r="L1094">
        <v>1.5863129656090681E-3</v>
      </c>
    </row>
    <row r="1095" spans="1:15" x14ac:dyDescent="0.25">
      <c r="A1095" t="s">
        <v>5</v>
      </c>
      <c r="B1095" t="s">
        <v>1678</v>
      </c>
      <c r="J1095">
        <v>6.2935100578806321E-3</v>
      </c>
      <c r="K1095">
        <v>6.5784707637711742E-3</v>
      </c>
      <c r="L1095">
        <v>7.5521099144578467E-3</v>
      </c>
      <c r="M1095">
        <v>8.4771906791749844E-3</v>
      </c>
      <c r="N1095">
        <v>9.2186874861684646E-3</v>
      </c>
      <c r="O1095">
        <v>1.0267120383708229E-2</v>
      </c>
    </row>
    <row r="1096" spans="1:15" x14ac:dyDescent="0.25">
      <c r="A1096" t="s">
        <v>5</v>
      </c>
      <c r="B1096" t="s">
        <v>4718</v>
      </c>
      <c r="C1096">
        <v>73.121139997905701</v>
      </c>
      <c r="D1096">
        <v>54.841230870102621</v>
      </c>
      <c r="E1096">
        <v>100.71643129883689</v>
      </c>
      <c r="F1096">
        <v>100.7148843963046</v>
      </c>
      <c r="G1096">
        <v>100.7147340244222</v>
      </c>
      <c r="H1096">
        <v>100.7153294912967</v>
      </c>
      <c r="I1096">
        <v>89.678646176365532</v>
      </c>
      <c r="J1096">
        <v>64.584735603836563</v>
      </c>
      <c r="K1096">
        <v>15.836343526955631</v>
      </c>
    </row>
    <row r="1097" spans="1:15" x14ac:dyDescent="0.25">
      <c r="A1097" t="s">
        <v>5</v>
      </c>
      <c r="B1097" t="s">
        <v>1680</v>
      </c>
      <c r="J1097">
        <v>4.1584830361661662E-4</v>
      </c>
      <c r="K1097">
        <v>4.5875445267301698E-4</v>
      </c>
      <c r="L1097">
        <v>4.9870095957737094E-4</v>
      </c>
      <c r="M1097">
        <v>5.3672995672267667E-4</v>
      </c>
      <c r="N1097">
        <v>5.8424975593167209E-4</v>
      </c>
      <c r="O1097">
        <v>6.2145216828913478E-4</v>
      </c>
    </row>
    <row r="1098" spans="1:15" x14ac:dyDescent="0.25">
      <c r="A1098" t="s">
        <v>5</v>
      </c>
      <c r="B1098" t="s">
        <v>1683</v>
      </c>
      <c r="J1098">
        <v>5.009371497958528E-3</v>
      </c>
      <c r="K1098">
        <v>7.2525321728889817E-3</v>
      </c>
      <c r="L1098">
        <v>1.001365216986533E-2</v>
      </c>
      <c r="M1098">
        <v>1.100620523183575E-2</v>
      </c>
      <c r="N1098">
        <v>1.2704593545006439E-2</v>
      </c>
      <c r="O1098">
        <v>1.773916128803554E-2</v>
      </c>
    </row>
    <row r="1099" spans="1:15" x14ac:dyDescent="0.25">
      <c r="A1099" t="s">
        <v>5</v>
      </c>
      <c r="B1099" t="s">
        <v>1684</v>
      </c>
      <c r="J1099">
        <v>5.5548375095568082E-3</v>
      </c>
      <c r="K1099">
        <v>8.1878234661485558E-3</v>
      </c>
      <c r="L1099">
        <v>1.1426687060047701E-2</v>
      </c>
      <c r="M1099">
        <v>1.2445136762233491E-2</v>
      </c>
      <c r="N1099">
        <v>1.440245272444822E-2</v>
      </c>
      <c r="O1099">
        <v>2.0065751184711961E-2</v>
      </c>
    </row>
    <row r="1100" spans="1:15" x14ac:dyDescent="0.25">
      <c r="A1100" t="s">
        <v>5</v>
      </c>
      <c r="B1100" t="s">
        <v>1685</v>
      </c>
      <c r="J1100">
        <v>3.8302434268097309E-3</v>
      </c>
      <c r="K1100">
        <v>5.2391984509867458E-3</v>
      </c>
      <c r="L1100">
        <v>7.0237134359834898E-3</v>
      </c>
      <c r="M1100">
        <v>7.9006627219662465E-3</v>
      </c>
      <c r="N1100">
        <v>9.0564504682210788E-3</v>
      </c>
      <c r="O1100">
        <v>1.2592175476954119E-2</v>
      </c>
    </row>
    <row r="1101" spans="1:15" x14ac:dyDescent="0.25">
      <c r="A1101" t="s">
        <v>5</v>
      </c>
      <c r="B1101" t="s">
        <v>1682</v>
      </c>
      <c r="C1101">
        <v>165.7127339318659</v>
      </c>
      <c r="D1101">
        <v>262.25926375894107</v>
      </c>
      <c r="E1101">
        <v>1938.6315822279171</v>
      </c>
      <c r="F1101">
        <v>2008.3358696984681</v>
      </c>
      <c r="G1101">
        <v>2087.395179153792</v>
      </c>
      <c r="H1101">
        <v>2220.1491390106162</v>
      </c>
      <c r="I1101">
        <v>3341.0334747853158</v>
      </c>
      <c r="J1101">
        <v>81.822457424458705</v>
      </c>
      <c r="K1101">
        <v>321.22609553145969</v>
      </c>
      <c r="L1101">
        <v>649.87766008724282</v>
      </c>
      <c r="M1101">
        <v>447.08934920798657</v>
      </c>
      <c r="N1101">
        <v>466.70330398828281</v>
      </c>
      <c r="O1101">
        <v>492.35870743802769</v>
      </c>
    </row>
    <row r="1102" spans="1:15" x14ac:dyDescent="0.25">
      <c r="A1102" t="s">
        <v>5</v>
      </c>
      <c r="B1102" t="s">
        <v>206</v>
      </c>
      <c r="C1102">
        <v>148.3000414581532</v>
      </c>
      <c r="D1102">
        <v>174.6696514268435</v>
      </c>
      <c r="E1102">
        <v>348.80907621682218</v>
      </c>
      <c r="F1102">
        <v>355.51841753876499</v>
      </c>
      <c r="G1102">
        <v>309.52701376648008</v>
      </c>
      <c r="H1102">
        <v>327.38095751861403</v>
      </c>
      <c r="I1102">
        <v>209.02106706761381</v>
      </c>
      <c r="J1102">
        <v>13.42871546221237</v>
      </c>
      <c r="K1102">
        <v>47.412477439286718</v>
      </c>
      <c r="L1102">
        <v>72.038776128167612</v>
      </c>
      <c r="M1102">
        <v>47.295770614202802</v>
      </c>
      <c r="N1102">
        <v>33.632241538351607</v>
      </c>
      <c r="O1102">
        <v>17.874430844998191</v>
      </c>
    </row>
    <row r="1103" spans="1:15" x14ac:dyDescent="0.25">
      <c r="A1103" t="s">
        <v>5</v>
      </c>
      <c r="B1103" t="s">
        <v>1699</v>
      </c>
      <c r="J1103">
        <v>536.95382106233183</v>
      </c>
      <c r="K1103">
        <v>590.64711844030205</v>
      </c>
      <c r="L1103">
        <v>649.72336197710581</v>
      </c>
      <c r="M1103">
        <v>649.72336197643494</v>
      </c>
      <c r="N1103">
        <v>649.72336197626612</v>
      </c>
      <c r="O1103">
        <v>649.7233619763349</v>
      </c>
    </row>
    <row r="1104" spans="1:15" x14ac:dyDescent="0.25">
      <c r="A1104" t="s">
        <v>5</v>
      </c>
      <c r="B1104" t="s">
        <v>1700</v>
      </c>
      <c r="C1104">
        <v>1.6691422702250049E-3</v>
      </c>
      <c r="D1104">
        <v>3.7145966734036699</v>
      </c>
      <c r="E1104">
        <v>7.419482686509304</v>
      </c>
      <c r="F1104">
        <v>11.121370790113369</v>
      </c>
      <c r="G1104">
        <v>329.79940945989779</v>
      </c>
      <c r="H1104">
        <v>333.57208322948429</v>
      </c>
      <c r="I1104">
        <v>429.46335526778262</v>
      </c>
      <c r="J1104">
        <v>112.7695409140194</v>
      </c>
      <c r="K1104">
        <v>59.076243536039883</v>
      </c>
    </row>
    <row r="1105" spans="1:15" x14ac:dyDescent="0.25">
      <c r="A1105" t="s">
        <v>5</v>
      </c>
      <c r="B1105" t="s">
        <v>287</v>
      </c>
      <c r="C1105">
        <v>628.9546047785916</v>
      </c>
      <c r="D1105">
        <v>628.94000147343127</v>
      </c>
      <c r="E1105">
        <v>628.9334392664955</v>
      </c>
      <c r="F1105">
        <v>628.92987517896256</v>
      </c>
      <c r="G1105">
        <v>313.95016052525318</v>
      </c>
      <c r="H1105">
        <v>313.8758105618341</v>
      </c>
      <c r="I1105">
        <v>220.26000670856041</v>
      </c>
    </row>
    <row r="1106" spans="1:15" x14ac:dyDescent="0.25">
      <c r="A1106" t="s">
        <v>5</v>
      </c>
      <c r="B1106" t="s">
        <v>1708</v>
      </c>
      <c r="J1106">
        <v>7.099415250903261E-4</v>
      </c>
      <c r="K1106">
        <v>7.7877914701328876E-4</v>
      </c>
      <c r="L1106">
        <v>9.9932143601262559E-4</v>
      </c>
      <c r="M1106">
        <v>1.084655112644029E-3</v>
      </c>
      <c r="N1106">
        <v>1.2070982317345031E-3</v>
      </c>
      <c r="O1106">
        <v>1.3962684867590469E-3</v>
      </c>
    </row>
    <row r="1107" spans="1:15" x14ac:dyDescent="0.25">
      <c r="A1107" t="s">
        <v>5</v>
      </c>
      <c r="B1107" t="s">
        <v>1709</v>
      </c>
      <c r="J1107">
        <v>6.1624093262521761E-4</v>
      </c>
      <c r="K1107">
        <v>6.7512332147235733E-4</v>
      </c>
      <c r="L1107">
        <v>8.5320446802765676E-4</v>
      </c>
      <c r="M1107">
        <v>9.255681311687023E-4</v>
      </c>
      <c r="N1107">
        <v>1.0274328047053111E-3</v>
      </c>
      <c r="O1107">
        <v>1.1782161516189749E-3</v>
      </c>
    </row>
    <row r="1108" spans="1:15" x14ac:dyDescent="0.25">
      <c r="A1108" t="s">
        <v>5</v>
      </c>
      <c r="B1108" t="s">
        <v>1710</v>
      </c>
      <c r="J1108">
        <v>6.8944893222913455E-4</v>
      </c>
      <c r="K1108">
        <v>7.5603761849382005E-4</v>
      </c>
      <c r="L1108">
        <v>9.6704603225406904E-4</v>
      </c>
      <c r="M1108">
        <v>1.049523838015776E-3</v>
      </c>
      <c r="N1108">
        <v>1.1673562122763721E-3</v>
      </c>
      <c r="O1108">
        <v>1.3477418807881121E-3</v>
      </c>
    </row>
    <row r="1109" spans="1:15" x14ac:dyDescent="0.25">
      <c r="A1109" t="s">
        <v>5</v>
      </c>
      <c r="B1109" t="s">
        <v>1711</v>
      </c>
      <c r="J1109">
        <v>1.0974602727603371E-3</v>
      </c>
      <c r="K1109">
        <v>1.1374028943683949E-3</v>
      </c>
      <c r="L1109">
        <v>1.335252898717345E-3</v>
      </c>
      <c r="M1109">
        <v>1.469651070851992E-3</v>
      </c>
      <c r="N1109">
        <v>1.5866203922111719E-3</v>
      </c>
      <c r="O1109">
        <v>1.693368326732583E-3</v>
      </c>
    </row>
    <row r="1110" spans="1:15" x14ac:dyDescent="0.25">
      <c r="A1110" t="s">
        <v>5</v>
      </c>
      <c r="B1110" t="s">
        <v>1720</v>
      </c>
      <c r="J1110">
        <v>1.578055289157967E-3</v>
      </c>
      <c r="K1110">
        <v>1.8802812651690279E-3</v>
      </c>
      <c r="L1110">
        <v>2.6990243095118141E-3</v>
      </c>
      <c r="M1110">
        <v>2.9078758284972949E-3</v>
      </c>
      <c r="N1110">
        <v>3.3274253344701319E-3</v>
      </c>
      <c r="O1110">
        <v>4.3002809829171514E-3</v>
      </c>
    </row>
    <row r="1111" spans="1:15" x14ac:dyDescent="0.25">
      <c r="A1111" t="s">
        <v>5</v>
      </c>
      <c r="B1111" t="s">
        <v>1722</v>
      </c>
      <c r="J1111">
        <v>1.9646314883080061E-3</v>
      </c>
      <c r="K1111">
        <v>2.534304376286713E-3</v>
      </c>
      <c r="L1111">
        <v>3.802028496272251E-3</v>
      </c>
      <c r="M1111">
        <v>4.0437536844370736E-3</v>
      </c>
      <c r="N1111">
        <v>4.6924494471767076E-3</v>
      </c>
      <c r="O1111">
        <v>6.4540551930458946E-3</v>
      </c>
    </row>
    <row r="1112" spans="1:15" x14ac:dyDescent="0.25">
      <c r="A1112" t="s">
        <v>5</v>
      </c>
      <c r="B1112" t="s">
        <v>1702</v>
      </c>
      <c r="C1112">
        <v>5.5969100496489552E-2</v>
      </c>
      <c r="D1112">
        <v>2.959117028253873E-3</v>
      </c>
      <c r="E1112">
        <v>2.5374829260205072</v>
      </c>
      <c r="F1112">
        <v>2.6004781953064788</v>
      </c>
      <c r="G1112">
        <v>2.6635612538230768</v>
      </c>
      <c r="H1112">
        <v>2.727516524889829</v>
      </c>
      <c r="I1112">
        <v>7.6024557308755616E-3</v>
      </c>
      <c r="J1112">
        <v>3.293711319105582</v>
      </c>
      <c r="K1112">
        <v>1.465292633743065</v>
      </c>
    </row>
    <row r="1113" spans="1:15" x14ac:dyDescent="0.25">
      <c r="A1113" t="s">
        <v>5</v>
      </c>
      <c r="B1113" t="s">
        <v>247</v>
      </c>
      <c r="C1113">
        <v>3.170272558928124</v>
      </c>
      <c r="D1113">
        <v>3.1575028771969531E-3</v>
      </c>
      <c r="E1113">
        <v>2.1152009144998511</v>
      </c>
      <c r="F1113">
        <v>2.1151152726025209</v>
      </c>
      <c r="G1113">
        <v>2.1152450353751191</v>
      </c>
      <c r="H1113">
        <v>2.1153692129080581</v>
      </c>
      <c r="I1113">
        <v>1.358003238670454E-3</v>
      </c>
      <c r="J1113">
        <v>0.7612314601309097</v>
      </c>
    </row>
    <row r="1114" spans="1:15" x14ac:dyDescent="0.25">
      <c r="A1114" t="s">
        <v>5</v>
      </c>
      <c r="B1114" t="s">
        <v>1726</v>
      </c>
    </row>
    <row r="1115" spans="1:15" x14ac:dyDescent="0.25">
      <c r="A1115" t="s">
        <v>5</v>
      </c>
      <c r="B1115" t="s">
        <v>1727</v>
      </c>
      <c r="J1115">
        <v>2.064301527919449</v>
      </c>
      <c r="K1115">
        <v>11.8728708149012</v>
      </c>
      <c r="L1115">
        <v>13.06071734635802</v>
      </c>
      <c r="M1115">
        <v>14.370389553728661</v>
      </c>
      <c r="N1115">
        <v>21.19701593362176</v>
      </c>
      <c r="O1115">
        <v>28.784982716889662</v>
      </c>
    </row>
    <row r="1116" spans="1:15" x14ac:dyDescent="0.25">
      <c r="A1116" t="s">
        <v>5</v>
      </c>
      <c r="B1116" t="s">
        <v>1733</v>
      </c>
    </row>
    <row r="1117" spans="1:15" x14ac:dyDescent="0.25">
      <c r="A1117" t="s">
        <v>5</v>
      </c>
      <c r="B1117" t="s">
        <v>1734</v>
      </c>
      <c r="J1117">
        <v>1.9618235095907679</v>
      </c>
      <c r="K1117">
        <v>5.2315297422411042</v>
      </c>
      <c r="L1117">
        <v>8.2562827750915933</v>
      </c>
      <c r="M1117">
        <v>11.21979757981053</v>
      </c>
      <c r="N1117">
        <v>14.18331267176689</v>
      </c>
      <c r="O1117">
        <v>17.146827474959888</v>
      </c>
    </row>
    <row r="1118" spans="1:15" x14ac:dyDescent="0.25">
      <c r="A1118" t="s">
        <v>5</v>
      </c>
      <c r="B1118" t="s">
        <v>1736</v>
      </c>
      <c r="J1118">
        <v>1.7267287252219932E-2</v>
      </c>
      <c r="K1118">
        <v>27.750137594070189</v>
      </c>
      <c r="L1118">
        <v>53.104693403679399</v>
      </c>
      <c r="M1118">
        <v>77.714479906889864</v>
      </c>
      <c r="N1118">
        <v>102.1083389888412</v>
      </c>
      <c r="O1118">
        <v>126.22922097389871</v>
      </c>
    </row>
    <row r="1119" spans="1:15" x14ac:dyDescent="0.25">
      <c r="A1119" t="s">
        <v>5</v>
      </c>
      <c r="B1119" t="s">
        <v>1737</v>
      </c>
    </row>
    <row r="1120" spans="1:15" x14ac:dyDescent="0.25">
      <c r="A1120" t="s">
        <v>5</v>
      </c>
      <c r="B1120" t="s">
        <v>1738</v>
      </c>
      <c r="J1120">
        <v>2.4062808599587381E-3</v>
      </c>
      <c r="K1120">
        <v>2.7970160007475039E-3</v>
      </c>
      <c r="L1120">
        <v>3.9141373519240904E-3</v>
      </c>
      <c r="M1120">
        <v>4.431357120787867E-3</v>
      </c>
      <c r="N1120">
        <v>5.8273403401187434E-3</v>
      </c>
      <c r="O1120">
        <v>9.5012801091262349E-3</v>
      </c>
    </row>
    <row r="1121" spans="1:15" x14ac:dyDescent="0.25">
      <c r="A1121" t="s">
        <v>5</v>
      </c>
      <c r="B1121" t="s">
        <v>1740</v>
      </c>
      <c r="J1121">
        <v>1.2345190913112239E-2</v>
      </c>
      <c r="K1121">
        <v>1.470189074578541E-2</v>
      </c>
      <c r="L1121">
        <v>1.60281543453052E-2</v>
      </c>
      <c r="M1121">
        <v>1.7738245303567251E-2</v>
      </c>
      <c r="N1121">
        <v>1.972203538063599E-2</v>
      </c>
      <c r="O1121">
        <v>2.79566997462199E-2</v>
      </c>
    </row>
    <row r="1122" spans="1:15" x14ac:dyDescent="0.25">
      <c r="A1122" t="s">
        <v>5</v>
      </c>
      <c r="B1122" t="s">
        <v>1741</v>
      </c>
      <c r="J1122">
        <v>17.66448003988895</v>
      </c>
      <c r="K1122">
        <v>19.443930273186989</v>
      </c>
      <c r="L1122">
        <v>21.388778850546171</v>
      </c>
      <c r="M1122">
        <v>23.527643933257831</v>
      </c>
      <c r="N1122">
        <v>25.879587831009751</v>
      </c>
      <c r="O1122">
        <v>28.48569745799789</v>
      </c>
    </row>
    <row r="1123" spans="1:15" x14ac:dyDescent="0.25">
      <c r="A1123" t="s">
        <v>5</v>
      </c>
      <c r="B1123" t="s">
        <v>1742</v>
      </c>
      <c r="J1123">
        <v>1.9200706481191719E-3</v>
      </c>
      <c r="K1123">
        <v>2.3188412749220069E-3</v>
      </c>
      <c r="L1123">
        <v>2.92969477083433E-3</v>
      </c>
      <c r="M1123">
        <v>3.3053859970853848E-3</v>
      </c>
      <c r="N1123">
        <v>3.866531516538057E-3</v>
      </c>
      <c r="O1123">
        <v>5.9155886817759563E-3</v>
      </c>
    </row>
    <row r="1124" spans="1:15" x14ac:dyDescent="0.25">
      <c r="A1124" t="s">
        <v>5</v>
      </c>
      <c r="B1124" t="s">
        <v>1743</v>
      </c>
      <c r="J1124">
        <v>4.0460651812910878E-3</v>
      </c>
      <c r="K1124">
        <v>4.5974138965797287E-3</v>
      </c>
      <c r="L1124">
        <v>6.1055052599389373E-3</v>
      </c>
      <c r="M1124">
        <v>6.6100071198397364E-3</v>
      </c>
      <c r="N1124">
        <v>7.9898147756744236E-3</v>
      </c>
      <c r="O1124">
        <v>1.235210237453759E-2</v>
      </c>
    </row>
    <row r="1125" spans="1:15" x14ac:dyDescent="0.25">
      <c r="A1125" t="s">
        <v>5</v>
      </c>
      <c r="B1125" t="s">
        <v>1739</v>
      </c>
    </row>
    <row r="1126" spans="1:15" x14ac:dyDescent="0.25">
      <c r="A1126" t="s">
        <v>5</v>
      </c>
      <c r="B1126" t="s">
        <v>1745</v>
      </c>
      <c r="J1126">
        <v>2.6990753434392518E-4</v>
      </c>
      <c r="K1126">
        <v>3.3666932962721718E-4</v>
      </c>
      <c r="L1126">
        <v>4.1550677118060158E-4</v>
      </c>
      <c r="M1126">
        <v>5.0373036212357329E-4</v>
      </c>
      <c r="N1126">
        <v>5.8960312255542779E-4</v>
      </c>
      <c r="O1126">
        <v>1.425133673540748E-3</v>
      </c>
    </row>
    <row r="1127" spans="1:15" x14ac:dyDescent="0.25">
      <c r="A1127" t="s">
        <v>5</v>
      </c>
      <c r="B1127" t="s">
        <v>1744</v>
      </c>
    </row>
    <row r="1128" spans="1:15" x14ac:dyDescent="0.25">
      <c r="A1128" t="s">
        <v>5</v>
      </c>
      <c r="B1128" t="s">
        <v>1747</v>
      </c>
      <c r="J1128">
        <v>1.872277565646259E-4</v>
      </c>
      <c r="K1128">
        <v>2.2361809172056991E-4</v>
      </c>
      <c r="L1128">
        <v>2.676931106781646E-4</v>
      </c>
      <c r="M1128">
        <v>3.1633848980849752E-4</v>
      </c>
      <c r="N1128">
        <v>3.5872910166141687E-4</v>
      </c>
      <c r="O1128">
        <v>6.6311500549503545E-4</v>
      </c>
    </row>
    <row r="1129" spans="1:15" x14ac:dyDescent="0.25">
      <c r="A1129" t="s">
        <v>5</v>
      </c>
      <c r="B1129" t="s">
        <v>1746</v>
      </c>
    </row>
    <row r="1130" spans="1:15" x14ac:dyDescent="0.25">
      <c r="A1130" t="s">
        <v>5</v>
      </c>
      <c r="B1130" t="s">
        <v>1748</v>
      </c>
      <c r="J1130">
        <v>8.1530480899502764E-4</v>
      </c>
      <c r="K1130">
        <v>1.1048993284810951E-3</v>
      </c>
      <c r="L1130">
        <v>1.3897379111752781E-3</v>
      </c>
      <c r="M1130">
        <v>1.6910554755130531E-3</v>
      </c>
      <c r="N1130">
        <v>1.9635894534595719E-3</v>
      </c>
      <c r="O1130">
        <v>3.2033142363269368E-3</v>
      </c>
    </row>
    <row r="1131" spans="1:15" x14ac:dyDescent="0.25">
      <c r="A1131" t="s">
        <v>5</v>
      </c>
      <c r="B1131" t="s">
        <v>1749</v>
      </c>
      <c r="J1131">
        <v>3.2397613131601669E-3</v>
      </c>
      <c r="K1131">
        <v>3.6748197804635182E-3</v>
      </c>
      <c r="L1131">
        <v>4.4074171166178979E-3</v>
      </c>
      <c r="M1131">
        <v>4.8690176327518507E-3</v>
      </c>
      <c r="N1131">
        <v>5.625832638378494E-3</v>
      </c>
      <c r="O1131">
        <v>8.1496399108714288E-3</v>
      </c>
    </row>
    <row r="1132" spans="1:15" x14ac:dyDescent="0.25">
      <c r="A1132" t="s">
        <v>5</v>
      </c>
      <c r="B1132" t="s">
        <v>1750</v>
      </c>
    </row>
    <row r="1133" spans="1:15" x14ac:dyDescent="0.25">
      <c r="A1133" t="s">
        <v>5</v>
      </c>
      <c r="B1133" t="s">
        <v>1751</v>
      </c>
      <c r="J1133">
        <v>3.397160287032794E-3</v>
      </c>
      <c r="K1133">
        <v>3.845214866636716E-3</v>
      </c>
      <c r="L1133">
        <v>4.715523302989146E-3</v>
      </c>
      <c r="M1133">
        <v>5.2055237347416019E-3</v>
      </c>
      <c r="N1133">
        <v>6.0756774516454032E-3</v>
      </c>
      <c r="O1133">
        <v>9.0095451268802935E-3</v>
      </c>
    </row>
    <row r="1134" spans="1:15" x14ac:dyDescent="0.25">
      <c r="A1134" t="s">
        <v>5</v>
      </c>
      <c r="B1134" t="s">
        <v>1755</v>
      </c>
      <c r="J1134">
        <v>7.3250187113152215E-4</v>
      </c>
      <c r="K1134">
        <v>9.1975750082013883E-4</v>
      </c>
      <c r="L1134">
        <v>1.121896210289149E-3</v>
      </c>
      <c r="M1134">
        <v>1.422421455146863E-3</v>
      </c>
      <c r="N1134">
        <v>1.674611648822609E-3</v>
      </c>
      <c r="O1134">
        <v>1.963422974983343E-3</v>
      </c>
    </row>
    <row r="1135" spans="1:15" x14ac:dyDescent="0.25">
      <c r="A1135" t="s">
        <v>5</v>
      </c>
      <c r="B1135" t="s">
        <v>1757</v>
      </c>
      <c r="J1135">
        <v>7.822560849356392E-4</v>
      </c>
      <c r="K1135">
        <v>7.0953027887068684E-4</v>
      </c>
      <c r="L1135">
        <v>1.1144733541545301E-3</v>
      </c>
      <c r="M1135">
        <v>1.615243305448624E-3</v>
      </c>
      <c r="N1135">
        <v>1.5982065067196979E-3</v>
      </c>
      <c r="O1135">
        <v>1.8314310879063911E-3</v>
      </c>
    </row>
    <row r="1136" spans="1:15" x14ac:dyDescent="0.25">
      <c r="A1136" t="s">
        <v>5</v>
      </c>
      <c r="B1136" t="s">
        <v>1759</v>
      </c>
      <c r="J1136">
        <v>5.3162718677031049E-4</v>
      </c>
      <c r="K1136">
        <v>7.4041217591020998E-4</v>
      </c>
      <c r="L1136">
        <v>1.015880541656666E-3</v>
      </c>
      <c r="M1136">
        <v>1.4879436383170349E-3</v>
      </c>
      <c r="N1136">
        <v>1.6911609341590369E-3</v>
      </c>
      <c r="O1136">
        <v>2.0277911005541949E-3</v>
      </c>
    </row>
    <row r="1137" spans="1:15" x14ac:dyDescent="0.25">
      <c r="A1137" t="s">
        <v>5</v>
      </c>
      <c r="B1137" t="s">
        <v>1761</v>
      </c>
      <c r="J1137">
        <v>4.4175545221675048E-4</v>
      </c>
      <c r="K1137">
        <v>6.5434157044185935E-4</v>
      </c>
      <c r="L1137">
        <v>8.2774856171579617E-4</v>
      </c>
      <c r="M1137">
        <v>1.381649800195705E-3</v>
      </c>
      <c r="N1137">
        <v>1.447596833423813E-3</v>
      </c>
      <c r="O1137">
        <v>1.7506895486228591E-3</v>
      </c>
    </row>
    <row r="1138" spans="1:15" x14ac:dyDescent="0.25">
      <c r="A1138" t="s">
        <v>5</v>
      </c>
      <c r="B1138" t="s">
        <v>1762</v>
      </c>
      <c r="J1138">
        <v>4.6773821854949549E-4</v>
      </c>
      <c r="K1138">
        <v>6.6449937242014803E-4</v>
      </c>
      <c r="L1138">
        <v>8.2901103883190248E-4</v>
      </c>
      <c r="M1138">
        <v>1.2631024424220379E-3</v>
      </c>
      <c r="N1138">
        <v>1.3919449387101469E-3</v>
      </c>
      <c r="O1138">
        <v>1.6684972223219841E-3</v>
      </c>
    </row>
    <row r="1139" spans="1:15" x14ac:dyDescent="0.25">
      <c r="A1139" t="s">
        <v>5</v>
      </c>
      <c r="B1139" t="s">
        <v>1763</v>
      </c>
      <c r="J1139">
        <v>4.416756169980999E-4</v>
      </c>
      <c r="K1139">
        <v>6.6722260285597952E-4</v>
      </c>
      <c r="L1139">
        <v>8.4864915484053431E-4</v>
      </c>
      <c r="M1139">
        <v>1.448619228781394E-3</v>
      </c>
      <c r="N1139">
        <v>1.5106236191400849E-3</v>
      </c>
      <c r="O1139">
        <v>1.8341726839502029E-3</v>
      </c>
    </row>
    <row r="1140" spans="1:15" x14ac:dyDescent="0.25">
      <c r="A1140" t="s">
        <v>5</v>
      </c>
      <c r="B1140" t="s">
        <v>1764</v>
      </c>
      <c r="J1140">
        <v>3.7728792116793389E-4</v>
      </c>
      <c r="K1140">
        <v>6.2767055286648402E-4</v>
      </c>
      <c r="L1140">
        <v>8.1338060381224678E-4</v>
      </c>
      <c r="M1140">
        <v>1.520460554473265E-3</v>
      </c>
      <c r="N1140">
        <v>1.586670610057373E-3</v>
      </c>
      <c r="O1140">
        <v>2.018597723625224E-3</v>
      </c>
    </row>
    <row r="1141" spans="1:15" x14ac:dyDescent="0.25">
      <c r="A1141" t="s">
        <v>5</v>
      </c>
      <c r="B1141" t="s">
        <v>1765</v>
      </c>
      <c r="J1141">
        <v>3.6957944541188081E-4</v>
      </c>
      <c r="K1141">
        <v>5.7821424653972924E-4</v>
      </c>
      <c r="L1141">
        <v>7.3565627323970094E-4</v>
      </c>
      <c r="M1141">
        <v>1.2897311909238381E-3</v>
      </c>
      <c r="N1141">
        <v>1.3522813154051791E-3</v>
      </c>
      <c r="O1141">
        <v>1.688767247477591E-3</v>
      </c>
    </row>
    <row r="1142" spans="1:15" x14ac:dyDescent="0.25">
      <c r="A1142" t="s">
        <v>5</v>
      </c>
      <c r="B1142" t="s">
        <v>1766</v>
      </c>
      <c r="J1142">
        <v>3.8479734446863958E-4</v>
      </c>
      <c r="K1142">
        <v>6.6214738956659836E-4</v>
      </c>
      <c r="L1142">
        <v>8.6836758091313887E-4</v>
      </c>
      <c r="M1142">
        <v>1.700622758067147E-3</v>
      </c>
      <c r="N1142">
        <v>1.7490477326207129E-3</v>
      </c>
      <c r="O1142">
        <v>2.266351397169034E-3</v>
      </c>
    </row>
    <row r="1143" spans="1:15" x14ac:dyDescent="0.25">
      <c r="A1143" t="s">
        <v>5</v>
      </c>
      <c r="B1143" t="s">
        <v>1753</v>
      </c>
    </row>
    <row r="1144" spans="1:15" x14ac:dyDescent="0.25">
      <c r="A1144" t="s">
        <v>5</v>
      </c>
      <c r="B1144" t="s">
        <v>1775</v>
      </c>
    </row>
    <row r="1145" spans="1:15" x14ac:dyDescent="0.25">
      <c r="A1145" t="s">
        <v>5</v>
      </c>
      <c r="B1145" t="s">
        <v>1776</v>
      </c>
      <c r="J1145">
        <v>1.779569428511507E-3</v>
      </c>
      <c r="K1145">
        <v>4.0050438006342896E-3</v>
      </c>
      <c r="L1145">
        <v>8.7666315808381506E-3</v>
      </c>
      <c r="M1145">
        <v>8.8296500116160602E-3</v>
      </c>
      <c r="N1145">
        <v>1.191095059940475E-2</v>
      </c>
      <c r="O1145">
        <v>1.317145985380049E-2</v>
      </c>
    </row>
    <row r="1146" spans="1:15" x14ac:dyDescent="0.25">
      <c r="A1146" t="s">
        <v>5</v>
      </c>
      <c r="B1146" t="s">
        <v>1790</v>
      </c>
      <c r="J1146">
        <v>4.0566730600977473E-3</v>
      </c>
      <c r="K1146">
        <v>4.3541983540902121E-3</v>
      </c>
      <c r="L1146">
        <v>4.7701416476965313E-3</v>
      </c>
      <c r="M1146">
        <v>5.6021214941105891E-3</v>
      </c>
      <c r="N1146">
        <v>6.0939050587925318E-3</v>
      </c>
      <c r="O1146">
        <v>6.6806151726817456E-3</v>
      </c>
    </row>
    <row r="1147" spans="1:15" x14ac:dyDescent="0.25">
      <c r="A1147" t="s">
        <v>5</v>
      </c>
      <c r="B1147" t="s">
        <v>1792</v>
      </c>
      <c r="J1147">
        <v>1.912647690808365E-4</v>
      </c>
      <c r="K1147">
        <v>2.6731882004354241E-4</v>
      </c>
      <c r="L1147">
        <v>3.0870920286791707E-4</v>
      </c>
      <c r="M1147">
        <v>3.3472097672790021E-4</v>
      </c>
      <c r="N1147">
        <v>3.755157318852676E-4</v>
      </c>
      <c r="O1147">
        <v>4.0164139072978202E-4</v>
      </c>
    </row>
    <row r="1148" spans="1:15" x14ac:dyDescent="0.25">
      <c r="A1148" t="s">
        <v>5</v>
      </c>
      <c r="B1148" t="s">
        <v>1793</v>
      </c>
      <c r="J1148">
        <v>3.638348053592737E-3</v>
      </c>
      <c r="K1148">
        <v>3.5392025458849952E-3</v>
      </c>
      <c r="L1148">
        <v>4.0732813802206516E-3</v>
      </c>
      <c r="M1148">
        <v>4.825587064256562E-3</v>
      </c>
      <c r="N1148">
        <v>5.2645874492161134E-3</v>
      </c>
      <c r="O1148">
        <v>5.7186912425796332E-3</v>
      </c>
    </row>
    <row r="1149" spans="1:15" x14ac:dyDescent="0.25">
      <c r="A1149" t="s">
        <v>5</v>
      </c>
      <c r="B1149" t="s">
        <v>1795</v>
      </c>
      <c r="J1149">
        <v>1.47029189309602E-4</v>
      </c>
      <c r="K1149">
        <v>2.058579743225511E-4</v>
      </c>
      <c r="L1149">
        <v>2.3750916291232979E-4</v>
      </c>
      <c r="M1149">
        <v>2.57516888847641E-4</v>
      </c>
      <c r="N1149">
        <v>2.888234320759454E-4</v>
      </c>
      <c r="O1149">
        <v>3.0910828800210588E-4</v>
      </c>
    </row>
    <row r="1150" spans="1:15" x14ac:dyDescent="0.25">
      <c r="A1150" t="s">
        <v>5</v>
      </c>
      <c r="B1150" t="s">
        <v>1796</v>
      </c>
    </row>
    <row r="1151" spans="1:15" x14ac:dyDescent="0.25">
      <c r="A1151" t="s">
        <v>5</v>
      </c>
      <c r="B1151" t="s">
        <v>1797</v>
      </c>
      <c r="J1151">
        <v>3.111876673520256E-3</v>
      </c>
      <c r="K1151">
        <v>3.8351100251099771E-3</v>
      </c>
      <c r="L1151">
        <v>4.2866494423910049E-3</v>
      </c>
      <c r="M1151">
        <v>4.9309064687591692E-3</v>
      </c>
      <c r="N1151">
        <v>5.3417665985799577E-3</v>
      </c>
      <c r="O1151">
        <v>6.018403057148956E-3</v>
      </c>
    </row>
    <row r="1152" spans="1:15" x14ac:dyDescent="0.25">
      <c r="A1152" t="s">
        <v>5</v>
      </c>
      <c r="B1152" t="s">
        <v>1799</v>
      </c>
      <c r="J1152">
        <v>1.987230103394141E-4</v>
      </c>
      <c r="K1152">
        <v>2.7667417663903448E-4</v>
      </c>
      <c r="L1152">
        <v>3.200091493080451E-4</v>
      </c>
      <c r="M1152">
        <v>3.4694557499850989E-4</v>
      </c>
      <c r="N1152">
        <v>3.894066342768201E-4</v>
      </c>
      <c r="O1152">
        <v>4.1579159211495612E-4</v>
      </c>
    </row>
    <row r="1153" spans="1:15" x14ac:dyDescent="0.25">
      <c r="A1153" t="s">
        <v>5</v>
      </c>
      <c r="B1153" t="s">
        <v>1802</v>
      </c>
      <c r="J1153">
        <v>2.1555990677497032E-3</v>
      </c>
      <c r="K1153">
        <v>4.6811359039417161E-3</v>
      </c>
      <c r="L1153">
        <v>1.088141593371264E-2</v>
      </c>
      <c r="M1153">
        <v>1.053949460117118E-2</v>
      </c>
      <c r="N1153">
        <v>1.4575586238301739E-2</v>
      </c>
      <c r="O1153">
        <v>1.487484258490579E-2</v>
      </c>
    </row>
    <row r="1154" spans="1:15" x14ac:dyDescent="0.25">
      <c r="A1154" t="s">
        <v>5</v>
      </c>
      <c r="B1154" t="s">
        <v>1803</v>
      </c>
      <c r="J1154">
        <v>2.3436285543747279E-3</v>
      </c>
      <c r="K1154">
        <v>5.3090879985786838E-3</v>
      </c>
      <c r="L1154">
        <v>1.3240032863814069E-2</v>
      </c>
      <c r="M1154">
        <v>1.2507092778372071E-2</v>
      </c>
      <c r="N1154">
        <v>1.7445005610554759E-2</v>
      </c>
      <c r="O1154">
        <v>1.7666304847803242E-2</v>
      </c>
    </row>
    <row r="1155" spans="1:15" x14ac:dyDescent="0.25">
      <c r="A1155" t="s">
        <v>5</v>
      </c>
      <c r="B1155" t="s">
        <v>1804</v>
      </c>
      <c r="J1155">
        <v>1.6965307532361561E-3</v>
      </c>
      <c r="K1155">
        <v>3.368339574211524E-3</v>
      </c>
      <c r="L1155">
        <v>6.5534357424841434E-3</v>
      </c>
      <c r="M1155">
        <v>6.6886251772127177E-3</v>
      </c>
      <c r="N1155">
        <v>8.9175268663694331E-3</v>
      </c>
      <c r="O1155">
        <v>9.3766532326014698E-3</v>
      </c>
    </row>
    <row r="1156" spans="1:15" x14ac:dyDescent="0.25">
      <c r="A1156" t="s">
        <v>5</v>
      </c>
      <c r="B1156" t="s">
        <v>1801</v>
      </c>
      <c r="J1156">
        <v>6.589812974783533E-3</v>
      </c>
      <c r="K1156">
        <v>1.2953269703935609E-2</v>
      </c>
      <c r="L1156">
        <v>6.2931872712034903E-2</v>
      </c>
      <c r="M1156">
        <v>4.1183792776069969E-2</v>
      </c>
      <c r="N1156">
        <v>4.6185766826208487E-2</v>
      </c>
      <c r="O1156">
        <v>4.6356735425806123E-2</v>
      </c>
    </row>
    <row r="1157" spans="1:15" x14ac:dyDescent="0.25">
      <c r="A1157" t="s">
        <v>5</v>
      </c>
      <c r="B1157" t="s">
        <v>1818</v>
      </c>
      <c r="J1157">
        <v>1.410834986150967</v>
      </c>
      <c r="K1157">
        <v>3.762226905368788</v>
      </c>
      <c r="L1157">
        <v>5.9374620282901596</v>
      </c>
      <c r="M1157">
        <v>8.0686580038184115</v>
      </c>
      <c r="N1157">
        <v>10.199854186070571</v>
      </c>
      <c r="O1157">
        <v>12.33105016159405</v>
      </c>
    </row>
    <row r="1158" spans="1:15" x14ac:dyDescent="0.25">
      <c r="A1158" t="s">
        <v>5</v>
      </c>
      <c r="B1158" t="s">
        <v>1819</v>
      </c>
    </row>
    <row r="1159" spans="1:15" x14ac:dyDescent="0.25">
      <c r="A1159" t="s">
        <v>5</v>
      </c>
      <c r="B1159" t="s">
        <v>1827</v>
      </c>
      <c r="J1159">
        <v>3.5330359970035168E-4</v>
      </c>
      <c r="K1159">
        <v>4.0185956593775008E-4</v>
      </c>
      <c r="L1159">
        <v>5.3209379073488293E-4</v>
      </c>
      <c r="M1159">
        <v>5.9230290083756379E-4</v>
      </c>
      <c r="N1159">
        <v>6.6460093109515833E-4</v>
      </c>
      <c r="O1159">
        <v>7.7525677042989587E-4</v>
      </c>
    </row>
    <row r="1160" spans="1:15" x14ac:dyDescent="0.25">
      <c r="A1160" t="s">
        <v>5</v>
      </c>
      <c r="B1160" t="s">
        <v>1828</v>
      </c>
      <c r="J1160">
        <v>3.0539605117031081E-4</v>
      </c>
      <c r="K1160">
        <v>3.4498305506900192E-4</v>
      </c>
      <c r="L1160">
        <v>4.5701318828438947E-4</v>
      </c>
      <c r="M1160">
        <v>5.1019471778227909E-4</v>
      </c>
      <c r="N1160">
        <v>5.7577778523568038E-4</v>
      </c>
      <c r="O1160">
        <v>6.6880069877498644E-4</v>
      </c>
    </row>
    <row r="1161" spans="1:15" x14ac:dyDescent="0.25">
      <c r="A1161" t="s">
        <v>5</v>
      </c>
      <c r="B1161" t="s">
        <v>1829</v>
      </c>
      <c r="J1161">
        <v>3.42751399706494E-4</v>
      </c>
      <c r="K1161">
        <v>3.892205937136849E-4</v>
      </c>
      <c r="L1161">
        <v>5.1519712866144652E-4</v>
      </c>
      <c r="M1161">
        <v>5.7386741400472388E-4</v>
      </c>
      <c r="N1161">
        <v>6.4475771602251985E-4</v>
      </c>
      <c r="O1161">
        <v>7.514299424839885E-4</v>
      </c>
    </row>
    <row r="1162" spans="1:15" x14ac:dyDescent="0.25">
      <c r="A1162" t="s">
        <v>5</v>
      </c>
      <c r="B1162" t="s">
        <v>1830</v>
      </c>
      <c r="J1162">
        <v>5.4752330840672741E-4</v>
      </c>
      <c r="K1162">
        <v>5.6351042624646264E-4</v>
      </c>
      <c r="L1162">
        <v>7.371036953596914E-4</v>
      </c>
      <c r="M1162">
        <v>8.2284445213902748E-4</v>
      </c>
      <c r="N1162">
        <v>8.7364059328538747E-4</v>
      </c>
      <c r="O1162">
        <v>9.5440721317607044E-4</v>
      </c>
    </row>
    <row r="1163" spans="1:15" x14ac:dyDescent="0.25">
      <c r="A1163" t="s">
        <v>5</v>
      </c>
      <c r="B1163" t="s">
        <v>1839</v>
      </c>
      <c r="J1163">
        <v>8.554932097165663E-4</v>
      </c>
      <c r="K1163">
        <v>1.167136953562832E-3</v>
      </c>
      <c r="L1163">
        <v>1.668172768939546E-3</v>
      </c>
      <c r="M1163">
        <v>1.8416816667895699E-3</v>
      </c>
      <c r="N1163">
        <v>2.0079822889729751E-3</v>
      </c>
      <c r="O1163">
        <v>2.4728768569223028E-3</v>
      </c>
    </row>
    <row r="1164" spans="1:15" x14ac:dyDescent="0.25">
      <c r="A1164" t="s">
        <v>5</v>
      </c>
      <c r="B1164" t="s">
        <v>1841</v>
      </c>
      <c r="J1164">
        <v>1.138338548485035E-3</v>
      </c>
      <c r="K1164">
        <v>1.8002780274056799E-3</v>
      </c>
      <c r="L1164">
        <v>2.6419552473817341E-3</v>
      </c>
      <c r="M1164">
        <v>2.8926757776853371E-3</v>
      </c>
      <c r="N1164">
        <v>3.1993974909712321E-3</v>
      </c>
      <c r="O1164">
        <v>4.0421122417840967E-3</v>
      </c>
    </row>
    <row r="1165" spans="1:15" x14ac:dyDescent="0.25">
      <c r="A1165" t="s">
        <v>5</v>
      </c>
      <c r="B1165" t="s">
        <v>1821</v>
      </c>
    </row>
    <row r="1166" spans="1:15" x14ac:dyDescent="0.25">
      <c r="A1166" t="s">
        <v>5</v>
      </c>
      <c r="B1166" t="s">
        <v>1845</v>
      </c>
      <c r="C1166">
        <v>2.5951950582418379E-2</v>
      </c>
      <c r="D1166">
        <v>0.368173951833969</v>
      </c>
      <c r="E1166">
        <v>1.739835745639738</v>
      </c>
      <c r="F1166">
        <v>2.363396502882551</v>
      </c>
      <c r="G1166">
        <v>84.868597561506832</v>
      </c>
      <c r="H1166">
        <v>85.493599401827254</v>
      </c>
      <c r="I1166">
        <v>57.196755194547983</v>
      </c>
      <c r="J1166">
        <v>77.616316974490232</v>
      </c>
      <c r="K1166">
        <v>8.9030058889714034</v>
      </c>
    </row>
    <row r="1167" spans="1:15" x14ac:dyDescent="0.25">
      <c r="A1167" t="s">
        <v>5</v>
      </c>
      <c r="B1167" t="s">
        <v>1846</v>
      </c>
      <c r="J1167">
        <v>1.536981834785695E-2</v>
      </c>
      <c r="K1167">
        <v>1.783020340004E-2</v>
      </c>
      <c r="L1167">
        <v>3.088613126929186E-2</v>
      </c>
      <c r="M1167">
        <v>2.1336434452285408E-2</v>
      </c>
      <c r="N1167">
        <v>1.6394108516624911E-2</v>
      </c>
      <c r="O1167">
        <v>1.799883516755842E-2</v>
      </c>
    </row>
    <row r="1168" spans="1:15" x14ac:dyDescent="0.25">
      <c r="A1168" t="s">
        <v>5</v>
      </c>
      <c r="B1168" t="s">
        <v>181</v>
      </c>
      <c r="C1168">
        <v>799.22013263008535</v>
      </c>
      <c r="D1168">
        <v>801.28400080038409</v>
      </c>
      <c r="E1168">
        <v>801.29504060690635</v>
      </c>
      <c r="F1168">
        <v>801.26964115238616</v>
      </c>
      <c r="G1168">
        <v>400.64577300177712</v>
      </c>
      <c r="H1168">
        <v>400.62421758783091</v>
      </c>
      <c r="I1168">
        <v>132.78234279095881</v>
      </c>
    </row>
    <row r="1169" spans="1:15" x14ac:dyDescent="0.25">
      <c r="A1169" t="s">
        <v>5</v>
      </c>
      <c r="B1169" t="s">
        <v>1852</v>
      </c>
      <c r="C1169">
        <v>0.60866060274097622</v>
      </c>
      <c r="D1169">
        <v>1.6692910801560641</v>
      </c>
      <c r="E1169">
        <v>3.0084946638217391</v>
      </c>
      <c r="F1169">
        <v>4.5145742205975941</v>
      </c>
      <c r="G1169">
        <v>56.792483827603618</v>
      </c>
      <c r="H1169">
        <v>58.379359001006193</v>
      </c>
      <c r="I1169">
        <v>104.35461733795491</v>
      </c>
      <c r="J1169">
        <v>56.021566625595788</v>
      </c>
      <c r="K1169">
        <v>15.683298341087021</v>
      </c>
    </row>
    <row r="1170" spans="1:15" x14ac:dyDescent="0.25">
      <c r="A1170" t="s">
        <v>5</v>
      </c>
      <c r="B1170" t="s">
        <v>1853</v>
      </c>
      <c r="J1170">
        <v>52.771557313119942</v>
      </c>
      <c r="K1170">
        <v>93.109825597452684</v>
      </c>
      <c r="L1170">
        <v>108.7931239384524</v>
      </c>
      <c r="M1170">
        <v>108.79312393834211</v>
      </c>
      <c r="N1170">
        <v>108.7931239380095</v>
      </c>
      <c r="O1170">
        <v>108.79312393637311</v>
      </c>
    </row>
    <row r="1171" spans="1:15" x14ac:dyDescent="0.25">
      <c r="A1171" t="s">
        <v>5</v>
      </c>
      <c r="B1171" t="s">
        <v>171</v>
      </c>
      <c r="C1171">
        <v>102.3944869351393</v>
      </c>
      <c r="D1171">
        <v>102.36106346560911</v>
      </c>
      <c r="E1171">
        <v>102.0490668898284</v>
      </c>
      <c r="F1171">
        <v>101.57019434093741</v>
      </c>
      <c r="G1171">
        <v>50.319491741816393</v>
      </c>
      <c r="H1171">
        <v>49.759823576298729</v>
      </c>
      <c r="I1171">
        <v>4.4385066008988812</v>
      </c>
    </row>
    <row r="1172" spans="1:15" x14ac:dyDescent="0.25">
      <c r="A1172" t="s">
        <v>5</v>
      </c>
      <c r="B1172" t="s">
        <v>1855</v>
      </c>
      <c r="J1172">
        <v>3.0881814820724399E-2</v>
      </c>
      <c r="K1172">
        <v>468.22396822769099</v>
      </c>
      <c r="L1172">
        <v>509.27472658159121</v>
      </c>
      <c r="M1172">
        <v>461.99934759327522</v>
      </c>
      <c r="N1172">
        <v>409.99913730252649</v>
      </c>
      <c r="O1172">
        <v>352.87554121926229</v>
      </c>
    </row>
    <row r="1173" spans="1:15" x14ac:dyDescent="0.25">
      <c r="A1173" t="s">
        <v>5</v>
      </c>
      <c r="B1173" t="s">
        <v>1856</v>
      </c>
      <c r="C1173">
        <v>3.8745176733322151E-3</v>
      </c>
      <c r="D1173">
        <v>3.348678275175032E-3</v>
      </c>
      <c r="E1173">
        <v>6.7231872446449521E-3</v>
      </c>
      <c r="F1173">
        <v>4.0979388818119461E-3</v>
      </c>
      <c r="G1173">
        <v>8.9504105154688055E-3</v>
      </c>
      <c r="H1173">
        <v>7.0352082413151834E-3</v>
      </c>
      <c r="I1173">
        <v>2.7756965837978458E-4</v>
      </c>
      <c r="J1173">
        <v>1.4491466455309751E-5</v>
      </c>
    </row>
    <row r="1174" spans="1:15" x14ac:dyDescent="0.25">
      <c r="A1174" t="s">
        <v>5</v>
      </c>
      <c r="B1174" t="s">
        <v>1857</v>
      </c>
      <c r="J1174">
        <v>3.7121348271393529E-3</v>
      </c>
      <c r="K1174">
        <v>9.0586604121759302E-3</v>
      </c>
      <c r="L1174">
        <v>9.1668397688731557E-3</v>
      </c>
      <c r="M1174">
        <v>8.9837212974142999E-3</v>
      </c>
      <c r="N1174">
        <v>8.8570396324619098E-3</v>
      </c>
      <c r="O1174">
        <v>7.8575984400159702E-3</v>
      </c>
    </row>
    <row r="1175" spans="1:15" x14ac:dyDescent="0.25">
      <c r="A1175" t="s">
        <v>5</v>
      </c>
      <c r="B1175" t="s">
        <v>91</v>
      </c>
      <c r="C1175">
        <v>53.378236656553533</v>
      </c>
      <c r="D1175">
        <v>48.475488356780971</v>
      </c>
      <c r="E1175">
        <v>46.442752776760152</v>
      </c>
    </row>
    <row r="1176" spans="1:15" x14ac:dyDescent="0.25">
      <c r="A1176" t="s">
        <v>5</v>
      </c>
      <c r="B1176" t="s">
        <v>1859</v>
      </c>
      <c r="J1176">
        <v>2.390729299652648E-2</v>
      </c>
      <c r="K1176">
        <v>3.2319904835734298E-2</v>
      </c>
      <c r="L1176">
        <v>3.352161320296923E-2</v>
      </c>
      <c r="M1176">
        <v>3.5490152253836262E-2</v>
      </c>
      <c r="N1176">
        <v>3.6104902363048613E-2</v>
      </c>
      <c r="O1176">
        <v>3.1654610243263763E-2</v>
      </c>
    </row>
    <row r="1177" spans="1:15" x14ac:dyDescent="0.25">
      <c r="A1177" t="s">
        <v>5</v>
      </c>
      <c r="B1177" t="s">
        <v>1860</v>
      </c>
      <c r="J1177">
        <v>390.70976447990188</v>
      </c>
      <c r="K1177">
        <v>429.79339936546069</v>
      </c>
      <c r="L1177">
        <v>472.76915454737991</v>
      </c>
      <c r="M1177">
        <v>520.04276539886337</v>
      </c>
      <c r="N1177">
        <v>572.04173235412429</v>
      </c>
      <c r="O1177">
        <v>629.17477731850727</v>
      </c>
    </row>
    <row r="1178" spans="1:15" x14ac:dyDescent="0.25">
      <c r="A1178" t="s">
        <v>5</v>
      </c>
      <c r="B1178" t="s">
        <v>1861</v>
      </c>
      <c r="J1178">
        <v>3.6496112393548889E-3</v>
      </c>
      <c r="K1178">
        <v>6.2255759286203981E-3</v>
      </c>
      <c r="L1178">
        <v>6.3558684359174096E-3</v>
      </c>
      <c r="M1178">
        <v>6.1765166175391838E-3</v>
      </c>
      <c r="N1178">
        <v>6.2751721099327329E-3</v>
      </c>
      <c r="O1178">
        <v>5.7627355006829974E-3</v>
      </c>
    </row>
    <row r="1179" spans="1:15" x14ac:dyDescent="0.25">
      <c r="A1179" t="s">
        <v>5</v>
      </c>
      <c r="B1179" t="s">
        <v>1862</v>
      </c>
      <c r="J1179">
        <v>6.7564156419741284E-3</v>
      </c>
      <c r="K1179">
        <v>1.276754609772404E-2</v>
      </c>
      <c r="L1179">
        <v>1.3306875531749441E-2</v>
      </c>
      <c r="M1179">
        <v>1.3261126576785969E-2</v>
      </c>
      <c r="N1179">
        <v>1.354186957473272E-2</v>
      </c>
      <c r="O1179">
        <v>1.2041388874388281E-2</v>
      </c>
    </row>
    <row r="1180" spans="1:15" x14ac:dyDescent="0.25">
      <c r="A1180" t="s">
        <v>5</v>
      </c>
      <c r="B1180" t="s">
        <v>1858</v>
      </c>
      <c r="C1180">
        <v>1.3970605942968331E-2</v>
      </c>
      <c r="D1180">
        <v>1.3276965440786709E-2</v>
      </c>
      <c r="E1180">
        <v>1.351802478625273E-2</v>
      </c>
      <c r="F1180">
        <v>1.3298327661782039E-2</v>
      </c>
      <c r="G1180">
        <v>1.4395937223544561E-2</v>
      </c>
      <c r="H1180">
        <v>1.453937023279228E-2</v>
      </c>
      <c r="I1180">
        <v>1.466330813320454E-3</v>
      </c>
      <c r="J1180">
        <v>4.1448059000149699E-4</v>
      </c>
    </row>
    <row r="1181" spans="1:15" x14ac:dyDescent="0.25">
      <c r="A1181" t="s">
        <v>5</v>
      </c>
      <c r="B1181" t="s">
        <v>101</v>
      </c>
      <c r="C1181">
        <v>390.45965256983499</v>
      </c>
      <c r="D1181">
        <v>390.4496538639786</v>
      </c>
      <c r="E1181">
        <v>195.21828567120579</v>
      </c>
      <c r="F1181">
        <v>187.6761308154224</v>
      </c>
      <c r="G1181">
        <v>195.22463510197201</v>
      </c>
      <c r="H1181">
        <v>195.2229475411086</v>
      </c>
      <c r="I1181">
        <v>5.7677384803892064E-3</v>
      </c>
    </row>
    <row r="1182" spans="1:15" x14ac:dyDescent="0.25">
      <c r="A1182" t="s">
        <v>5</v>
      </c>
      <c r="B1182" t="s">
        <v>1864</v>
      </c>
      <c r="J1182">
        <v>3.6059517811570791E-4</v>
      </c>
      <c r="K1182">
        <v>5.960326932855901E-4</v>
      </c>
      <c r="L1182">
        <v>5.9756845346508279E-4</v>
      </c>
      <c r="M1182">
        <v>6.2383523808466396E-4</v>
      </c>
      <c r="N1182">
        <v>6.6123397985540374E-4</v>
      </c>
      <c r="O1182">
        <v>9.9905280762635322E-4</v>
      </c>
    </row>
    <row r="1183" spans="1:15" x14ac:dyDescent="0.25">
      <c r="A1183" t="s">
        <v>5</v>
      </c>
      <c r="B1183" t="s">
        <v>1863</v>
      </c>
      <c r="C1183">
        <v>6.6298961000996258E-4</v>
      </c>
      <c r="D1183">
        <v>5.631236723125172E-5</v>
      </c>
      <c r="E1183">
        <v>5.9173969038276648E-5</v>
      </c>
      <c r="F1183">
        <v>6.1582343426000278E-5</v>
      </c>
      <c r="G1183">
        <v>6.7618018434834905E-5</v>
      </c>
      <c r="H1183">
        <v>7.1425007228259374E-5</v>
      </c>
      <c r="I1183">
        <v>8.5150197274966771E-6</v>
      </c>
    </row>
    <row r="1184" spans="1:15" x14ac:dyDescent="0.25">
      <c r="A1184" t="s">
        <v>5</v>
      </c>
      <c r="B1184" t="s">
        <v>111</v>
      </c>
      <c r="C1184">
        <v>114.5809427041489</v>
      </c>
    </row>
    <row r="1185" spans="1:15" x14ac:dyDescent="0.25">
      <c r="A1185" t="s">
        <v>5</v>
      </c>
      <c r="B1185" t="s">
        <v>1866</v>
      </c>
      <c r="J1185">
        <v>2.3735693115081621E-4</v>
      </c>
      <c r="K1185">
        <v>3.2338331112030389E-4</v>
      </c>
      <c r="L1185">
        <v>3.4153976393010502E-4</v>
      </c>
      <c r="M1185">
        <v>3.6874160154436392E-4</v>
      </c>
      <c r="N1185">
        <v>3.955910319257918E-4</v>
      </c>
      <c r="O1185">
        <v>5.5696392710447625E-4</v>
      </c>
    </row>
    <row r="1186" spans="1:15" x14ac:dyDescent="0.25">
      <c r="A1186" t="s">
        <v>5</v>
      </c>
      <c r="B1186" t="s">
        <v>1865</v>
      </c>
      <c r="C1186">
        <v>3.864997533621138E-4</v>
      </c>
      <c r="D1186">
        <v>4.6948480743508477E-5</v>
      </c>
      <c r="E1186">
        <v>4.933077491863019E-5</v>
      </c>
      <c r="F1186">
        <v>5.1433819760778831E-5</v>
      </c>
      <c r="G1186">
        <v>5.5981896119796597E-5</v>
      </c>
      <c r="H1186">
        <v>5.9067308708987663E-5</v>
      </c>
      <c r="I1186">
        <v>7.5308883770629683E-6</v>
      </c>
    </row>
    <row r="1187" spans="1:15" x14ac:dyDescent="0.25">
      <c r="A1187" t="s">
        <v>5</v>
      </c>
      <c r="B1187" t="s">
        <v>121</v>
      </c>
      <c r="C1187">
        <v>367.95711686479598</v>
      </c>
    </row>
    <row r="1188" spans="1:15" x14ac:dyDescent="0.25">
      <c r="A1188" t="s">
        <v>5</v>
      </c>
      <c r="B1188" t="s">
        <v>1867</v>
      </c>
      <c r="J1188">
        <v>1.4563472955180319E-3</v>
      </c>
      <c r="K1188">
        <v>2.9109846484383401E-3</v>
      </c>
      <c r="L1188">
        <v>2.7939067404246011E-3</v>
      </c>
      <c r="M1188">
        <v>2.696334946205841E-3</v>
      </c>
      <c r="N1188">
        <v>2.7036917345806058E-3</v>
      </c>
      <c r="O1188">
        <v>2.8064009225468888E-3</v>
      </c>
    </row>
    <row r="1189" spans="1:15" x14ac:dyDescent="0.25">
      <c r="A1189" t="s">
        <v>5</v>
      </c>
      <c r="B1189" t="s">
        <v>1868</v>
      </c>
      <c r="J1189">
        <v>6.5701868512941719E-3</v>
      </c>
      <c r="K1189">
        <v>9.6634248107442013E-3</v>
      </c>
      <c r="L1189">
        <v>9.9099734428492302E-3</v>
      </c>
      <c r="M1189">
        <v>1.003661034130769E-2</v>
      </c>
      <c r="N1189">
        <v>1.0202497212217641E-2</v>
      </c>
      <c r="O1189">
        <v>8.9323963981960425E-3</v>
      </c>
    </row>
    <row r="1190" spans="1:15" x14ac:dyDescent="0.25">
      <c r="A1190" t="s">
        <v>5</v>
      </c>
      <c r="B1190" t="s">
        <v>81</v>
      </c>
      <c r="C1190">
        <v>1.715371916394056</v>
      </c>
      <c r="D1190">
        <v>1.7137761310324271</v>
      </c>
      <c r="E1190">
        <v>1.713646239842052</v>
      </c>
      <c r="F1190">
        <v>1.7131748577640331</v>
      </c>
      <c r="G1190">
        <v>0.85772760470263698</v>
      </c>
      <c r="H1190">
        <v>0.85772760470263698</v>
      </c>
      <c r="I1190">
        <v>0.85772760470263698</v>
      </c>
    </row>
    <row r="1191" spans="1:15" x14ac:dyDescent="0.25">
      <c r="A1191" t="s">
        <v>5</v>
      </c>
      <c r="B1191" t="s">
        <v>1869</v>
      </c>
      <c r="C1191">
        <v>3.5903436273553718E-2</v>
      </c>
      <c r="D1191">
        <v>496.76358934594259</v>
      </c>
      <c r="E1191">
        <v>703.29732003903086</v>
      </c>
      <c r="F1191">
        <v>766.55865732903851</v>
      </c>
      <c r="G1191">
        <v>769.99189991522815</v>
      </c>
      <c r="H1191">
        <v>779.26855396589156</v>
      </c>
      <c r="I1191">
        <v>980.82777705799128</v>
      </c>
      <c r="J1191">
        <v>591.33624184591258</v>
      </c>
      <c r="K1191">
        <v>84.028874867632226</v>
      </c>
    </row>
    <row r="1192" spans="1:15" x14ac:dyDescent="0.25">
      <c r="A1192" t="s">
        <v>5</v>
      </c>
      <c r="B1192" t="s">
        <v>1870</v>
      </c>
      <c r="J1192">
        <v>6.6559521827884074E-3</v>
      </c>
      <c r="K1192">
        <v>1.0515032273849411E-2</v>
      </c>
      <c r="L1192">
        <v>1.0747691509356659E-2</v>
      </c>
      <c r="M1192">
        <v>1.0872974770675611E-2</v>
      </c>
      <c r="N1192">
        <v>1.1011351424771139E-2</v>
      </c>
      <c r="O1192">
        <v>9.6933207995078471E-3</v>
      </c>
    </row>
    <row r="1193" spans="1:15" x14ac:dyDescent="0.25">
      <c r="A1193" t="s">
        <v>5</v>
      </c>
      <c r="B1193" t="s">
        <v>131</v>
      </c>
      <c r="C1193">
        <v>1.7154552094052711</v>
      </c>
      <c r="D1193">
        <v>1.7154552094052711</v>
      </c>
      <c r="E1193">
        <v>1.7154552094052711</v>
      </c>
      <c r="F1193">
        <v>1.7154552094052711</v>
      </c>
      <c r="G1193">
        <v>0.85631276613930007</v>
      </c>
      <c r="H1193">
        <v>0.8562289944258421</v>
      </c>
      <c r="I1193">
        <v>0.43759065826005522</v>
      </c>
    </row>
    <row r="1194" spans="1:15" x14ac:dyDescent="0.25">
      <c r="A1194" t="s">
        <v>5</v>
      </c>
      <c r="B1194" t="s">
        <v>1874</v>
      </c>
      <c r="J1194">
        <v>1.2043263001494319E-3</v>
      </c>
      <c r="K1194">
        <v>1.2306243786909549E-3</v>
      </c>
      <c r="L1194">
        <v>1.460066973817105E-3</v>
      </c>
      <c r="M1194">
        <v>2.167249132222241E-3</v>
      </c>
      <c r="N1194">
        <v>2.2840494759156201E-3</v>
      </c>
      <c r="O1194">
        <v>2.8087868868830108E-3</v>
      </c>
    </row>
    <row r="1195" spans="1:15" x14ac:dyDescent="0.25">
      <c r="A1195" t="s">
        <v>5</v>
      </c>
      <c r="B1195" t="s">
        <v>1876</v>
      </c>
      <c r="J1195">
        <v>1.3158962736442379E-3</v>
      </c>
      <c r="K1195">
        <v>1.2191101734874211E-3</v>
      </c>
      <c r="L1195">
        <v>1.475351387089076E-3</v>
      </c>
      <c r="M1195">
        <v>2.0679769347595519E-3</v>
      </c>
      <c r="N1195">
        <v>2.195179118850745E-3</v>
      </c>
      <c r="O1195">
        <v>2.5815683317854561E-3</v>
      </c>
    </row>
    <row r="1196" spans="1:15" x14ac:dyDescent="0.25">
      <c r="A1196" t="s">
        <v>5</v>
      </c>
      <c r="B1196" t="s">
        <v>1878</v>
      </c>
      <c r="J1196">
        <v>9.2533710888172594E-4</v>
      </c>
      <c r="K1196">
        <v>1.023417841853277E-3</v>
      </c>
      <c r="L1196">
        <v>1.325071291708802E-3</v>
      </c>
      <c r="M1196">
        <v>2.1703355431621218E-3</v>
      </c>
      <c r="N1196">
        <v>2.268623645885206E-3</v>
      </c>
      <c r="O1196">
        <v>2.9024841144003411E-3</v>
      </c>
    </row>
    <row r="1197" spans="1:15" x14ac:dyDescent="0.25">
      <c r="A1197" t="s">
        <v>5</v>
      </c>
      <c r="B1197" t="s">
        <v>1880</v>
      </c>
      <c r="J1197">
        <v>7.7441118936938239E-4</v>
      </c>
      <c r="K1197">
        <v>9.2450289739844972E-4</v>
      </c>
      <c r="L1197">
        <v>1.061092190693092E-3</v>
      </c>
      <c r="M1197">
        <v>1.763406620294784E-3</v>
      </c>
      <c r="N1197">
        <v>1.845482663565781E-3</v>
      </c>
      <c r="O1197">
        <v>2.5294866437045689E-3</v>
      </c>
    </row>
    <row r="1198" spans="1:15" x14ac:dyDescent="0.25">
      <c r="A1198" t="s">
        <v>5</v>
      </c>
      <c r="B1198" t="s">
        <v>1881</v>
      </c>
      <c r="J1198">
        <v>8.2400990100331395E-4</v>
      </c>
      <c r="K1198">
        <v>9.3922052893859274E-4</v>
      </c>
      <c r="L1198">
        <v>1.0702370794702419E-3</v>
      </c>
      <c r="M1198">
        <v>1.7102391747357891E-3</v>
      </c>
      <c r="N1198">
        <v>1.7935345266591261E-3</v>
      </c>
      <c r="O1198">
        <v>2.4116859225444382E-3</v>
      </c>
    </row>
    <row r="1199" spans="1:15" x14ac:dyDescent="0.25">
      <c r="A1199" t="s">
        <v>5</v>
      </c>
      <c r="B1199" t="s">
        <v>1882</v>
      </c>
      <c r="J1199">
        <v>7.7055176343566176E-4</v>
      </c>
      <c r="K1199">
        <v>9.366640752951381E-4</v>
      </c>
      <c r="L1199">
        <v>1.0781507250837081E-3</v>
      </c>
      <c r="M1199">
        <v>1.828424035304607E-3</v>
      </c>
      <c r="N1199">
        <v>1.9122699953845531E-3</v>
      </c>
      <c r="O1199">
        <v>2.646501400382069E-3</v>
      </c>
    </row>
    <row r="1200" spans="1:15" x14ac:dyDescent="0.25">
      <c r="A1200" t="s">
        <v>5</v>
      </c>
      <c r="B1200" t="s">
        <v>1883</v>
      </c>
      <c r="J1200">
        <v>6.5849643361011792E-4</v>
      </c>
      <c r="K1200">
        <v>8.7734477334794954E-4</v>
      </c>
      <c r="L1200">
        <v>1.019840315186241E-3</v>
      </c>
      <c r="M1200">
        <v>1.9028921139515179E-3</v>
      </c>
      <c r="N1200">
        <v>1.9669310336981262E-3</v>
      </c>
      <c r="O1200">
        <v>2.8989908261110621E-3</v>
      </c>
    </row>
    <row r="1201" spans="1:15" x14ac:dyDescent="0.25">
      <c r="A1201" t="s">
        <v>5</v>
      </c>
      <c r="B1201" t="s">
        <v>1884</v>
      </c>
      <c r="J1201">
        <v>6.5047915399685295E-4</v>
      </c>
      <c r="K1201">
        <v>8.2561493681957874E-4</v>
      </c>
      <c r="L1201">
        <v>9.5214207330195371E-4</v>
      </c>
      <c r="M1201">
        <v>1.6588897803897101E-3</v>
      </c>
      <c r="N1201">
        <v>1.719808667133486E-3</v>
      </c>
      <c r="O1201">
        <v>2.4483014733750991E-3</v>
      </c>
    </row>
    <row r="1202" spans="1:15" x14ac:dyDescent="0.25">
      <c r="A1202" t="s">
        <v>5</v>
      </c>
      <c r="B1202" t="s">
        <v>1885</v>
      </c>
      <c r="J1202">
        <v>6.6854740088724269E-4</v>
      </c>
      <c r="K1202">
        <v>9.1512525516362203E-4</v>
      </c>
      <c r="L1202">
        <v>1.0687569732142179E-3</v>
      </c>
      <c r="M1202">
        <v>2.081095815749777E-3</v>
      </c>
      <c r="N1202">
        <v>2.150193076141148E-3</v>
      </c>
      <c r="O1202">
        <v>3.2214063795735792E-3</v>
      </c>
    </row>
    <row r="1203" spans="1:15" x14ac:dyDescent="0.25">
      <c r="A1203" t="s">
        <v>5</v>
      </c>
      <c r="B1203" t="s">
        <v>1872</v>
      </c>
      <c r="C1203">
        <v>2.9096340619077263E-4</v>
      </c>
      <c r="D1203">
        <v>7.0775963889907706E-4</v>
      </c>
      <c r="E1203">
        <v>1.2601807634240771E-3</v>
      </c>
      <c r="F1203">
        <v>1.8426598162060749E-3</v>
      </c>
      <c r="G1203">
        <v>74.884995225093078</v>
      </c>
      <c r="H1203">
        <v>78.180059824294318</v>
      </c>
      <c r="I1203">
        <v>65.141312772382705</v>
      </c>
      <c r="J1203">
        <v>3.51069223513033</v>
      </c>
      <c r="K1203">
        <v>3.303716297904232</v>
      </c>
      <c r="L1203">
        <v>6.8437828704954153</v>
      </c>
    </row>
    <row r="1204" spans="1:15" x14ac:dyDescent="0.25">
      <c r="A1204" t="s">
        <v>5</v>
      </c>
      <c r="B1204" t="s">
        <v>151</v>
      </c>
      <c r="C1204">
        <v>462.60827657168232</v>
      </c>
      <c r="D1204">
        <v>463.67497572052491</v>
      </c>
      <c r="E1204">
        <v>467.69094570535492</v>
      </c>
      <c r="F1204">
        <v>468.34155520462173</v>
      </c>
      <c r="G1204">
        <v>237.7759783710236</v>
      </c>
      <c r="H1204">
        <v>237.77593098278581</v>
      </c>
      <c r="I1204">
        <v>237.77638452868311</v>
      </c>
    </row>
    <row r="1205" spans="1:15" x14ac:dyDescent="0.25">
      <c r="A1205" t="s">
        <v>5</v>
      </c>
      <c r="B1205" t="s">
        <v>1894</v>
      </c>
      <c r="C1205">
        <v>2.9015481367625259E-2</v>
      </c>
      <c r="D1205">
        <v>5.1520934369475371E-2</v>
      </c>
      <c r="E1205">
        <v>8.1493078494845578E-2</v>
      </c>
      <c r="F1205">
        <v>9.0876242783497832E-2</v>
      </c>
      <c r="G1205">
        <v>9.672677220640287E-2</v>
      </c>
      <c r="H1205">
        <v>9.9064309963660099E-2</v>
      </c>
      <c r="I1205">
        <v>9.237737984234027E-3</v>
      </c>
      <c r="J1205">
        <v>1.7981853305921312E-2</v>
      </c>
      <c r="K1205">
        <v>2.842184752379024E-2</v>
      </c>
      <c r="L1205">
        <v>3.6054008192902269E-2</v>
      </c>
      <c r="M1205">
        <v>1.399394811990059E-2</v>
      </c>
    </row>
    <row r="1206" spans="1:15" x14ac:dyDescent="0.25">
      <c r="A1206" t="s">
        <v>5</v>
      </c>
      <c r="B1206" t="s">
        <v>1895</v>
      </c>
      <c r="J1206">
        <v>3.688129048438041E-3</v>
      </c>
      <c r="K1206">
        <v>5.4483492918850933E-3</v>
      </c>
      <c r="L1206">
        <v>7.5214791797669281E-3</v>
      </c>
      <c r="M1206">
        <v>8.7363539161825661E-3</v>
      </c>
      <c r="N1206">
        <v>1.0575248279313731E-2</v>
      </c>
      <c r="O1206">
        <v>1.3587801770865269E-2</v>
      </c>
    </row>
    <row r="1207" spans="1:15" x14ac:dyDescent="0.25">
      <c r="A1207" t="s">
        <v>5</v>
      </c>
      <c r="B1207" t="s">
        <v>1909</v>
      </c>
      <c r="J1207">
        <v>7.4293658882164286E-3</v>
      </c>
      <c r="K1207">
        <v>7.6812559068881476E-3</v>
      </c>
      <c r="L1207">
        <v>8.4558252697390403E-3</v>
      </c>
      <c r="M1207">
        <v>9.2043020668659374E-3</v>
      </c>
      <c r="N1207">
        <v>9.9242862970359523E-3</v>
      </c>
      <c r="O1207">
        <v>1.047436076969863E-2</v>
      </c>
    </row>
    <row r="1208" spans="1:15" x14ac:dyDescent="0.25">
      <c r="A1208" t="s">
        <v>5</v>
      </c>
      <c r="B1208" t="s">
        <v>1911</v>
      </c>
      <c r="J1208">
        <v>3.8449054332690091E-4</v>
      </c>
      <c r="K1208">
        <v>4.2494789647848651E-4</v>
      </c>
      <c r="L1208">
        <v>4.6056924398140022E-4</v>
      </c>
      <c r="M1208">
        <v>4.918326804174536E-4</v>
      </c>
      <c r="N1208">
        <v>5.3462473437697171E-4</v>
      </c>
      <c r="O1208">
        <v>5.6598854819569632E-4</v>
      </c>
    </row>
    <row r="1209" spans="1:15" x14ac:dyDescent="0.25">
      <c r="A1209" t="s">
        <v>5</v>
      </c>
      <c r="B1209" t="s">
        <v>1912</v>
      </c>
      <c r="J1209">
        <v>6.4770021596850368E-3</v>
      </c>
      <c r="K1209">
        <v>6.7984561640570852E-3</v>
      </c>
      <c r="L1209">
        <v>7.4185094935928248E-3</v>
      </c>
      <c r="M1209">
        <v>7.9373835083979671E-3</v>
      </c>
      <c r="N1209">
        <v>8.5869605368405089E-3</v>
      </c>
      <c r="O1209">
        <v>8.989444239608119E-3</v>
      </c>
    </row>
    <row r="1210" spans="1:15" x14ac:dyDescent="0.25">
      <c r="A1210" t="s">
        <v>5</v>
      </c>
      <c r="B1210" t="s">
        <v>1914</v>
      </c>
      <c r="J1210">
        <v>2.9353327570847559E-4</v>
      </c>
      <c r="K1210">
        <v>3.2461730064637799E-4</v>
      </c>
      <c r="L1210">
        <v>3.5189394812398599E-4</v>
      </c>
      <c r="M1210">
        <v>3.7588499668415849E-4</v>
      </c>
      <c r="N1210">
        <v>4.0865378513818551E-4</v>
      </c>
      <c r="O1210">
        <v>4.3300273197528668E-4</v>
      </c>
    </row>
    <row r="1211" spans="1:15" x14ac:dyDescent="0.25">
      <c r="A1211" t="s">
        <v>5</v>
      </c>
      <c r="B1211" t="s">
        <v>1915</v>
      </c>
      <c r="C1211">
        <v>8.5491544825405941E-2</v>
      </c>
      <c r="D1211">
        <v>0.15941923600289559</v>
      </c>
      <c r="E1211">
        <v>0.23787150828100151</v>
      </c>
      <c r="F1211">
        <v>0.24039328862850071</v>
      </c>
      <c r="G1211">
        <v>0.24185358967340609</v>
      </c>
      <c r="H1211">
        <v>0.2426097806581482</v>
      </c>
      <c r="I1211">
        <v>0.24384713225968491</v>
      </c>
      <c r="J1211">
        <v>0.27678690708475662</v>
      </c>
      <c r="K1211">
        <v>0.1649252794224704</v>
      </c>
      <c r="L1211">
        <v>1.5155953265525159E-3</v>
      </c>
    </row>
    <row r="1212" spans="1:15" x14ac:dyDescent="0.25">
      <c r="A1212" t="s">
        <v>5</v>
      </c>
      <c r="B1212" t="s">
        <v>1916</v>
      </c>
      <c r="J1212">
        <v>5.8769217501808656E-3</v>
      </c>
      <c r="K1212">
        <v>6.1551217829568568E-3</v>
      </c>
      <c r="L1212">
        <v>6.9255924310765203E-3</v>
      </c>
      <c r="M1212">
        <v>7.855924067093966E-3</v>
      </c>
      <c r="N1212">
        <v>8.4473043040465563E-3</v>
      </c>
      <c r="O1212">
        <v>9.3238629943232284E-3</v>
      </c>
    </row>
    <row r="1213" spans="1:15" x14ac:dyDescent="0.25">
      <c r="A1213" t="s">
        <v>5</v>
      </c>
      <c r="B1213" t="s">
        <v>4719</v>
      </c>
      <c r="C1213">
        <v>9.218966934886101</v>
      </c>
      <c r="D1213">
        <v>6.9144571499018026</v>
      </c>
      <c r="E1213">
        <v>12.69861127007171</v>
      </c>
      <c r="F1213">
        <v>12.69717944079753</v>
      </c>
      <c r="G1213">
        <v>12.69706614862516</v>
      </c>
      <c r="H1213">
        <v>12.69733828242312</v>
      </c>
      <c r="I1213">
        <v>11.3057012398579</v>
      </c>
      <c r="J1213">
        <v>8.1410952601384441</v>
      </c>
      <c r="K1213">
        <v>1.995985641544884</v>
      </c>
    </row>
    <row r="1214" spans="1:15" x14ac:dyDescent="0.25">
      <c r="A1214" t="s">
        <v>5</v>
      </c>
      <c r="B1214" t="s">
        <v>1918</v>
      </c>
      <c r="J1214">
        <v>4.0472838474043009E-4</v>
      </c>
      <c r="K1214">
        <v>4.4673827453140739E-4</v>
      </c>
      <c r="L1214">
        <v>4.8397329463918941E-4</v>
      </c>
      <c r="M1214">
        <v>5.1647047903160116E-4</v>
      </c>
      <c r="N1214">
        <v>5.6121615351717859E-4</v>
      </c>
      <c r="O1214">
        <v>5.9286003103564786E-4</v>
      </c>
    </row>
    <row r="1215" spans="1:15" x14ac:dyDescent="0.25">
      <c r="A1215" t="s">
        <v>5</v>
      </c>
      <c r="B1215" t="s">
        <v>1921</v>
      </c>
      <c r="J1215">
        <v>4.6839708899007087E-3</v>
      </c>
      <c r="K1215">
        <v>6.7016425459065169E-3</v>
      </c>
      <c r="L1215">
        <v>9.1122621260382817E-3</v>
      </c>
      <c r="M1215">
        <v>1.0155117234310109E-2</v>
      </c>
      <c r="N1215">
        <v>1.1463893039477429E-2</v>
      </c>
      <c r="O1215">
        <v>1.4660480848554411E-2</v>
      </c>
    </row>
    <row r="1216" spans="1:15" x14ac:dyDescent="0.25">
      <c r="A1216" t="s">
        <v>5</v>
      </c>
      <c r="B1216" t="s">
        <v>1922</v>
      </c>
      <c r="J1216">
        <v>5.2000085719359074E-3</v>
      </c>
      <c r="K1216">
        <v>7.5705793366978146E-3</v>
      </c>
      <c r="L1216">
        <v>1.0403644740232341E-2</v>
      </c>
      <c r="M1216">
        <v>1.149695479509814E-2</v>
      </c>
      <c r="N1216">
        <v>1.3006591907274019E-2</v>
      </c>
      <c r="O1216">
        <v>1.6535252282550299E-2</v>
      </c>
    </row>
    <row r="1217" spans="1:15" x14ac:dyDescent="0.25">
      <c r="A1217" t="s">
        <v>5</v>
      </c>
      <c r="B1217" t="s">
        <v>1923</v>
      </c>
      <c r="J1217">
        <v>3.5867301690422171E-3</v>
      </c>
      <c r="K1217">
        <v>4.8542930840917708E-3</v>
      </c>
      <c r="L1217">
        <v>6.4130118759500292E-3</v>
      </c>
      <c r="M1217">
        <v>7.2922841187959483E-3</v>
      </c>
      <c r="N1217">
        <v>8.1790091970868149E-3</v>
      </c>
      <c r="O1217">
        <v>1.0556601272576569E-2</v>
      </c>
    </row>
    <row r="1218" spans="1:15" x14ac:dyDescent="0.25">
      <c r="A1218" t="s">
        <v>5</v>
      </c>
      <c r="B1218" t="s">
        <v>1920</v>
      </c>
      <c r="C1218">
        <v>28.260646845591431</v>
      </c>
      <c r="D1218">
        <v>43.403001574917518</v>
      </c>
      <c r="E1218">
        <v>234.51618145449481</v>
      </c>
      <c r="F1218">
        <v>246.15116568584801</v>
      </c>
      <c r="G1218">
        <v>257.39035385436989</v>
      </c>
      <c r="H1218">
        <v>278.8721351133662</v>
      </c>
      <c r="I1218">
        <v>420.01042762645233</v>
      </c>
      <c r="J1218">
        <v>40.004937962189203</v>
      </c>
      <c r="K1218">
        <v>133.99648821424009</v>
      </c>
      <c r="L1218">
        <v>167.8804748776636</v>
      </c>
      <c r="M1218">
        <v>164.59141941718201</v>
      </c>
      <c r="N1218">
        <v>188.15556842661709</v>
      </c>
      <c r="O1218">
        <v>195.67302625193179</v>
      </c>
    </row>
    <row r="1219" spans="1:15" x14ac:dyDescent="0.25">
      <c r="A1219" t="s">
        <v>5</v>
      </c>
      <c r="B1219" t="s">
        <v>211</v>
      </c>
      <c r="C1219">
        <v>25.905376153506278</v>
      </c>
      <c r="D1219">
        <v>28.251577762415401</v>
      </c>
      <c r="E1219">
        <v>39.954686910032407</v>
      </c>
      <c r="F1219">
        <v>40.335942716952097</v>
      </c>
      <c r="G1219">
        <v>34.77281776326393</v>
      </c>
      <c r="H1219">
        <v>35.993454898960223</v>
      </c>
      <c r="I1219">
        <v>27.176491618751701</v>
      </c>
      <c r="J1219">
        <v>5.7329004377387784</v>
      </c>
      <c r="K1219">
        <v>11.67989464245378</v>
      </c>
      <c r="L1219">
        <v>11.875857948354049</v>
      </c>
      <c r="M1219">
        <v>9.1665496467122551</v>
      </c>
      <c r="N1219">
        <v>5.5791321820989932</v>
      </c>
      <c r="O1219">
        <v>2.8162923343233519</v>
      </c>
    </row>
    <row r="1220" spans="1:15" x14ac:dyDescent="0.25">
      <c r="A1220" t="s">
        <v>5</v>
      </c>
      <c r="B1220" t="s">
        <v>1937</v>
      </c>
      <c r="J1220">
        <v>64.653944799232349</v>
      </c>
      <c r="K1220">
        <v>71.118772043157847</v>
      </c>
      <c r="L1220">
        <v>78.23799885385769</v>
      </c>
      <c r="M1220">
        <v>78.237998853859523</v>
      </c>
      <c r="N1220">
        <v>78.237998853859253</v>
      </c>
      <c r="O1220">
        <v>78.237998853853824</v>
      </c>
    </row>
    <row r="1221" spans="1:15" x14ac:dyDescent="0.25">
      <c r="A1221" t="s">
        <v>5</v>
      </c>
      <c r="B1221" t="s">
        <v>1938</v>
      </c>
      <c r="C1221">
        <v>1.655316108390035E-3</v>
      </c>
      <c r="D1221">
        <v>0.7419434779141707</v>
      </c>
      <c r="E1221">
        <v>1.482040215254363</v>
      </c>
      <c r="F1221">
        <v>2.2215245810965878</v>
      </c>
      <c r="G1221">
        <v>40.065271477360263</v>
      </c>
      <c r="H1221">
        <v>40.801211039817147</v>
      </c>
      <c r="I1221">
        <v>52.08274079293718</v>
      </c>
      <c r="J1221">
        <v>13.58405405462829</v>
      </c>
      <c r="K1221">
        <v>7.1192268107025569</v>
      </c>
    </row>
    <row r="1222" spans="1:15" x14ac:dyDescent="0.25">
      <c r="A1222" t="s">
        <v>5</v>
      </c>
      <c r="B1222" t="s">
        <v>292</v>
      </c>
      <c r="C1222">
        <v>74.072512675814949</v>
      </c>
      <c r="D1222">
        <v>74.070934993090077</v>
      </c>
      <c r="E1222">
        <v>74.069548734830818</v>
      </c>
      <c r="F1222">
        <v>74.068774848069438</v>
      </c>
      <c r="G1222">
        <v>36.963738430886558</v>
      </c>
      <c r="H1222">
        <v>36.966509347511114</v>
      </c>
      <c r="I1222">
        <v>26.155258060924179</v>
      </c>
    </row>
    <row r="1223" spans="1:15" x14ac:dyDescent="0.25">
      <c r="A1223" t="s">
        <v>5</v>
      </c>
      <c r="B1223" t="s">
        <v>1946</v>
      </c>
      <c r="J1223">
        <v>6.4655729839253797E-4</v>
      </c>
      <c r="K1223">
        <v>7.0575304084960716E-4</v>
      </c>
      <c r="L1223">
        <v>9.2526336450508503E-4</v>
      </c>
      <c r="M1223">
        <v>9.9680499685801476E-4</v>
      </c>
      <c r="N1223">
        <v>1.0897722733400519E-3</v>
      </c>
      <c r="O1223">
        <v>1.225726055623839E-3</v>
      </c>
    </row>
    <row r="1224" spans="1:15" x14ac:dyDescent="0.25">
      <c r="A1224" t="s">
        <v>5</v>
      </c>
      <c r="B1224" t="s">
        <v>1947</v>
      </c>
      <c r="J1224">
        <v>5.659446889254877E-4</v>
      </c>
      <c r="K1224">
        <v>6.1695067630692898E-4</v>
      </c>
      <c r="L1224">
        <v>7.9558405764197637E-4</v>
      </c>
      <c r="M1224">
        <v>8.5721730054693648E-4</v>
      </c>
      <c r="N1224">
        <v>9.3683733688927401E-4</v>
      </c>
      <c r="O1224">
        <v>1.049182503592595E-3</v>
      </c>
    </row>
    <row r="1225" spans="1:15" x14ac:dyDescent="0.25">
      <c r="A1225" t="s">
        <v>5</v>
      </c>
      <c r="B1225" t="s">
        <v>1948</v>
      </c>
      <c r="J1225">
        <v>6.2901159753662029E-4</v>
      </c>
      <c r="K1225">
        <v>6.8635055186491614E-4</v>
      </c>
      <c r="L1225">
        <v>8.9672177312591676E-4</v>
      </c>
      <c r="M1225">
        <v>9.6610344594479244E-4</v>
      </c>
      <c r="N1225">
        <v>1.0561251928773621E-3</v>
      </c>
      <c r="O1225">
        <v>1.186778928139974E-3</v>
      </c>
    </row>
    <row r="1226" spans="1:15" x14ac:dyDescent="0.25">
      <c r="A1226" t="s">
        <v>5</v>
      </c>
      <c r="B1226" t="s">
        <v>1949</v>
      </c>
      <c r="J1226">
        <v>9.7690690736192305E-4</v>
      </c>
      <c r="K1226">
        <v>1.0058592626036901E-3</v>
      </c>
      <c r="L1226">
        <v>1.1952290142489099E-3</v>
      </c>
      <c r="M1226">
        <v>1.3225675612472099E-3</v>
      </c>
      <c r="N1226">
        <v>1.427862209709853E-3</v>
      </c>
      <c r="O1226">
        <v>1.4760340034792869E-3</v>
      </c>
    </row>
    <row r="1227" spans="1:15" x14ac:dyDescent="0.25">
      <c r="A1227" t="s">
        <v>5</v>
      </c>
      <c r="B1227" t="s">
        <v>1958</v>
      </c>
      <c r="J1227">
        <v>1.362910983663721E-3</v>
      </c>
      <c r="K1227">
        <v>1.6270206513933291E-3</v>
      </c>
      <c r="L1227">
        <v>2.3844630180973568E-3</v>
      </c>
      <c r="M1227">
        <v>2.540431681053681E-3</v>
      </c>
      <c r="N1227">
        <v>2.810453696963618E-3</v>
      </c>
      <c r="O1227">
        <v>3.3310539066466129E-3</v>
      </c>
    </row>
    <row r="1228" spans="1:15" x14ac:dyDescent="0.25">
      <c r="A1228" t="s">
        <v>5</v>
      </c>
      <c r="B1228" t="s">
        <v>1960</v>
      </c>
      <c r="J1228">
        <v>1.6818437375478691E-3</v>
      </c>
      <c r="K1228">
        <v>2.2002122025028062E-3</v>
      </c>
      <c r="L1228">
        <v>3.3198595620302779E-3</v>
      </c>
      <c r="M1228">
        <v>3.4979462776642519E-3</v>
      </c>
      <c r="N1228">
        <v>3.9202414723738489E-3</v>
      </c>
      <c r="O1228">
        <v>4.7666883516395411E-3</v>
      </c>
    </row>
    <row r="1229" spans="1:15" x14ac:dyDescent="0.25">
      <c r="A1229" t="s">
        <v>5</v>
      </c>
      <c r="B1229" t="s">
        <v>1940</v>
      </c>
      <c r="C1229">
        <v>4.5860414239287377E-2</v>
      </c>
      <c r="D1229">
        <v>2.7172234878331042E-3</v>
      </c>
      <c r="E1229">
        <v>0.80903288619422808</v>
      </c>
      <c r="F1229">
        <v>0.85004697108595972</v>
      </c>
      <c r="G1229">
        <v>0.89014362371945277</v>
      </c>
      <c r="H1229">
        <v>0.93176389151981298</v>
      </c>
      <c r="I1229">
        <v>6.1428939348693208E-3</v>
      </c>
      <c r="J1229">
        <v>1.050069041878116</v>
      </c>
      <c r="K1229">
        <v>0.5407000020024838</v>
      </c>
    </row>
    <row r="1230" spans="1:15" x14ac:dyDescent="0.25">
      <c r="A1230" t="s">
        <v>5</v>
      </c>
      <c r="B1230" t="s">
        <v>252</v>
      </c>
      <c r="C1230">
        <v>0.93421750798577763</v>
      </c>
      <c r="D1230">
        <v>2.076324027167932E-3</v>
      </c>
      <c r="E1230">
        <v>0.62408651005492755</v>
      </c>
      <c r="F1230">
        <v>0.62395718567012493</v>
      </c>
      <c r="G1230">
        <v>0.62406861035609973</v>
      </c>
      <c r="H1230">
        <v>0.62416224027741607</v>
      </c>
      <c r="I1230">
        <v>1.0045605517270139E-3</v>
      </c>
      <c r="J1230">
        <v>0.20761300758938911</v>
      </c>
    </row>
    <row r="1231" spans="1:15" x14ac:dyDescent="0.25">
      <c r="A1231" t="s">
        <v>5</v>
      </c>
      <c r="B1231" t="s">
        <v>1964</v>
      </c>
    </row>
    <row r="1232" spans="1:15" x14ac:dyDescent="0.25">
      <c r="A1232" t="s">
        <v>5</v>
      </c>
      <c r="B1232" t="s">
        <v>1965</v>
      </c>
      <c r="J1232">
        <v>4.5735522021878907</v>
      </c>
      <c r="K1232">
        <v>23.471152847164682</v>
      </c>
      <c r="L1232">
        <v>25.819100315465001</v>
      </c>
      <c r="M1232">
        <v>28.40459700310771</v>
      </c>
      <c r="N1232">
        <v>41.951802672622222</v>
      </c>
      <c r="O1232">
        <v>56.901313444381387</v>
      </c>
    </row>
    <row r="1233" spans="1:15" x14ac:dyDescent="0.25">
      <c r="A1233" t="s">
        <v>5</v>
      </c>
      <c r="B1233" t="s">
        <v>1971</v>
      </c>
    </row>
    <row r="1234" spans="1:15" x14ac:dyDescent="0.25">
      <c r="A1234" t="s">
        <v>5</v>
      </c>
      <c r="B1234" t="s">
        <v>1972</v>
      </c>
      <c r="J1234">
        <v>5.2739550197743341</v>
      </c>
      <c r="K1234">
        <v>14.063880052785411</v>
      </c>
      <c r="L1234">
        <v>21.38544423369423</v>
      </c>
      <c r="M1234">
        <v>28.339918201531042</v>
      </c>
      <c r="N1234">
        <v>35.29439216914642</v>
      </c>
      <c r="O1234">
        <v>42.248866135457568</v>
      </c>
    </row>
    <row r="1235" spans="1:15" x14ac:dyDescent="0.25">
      <c r="A1235" t="s">
        <v>5</v>
      </c>
      <c r="B1235" t="s">
        <v>1974</v>
      </c>
      <c r="J1235">
        <v>2.07068495085228E-2</v>
      </c>
      <c r="K1235">
        <v>103.2777120636466</v>
      </c>
      <c r="L1235">
        <v>187.5397958376642</v>
      </c>
      <c r="M1235">
        <v>266.48711241518498</v>
      </c>
      <c r="N1235">
        <v>344.6347218729594</v>
      </c>
      <c r="O1235">
        <v>421.86067081905691</v>
      </c>
    </row>
    <row r="1236" spans="1:15" x14ac:dyDescent="0.25">
      <c r="A1236" t="s">
        <v>5</v>
      </c>
      <c r="B1236" t="s">
        <v>1975</v>
      </c>
    </row>
    <row r="1237" spans="1:15" x14ac:dyDescent="0.25">
      <c r="A1237" t="s">
        <v>5</v>
      </c>
      <c r="B1237" t="s">
        <v>1976</v>
      </c>
      <c r="J1237">
        <v>2.7762181704236171E-3</v>
      </c>
      <c r="K1237">
        <v>3.778423699258794E-3</v>
      </c>
      <c r="L1237">
        <v>4.9024314255289372E-3</v>
      </c>
      <c r="M1237">
        <v>6.1262395191749048E-3</v>
      </c>
      <c r="N1237">
        <v>7.6988202471447078E-3</v>
      </c>
      <c r="O1237">
        <v>1.285948340077357E-2</v>
      </c>
    </row>
    <row r="1238" spans="1:15" x14ac:dyDescent="0.25">
      <c r="A1238" t="s">
        <v>5</v>
      </c>
      <c r="B1238" t="s">
        <v>1978</v>
      </c>
      <c r="J1238">
        <v>1.398127228129043E-2</v>
      </c>
      <c r="K1238">
        <v>1.8045513628222491E-2</v>
      </c>
      <c r="L1238">
        <v>2.0319123291842149E-2</v>
      </c>
      <c r="M1238">
        <v>2.3521557799071599E-2</v>
      </c>
      <c r="N1238">
        <v>2.604387579335531E-2</v>
      </c>
      <c r="O1238">
        <v>3.6541792722904601E-2</v>
      </c>
    </row>
    <row r="1239" spans="1:15" x14ac:dyDescent="0.25">
      <c r="A1239" t="s">
        <v>5</v>
      </c>
      <c r="B1239" t="s">
        <v>1979</v>
      </c>
      <c r="J1239">
        <v>65.868290178804529</v>
      </c>
      <c r="K1239">
        <v>72.470814628503476</v>
      </c>
      <c r="L1239">
        <v>79.716998359181488</v>
      </c>
      <c r="M1239">
        <v>87.689504577071418</v>
      </c>
      <c r="N1239">
        <v>96.459446242489946</v>
      </c>
      <c r="O1239">
        <v>106.1283724322647</v>
      </c>
    </row>
    <row r="1240" spans="1:15" x14ac:dyDescent="0.25">
      <c r="A1240" t="s">
        <v>5</v>
      </c>
      <c r="B1240" t="s">
        <v>1980</v>
      </c>
      <c r="J1240">
        <v>2.457049995917678E-3</v>
      </c>
      <c r="K1240">
        <v>3.3835767164419432E-3</v>
      </c>
      <c r="L1240">
        <v>4.1114735520666979E-3</v>
      </c>
      <c r="M1240">
        <v>4.6821869440229298E-3</v>
      </c>
      <c r="N1240">
        <v>5.7052517210204687E-3</v>
      </c>
      <c r="O1240">
        <v>8.2542934214811844E-3</v>
      </c>
    </row>
    <row r="1241" spans="1:15" x14ac:dyDescent="0.25">
      <c r="A1241" t="s">
        <v>5</v>
      </c>
      <c r="B1241" t="s">
        <v>1981</v>
      </c>
      <c r="J1241">
        <v>4.6126441949510752E-3</v>
      </c>
      <c r="K1241">
        <v>6.5277868392141034E-3</v>
      </c>
      <c r="L1241">
        <v>8.1607554400667873E-3</v>
      </c>
      <c r="M1241">
        <v>9.3800110754055348E-3</v>
      </c>
      <c r="N1241">
        <v>1.153297261922942E-2</v>
      </c>
      <c r="O1241">
        <v>1.7223133949823659E-2</v>
      </c>
    </row>
    <row r="1242" spans="1:15" x14ac:dyDescent="0.25">
      <c r="A1242" t="s">
        <v>5</v>
      </c>
      <c r="B1242" t="s">
        <v>1977</v>
      </c>
    </row>
    <row r="1243" spans="1:15" x14ac:dyDescent="0.25">
      <c r="A1243" t="s">
        <v>5</v>
      </c>
      <c r="B1243" t="s">
        <v>1983</v>
      </c>
      <c r="J1243">
        <v>3.373091606832229E-4</v>
      </c>
      <c r="K1243">
        <v>3.9750362811196202E-4</v>
      </c>
      <c r="L1243">
        <v>4.7918768155161718E-4</v>
      </c>
      <c r="M1243">
        <v>5.8336452242999147E-4</v>
      </c>
      <c r="N1243">
        <v>7.0909826029145909E-4</v>
      </c>
      <c r="O1243">
        <v>1.7876640799081799E-3</v>
      </c>
    </row>
    <row r="1244" spans="1:15" x14ac:dyDescent="0.25">
      <c r="A1244" t="s">
        <v>5</v>
      </c>
      <c r="B1244" t="s">
        <v>1982</v>
      </c>
    </row>
    <row r="1245" spans="1:15" x14ac:dyDescent="0.25">
      <c r="A1245" t="s">
        <v>5</v>
      </c>
      <c r="B1245" t="s">
        <v>1985</v>
      </c>
      <c r="J1245">
        <v>2.2357883859521789E-4</v>
      </c>
      <c r="K1245">
        <v>2.531380240091352E-4</v>
      </c>
      <c r="L1245">
        <v>2.9688948466143788E-4</v>
      </c>
      <c r="M1245">
        <v>3.5030135910423367E-4</v>
      </c>
      <c r="N1245">
        <v>4.0593993475167392E-4</v>
      </c>
      <c r="O1245">
        <v>7.8005729776024996E-4</v>
      </c>
    </row>
    <row r="1246" spans="1:15" x14ac:dyDescent="0.25">
      <c r="A1246" t="s">
        <v>5</v>
      </c>
      <c r="B1246" t="s">
        <v>1984</v>
      </c>
    </row>
    <row r="1247" spans="1:15" x14ac:dyDescent="0.25">
      <c r="A1247" t="s">
        <v>5</v>
      </c>
      <c r="B1247" t="s">
        <v>1986</v>
      </c>
      <c r="J1247">
        <v>1.1224086059092909E-3</v>
      </c>
      <c r="K1247">
        <v>1.499531507688334E-3</v>
      </c>
      <c r="L1247">
        <v>1.822721541593942E-3</v>
      </c>
      <c r="M1247">
        <v>2.2144328949000522E-3</v>
      </c>
      <c r="N1247">
        <v>2.7244173302244132E-3</v>
      </c>
      <c r="O1247">
        <v>4.2284425276730526E-3</v>
      </c>
    </row>
    <row r="1248" spans="1:15" x14ac:dyDescent="0.25">
      <c r="A1248" t="s">
        <v>5</v>
      </c>
      <c r="B1248" t="s">
        <v>1987</v>
      </c>
      <c r="J1248">
        <v>3.9425600623164926E-3</v>
      </c>
      <c r="K1248">
        <v>5.3028468499590684E-3</v>
      </c>
      <c r="L1248">
        <v>6.3634348575202417E-3</v>
      </c>
      <c r="M1248">
        <v>7.1475522702688244E-3</v>
      </c>
      <c r="N1248">
        <v>8.4567535505161856E-3</v>
      </c>
      <c r="O1248">
        <v>1.1497141964738821E-2</v>
      </c>
    </row>
    <row r="1249" spans="1:15" x14ac:dyDescent="0.25">
      <c r="A1249" t="s">
        <v>5</v>
      </c>
      <c r="B1249" t="s">
        <v>1988</v>
      </c>
    </row>
    <row r="1250" spans="1:15" x14ac:dyDescent="0.25">
      <c r="A1250" t="s">
        <v>5</v>
      </c>
      <c r="B1250" t="s">
        <v>1989</v>
      </c>
      <c r="J1250">
        <v>4.0059953466141298E-3</v>
      </c>
      <c r="K1250">
        <v>5.5011602165263946E-3</v>
      </c>
      <c r="L1250">
        <v>6.7671503256567043E-3</v>
      </c>
      <c r="M1250">
        <v>7.7061877112962586E-3</v>
      </c>
      <c r="N1250">
        <v>9.1950433543021189E-3</v>
      </c>
      <c r="O1250">
        <v>1.273648938936723E-2</v>
      </c>
    </row>
    <row r="1251" spans="1:15" x14ac:dyDescent="0.25">
      <c r="A1251" t="s">
        <v>5</v>
      </c>
      <c r="B1251" t="s">
        <v>1993</v>
      </c>
      <c r="J1251">
        <v>8.223085919730061E-4</v>
      </c>
      <c r="K1251">
        <v>1.0073052939125081E-3</v>
      </c>
      <c r="L1251">
        <v>1.261671719303652E-3</v>
      </c>
      <c r="M1251">
        <v>1.8542905764859601E-3</v>
      </c>
      <c r="N1251">
        <v>2.0435156809045208E-3</v>
      </c>
      <c r="O1251">
        <v>2.49910942734993E-3</v>
      </c>
    </row>
    <row r="1252" spans="1:15" x14ac:dyDescent="0.25">
      <c r="A1252" t="s">
        <v>5</v>
      </c>
      <c r="B1252" t="s">
        <v>1995</v>
      </c>
      <c r="J1252">
        <v>9.6905699652748926E-4</v>
      </c>
      <c r="K1252">
        <v>9.3061617941941617E-4</v>
      </c>
      <c r="L1252">
        <v>1.26761273781509E-3</v>
      </c>
      <c r="M1252">
        <v>1.7616855484852219E-3</v>
      </c>
      <c r="N1252">
        <v>1.9582427468740941E-3</v>
      </c>
      <c r="O1252">
        <v>2.301166289733622E-3</v>
      </c>
    </row>
    <row r="1253" spans="1:15" x14ac:dyDescent="0.25">
      <c r="A1253" t="s">
        <v>5</v>
      </c>
      <c r="B1253" t="s">
        <v>1997</v>
      </c>
      <c r="J1253">
        <v>6.06903699748667E-4</v>
      </c>
      <c r="K1253">
        <v>8.1574783458528079E-4</v>
      </c>
      <c r="L1253">
        <v>1.1424121855489429E-3</v>
      </c>
      <c r="M1253">
        <v>1.8654691516122679E-3</v>
      </c>
      <c r="N1253">
        <v>2.0405312415698192E-3</v>
      </c>
      <c r="O1253">
        <v>2.582605603741653E-3</v>
      </c>
    </row>
    <row r="1254" spans="1:15" x14ac:dyDescent="0.25">
      <c r="A1254" t="s">
        <v>5</v>
      </c>
      <c r="B1254" t="s">
        <v>1999</v>
      </c>
      <c r="J1254">
        <v>5.0530195851604604E-4</v>
      </c>
      <c r="K1254">
        <v>7.2560737430556611E-4</v>
      </c>
      <c r="L1254">
        <v>9.0880716378838138E-4</v>
      </c>
      <c r="M1254">
        <v>1.5206366777787621E-3</v>
      </c>
      <c r="N1254">
        <v>1.6633751262368399E-3</v>
      </c>
      <c r="O1254">
        <v>2.2041988389067471E-3</v>
      </c>
    </row>
    <row r="1255" spans="1:15" x14ac:dyDescent="0.25">
      <c r="A1255" t="s">
        <v>5</v>
      </c>
      <c r="B1255" t="s">
        <v>2000</v>
      </c>
      <c r="J1255">
        <v>5.32867017876876E-4</v>
      </c>
      <c r="K1255">
        <v>7.3969357752415993E-4</v>
      </c>
      <c r="L1255">
        <v>9.1564389760537637E-4</v>
      </c>
      <c r="M1255">
        <v>1.462351279546064E-3</v>
      </c>
      <c r="N1255">
        <v>1.6115296050690699E-3</v>
      </c>
      <c r="O1255">
        <v>2.104263899677885E-3</v>
      </c>
    </row>
    <row r="1256" spans="1:15" x14ac:dyDescent="0.25">
      <c r="A1256" t="s">
        <v>5</v>
      </c>
      <c r="B1256" t="s">
        <v>2001</v>
      </c>
      <c r="J1256">
        <v>5.056942661765927E-4</v>
      </c>
      <c r="K1256">
        <v>7.3644932887229422E-4</v>
      </c>
      <c r="L1256">
        <v>9.2496912335579323E-4</v>
      </c>
      <c r="M1256">
        <v>1.5805991152925941E-3</v>
      </c>
      <c r="N1256">
        <v>1.726147241699158E-3</v>
      </c>
      <c r="O1256">
        <v>2.3031007369688039E-3</v>
      </c>
    </row>
    <row r="1257" spans="1:15" x14ac:dyDescent="0.25">
      <c r="A1257" t="s">
        <v>5</v>
      </c>
      <c r="B1257" t="s">
        <v>2002</v>
      </c>
      <c r="J1257">
        <v>4.400633171282627E-4</v>
      </c>
      <c r="K1257">
        <v>6.9354293033716029E-4</v>
      </c>
      <c r="L1257">
        <v>8.801995807267305E-4</v>
      </c>
      <c r="M1257">
        <v>1.688422842348879E-3</v>
      </c>
      <c r="N1257">
        <v>1.791202321725591E-3</v>
      </c>
      <c r="O1257">
        <v>2.519027515245742E-3</v>
      </c>
    </row>
    <row r="1258" spans="1:15" x14ac:dyDescent="0.25">
      <c r="A1258" t="s">
        <v>5</v>
      </c>
      <c r="B1258" t="s">
        <v>2003</v>
      </c>
      <c r="J1258">
        <v>4.3027231447891848E-4</v>
      </c>
      <c r="K1258">
        <v>6.4666564953220367E-4</v>
      </c>
      <c r="L1258">
        <v>8.1627980672132293E-4</v>
      </c>
      <c r="M1258">
        <v>1.4603596232325091E-3</v>
      </c>
      <c r="N1258">
        <v>1.558469046577058E-3</v>
      </c>
      <c r="O1258">
        <v>2.1383692377150878E-3</v>
      </c>
    </row>
    <row r="1259" spans="1:15" x14ac:dyDescent="0.25">
      <c r="A1259" t="s">
        <v>5</v>
      </c>
      <c r="B1259" t="s">
        <v>2004</v>
      </c>
      <c r="J1259">
        <v>4.4888196649842788E-4</v>
      </c>
      <c r="K1259">
        <v>7.2725287882108487E-4</v>
      </c>
      <c r="L1259">
        <v>9.266951352599384E-4</v>
      </c>
      <c r="M1259">
        <v>1.8591271834470641E-3</v>
      </c>
      <c r="N1259">
        <v>1.9618977887869539E-3</v>
      </c>
      <c r="O1259">
        <v>2.791531314456685E-3</v>
      </c>
    </row>
    <row r="1260" spans="1:15" x14ac:dyDescent="0.25">
      <c r="A1260" t="s">
        <v>5</v>
      </c>
      <c r="B1260" t="s">
        <v>1991</v>
      </c>
    </row>
    <row r="1261" spans="1:15" x14ac:dyDescent="0.25">
      <c r="A1261" t="s">
        <v>5</v>
      </c>
      <c r="B1261" t="s">
        <v>2013</v>
      </c>
    </row>
    <row r="1262" spans="1:15" x14ac:dyDescent="0.25">
      <c r="A1262" t="s">
        <v>5</v>
      </c>
      <c r="B1262" t="s">
        <v>2014</v>
      </c>
      <c r="J1262">
        <v>1.979101512099284E-3</v>
      </c>
      <c r="K1262">
        <v>3.7895620445930079E-3</v>
      </c>
      <c r="L1262">
        <v>8.2828188743986845E-3</v>
      </c>
      <c r="M1262">
        <v>9.190431053868249E-3</v>
      </c>
      <c r="N1262">
        <v>1.180214929156575E-2</v>
      </c>
      <c r="O1262">
        <v>1.271847971018333E-2</v>
      </c>
    </row>
    <row r="1263" spans="1:15" x14ac:dyDescent="0.25">
      <c r="A1263" t="s">
        <v>5</v>
      </c>
      <c r="B1263" t="s">
        <v>2028</v>
      </c>
      <c r="J1263">
        <v>3.7423012830683161E-3</v>
      </c>
      <c r="K1263">
        <v>4.9466561378586592E-3</v>
      </c>
      <c r="L1263">
        <v>6.0345922364137359E-3</v>
      </c>
      <c r="M1263">
        <v>7.1934305991683796E-3</v>
      </c>
      <c r="N1263">
        <v>7.9290248930844239E-3</v>
      </c>
      <c r="O1263">
        <v>8.4393985852269753E-3</v>
      </c>
    </row>
    <row r="1264" spans="1:15" x14ac:dyDescent="0.25">
      <c r="A1264" t="s">
        <v>5</v>
      </c>
      <c r="B1264" t="s">
        <v>2030</v>
      </c>
      <c r="J1264">
        <v>2.6711661028751022E-4</v>
      </c>
      <c r="K1264">
        <v>3.5326855041733032E-4</v>
      </c>
      <c r="L1264">
        <v>3.9334442120540943E-4</v>
      </c>
      <c r="M1264">
        <v>4.2677317021295509E-4</v>
      </c>
      <c r="N1264">
        <v>4.7070466362498261E-4</v>
      </c>
      <c r="O1264">
        <v>4.9924329194574743E-4</v>
      </c>
    </row>
    <row r="1265" spans="1:15" x14ac:dyDescent="0.25">
      <c r="A1265" t="s">
        <v>5</v>
      </c>
      <c r="B1265" t="s">
        <v>2031</v>
      </c>
      <c r="J1265">
        <v>3.278723774752198E-3</v>
      </c>
      <c r="K1265">
        <v>4.438849116412096E-3</v>
      </c>
      <c r="L1265">
        <v>5.3454043949957468E-3</v>
      </c>
      <c r="M1265">
        <v>6.2493237294111784E-3</v>
      </c>
      <c r="N1265">
        <v>6.8896868930467762E-3</v>
      </c>
      <c r="O1265">
        <v>7.2734017376363293E-3</v>
      </c>
    </row>
    <row r="1266" spans="1:15" x14ac:dyDescent="0.25">
      <c r="A1266" t="s">
        <v>5</v>
      </c>
      <c r="B1266" t="s">
        <v>2033</v>
      </c>
      <c r="J1266">
        <v>2.0558473637617759E-4</v>
      </c>
      <c r="K1266">
        <v>2.7097981818406729E-4</v>
      </c>
      <c r="L1266">
        <v>3.0159876036555918E-4</v>
      </c>
      <c r="M1266">
        <v>3.2718519063155911E-4</v>
      </c>
      <c r="N1266">
        <v>3.6081792207363959E-4</v>
      </c>
      <c r="O1266">
        <v>3.8303814973959408E-4</v>
      </c>
    </row>
    <row r="1267" spans="1:15" x14ac:dyDescent="0.25">
      <c r="A1267" t="s">
        <v>5</v>
      </c>
      <c r="B1267" t="s">
        <v>2034</v>
      </c>
    </row>
    <row r="1268" spans="1:15" x14ac:dyDescent="0.25">
      <c r="A1268" t="s">
        <v>5</v>
      </c>
      <c r="B1268" t="s">
        <v>2035</v>
      </c>
      <c r="J1268">
        <v>3.4150181288377219E-3</v>
      </c>
      <c r="K1268">
        <v>4.1697693820760039E-3</v>
      </c>
      <c r="L1268">
        <v>5.1242920849871986E-3</v>
      </c>
      <c r="M1268">
        <v>6.2861205702774373E-3</v>
      </c>
      <c r="N1268">
        <v>6.9317098925757966E-3</v>
      </c>
      <c r="O1268">
        <v>7.6717868249664457E-3</v>
      </c>
    </row>
    <row r="1269" spans="1:15" x14ac:dyDescent="0.25">
      <c r="A1269" t="s">
        <v>5</v>
      </c>
      <c r="B1269" t="s">
        <v>2037</v>
      </c>
      <c r="J1269">
        <v>2.7682960743790361E-4</v>
      </c>
      <c r="K1269">
        <v>3.6840208358573549E-4</v>
      </c>
      <c r="L1269">
        <v>4.1043872566675342E-4</v>
      </c>
      <c r="M1269">
        <v>4.4538686522365079E-4</v>
      </c>
      <c r="N1269">
        <v>4.9131765265537084E-4</v>
      </c>
      <c r="O1269">
        <v>5.1991925955296721E-4</v>
      </c>
    </row>
    <row r="1270" spans="1:15" x14ac:dyDescent="0.25">
      <c r="A1270" t="s">
        <v>5</v>
      </c>
      <c r="B1270" t="s">
        <v>2040</v>
      </c>
      <c r="J1270">
        <v>2.328449174892866E-3</v>
      </c>
      <c r="K1270">
        <v>4.4113981255944242E-3</v>
      </c>
      <c r="L1270">
        <v>1.037182577011706E-2</v>
      </c>
      <c r="M1270">
        <v>1.092005775679967E-2</v>
      </c>
      <c r="N1270">
        <v>1.39429574263637E-2</v>
      </c>
      <c r="O1270">
        <v>1.455821187434855E-2</v>
      </c>
    </row>
    <row r="1271" spans="1:15" x14ac:dyDescent="0.25">
      <c r="A1271" t="s">
        <v>5</v>
      </c>
      <c r="B1271" t="s">
        <v>2041</v>
      </c>
      <c r="J1271">
        <v>2.4883664141683499E-3</v>
      </c>
      <c r="K1271">
        <v>4.99248177691629E-3</v>
      </c>
      <c r="L1271">
        <v>1.2583480927392291E-2</v>
      </c>
      <c r="M1271">
        <v>1.2942261677004831E-2</v>
      </c>
      <c r="N1271">
        <v>1.6567554986433732E-2</v>
      </c>
      <c r="O1271">
        <v>1.7175130346353339E-2</v>
      </c>
    </row>
    <row r="1272" spans="1:15" x14ac:dyDescent="0.25">
      <c r="A1272" t="s">
        <v>5</v>
      </c>
      <c r="B1272" t="s">
        <v>2042</v>
      </c>
      <c r="J1272">
        <v>1.91924245537683E-3</v>
      </c>
      <c r="K1272">
        <v>3.204508091833078E-3</v>
      </c>
      <c r="L1272">
        <v>6.363317256071201E-3</v>
      </c>
      <c r="M1272">
        <v>7.1190351011596719E-3</v>
      </c>
      <c r="N1272">
        <v>8.9003731453703681E-3</v>
      </c>
      <c r="O1272">
        <v>9.5627717978493433E-3</v>
      </c>
    </row>
    <row r="1273" spans="1:15" x14ac:dyDescent="0.25">
      <c r="A1273" t="s">
        <v>5</v>
      </c>
      <c r="B1273" t="s">
        <v>2039</v>
      </c>
      <c r="J1273">
        <v>6.5809716826356213E-3</v>
      </c>
      <c r="K1273">
        <v>1.2946405292088519E-2</v>
      </c>
      <c r="L1273">
        <v>6.3630706012005878E-2</v>
      </c>
      <c r="M1273">
        <v>4.1228907637155712E-2</v>
      </c>
      <c r="N1273">
        <v>4.6234087547708178E-2</v>
      </c>
      <c r="O1273">
        <v>4.640112715118222E-2</v>
      </c>
    </row>
    <row r="1274" spans="1:15" x14ac:dyDescent="0.25">
      <c r="A1274" t="s">
        <v>5</v>
      </c>
      <c r="B1274" t="s">
        <v>2056</v>
      </c>
      <c r="J1274">
        <v>3.7927368188736339</v>
      </c>
      <c r="K1274">
        <v>10.11396485032984</v>
      </c>
      <c r="L1274">
        <v>15.379228952159741</v>
      </c>
      <c r="M1274">
        <v>20.380502071582839</v>
      </c>
      <c r="N1274">
        <v>25.381775191005399</v>
      </c>
      <c r="O1274">
        <v>30.383048310423892</v>
      </c>
    </row>
    <row r="1275" spans="1:15" x14ac:dyDescent="0.25">
      <c r="A1275" t="s">
        <v>5</v>
      </c>
      <c r="B1275" t="s">
        <v>2057</v>
      </c>
    </row>
    <row r="1276" spans="1:15" x14ac:dyDescent="0.25">
      <c r="A1276" t="s">
        <v>5</v>
      </c>
      <c r="B1276" t="s">
        <v>2065</v>
      </c>
      <c r="J1276">
        <v>3.5170937634383101E-4</v>
      </c>
      <c r="K1276">
        <v>4.7036887167379497E-4</v>
      </c>
      <c r="L1276">
        <v>6.5538700839601056E-4</v>
      </c>
      <c r="M1276">
        <v>7.5258266728330577E-4</v>
      </c>
      <c r="N1276">
        <v>8.3655365626431023E-4</v>
      </c>
      <c r="O1276">
        <v>9.6242093651895003E-4</v>
      </c>
    </row>
    <row r="1277" spans="1:15" x14ac:dyDescent="0.25">
      <c r="A1277" t="s">
        <v>5</v>
      </c>
      <c r="B1277" t="s">
        <v>2066</v>
      </c>
      <c r="J1277">
        <v>3.10624794285653E-4</v>
      </c>
      <c r="K1277">
        <v>4.1209052973122979E-4</v>
      </c>
      <c r="L1277">
        <v>5.7403192718019473E-4</v>
      </c>
      <c r="M1277">
        <v>6.5626399331385741E-4</v>
      </c>
      <c r="N1277">
        <v>7.3031258906042619E-4</v>
      </c>
      <c r="O1277">
        <v>8.3648200517601895E-4</v>
      </c>
    </row>
    <row r="1278" spans="1:15" x14ac:dyDescent="0.25">
      <c r="A1278" t="s">
        <v>5</v>
      </c>
      <c r="B1278" t="s">
        <v>2067</v>
      </c>
      <c r="J1278">
        <v>3.4266549217971888E-4</v>
      </c>
      <c r="K1278">
        <v>4.5734268817705838E-4</v>
      </c>
      <c r="L1278">
        <v>6.3747142951650247E-4</v>
      </c>
      <c r="M1278">
        <v>7.3137579793099107E-4</v>
      </c>
      <c r="N1278">
        <v>8.1323615716053074E-4</v>
      </c>
      <c r="O1278">
        <v>9.347485713746299E-4</v>
      </c>
    </row>
    <row r="1279" spans="1:15" x14ac:dyDescent="0.25">
      <c r="A1279" t="s">
        <v>5</v>
      </c>
      <c r="B1279" t="s">
        <v>2068</v>
      </c>
      <c r="J1279">
        <v>5.1830563212195248E-4</v>
      </c>
      <c r="K1279">
        <v>6.3088107038458956E-4</v>
      </c>
      <c r="L1279">
        <v>7.946567821911823E-4</v>
      </c>
      <c r="M1279">
        <v>9.6993282076369665E-4</v>
      </c>
      <c r="N1279">
        <v>1.091914461706643E-3</v>
      </c>
      <c r="O1279">
        <v>1.1594394006165839E-3</v>
      </c>
    </row>
    <row r="1280" spans="1:15" x14ac:dyDescent="0.25">
      <c r="A1280" t="s">
        <v>5</v>
      </c>
      <c r="B1280" t="s">
        <v>2077</v>
      </c>
      <c r="J1280">
        <v>8.000968422710999E-4</v>
      </c>
      <c r="K1280">
        <v>1.335556737932563E-3</v>
      </c>
      <c r="L1280">
        <v>1.7868787117689109E-3</v>
      </c>
      <c r="M1280">
        <v>2.011446034118511E-3</v>
      </c>
      <c r="N1280">
        <v>2.1580879175001791E-3</v>
      </c>
      <c r="O1280">
        <v>2.5668931824426658E-3</v>
      </c>
    </row>
    <row r="1281" spans="1:15" x14ac:dyDescent="0.25">
      <c r="A1281" t="s">
        <v>5</v>
      </c>
      <c r="B1281" t="s">
        <v>2079</v>
      </c>
      <c r="J1281">
        <v>1.074789850369311E-3</v>
      </c>
      <c r="K1281">
        <v>2.0042181068181488E-3</v>
      </c>
      <c r="L1281">
        <v>2.910927882737252E-3</v>
      </c>
      <c r="M1281">
        <v>3.1712061772503431E-3</v>
      </c>
      <c r="N1281">
        <v>3.323720432608957E-3</v>
      </c>
      <c r="O1281">
        <v>4.0346055524515352E-3</v>
      </c>
    </row>
    <row r="1282" spans="1:15" x14ac:dyDescent="0.25">
      <c r="A1282" t="s">
        <v>5</v>
      </c>
      <c r="B1282" t="s">
        <v>2059</v>
      </c>
    </row>
    <row r="1283" spans="1:15" x14ac:dyDescent="0.25">
      <c r="A1283" t="s">
        <v>5</v>
      </c>
      <c r="B1283" t="s">
        <v>2083</v>
      </c>
      <c r="C1283">
        <v>3.3329968314313577E-2</v>
      </c>
      <c r="D1283">
        <v>1.9686752865671711</v>
      </c>
      <c r="E1283">
        <v>4.7900050677253887</v>
      </c>
      <c r="F1283">
        <v>6.9827633863056304</v>
      </c>
      <c r="G1283">
        <v>215.78944051701009</v>
      </c>
      <c r="H1283">
        <v>217.99167946832421</v>
      </c>
      <c r="I1283">
        <v>128.8039443422322</v>
      </c>
      <c r="J1283">
        <v>171.05757419030991</v>
      </c>
      <c r="K1283">
        <v>13.934195496089981</v>
      </c>
    </row>
    <row r="1284" spans="1:15" x14ac:dyDescent="0.25">
      <c r="A1284" t="s">
        <v>5</v>
      </c>
      <c r="B1284" t="s">
        <v>2084</v>
      </c>
      <c r="J1284">
        <v>1.7247911028419171E-2</v>
      </c>
      <c r="K1284">
        <v>1.956420584111913E-2</v>
      </c>
      <c r="L1284">
        <v>3.5468666860638577E-2</v>
      </c>
      <c r="M1284">
        <v>2.411882745207514E-2</v>
      </c>
      <c r="N1284">
        <v>1.7633037003509801E-2</v>
      </c>
      <c r="O1284">
        <v>1.859310095543918E-2</v>
      </c>
    </row>
    <row r="1285" spans="1:15" x14ac:dyDescent="0.25">
      <c r="A1285" t="s">
        <v>5</v>
      </c>
      <c r="B1285" t="s">
        <v>173</v>
      </c>
      <c r="C1285">
        <v>2100.410876258034</v>
      </c>
      <c r="D1285">
        <v>2102.835067193952</v>
      </c>
      <c r="E1285">
        <v>2102.8400131970388</v>
      </c>
      <c r="F1285">
        <v>2102.827117387727</v>
      </c>
      <c r="G1285">
        <v>1051.4144465212139</v>
      </c>
      <c r="H1285">
        <v>1051.3865181789979</v>
      </c>
      <c r="I1285">
        <v>349.74403836497652</v>
      </c>
    </row>
    <row r="1286" spans="1:15" x14ac:dyDescent="0.25">
      <c r="A1286" t="s">
        <v>5</v>
      </c>
      <c r="B1286" t="s">
        <v>2090</v>
      </c>
      <c r="C1286">
        <v>0.69939929356160635</v>
      </c>
      <c r="D1286">
        <v>2.7365805876158191</v>
      </c>
      <c r="E1286">
        <v>5.0774672384818693</v>
      </c>
      <c r="F1286">
        <v>7.6547384552107376</v>
      </c>
      <c r="G1286">
        <v>163.20758290490261</v>
      </c>
      <c r="H1286">
        <v>165.8494337199985</v>
      </c>
      <c r="I1286">
        <v>303.92443471684942</v>
      </c>
      <c r="J1286">
        <v>164.34696698395689</v>
      </c>
      <c r="K1286">
        <v>46.546935452015113</v>
      </c>
    </row>
    <row r="1287" spans="1:15" x14ac:dyDescent="0.25">
      <c r="A1287" t="s">
        <v>5</v>
      </c>
      <c r="B1287" t="s">
        <v>2091</v>
      </c>
      <c r="J1287">
        <v>152.84818786271279</v>
      </c>
      <c r="K1287">
        <v>270.64821939447938</v>
      </c>
      <c r="L1287">
        <v>317.19515484640908</v>
      </c>
      <c r="M1287">
        <v>317.19515484629682</v>
      </c>
      <c r="N1287">
        <v>317.19515484595831</v>
      </c>
      <c r="O1287">
        <v>317.19515484432702</v>
      </c>
    </row>
    <row r="1288" spans="1:15" x14ac:dyDescent="0.25">
      <c r="A1288" t="s">
        <v>5</v>
      </c>
      <c r="B1288" t="s">
        <v>163</v>
      </c>
      <c r="C1288">
        <v>304.01003055400508</v>
      </c>
      <c r="D1288">
        <v>304.1183973040163</v>
      </c>
      <c r="E1288">
        <v>303.92305869721548</v>
      </c>
      <c r="F1288">
        <v>303.49133552455191</v>
      </c>
      <c r="G1288">
        <v>150.08403911892461</v>
      </c>
      <c r="H1288">
        <v>149.58773634789461</v>
      </c>
      <c r="I1288">
        <v>13.27072012995812</v>
      </c>
    </row>
    <row r="1289" spans="1:15" x14ac:dyDescent="0.25">
      <c r="A1289" t="s">
        <v>5</v>
      </c>
      <c r="B1289" t="s">
        <v>2093</v>
      </c>
      <c r="J1289">
        <v>3.6025098786252568E-2</v>
      </c>
      <c r="K1289">
        <v>1877.5684485815809</v>
      </c>
      <c r="L1289">
        <v>2043.7825520796389</v>
      </c>
      <c r="M1289">
        <v>1851.6883867394799</v>
      </c>
      <c r="N1289">
        <v>1640.3869125976801</v>
      </c>
      <c r="O1289">
        <v>1408.041664408101</v>
      </c>
    </row>
    <row r="1290" spans="1:15" x14ac:dyDescent="0.25">
      <c r="A1290" t="s">
        <v>5</v>
      </c>
      <c r="B1290" t="s">
        <v>2094</v>
      </c>
      <c r="C1290">
        <v>3.873748391486916E-3</v>
      </c>
      <c r="D1290">
        <v>3.3478791044567091E-3</v>
      </c>
      <c r="E1290">
        <v>6.7217091229983634E-3</v>
      </c>
      <c r="F1290">
        <v>4.0977106641436221E-3</v>
      </c>
      <c r="G1290">
        <v>8.9427992533243541E-3</v>
      </c>
      <c r="H1290">
        <v>7.037489558948961E-3</v>
      </c>
      <c r="I1290">
        <v>2.7757218919116292E-4</v>
      </c>
      <c r="J1290">
        <v>1.44931701122605E-5</v>
      </c>
    </row>
    <row r="1291" spans="1:15" x14ac:dyDescent="0.25">
      <c r="A1291" t="s">
        <v>5</v>
      </c>
      <c r="B1291" t="s">
        <v>2095</v>
      </c>
      <c r="J1291">
        <v>4.074732745137406E-3</v>
      </c>
      <c r="K1291">
        <v>1.060782699703287E-2</v>
      </c>
      <c r="L1291">
        <v>1.052968236776689E-2</v>
      </c>
      <c r="M1291">
        <v>1.055800255403916E-2</v>
      </c>
      <c r="N1291">
        <v>1.0717463466027951E-2</v>
      </c>
      <c r="O1291">
        <v>8.5698740576148347E-3</v>
      </c>
    </row>
    <row r="1292" spans="1:15" x14ac:dyDescent="0.25">
      <c r="A1292" t="s">
        <v>5</v>
      </c>
      <c r="B1292" t="s">
        <v>83</v>
      </c>
      <c r="C1292">
        <v>218.6398503719019</v>
      </c>
      <c r="D1292">
        <v>198.62382005913929</v>
      </c>
      <c r="E1292">
        <v>190.37230102046101</v>
      </c>
    </row>
    <row r="1293" spans="1:15" x14ac:dyDescent="0.25">
      <c r="A1293" t="s">
        <v>5</v>
      </c>
      <c r="B1293" t="s">
        <v>2097</v>
      </c>
      <c r="J1293">
        <v>2.94794037942726E-2</v>
      </c>
      <c r="K1293">
        <v>3.9432185505909469E-2</v>
      </c>
      <c r="L1293">
        <v>4.0790324490282713E-2</v>
      </c>
      <c r="M1293">
        <v>4.3728765587606008E-2</v>
      </c>
      <c r="N1293">
        <v>4.5426106021629289E-2</v>
      </c>
      <c r="O1293">
        <v>3.7326900619306068E-2</v>
      </c>
    </row>
    <row r="1294" spans="1:15" x14ac:dyDescent="0.25">
      <c r="A1294" t="s">
        <v>5</v>
      </c>
      <c r="B1294" t="s">
        <v>2098</v>
      </c>
      <c r="J1294">
        <v>1587.5410503859889</v>
      </c>
      <c r="K1294">
        <v>1746.311141002348</v>
      </c>
      <c r="L1294">
        <v>1920.938139839669</v>
      </c>
      <c r="M1294">
        <v>2113.0283560434841</v>
      </c>
      <c r="N1294">
        <v>2324.326112522172</v>
      </c>
      <c r="O1294">
        <v>2556.6895266165079</v>
      </c>
    </row>
    <row r="1295" spans="1:15" x14ac:dyDescent="0.25">
      <c r="A1295" t="s">
        <v>5</v>
      </c>
      <c r="B1295" t="s">
        <v>2099</v>
      </c>
      <c r="J1295">
        <v>3.8753647283868162E-3</v>
      </c>
      <c r="K1295">
        <v>6.8227042672166947E-3</v>
      </c>
      <c r="L1295">
        <v>6.738182011819735E-3</v>
      </c>
      <c r="M1295">
        <v>6.6925733491046326E-3</v>
      </c>
      <c r="N1295">
        <v>6.9423790567347127E-3</v>
      </c>
      <c r="O1295">
        <v>5.9491327770180274E-3</v>
      </c>
    </row>
    <row r="1296" spans="1:15" x14ac:dyDescent="0.25">
      <c r="A1296" t="s">
        <v>5</v>
      </c>
      <c r="B1296" t="s">
        <v>2100</v>
      </c>
      <c r="J1296">
        <v>7.4688270297878804E-3</v>
      </c>
      <c r="K1296">
        <v>1.4721081685683301E-2</v>
      </c>
      <c r="L1296">
        <v>1.4979818173114241E-2</v>
      </c>
      <c r="M1296">
        <v>1.5261899820787191E-2</v>
      </c>
      <c r="N1296">
        <v>1.592794156344968E-2</v>
      </c>
      <c r="O1296">
        <v>1.3029350190719069E-2</v>
      </c>
    </row>
    <row r="1297" spans="1:15" x14ac:dyDescent="0.25">
      <c r="A1297" t="s">
        <v>5</v>
      </c>
      <c r="B1297" t="s">
        <v>2096</v>
      </c>
      <c r="C1297">
        <v>1.399971161530561E-2</v>
      </c>
      <c r="D1297">
        <v>1.330348236214283E-2</v>
      </c>
      <c r="E1297">
        <v>1.3542687530956559E-2</v>
      </c>
      <c r="F1297">
        <v>1.3321115275658669E-2</v>
      </c>
      <c r="G1297">
        <v>1.4416653332842909E-2</v>
      </c>
      <c r="H1297">
        <v>1.456156850049492E-2</v>
      </c>
      <c r="I1297">
        <v>1.459528266811345E-3</v>
      </c>
      <c r="J1297">
        <v>4.1168196471247121E-4</v>
      </c>
    </row>
    <row r="1298" spans="1:15" x14ac:dyDescent="0.25">
      <c r="A1298" t="s">
        <v>5</v>
      </c>
      <c r="B1298" t="s">
        <v>93</v>
      </c>
      <c r="C1298">
        <v>1599.339961953254</v>
      </c>
      <c r="D1298">
        <v>1599.3275482253389</v>
      </c>
      <c r="E1298">
        <v>799.65558648607623</v>
      </c>
      <c r="F1298">
        <v>768.95425978870094</v>
      </c>
      <c r="G1298">
        <v>799.6623492959842</v>
      </c>
      <c r="H1298">
        <v>799.65239234563865</v>
      </c>
      <c r="I1298">
        <v>7.6950537060979998E-3</v>
      </c>
    </row>
    <row r="1299" spans="1:15" x14ac:dyDescent="0.25">
      <c r="A1299" t="s">
        <v>5</v>
      </c>
      <c r="B1299" t="s">
        <v>2102</v>
      </c>
      <c r="J1299">
        <v>3.6152770596483368E-4</v>
      </c>
      <c r="K1299">
        <v>6.3630154106670471E-4</v>
      </c>
      <c r="L1299">
        <v>5.8683928719398509E-4</v>
      </c>
      <c r="M1299">
        <v>6.3392924417139836E-4</v>
      </c>
      <c r="N1299">
        <v>6.8124511623738867E-4</v>
      </c>
      <c r="O1299">
        <v>9.9157194130964472E-4</v>
      </c>
    </row>
    <row r="1300" spans="1:15" x14ac:dyDescent="0.25">
      <c r="A1300" t="s">
        <v>5</v>
      </c>
      <c r="B1300" t="s">
        <v>2101</v>
      </c>
      <c r="C1300">
        <v>6.6300178410918478E-4</v>
      </c>
      <c r="D1300">
        <v>5.6313111866540351E-5</v>
      </c>
      <c r="E1300">
        <v>5.9174978032344937E-5</v>
      </c>
      <c r="F1300">
        <v>6.1581350118680242E-5</v>
      </c>
      <c r="G1300">
        <v>6.7621320596896126E-5</v>
      </c>
      <c r="H1300">
        <v>7.1434351091210935E-5</v>
      </c>
      <c r="I1300">
        <v>8.5149160604491035E-6</v>
      </c>
    </row>
    <row r="1301" spans="1:15" x14ac:dyDescent="0.25">
      <c r="A1301" t="s">
        <v>5</v>
      </c>
      <c r="B1301" t="s">
        <v>103</v>
      </c>
      <c r="C1301">
        <v>469.32974770458833</v>
      </c>
    </row>
    <row r="1302" spans="1:15" x14ac:dyDescent="0.25">
      <c r="A1302" t="s">
        <v>5</v>
      </c>
      <c r="B1302" t="s">
        <v>2104</v>
      </c>
      <c r="J1302">
        <v>2.3781544414298091E-4</v>
      </c>
      <c r="K1302">
        <v>3.3689879107070978E-4</v>
      </c>
      <c r="L1302">
        <v>3.3841893550547029E-4</v>
      </c>
      <c r="M1302">
        <v>3.725730493359082E-4</v>
      </c>
      <c r="N1302">
        <v>4.0293483677584629E-4</v>
      </c>
      <c r="O1302">
        <v>5.5513443028915087E-4</v>
      </c>
    </row>
    <row r="1303" spans="1:15" x14ac:dyDescent="0.25">
      <c r="A1303" t="s">
        <v>5</v>
      </c>
      <c r="B1303" t="s">
        <v>2103</v>
      </c>
      <c r="C1303">
        <v>3.865041417973303E-4</v>
      </c>
      <c r="D1303">
        <v>4.6949164822813283E-5</v>
      </c>
      <c r="E1303">
        <v>4.9331695432212663E-5</v>
      </c>
      <c r="F1303">
        <v>5.1433217931074662E-5</v>
      </c>
      <c r="G1303">
        <v>5.5984108364322477E-5</v>
      </c>
      <c r="H1303">
        <v>5.9074877770906467E-5</v>
      </c>
      <c r="I1303">
        <v>7.5307947933155511E-6</v>
      </c>
    </row>
    <row r="1304" spans="1:15" x14ac:dyDescent="0.25">
      <c r="A1304" t="s">
        <v>5</v>
      </c>
      <c r="B1304" t="s">
        <v>113</v>
      </c>
      <c r="C1304">
        <v>1507.3359003076339</v>
      </c>
    </row>
    <row r="1305" spans="1:15" x14ac:dyDescent="0.25">
      <c r="A1305" t="s">
        <v>5</v>
      </c>
      <c r="B1305" t="s">
        <v>2105</v>
      </c>
      <c r="J1305">
        <v>1.491702123923249E-3</v>
      </c>
      <c r="K1305">
        <v>3.163026962578436E-3</v>
      </c>
      <c r="L1305">
        <v>2.8248414700404118E-3</v>
      </c>
      <c r="M1305">
        <v>2.8177866678989901E-3</v>
      </c>
      <c r="N1305">
        <v>2.8848828911349511E-3</v>
      </c>
      <c r="O1305">
        <v>2.82310783729342E-3</v>
      </c>
    </row>
    <row r="1306" spans="1:15" x14ac:dyDescent="0.25">
      <c r="A1306" t="s">
        <v>5</v>
      </c>
      <c r="B1306" t="s">
        <v>2106</v>
      </c>
      <c r="J1306">
        <v>7.2567989839006988E-3</v>
      </c>
      <c r="K1306">
        <v>1.0767588032380209E-2</v>
      </c>
      <c r="L1306">
        <v>1.089326656106984E-2</v>
      </c>
      <c r="M1306">
        <v>1.12168885620839E-2</v>
      </c>
      <c r="N1306">
        <v>1.161284797839263E-2</v>
      </c>
      <c r="O1306">
        <v>9.488284249828758E-3</v>
      </c>
    </row>
    <row r="1307" spans="1:15" x14ac:dyDescent="0.25">
      <c r="A1307" t="s">
        <v>5</v>
      </c>
      <c r="B1307" t="s">
        <v>73</v>
      </c>
      <c r="C1307">
        <v>7.0264956901945901</v>
      </c>
      <c r="D1307">
        <v>7.0244221794249819</v>
      </c>
      <c r="E1307">
        <v>7.024270875750644</v>
      </c>
      <c r="F1307">
        <v>7.0237068065875849</v>
      </c>
      <c r="G1307">
        <v>3.5132895088339802</v>
      </c>
      <c r="H1307">
        <v>3.5132895088339802</v>
      </c>
      <c r="I1307">
        <v>3.5132895088339802</v>
      </c>
    </row>
    <row r="1308" spans="1:15" x14ac:dyDescent="0.25">
      <c r="A1308" t="s">
        <v>5</v>
      </c>
      <c r="B1308" t="s">
        <v>2107</v>
      </c>
      <c r="C1308">
        <v>3.5920785108300483E-2</v>
      </c>
      <c r="D1308">
        <v>2023.5527990540049</v>
      </c>
      <c r="E1308">
        <v>2858.291357219071</v>
      </c>
      <c r="F1308">
        <v>3106.186934431933</v>
      </c>
      <c r="G1308">
        <v>3109.317015913407</v>
      </c>
      <c r="H1308">
        <v>3136.147563288529</v>
      </c>
      <c r="I1308">
        <v>3959.571426876742</v>
      </c>
      <c r="J1308">
        <v>2377.1811551461742</v>
      </c>
      <c r="K1308">
        <v>340.84241197508561</v>
      </c>
    </row>
    <row r="1309" spans="1:15" x14ac:dyDescent="0.25">
      <c r="A1309" t="s">
        <v>5</v>
      </c>
      <c r="B1309" t="s">
        <v>2108</v>
      </c>
      <c r="J1309">
        <v>7.3468081142535517E-3</v>
      </c>
      <c r="K1309">
        <v>1.176061315781789E-2</v>
      </c>
      <c r="L1309">
        <v>1.1876493845025E-2</v>
      </c>
      <c r="M1309">
        <v>1.2224585373623611E-2</v>
      </c>
      <c r="N1309">
        <v>1.262886529518023E-2</v>
      </c>
      <c r="O1309">
        <v>1.032540595125713E-2</v>
      </c>
    </row>
    <row r="1310" spans="1:15" x14ac:dyDescent="0.25">
      <c r="A1310" t="s">
        <v>5</v>
      </c>
      <c r="B1310" t="s">
        <v>123</v>
      </c>
      <c r="C1310">
        <v>7.0265790176679506</v>
      </c>
      <c r="D1310">
        <v>7.0265790176679506</v>
      </c>
      <c r="E1310">
        <v>7.0265790176679506</v>
      </c>
      <c r="F1310">
        <v>7.0265790176679506</v>
      </c>
      <c r="G1310">
        <v>3.5114184721418109</v>
      </c>
      <c r="H1310">
        <v>3.5111259011225751</v>
      </c>
      <c r="I1310">
        <v>1.726085201235058</v>
      </c>
    </row>
    <row r="1311" spans="1:15" x14ac:dyDescent="0.25">
      <c r="A1311" t="s">
        <v>5</v>
      </c>
      <c r="B1311" t="s">
        <v>2112</v>
      </c>
      <c r="J1311">
        <v>1.3224898065401201E-3</v>
      </c>
      <c r="K1311">
        <v>1.2771265461557759E-3</v>
      </c>
      <c r="L1311">
        <v>1.5098305554047051E-3</v>
      </c>
      <c r="M1311">
        <v>2.2240566804120881E-3</v>
      </c>
      <c r="N1311">
        <v>2.3638504953922088E-3</v>
      </c>
      <c r="O1311">
        <v>2.948065187894029E-3</v>
      </c>
    </row>
    <row r="1312" spans="1:15" x14ac:dyDescent="0.25">
      <c r="A1312" t="s">
        <v>5</v>
      </c>
      <c r="B1312" t="s">
        <v>2114</v>
      </c>
      <c r="J1312">
        <v>1.4044720667295181E-3</v>
      </c>
      <c r="K1312">
        <v>1.261893645797462E-3</v>
      </c>
      <c r="L1312">
        <v>1.5256784100162481E-3</v>
      </c>
      <c r="M1312">
        <v>2.1216285125713421E-3</v>
      </c>
      <c r="N1312">
        <v>2.269815995369628E-3</v>
      </c>
      <c r="O1312">
        <v>2.702318050484116E-3</v>
      </c>
    </row>
    <row r="1313" spans="1:15" x14ac:dyDescent="0.25">
      <c r="A1313" t="s">
        <v>5</v>
      </c>
      <c r="B1313" t="s">
        <v>2116</v>
      </c>
      <c r="J1313">
        <v>1.0028950074797911E-3</v>
      </c>
      <c r="K1313">
        <v>1.065460828789812E-3</v>
      </c>
      <c r="L1313">
        <v>1.3712703611235861E-3</v>
      </c>
      <c r="M1313">
        <v>2.2245730380642879E-3</v>
      </c>
      <c r="N1313">
        <v>2.344451842183824E-3</v>
      </c>
      <c r="O1313">
        <v>3.0473844603888332E-3</v>
      </c>
    </row>
    <row r="1314" spans="1:15" x14ac:dyDescent="0.25">
      <c r="A1314" t="s">
        <v>5</v>
      </c>
      <c r="B1314" t="s">
        <v>2118</v>
      </c>
      <c r="J1314">
        <v>8.240906167110817E-4</v>
      </c>
      <c r="K1314">
        <v>9.6175255475514109E-4</v>
      </c>
      <c r="L1314">
        <v>1.1001518012973639E-3</v>
      </c>
      <c r="M1314">
        <v>1.8132857782238499E-3</v>
      </c>
      <c r="N1314">
        <v>1.9108827780484441E-3</v>
      </c>
      <c r="O1314">
        <v>2.6985749268763079E-3</v>
      </c>
    </row>
    <row r="1315" spans="1:15" x14ac:dyDescent="0.25">
      <c r="A1315" t="s">
        <v>5</v>
      </c>
      <c r="B1315" t="s">
        <v>2119</v>
      </c>
      <c r="J1315">
        <v>8.8223359967556697E-4</v>
      </c>
      <c r="K1315">
        <v>9.7741801099016806E-4</v>
      </c>
      <c r="L1315">
        <v>1.110075119721655E-3</v>
      </c>
      <c r="M1315">
        <v>1.759272248850601E-3</v>
      </c>
      <c r="N1315">
        <v>1.8592030749806829E-3</v>
      </c>
      <c r="O1315">
        <v>2.5682853637879629E-3</v>
      </c>
    </row>
    <row r="1316" spans="1:15" x14ac:dyDescent="0.25">
      <c r="A1316" t="s">
        <v>5</v>
      </c>
      <c r="B1316" t="s">
        <v>2120</v>
      </c>
      <c r="J1316">
        <v>8.1917207858169644E-4</v>
      </c>
      <c r="K1316">
        <v>9.7435771026698598E-4</v>
      </c>
      <c r="L1316">
        <v>1.1177179497555379E-3</v>
      </c>
      <c r="M1316">
        <v>1.880070183128609E-3</v>
      </c>
      <c r="N1316">
        <v>1.9793419436914409E-3</v>
      </c>
      <c r="O1316">
        <v>2.828065194761805E-3</v>
      </c>
    </row>
    <row r="1317" spans="1:15" x14ac:dyDescent="0.25">
      <c r="A1317" t="s">
        <v>5</v>
      </c>
      <c r="B1317" t="s">
        <v>2121</v>
      </c>
      <c r="J1317">
        <v>6.9514765927090915E-4</v>
      </c>
      <c r="K1317">
        <v>9.1023937038721208E-4</v>
      </c>
      <c r="L1317">
        <v>1.0548236315717451E-3</v>
      </c>
      <c r="M1317">
        <v>1.952304700687137E-3</v>
      </c>
      <c r="N1317">
        <v>2.028990756378479E-3</v>
      </c>
      <c r="O1317">
        <v>3.110941134156049E-3</v>
      </c>
    </row>
    <row r="1318" spans="1:15" x14ac:dyDescent="0.25">
      <c r="A1318" t="s">
        <v>5</v>
      </c>
      <c r="B1318" t="s">
        <v>2122</v>
      </c>
      <c r="J1318">
        <v>6.8656381830071056E-4</v>
      </c>
      <c r="K1318">
        <v>8.5660933397940222E-4</v>
      </c>
      <c r="L1318">
        <v>9.8506852635724465E-4</v>
      </c>
      <c r="M1318">
        <v>1.7022867116654611E-3</v>
      </c>
      <c r="N1318">
        <v>1.7760212652581781E-3</v>
      </c>
      <c r="O1318">
        <v>2.6105011023855921E-3</v>
      </c>
    </row>
    <row r="1319" spans="1:15" x14ac:dyDescent="0.25">
      <c r="A1319" t="s">
        <v>5</v>
      </c>
      <c r="B1319" t="s">
        <v>2123</v>
      </c>
      <c r="J1319">
        <v>7.0603938672995936E-4</v>
      </c>
      <c r="K1319">
        <v>9.4954072847327933E-4</v>
      </c>
      <c r="L1319">
        <v>1.1053111302150791E-3</v>
      </c>
      <c r="M1319">
        <v>2.1354964496699369E-3</v>
      </c>
      <c r="N1319">
        <v>2.2168315047676902E-3</v>
      </c>
      <c r="O1319">
        <v>3.4706564199339738E-3</v>
      </c>
    </row>
    <row r="1320" spans="1:15" x14ac:dyDescent="0.25">
      <c r="A1320" t="s">
        <v>5</v>
      </c>
      <c r="B1320" t="s">
        <v>2110</v>
      </c>
      <c r="C1320">
        <v>3.0225072030452339E-4</v>
      </c>
      <c r="D1320">
        <v>8.5418169154961908E-4</v>
      </c>
      <c r="E1320">
        <v>1.570286360354697E-3</v>
      </c>
      <c r="F1320">
        <v>2.3194775705361582E-3</v>
      </c>
      <c r="G1320">
        <v>182.14071040057411</v>
      </c>
      <c r="H1320">
        <v>187.68072024603481</v>
      </c>
      <c r="I1320">
        <v>162.38385132363319</v>
      </c>
      <c r="J1320">
        <v>4.8073898286027239</v>
      </c>
      <c r="K1320">
        <v>4.1926158181053808</v>
      </c>
      <c r="L1320">
        <v>10.782496353841619</v>
      </c>
    </row>
    <row r="1321" spans="1:15" x14ac:dyDescent="0.25">
      <c r="A1321" t="s">
        <v>5</v>
      </c>
      <c r="B1321" t="s">
        <v>143</v>
      </c>
      <c r="C1321">
        <v>1506.82566485601</v>
      </c>
      <c r="D1321">
        <v>1509.0581199110161</v>
      </c>
      <c r="E1321">
        <v>1514.651373122897</v>
      </c>
      <c r="F1321">
        <v>1516.149177669136</v>
      </c>
      <c r="G1321">
        <v>762.01997166517822</v>
      </c>
      <c r="H1321">
        <v>762.0199278290213</v>
      </c>
      <c r="I1321">
        <v>762.02035749051868</v>
      </c>
    </row>
    <row r="1322" spans="1:15" x14ac:dyDescent="0.25">
      <c r="A1322" t="s">
        <v>5</v>
      </c>
      <c r="B1322" t="s">
        <v>2132</v>
      </c>
      <c r="C1322">
        <v>3.0812746185999239E-2</v>
      </c>
      <c r="D1322">
        <v>5.4646332048765102E-2</v>
      </c>
      <c r="E1322">
        <v>8.6296760590417645E-2</v>
      </c>
      <c r="F1322">
        <v>9.6989240998758358E-2</v>
      </c>
      <c r="G1322">
        <v>0.10281724188150899</v>
      </c>
      <c r="H1322">
        <v>0.10521365204599541</v>
      </c>
      <c r="I1322">
        <v>9.3592923097483641E-3</v>
      </c>
      <c r="J1322">
        <v>1.840955616119622E-2</v>
      </c>
      <c r="K1322">
        <v>2.927830176900369E-2</v>
      </c>
      <c r="L1322">
        <v>3.7147862858141062E-2</v>
      </c>
      <c r="M1322">
        <v>1.430089097233965E-2</v>
      </c>
    </row>
    <row r="1323" spans="1:15" x14ac:dyDescent="0.25">
      <c r="A1323" t="s">
        <v>5</v>
      </c>
      <c r="B1323" t="s">
        <v>2133</v>
      </c>
      <c r="J1323">
        <v>3.9049747564522432E-3</v>
      </c>
      <c r="K1323">
        <v>5.8014882538207331E-3</v>
      </c>
      <c r="L1323">
        <v>8.097290250878254E-3</v>
      </c>
      <c r="M1323">
        <v>9.3774728638261612E-3</v>
      </c>
      <c r="N1323">
        <v>1.145727810758719E-2</v>
      </c>
      <c r="O1323">
        <v>1.6002535945325101E-2</v>
      </c>
    </row>
    <row r="1324" spans="1:15" x14ac:dyDescent="0.25">
      <c r="A1324" t="s">
        <v>5</v>
      </c>
      <c r="B1324" t="s">
        <v>2147</v>
      </c>
      <c r="J1324">
        <v>7.8808832220296724E-3</v>
      </c>
      <c r="K1324">
        <v>8.1712637027530639E-3</v>
      </c>
      <c r="L1324">
        <v>9.1678522436577023E-3</v>
      </c>
      <c r="M1324">
        <v>9.9034045682686051E-3</v>
      </c>
      <c r="N1324">
        <v>1.076740341872497E-2</v>
      </c>
      <c r="O1324">
        <v>1.1511283475143101E-2</v>
      </c>
    </row>
    <row r="1325" spans="1:15" x14ac:dyDescent="0.25">
      <c r="A1325" t="s">
        <v>5</v>
      </c>
      <c r="B1325" t="s">
        <v>2149</v>
      </c>
      <c r="J1325">
        <v>3.929812139351157E-4</v>
      </c>
      <c r="K1325">
        <v>4.341187523791221E-4</v>
      </c>
      <c r="L1325">
        <v>4.7196452732359149E-4</v>
      </c>
      <c r="M1325">
        <v>5.0783984304356687E-4</v>
      </c>
      <c r="N1325">
        <v>5.5272888278817334E-4</v>
      </c>
      <c r="O1325">
        <v>5.8871497178202687E-4</v>
      </c>
    </row>
    <row r="1326" spans="1:15" x14ac:dyDescent="0.25">
      <c r="A1326" t="s">
        <v>5</v>
      </c>
      <c r="B1326" t="s">
        <v>2150</v>
      </c>
      <c r="J1326">
        <v>6.8345423284462666E-3</v>
      </c>
      <c r="K1326">
        <v>7.1996946336459946E-3</v>
      </c>
      <c r="L1326">
        <v>7.9584517461060589E-3</v>
      </c>
      <c r="M1326">
        <v>8.4844346067936786E-3</v>
      </c>
      <c r="N1326">
        <v>9.2450498337678377E-3</v>
      </c>
      <c r="O1326">
        <v>9.7992817514085413E-3</v>
      </c>
    </row>
    <row r="1327" spans="1:15" x14ac:dyDescent="0.25">
      <c r="A1327" t="s">
        <v>5</v>
      </c>
      <c r="B1327" t="s">
        <v>2152</v>
      </c>
      <c r="J1327">
        <v>2.998578349027621E-4</v>
      </c>
      <c r="K1327">
        <v>3.3144340335890282E-4</v>
      </c>
      <c r="L1327">
        <v>3.6037589699128579E-4</v>
      </c>
      <c r="M1327">
        <v>3.8777725629938028E-4</v>
      </c>
      <c r="N1327">
        <v>4.2210319086160821E-4</v>
      </c>
      <c r="O1327">
        <v>4.4987200350603209E-4</v>
      </c>
    </row>
    <row r="1328" spans="1:15" x14ac:dyDescent="0.25">
      <c r="A1328" t="s">
        <v>5</v>
      </c>
      <c r="B1328" t="s">
        <v>2153</v>
      </c>
      <c r="C1328">
        <v>8.9424703338879225E-2</v>
      </c>
      <c r="D1328">
        <v>0.16831159457886791</v>
      </c>
      <c r="E1328">
        <v>0.25105857137767812</v>
      </c>
      <c r="F1328">
        <v>0.25353523380209692</v>
      </c>
      <c r="G1328">
        <v>0.25503113804795419</v>
      </c>
      <c r="H1328">
        <v>0.25582139712794449</v>
      </c>
      <c r="I1328">
        <v>0.25711485290954572</v>
      </c>
      <c r="J1328">
        <v>0.29200821654367498</v>
      </c>
      <c r="K1328">
        <v>0.17410351131586629</v>
      </c>
      <c r="L1328">
        <v>1.5429137574060881E-3</v>
      </c>
    </row>
    <row r="1329" spans="1:15" x14ac:dyDescent="0.25">
      <c r="A1329" t="s">
        <v>5</v>
      </c>
      <c r="B1329" t="s">
        <v>2154</v>
      </c>
      <c r="J1329">
        <v>6.2145306505967668E-3</v>
      </c>
      <c r="K1329">
        <v>6.4957900899565348E-3</v>
      </c>
      <c r="L1329">
        <v>7.4477653911524874E-3</v>
      </c>
      <c r="M1329">
        <v>8.3973861401967984E-3</v>
      </c>
      <c r="N1329">
        <v>9.1080002044339088E-3</v>
      </c>
      <c r="O1329">
        <v>1.015470941866274E-2</v>
      </c>
    </row>
    <row r="1330" spans="1:15" x14ac:dyDescent="0.25">
      <c r="A1330" t="s">
        <v>5</v>
      </c>
      <c r="B1330" t="s">
        <v>4720</v>
      </c>
      <c r="C1330">
        <v>28.705647515437541</v>
      </c>
      <c r="D1330">
        <v>21.52954026949735</v>
      </c>
      <c r="E1330">
        <v>39.538409522443779</v>
      </c>
      <c r="F1330">
        <v>39.537584199941641</v>
      </c>
      <c r="G1330">
        <v>39.537471122874258</v>
      </c>
      <c r="H1330">
        <v>39.537898740484309</v>
      </c>
      <c r="I1330">
        <v>35.205307396022768</v>
      </c>
      <c r="J1330">
        <v>25.352980128187969</v>
      </c>
      <c r="K1330">
        <v>6.2164198491604044</v>
      </c>
    </row>
    <row r="1331" spans="1:15" x14ac:dyDescent="0.25">
      <c r="A1331" t="s">
        <v>5</v>
      </c>
      <c r="B1331" t="s">
        <v>2156</v>
      </c>
      <c r="J1331">
        <v>4.1408282959423968E-4</v>
      </c>
      <c r="K1331">
        <v>4.5686093163566901E-4</v>
      </c>
      <c r="L1331">
        <v>4.9654543249355262E-4</v>
      </c>
      <c r="M1331">
        <v>5.3421854764048389E-4</v>
      </c>
      <c r="N1331">
        <v>5.8129251624064438E-4</v>
      </c>
      <c r="O1331">
        <v>6.1811920014992103E-4</v>
      </c>
    </row>
    <row r="1332" spans="1:15" x14ac:dyDescent="0.25">
      <c r="A1332" t="s">
        <v>5</v>
      </c>
      <c r="B1332" t="s">
        <v>2159</v>
      </c>
      <c r="J1332">
        <v>4.9448199724451067E-3</v>
      </c>
      <c r="K1332">
        <v>7.1324679258430368E-3</v>
      </c>
      <c r="L1332">
        <v>9.8206027317324224E-3</v>
      </c>
      <c r="M1332">
        <v>1.090067767371688E-2</v>
      </c>
      <c r="N1332">
        <v>1.2349192181826309E-2</v>
      </c>
      <c r="O1332">
        <v>1.7142495282695659E-2</v>
      </c>
    </row>
    <row r="1333" spans="1:15" x14ac:dyDescent="0.25">
      <c r="A1333" t="s">
        <v>5</v>
      </c>
      <c r="B1333" t="s">
        <v>2160</v>
      </c>
      <c r="J1333">
        <v>5.4822070609166704E-3</v>
      </c>
      <c r="K1333">
        <v>8.0506101934792792E-3</v>
      </c>
      <c r="L1333">
        <v>1.1201433247368711E-2</v>
      </c>
      <c r="M1333">
        <v>1.232648090265624E-2</v>
      </c>
      <c r="N1333">
        <v>1.399576224458051E-2</v>
      </c>
      <c r="O1333">
        <v>1.9363358256576101E-2</v>
      </c>
    </row>
    <row r="1334" spans="1:15" x14ac:dyDescent="0.25">
      <c r="A1334" t="s">
        <v>5</v>
      </c>
      <c r="B1334" t="s">
        <v>2161</v>
      </c>
      <c r="J1334">
        <v>3.784880024398573E-3</v>
      </c>
      <c r="K1334">
        <v>5.1580144110069132E-3</v>
      </c>
      <c r="L1334">
        <v>6.9013072685901317E-3</v>
      </c>
      <c r="M1334">
        <v>7.8248933395665722E-3</v>
      </c>
      <c r="N1334">
        <v>8.8187954464171974E-3</v>
      </c>
      <c r="O1334">
        <v>1.2219730304020879E-2</v>
      </c>
    </row>
    <row r="1335" spans="1:15" x14ac:dyDescent="0.25">
      <c r="A1335" t="s">
        <v>5</v>
      </c>
      <c r="B1335" t="s">
        <v>2158</v>
      </c>
      <c r="C1335">
        <v>73.455199270540334</v>
      </c>
      <c r="D1335">
        <v>119.90768468426479</v>
      </c>
      <c r="E1335">
        <v>740.23415705611114</v>
      </c>
      <c r="F1335">
        <v>771.95761766528904</v>
      </c>
      <c r="G1335">
        <v>805.07498952758999</v>
      </c>
      <c r="H1335">
        <v>867.36277701661061</v>
      </c>
      <c r="I1335">
        <v>1277.649305808854</v>
      </c>
      <c r="J1335">
        <v>64.056032836024912</v>
      </c>
      <c r="K1335">
        <v>234.95162185472569</v>
      </c>
      <c r="L1335">
        <v>368.83353017227859</v>
      </c>
      <c r="M1335">
        <v>278.6080446167515</v>
      </c>
      <c r="N1335">
        <v>313.20810661192007</v>
      </c>
      <c r="O1335">
        <v>329.42899519098683</v>
      </c>
    </row>
    <row r="1336" spans="1:15" x14ac:dyDescent="0.25">
      <c r="A1336" t="s">
        <v>5</v>
      </c>
      <c r="B1336" t="s">
        <v>203</v>
      </c>
      <c r="C1336">
        <v>66.509986066882604</v>
      </c>
      <c r="D1336">
        <v>77.632824367965867</v>
      </c>
      <c r="E1336">
        <v>129.6946358925355</v>
      </c>
      <c r="F1336">
        <v>132.0337412314077</v>
      </c>
      <c r="G1336">
        <v>114.36536620644971</v>
      </c>
      <c r="H1336">
        <v>120.884104405899</v>
      </c>
      <c r="I1336">
        <v>84.018813861742657</v>
      </c>
      <c r="J1336">
        <v>10.684106259935319</v>
      </c>
      <c r="K1336">
        <v>27.510208258938601</v>
      </c>
      <c r="L1336">
        <v>33.178672138291589</v>
      </c>
      <c r="M1336">
        <v>23.986916940707442</v>
      </c>
      <c r="N1336">
        <v>15.813324580453999</v>
      </c>
      <c r="O1336">
        <v>7.882645462408739</v>
      </c>
    </row>
    <row r="1337" spans="1:15" x14ac:dyDescent="0.25">
      <c r="A1337" t="s">
        <v>5</v>
      </c>
      <c r="B1337" t="s">
        <v>2175</v>
      </c>
      <c r="J1337">
        <v>188.51266442920851</v>
      </c>
      <c r="K1337">
        <v>207.36374475402599</v>
      </c>
      <c r="L1337">
        <v>228.1092155723332</v>
      </c>
      <c r="M1337">
        <v>228.1092155723322</v>
      </c>
      <c r="N1337">
        <v>228.1092155723239</v>
      </c>
      <c r="O1337">
        <v>228.10921557232001</v>
      </c>
    </row>
    <row r="1338" spans="1:15" x14ac:dyDescent="0.25">
      <c r="A1338" t="s">
        <v>5</v>
      </c>
      <c r="B1338" t="s">
        <v>2176</v>
      </c>
      <c r="C1338">
        <v>1.6642818213128811E-3</v>
      </c>
      <c r="D1338">
        <v>1.5496838365032251</v>
      </c>
      <c r="E1338">
        <v>3.0954610442998418</v>
      </c>
      <c r="F1338">
        <v>4.6399607723674956</v>
      </c>
      <c r="G1338">
        <v>115.93348927780779</v>
      </c>
      <c r="H1338">
        <v>117.4883824607832</v>
      </c>
      <c r="I1338">
        <v>151.1835297389396</v>
      </c>
      <c r="J1338">
        <v>39.596551143115661</v>
      </c>
      <c r="K1338">
        <v>20.745470818300369</v>
      </c>
    </row>
    <row r="1339" spans="1:15" x14ac:dyDescent="0.25">
      <c r="A1339" t="s">
        <v>5</v>
      </c>
      <c r="B1339" t="s">
        <v>284</v>
      </c>
      <c r="C1339">
        <v>219.12850828840169</v>
      </c>
      <c r="D1339">
        <v>219.1234482456355</v>
      </c>
      <c r="E1339">
        <v>219.12063054975471</v>
      </c>
      <c r="F1339">
        <v>219.11909033360271</v>
      </c>
      <c r="G1339">
        <v>109.3685213400762</v>
      </c>
      <c r="H1339">
        <v>109.35658766901901</v>
      </c>
      <c r="I1339">
        <v>76.92568583338776</v>
      </c>
    </row>
    <row r="1340" spans="1:15" x14ac:dyDescent="0.25">
      <c r="A1340" t="s">
        <v>5</v>
      </c>
      <c r="B1340" t="s">
        <v>2184</v>
      </c>
      <c r="J1340">
        <v>7.051202974897512E-4</v>
      </c>
      <c r="K1340">
        <v>7.7482985567851978E-4</v>
      </c>
      <c r="L1340">
        <v>9.9580825961561865E-4</v>
      </c>
      <c r="M1340">
        <v>1.080512020067626E-3</v>
      </c>
      <c r="N1340">
        <v>1.20111833600758E-3</v>
      </c>
      <c r="O1340">
        <v>1.3872401926554329E-3</v>
      </c>
    </row>
    <row r="1341" spans="1:15" x14ac:dyDescent="0.25">
      <c r="A1341" t="s">
        <v>5</v>
      </c>
      <c r="B1341" t="s">
        <v>2185</v>
      </c>
      <c r="J1341">
        <v>6.1245740733094074E-4</v>
      </c>
      <c r="K1341">
        <v>6.7199366957580123E-4</v>
      </c>
      <c r="L1341">
        <v>8.504794541022054E-4</v>
      </c>
      <c r="M1341">
        <v>9.2235479037978908E-4</v>
      </c>
      <c r="N1341">
        <v>1.0228526470017871E-3</v>
      </c>
      <c r="O1341">
        <v>1.171465595401881E-3</v>
      </c>
    </row>
    <row r="1342" spans="1:15" x14ac:dyDescent="0.25">
      <c r="A1342" t="s">
        <v>5</v>
      </c>
      <c r="B1342" t="s">
        <v>2186</v>
      </c>
      <c r="J1342">
        <v>6.848621395734414E-4</v>
      </c>
      <c r="K1342">
        <v>7.5227282391189098E-4</v>
      </c>
      <c r="L1342">
        <v>9.6371208547636397E-4</v>
      </c>
      <c r="M1342">
        <v>1.0455922654647081E-3</v>
      </c>
      <c r="N1342">
        <v>1.161696861459086E-3</v>
      </c>
      <c r="O1342">
        <v>1.3392426524808489E-3</v>
      </c>
    </row>
    <row r="1343" spans="1:15" x14ac:dyDescent="0.25">
      <c r="A1343" t="s">
        <v>5</v>
      </c>
      <c r="B1343" t="s">
        <v>2187</v>
      </c>
      <c r="J1343">
        <v>1.088262211541788E-3</v>
      </c>
      <c r="K1343">
        <v>1.1300146315558781E-3</v>
      </c>
      <c r="L1343">
        <v>1.328501211351991E-3</v>
      </c>
      <c r="M1343">
        <v>1.4625555505285721E-3</v>
      </c>
      <c r="N1343">
        <v>1.578400471931478E-3</v>
      </c>
      <c r="O1343">
        <v>1.681602565955602E-3</v>
      </c>
    </row>
    <row r="1344" spans="1:15" x14ac:dyDescent="0.25">
      <c r="A1344" t="s">
        <v>5</v>
      </c>
      <c r="B1344" t="s">
        <v>2196</v>
      </c>
      <c r="J1344">
        <v>1.558578025104333E-3</v>
      </c>
      <c r="K1344">
        <v>1.865724360718678E-3</v>
      </c>
      <c r="L1344">
        <v>2.6838927362377771E-3</v>
      </c>
      <c r="M1344">
        <v>2.8902898425535871E-3</v>
      </c>
      <c r="N1344">
        <v>3.2991537499782891E-3</v>
      </c>
      <c r="O1344">
        <v>4.2417779879896341E-3</v>
      </c>
    </row>
    <row r="1345" spans="1:15" x14ac:dyDescent="0.25">
      <c r="A1345" t="s">
        <v>5</v>
      </c>
      <c r="B1345" t="s">
        <v>2198</v>
      </c>
      <c r="J1345">
        <v>1.934173772167657E-3</v>
      </c>
      <c r="K1345">
        <v>2.5132472792108872E-3</v>
      </c>
      <c r="L1345">
        <v>3.7785040586861009E-3</v>
      </c>
      <c r="M1345">
        <v>4.0173538464967533E-3</v>
      </c>
      <c r="N1345">
        <v>4.6480904377092652E-3</v>
      </c>
      <c r="O1345">
        <v>6.3423276405539424E-3</v>
      </c>
    </row>
    <row r="1346" spans="1:15" x14ac:dyDescent="0.25">
      <c r="A1346" t="s">
        <v>5</v>
      </c>
      <c r="B1346" t="s">
        <v>2178</v>
      </c>
      <c r="C1346">
        <v>5.4827999754567029E-2</v>
      </c>
      <c r="D1346">
        <v>2.9357855479985049E-3</v>
      </c>
      <c r="E1346">
        <v>2.243781721237553</v>
      </c>
      <c r="F1346">
        <v>2.3085254893454179</v>
      </c>
      <c r="G1346">
        <v>2.3734089889080652</v>
      </c>
      <c r="H1346">
        <v>2.439132840636892</v>
      </c>
      <c r="I1346">
        <v>7.4481020541299686E-3</v>
      </c>
      <c r="J1346">
        <v>2.9282664327346528</v>
      </c>
      <c r="K1346">
        <v>1.3317081633300949</v>
      </c>
    </row>
    <row r="1347" spans="1:15" x14ac:dyDescent="0.25">
      <c r="A1347" t="s">
        <v>5</v>
      </c>
      <c r="B1347" t="s">
        <v>244</v>
      </c>
      <c r="C1347">
        <v>2.7545421192568331</v>
      </c>
      <c r="D1347">
        <v>2.9633260112365118E-3</v>
      </c>
      <c r="E1347">
        <v>1.8379908955760591</v>
      </c>
      <c r="F1347">
        <v>1.8378917222530511</v>
      </c>
      <c r="G1347">
        <v>1.838024899315186</v>
      </c>
      <c r="H1347">
        <v>1.838139539095454</v>
      </c>
      <c r="I1347">
        <v>1.3136224596985509E-3</v>
      </c>
      <c r="J1347">
        <v>0.65750930916437389</v>
      </c>
    </row>
    <row r="1348" spans="1:15" x14ac:dyDescent="0.25">
      <c r="A1348" t="s">
        <v>5</v>
      </c>
      <c r="B1348" t="s">
        <v>2202</v>
      </c>
    </row>
    <row r="1349" spans="1:15" x14ac:dyDescent="0.25">
      <c r="A1349" t="s">
        <v>5</v>
      </c>
      <c r="B1349" t="s">
        <v>2203</v>
      </c>
      <c r="J1349">
        <v>1.039327406642147</v>
      </c>
      <c r="K1349">
        <v>7.2823800211854692</v>
      </c>
      <c r="L1349">
        <v>8.0794299076722353</v>
      </c>
      <c r="M1349">
        <v>8.8883866808768595</v>
      </c>
      <c r="N1349">
        <v>13.095909283296811</v>
      </c>
      <c r="O1349">
        <v>17.807791585156899</v>
      </c>
    </row>
    <row r="1350" spans="1:15" x14ac:dyDescent="0.25">
      <c r="A1350" t="s">
        <v>5</v>
      </c>
      <c r="B1350" t="s">
        <v>2209</v>
      </c>
    </row>
    <row r="1351" spans="1:15" x14ac:dyDescent="0.25">
      <c r="A1351" t="s">
        <v>5</v>
      </c>
      <c r="B1351" t="s">
        <v>2210</v>
      </c>
      <c r="J1351">
        <v>1.860595899597115</v>
      </c>
      <c r="K1351">
        <v>4.9615885107433879</v>
      </c>
      <c r="L1351">
        <v>8.2894629829635385</v>
      </c>
      <c r="M1351">
        <v>11.674058232538661</v>
      </c>
      <c r="N1351">
        <v>15.05865389806941</v>
      </c>
      <c r="O1351">
        <v>18.443249146118649</v>
      </c>
    </row>
    <row r="1352" spans="1:15" x14ac:dyDescent="0.25">
      <c r="A1352" t="s">
        <v>5</v>
      </c>
      <c r="B1352" t="s">
        <v>2212</v>
      </c>
      <c r="J1352">
        <v>1.4773425771264739E-2</v>
      </c>
      <c r="K1352">
        <v>19.433688288371421</v>
      </c>
      <c r="L1352">
        <v>40.254276302387353</v>
      </c>
      <c r="M1352">
        <v>61.314594664616358</v>
      </c>
      <c r="N1352">
        <v>82.225755816043502</v>
      </c>
      <c r="O1352">
        <v>102.9331450590042</v>
      </c>
    </row>
    <row r="1353" spans="1:15" x14ac:dyDescent="0.25">
      <c r="A1353" t="s">
        <v>5</v>
      </c>
      <c r="B1353" t="s">
        <v>2213</v>
      </c>
    </row>
    <row r="1354" spans="1:15" x14ac:dyDescent="0.25">
      <c r="A1354" t="s">
        <v>5</v>
      </c>
      <c r="B1354" t="s">
        <v>2214</v>
      </c>
      <c r="J1354">
        <v>2.3015469433457039E-3</v>
      </c>
      <c r="K1354">
        <v>3.0971530183471541E-3</v>
      </c>
      <c r="L1354">
        <v>3.617289183416091E-3</v>
      </c>
      <c r="M1354">
        <v>4.4210531212465357E-3</v>
      </c>
      <c r="N1354">
        <v>5.6899609678584271E-3</v>
      </c>
      <c r="O1354">
        <v>9.324311537403417E-3</v>
      </c>
    </row>
    <row r="1355" spans="1:15" x14ac:dyDescent="0.25">
      <c r="A1355" t="s">
        <v>5</v>
      </c>
      <c r="B1355" t="s">
        <v>2216</v>
      </c>
      <c r="J1355">
        <v>1.28334240711463E-2</v>
      </c>
      <c r="K1355">
        <v>1.5539696591592539E-2</v>
      </c>
      <c r="L1355">
        <v>1.602199109067225E-2</v>
      </c>
      <c r="M1355">
        <v>1.7866210848525979E-2</v>
      </c>
      <c r="N1355">
        <v>1.9784795411507461E-2</v>
      </c>
      <c r="O1355">
        <v>2.8197896024564309E-2</v>
      </c>
    </row>
    <row r="1356" spans="1:15" x14ac:dyDescent="0.25">
      <c r="A1356" t="s">
        <v>5</v>
      </c>
      <c r="B1356" t="s">
        <v>2217</v>
      </c>
      <c r="J1356">
        <v>12.36037634196839</v>
      </c>
      <c r="K1356">
        <v>13.607441741607611</v>
      </c>
      <c r="L1356">
        <v>14.96856092342925</v>
      </c>
      <c r="M1356">
        <v>16.466417305901949</v>
      </c>
      <c r="N1356">
        <v>18.111664493892629</v>
      </c>
      <c r="O1356">
        <v>19.941345445019341</v>
      </c>
    </row>
    <row r="1357" spans="1:15" x14ac:dyDescent="0.25">
      <c r="A1357" t="s">
        <v>5</v>
      </c>
      <c r="B1357" t="s">
        <v>2218</v>
      </c>
      <c r="J1357">
        <v>1.8410439667771469E-3</v>
      </c>
      <c r="K1357">
        <v>2.3133626392607318E-3</v>
      </c>
      <c r="L1357">
        <v>2.6722146671434039E-3</v>
      </c>
      <c r="M1357">
        <v>3.077809319238004E-3</v>
      </c>
      <c r="N1357">
        <v>3.607662658177949E-3</v>
      </c>
      <c r="O1357">
        <v>5.6269503534471244E-3</v>
      </c>
    </row>
    <row r="1358" spans="1:15" x14ac:dyDescent="0.25">
      <c r="A1358" t="s">
        <v>5</v>
      </c>
      <c r="B1358" t="s">
        <v>2219</v>
      </c>
      <c r="J1358">
        <v>3.9127340776529147E-3</v>
      </c>
      <c r="K1358">
        <v>4.9226549613322554E-3</v>
      </c>
      <c r="L1358">
        <v>5.7840738907931786E-3</v>
      </c>
      <c r="M1358">
        <v>6.448201961981443E-3</v>
      </c>
      <c r="N1358">
        <v>7.724623856187259E-3</v>
      </c>
      <c r="O1358">
        <v>1.20679283173061E-2</v>
      </c>
    </row>
    <row r="1359" spans="1:15" x14ac:dyDescent="0.25">
      <c r="A1359" t="s">
        <v>5</v>
      </c>
      <c r="B1359" t="s">
        <v>2215</v>
      </c>
    </row>
    <row r="1360" spans="1:15" x14ac:dyDescent="0.25">
      <c r="A1360" t="s">
        <v>5</v>
      </c>
      <c r="B1360" t="s">
        <v>2221</v>
      </c>
      <c r="J1360">
        <v>2.4854642073683289E-4</v>
      </c>
      <c r="K1360">
        <v>3.1343824508981718E-4</v>
      </c>
      <c r="L1360">
        <v>3.9093862777006089E-4</v>
      </c>
      <c r="M1360">
        <v>4.78148479903401E-4</v>
      </c>
      <c r="N1360">
        <v>5.6256548003037797E-4</v>
      </c>
      <c r="O1360">
        <v>1.361373863538812E-3</v>
      </c>
    </row>
    <row r="1361" spans="1:15" x14ac:dyDescent="0.25">
      <c r="A1361" t="s">
        <v>5</v>
      </c>
      <c r="B1361" t="s">
        <v>2220</v>
      </c>
    </row>
    <row r="1362" spans="1:15" x14ac:dyDescent="0.25">
      <c r="A1362" t="s">
        <v>5</v>
      </c>
      <c r="B1362" t="s">
        <v>2223</v>
      </c>
      <c r="J1362">
        <v>1.7378299327547059E-4</v>
      </c>
      <c r="K1362">
        <v>2.108437916964475E-4</v>
      </c>
      <c r="L1362">
        <v>2.5533409748788421E-4</v>
      </c>
      <c r="M1362">
        <v>3.0408746915548533E-4</v>
      </c>
      <c r="N1362">
        <v>3.4582302101007751E-4</v>
      </c>
      <c r="O1362">
        <v>6.3872329239628004E-4</v>
      </c>
    </row>
    <row r="1363" spans="1:15" x14ac:dyDescent="0.25">
      <c r="A1363" t="s">
        <v>5</v>
      </c>
      <c r="B1363" t="s">
        <v>2222</v>
      </c>
    </row>
    <row r="1364" spans="1:15" x14ac:dyDescent="0.25">
      <c r="A1364" t="s">
        <v>5</v>
      </c>
      <c r="B1364" t="s">
        <v>2224</v>
      </c>
      <c r="J1364">
        <v>7.6009574065591748E-4</v>
      </c>
      <c r="K1364">
        <v>1.036276301755784E-3</v>
      </c>
      <c r="L1364">
        <v>1.25547923745773E-3</v>
      </c>
      <c r="M1364">
        <v>1.5613612009642481E-3</v>
      </c>
      <c r="N1364">
        <v>1.824723419873196E-3</v>
      </c>
      <c r="O1364">
        <v>3.02634468903429E-3</v>
      </c>
    </row>
    <row r="1365" spans="1:15" x14ac:dyDescent="0.25">
      <c r="A1365" t="s">
        <v>5</v>
      </c>
      <c r="B1365" t="s">
        <v>2225</v>
      </c>
      <c r="J1365">
        <v>3.1252269563865238E-3</v>
      </c>
      <c r="K1365">
        <v>3.708861821378738E-3</v>
      </c>
      <c r="L1365">
        <v>4.1351598111668414E-3</v>
      </c>
      <c r="M1365">
        <v>4.6005493785062851E-3</v>
      </c>
      <c r="N1365">
        <v>5.301092918089452E-3</v>
      </c>
      <c r="O1365">
        <v>7.8529932730072496E-3</v>
      </c>
    </row>
    <row r="1366" spans="1:15" x14ac:dyDescent="0.25">
      <c r="A1366" t="s">
        <v>5</v>
      </c>
      <c r="B1366" t="s">
        <v>2226</v>
      </c>
    </row>
    <row r="1367" spans="1:15" x14ac:dyDescent="0.25">
      <c r="A1367" t="s">
        <v>5</v>
      </c>
      <c r="B1367" t="s">
        <v>2227</v>
      </c>
      <c r="J1367">
        <v>3.25363344402843E-3</v>
      </c>
      <c r="K1367">
        <v>3.9901230257231657E-3</v>
      </c>
      <c r="L1367">
        <v>4.455644856335381E-3</v>
      </c>
      <c r="M1367">
        <v>4.9460189263015424E-3</v>
      </c>
      <c r="N1367">
        <v>5.746687923262106E-3</v>
      </c>
      <c r="O1367">
        <v>8.7112800758862626E-3</v>
      </c>
    </row>
    <row r="1368" spans="1:15" x14ac:dyDescent="0.25">
      <c r="A1368" t="s">
        <v>5</v>
      </c>
      <c r="B1368" t="s">
        <v>2231</v>
      </c>
      <c r="J1368">
        <v>7.1769049408768363E-4</v>
      </c>
      <c r="K1368">
        <v>9.8402681100754892E-4</v>
      </c>
      <c r="L1368">
        <v>1.102949789853821E-3</v>
      </c>
      <c r="M1368">
        <v>1.5574785371638841E-3</v>
      </c>
      <c r="N1368">
        <v>1.5726275857836549E-3</v>
      </c>
      <c r="O1368">
        <v>1.789829482817646E-3</v>
      </c>
    </row>
    <row r="1369" spans="1:15" x14ac:dyDescent="0.25">
      <c r="A1369" t="s">
        <v>5</v>
      </c>
      <c r="B1369" t="s">
        <v>2233</v>
      </c>
      <c r="J1369">
        <v>8.2871611907154783E-4</v>
      </c>
      <c r="K1369">
        <v>8.4420509229067304E-4</v>
      </c>
      <c r="L1369">
        <v>1.0823435463703261E-3</v>
      </c>
      <c r="M1369">
        <v>1.3734238917336001E-3</v>
      </c>
      <c r="N1369">
        <v>1.4671708987714759E-3</v>
      </c>
      <c r="O1369">
        <v>1.632071869580418E-3</v>
      </c>
    </row>
    <row r="1370" spans="1:15" x14ac:dyDescent="0.25">
      <c r="A1370" t="s">
        <v>5</v>
      </c>
      <c r="B1370" t="s">
        <v>2235</v>
      </c>
      <c r="J1370">
        <v>4.9825354468055515E-4</v>
      </c>
      <c r="K1370">
        <v>8.8192443590790544E-4</v>
      </c>
      <c r="L1370">
        <v>9.84552065959146E-4</v>
      </c>
      <c r="M1370">
        <v>1.51894888573152E-3</v>
      </c>
      <c r="N1370">
        <v>1.586987651837812E-3</v>
      </c>
      <c r="O1370">
        <v>1.847867336659982E-3</v>
      </c>
    </row>
    <row r="1371" spans="1:15" x14ac:dyDescent="0.25">
      <c r="A1371" t="s">
        <v>5</v>
      </c>
      <c r="B1371" t="s">
        <v>2237</v>
      </c>
      <c r="J1371">
        <v>4.1554106033712089E-4</v>
      </c>
      <c r="K1371">
        <v>7.5454305601580418E-4</v>
      </c>
      <c r="L1371">
        <v>8.031706136605516E-4</v>
      </c>
      <c r="M1371">
        <v>1.3579873025791991E-3</v>
      </c>
      <c r="N1371">
        <v>1.4065776348350201E-3</v>
      </c>
      <c r="O1371">
        <v>1.666560700705964E-3</v>
      </c>
    </row>
    <row r="1372" spans="1:15" x14ac:dyDescent="0.25">
      <c r="A1372" t="s">
        <v>5</v>
      </c>
      <c r="B1372" t="s">
        <v>2238</v>
      </c>
      <c r="J1372">
        <v>4.391372641305837E-4</v>
      </c>
      <c r="K1372">
        <v>7.9260728673579545E-4</v>
      </c>
      <c r="L1372">
        <v>8.1135923058690265E-4</v>
      </c>
      <c r="M1372">
        <v>1.2925956776864351E-3</v>
      </c>
      <c r="N1372">
        <v>1.3469628847607711E-3</v>
      </c>
      <c r="O1372">
        <v>1.577614157886291E-3</v>
      </c>
    </row>
    <row r="1373" spans="1:15" x14ac:dyDescent="0.25">
      <c r="A1373" t="s">
        <v>5</v>
      </c>
      <c r="B1373" t="s">
        <v>2239</v>
      </c>
      <c r="J1373">
        <v>4.1603991078373282E-4</v>
      </c>
      <c r="K1373">
        <v>7.5782763852874733E-4</v>
      </c>
      <c r="L1373">
        <v>8.2249284124878534E-4</v>
      </c>
      <c r="M1373">
        <v>1.4261401409856539E-3</v>
      </c>
      <c r="N1373">
        <v>1.4736095989141061E-3</v>
      </c>
      <c r="O1373">
        <v>1.75680338546547E-3</v>
      </c>
    </row>
    <row r="1374" spans="1:15" x14ac:dyDescent="0.25">
      <c r="A1374" t="s">
        <v>5</v>
      </c>
      <c r="B1374" t="s">
        <v>2240</v>
      </c>
      <c r="J1374">
        <v>3.5436959901177318E-4</v>
      </c>
      <c r="K1374">
        <v>6.3145905652568248E-4</v>
      </c>
      <c r="L1374">
        <v>7.800078415734755E-4</v>
      </c>
      <c r="M1374">
        <v>1.5354676441201569E-3</v>
      </c>
      <c r="N1374">
        <v>1.5581010170235641E-3</v>
      </c>
      <c r="O1374">
        <v>1.963605076463096E-3</v>
      </c>
    </row>
    <row r="1375" spans="1:15" x14ac:dyDescent="0.25">
      <c r="A1375" t="s">
        <v>5</v>
      </c>
      <c r="B1375" t="s">
        <v>2241</v>
      </c>
      <c r="J1375">
        <v>3.4674922377753522E-4</v>
      </c>
      <c r="K1375">
        <v>5.9269714315922893E-4</v>
      </c>
      <c r="L1375">
        <v>7.0459081998985591E-4</v>
      </c>
      <c r="M1375">
        <v>1.2854441900269241E-3</v>
      </c>
      <c r="N1375">
        <v>1.310414337660603E-3</v>
      </c>
      <c r="O1375">
        <v>1.607822784421386E-3</v>
      </c>
    </row>
    <row r="1376" spans="1:15" x14ac:dyDescent="0.25">
      <c r="A1376" t="s">
        <v>5</v>
      </c>
      <c r="B1376" t="s">
        <v>2242</v>
      </c>
      <c r="J1376">
        <v>3.6165219419014781E-4</v>
      </c>
      <c r="K1376">
        <v>6.6345539203008425E-4</v>
      </c>
      <c r="L1376">
        <v>8.3343804654644805E-4</v>
      </c>
      <c r="M1376">
        <v>1.7327482566057151E-3</v>
      </c>
      <c r="N1376">
        <v>1.729808039235881E-3</v>
      </c>
      <c r="O1376">
        <v>2.2320759761714939E-3</v>
      </c>
    </row>
    <row r="1377" spans="1:15" x14ac:dyDescent="0.25">
      <c r="A1377" t="s">
        <v>5</v>
      </c>
      <c r="B1377" t="s">
        <v>2229</v>
      </c>
    </row>
    <row r="1378" spans="1:15" x14ac:dyDescent="0.25">
      <c r="A1378" t="s">
        <v>5</v>
      </c>
      <c r="B1378" t="s">
        <v>2251</v>
      </c>
    </row>
    <row r="1379" spans="1:15" x14ac:dyDescent="0.25">
      <c r="A1379" t="s">
        <v>5</v>
      </c>
      <c r="B1379" t="s">
        <v>2252</v>
      </c>
      <c r="J1379">
        <v>1.7462168931490791E-3</v>
      </c>
      <c r="K1379">
        <v>3.7426153571517161E-3</v>
      </c>
      <c r="L1379">
        <v>8.6163666405848563E-3</v>
      </c>
      <c r="M1379">
        <v>8.9497463530129051E-3</v>
      </c>
      <c r="N1379">
        <v>1.1839366791184381E-2</v>
      </c>
      <c r="O1379">
        <v>1.304362552136251E-2</v>
      </c>
    </row>
    <row r="1380" spans="1:15" x14ac:dyDescent="0.25">
      <c r="A1380" t="s">
        <v>5</v>
      </c>
      <c r="B1380" t="s">
        <v>2266</v>
      </c>
      <c r="J1380">
        <v>3.7953707350561841E-3</v>
      </c>
      <c r="K1380">
        <v>4.4804157196523774E-3</v>
      </c>
      <c r="L1380">
        <v>5.1080518734703791E-3</v>
      </c>
      <c r="M1380">
        <v>5.3735496319822062E-3</v>
      </c>
      <c r="N1380">
        <v>5.8337319448785816E-3</v>
      </c>
      <c r="O1380">
        <v>6.4438221969260242E-3</v>
      </c>
    </row>
    <row r="1381" spans="1:15" x14ac:dyDescent="0.25">
      <c r="A1381" t="s">
        <v>5</v>
      </c>
      <c r="B1381" t="s">
        <v>2268</v>
      </c>
      <c r="J1381">
        <v>1.9362692411749541E-4</v>
      </c>
      <c r="K1381">
        <v>2.383663593569357E-4</v>
      </c>
      <c r="L1381">
        <v>2.814114727289767E-4</v>
      </c>
      <c r="M1381">
        <v>3.0859193958743112E-4</v>
      </c>
      <c r="N1381">
        <v>3.5066763282515982E-4</v>
      </c>
      <c r="O1381">
        <v>3.7806547587312277E-4</v>
      </c>
    </row>
    <row r="1382" spans="1:15" x14ac:dyDescent="0.25">
      <c r="A1382" t="s">
        <v>5</v>
      </c>
      <c r="B1382" t="s">
        <v>2269</v>
      </c>
      <c r="J1382">
        <v>3.2978463170937871E-3</v>
      </c>
      <c r="K1382">
        <v>3.8768129590674451E-3</v>
      </c>
      <c r="L1382">
        <v>4.2331742596823782E-3</v>
      </c>
      <c r="M1382">
        <v>4.5680308874728086E-3</v>
      </c>
      <c r="N1382">
        <v>4.9961572509988981E-3</v>
      </c>
      <c r="O1382">
        <v>5.4776129905923891E-3</v>
      </c>
    </row>
    <row r="1383" spans="1:15" x14ac:dyDescent="0.25">
      <c r="A1383" t="s">
        <v>5</v>
      </c>
      <c r="B1383" t="s">
        <v>2271</v>
      </c>
      <c r="J1383">
        <v>1.4793886594863901E-4</v>
      </c>
      <c r="K1383">
        <v>1.8346830656594711E-4</v>
      </c>
      <c r="L1383">
        <v>2.1652880122957551E-4</v>
      </c>
      <c r="M1383">
        <v>2.3752458113062921E-4</v>
      </c>
      <c r="N1383">
        <v>2.6981204262410691E-4</v>
      </c>
      <c r="O1383">
        <v>2.9099441742966352E-4</v>
      </c>
    </row>
    <row r="1384" spans="1:15" x14ac:dyDescent="0.25">
      <c r="A1384" t="s">
        <v>5</v>
      </c>
      <c r="B1384" t="s">
        <v>2272</v>
      </c>
    </row>
    <row r="1385" spans="1:15" x14ac:dyDescent="0.25">
      <c r="A1385" t="s">
        <v>5</v>
      </c>
      <c r="B1385" t="s">
        <v>2273</v>
      </c>
      <c r="J1385">
        <v>3.1784467938210121E-3</v>
      </c>
      <c r="K1385">
        <v>3.5670900753416242E-3</v>
      </c>
      <c r="L1385">
        <v>4.3658303836355767E-3</v>
      </c>
      <c r="M1385">
        <v>4.7733640277173896E-3</v>
      </c>
      <c r="N1385">
        <v>5.1259795451757224E-3</v>
      </c>
      <c r="O1385">
        <v>5.7854994960463016E-3</v>
      </c>
    </row>
    <row r="1386" spans="1:15" x14ac:dyDescent="0.25">
      <c r="A1386" t="s">
        <v>5</v>
      </c>
      <c r="B1386" t="s">
        <v>2275</v>
      </c>
      <c r="J1386">
        <v>2.0363313394348881E-4</v>
      </c>
      <c r="K1386">
        <v>2.4698296009790518E-4</v>
      </c>
      <c r="L1386">
        <v>2.9170266957187382E-4</v>
      </c>
      <c r="M1386">
        <v>3.1960149054215852E-4</v>
      </c>
      <c r="N1386">
        <v>3.6338626293625441E-4</v>
      </c>
      <c r="O1386">
        <v>3.9133151366922659E-4</v>
      </c>
    </row>
    <row r="1387" spans="1:15" x14ac:dyDescent="0.25">
      <c r="A1387" t="s">
        <v>5</v>
      </c>
      <c r="B1387" t="s">
        <v>2278</v>
      </c>
      <c r="J1387">
        <v>2.0913082110776931E-3</v>
      </c>
      <c r="K1387">
        <v>4.3602253299079574E-3</v>
      </c>
      <c r="L1387">
        <v>1.0745924975987959E-2</v>
      </c>
      <c r="M1387">
        <v>1.100827686557136E-2</v>
      </c>
      <c r="N1387">
        <v>1.4442430951752541E-2</v>
      </c>
      <c r="O1387">
        <v>1.473622029007552E-2</v>
      </c>
    </row>
    <row r="1388" spans="1:15" x14ac:dyDescent="0.25">
      <c r="A1388" t="s">
        <v>5</v>
      </c>
      <c r="B1388" t="s">
        <v>2279</v>
      </c>
      <c r="J1388">
        <v>2.2568086235925078E-3</v>
      </c>
      <c r="K1388">
        <v>4.9325241963322341E-3</v>
      </c>
      <c r="L1388">
        <v>1.3093882468682431E-2</v>
      </c>
      <c r="M1388">
        <v>1.3148164810095181E-2</v>
      </c>
      <c r="N1388">
        <v>1.727836099155822E-2</v>
      </c>
      <c r="O1388">
        <v>1.750384887738771E-2</v>
      </c>
    </row>
    <row r="1389" spans="1:15" x14ac:dyDescent="0.25">
      <c r="A1389" t="s">
        <v>5</v>
      </c>
      <c r="B1389" t="s">
        <v>2280</v>
      </c>
      <c r="J1389">
        <v>1.6915519805315109E-3</v>
      </c>
      <c r="K1389">
        <v>3.1623400823326039E-3</v>
      </c>
      <c r="L1389">
        <v>6.4652950448759704E-3</v>
      </c>
      <c r="M1389">
        <v>6.8757584023922532E-3</v>
      </c>
      <c r="N1389">
        <v>8.8724729971516834E-3</v>
      </c>
      <c r="O1389">
        <v>9.3095057410256653E-3</v>
      </c>
    </row>
    <row r="1390" spans="1:15" x14ac:dyDescent="0.25">
      <c r="A1390" t="s">
        <v>5</v>
      </c>
      <c r="B1390" t="s">
        <v>2277</v>
      </c>
      <c r="J1390">
        <v>6.5873611782135419E-3</v>
      </c>
      <c r="K1390">
        <v>1.29506590883725E-2</v>
      </c>
      <c r="L1390">
        <v>6.3078205763878514E-2</v>
      </c>
      <c r="M1390">
        <v>4.1190882967446857E-2</v>
      </c>
      <c r="N1390">
        <v>4.6188864408172429E-2</v>
      </c>
      <c r="O1390">
        <v>4.6359898359474308E-2</v>
      </c>
    </row>
    <row r="1391" spans="1:15" x14ac:dyDescent="0.25">
      <c r="A1391" t="s">
        <v>5</v>
      </c>
      <c r="B1391" t="s">
        <v>2294</v>
      </c>
      <c r="J1391">
        <v>1.0704301492637389</v>
      </c>
      <c r="K1391">
        <v>2.8544800787924731</v>
      </c>
      <c r="L1391">
        <v>4.7690587192326266</v>
      </c>
      <c r="M1391">
        <v>6.7162697169754333</v>
      </c>
      <c r="N1391">
        <v>8.6634809541508364</v>
      </c>
      <c r="O1391">
        <v>10.61069195188889</v>
      </c>
    </row>
    <row r="1392" spans="1:15" x14ac:dyDescent="0.25">
      <c r="A1392" t="s">
        <v>5</v>
      </c>
      <c r="B1392" t="s">
        <v>2295</v>
      </c>
    </row>
    <row r="1393" spans="1:15" x14ac:dyDescent="0.25">
      <c r="A1393" t="s">
        <v>5</v>
      </c>
      <c r="B1393" t="s">
        <v>2303</v>
      </c>
      <c r="J1393">
        <v>3.0622098272575012E-4</v>
      </c>
      <c r="K1393">
        <v>3.4518088070315201E-4</v>
      </c>
      <c r="L1393">
        <v>4.5873320119188592E-4</v>
      </c>
      <c r="M1393">
        <v>5.0491019348352577E-4</v>
      </c>
      <c r="N1393">
        <v>5.3962010167512805E-4</v>
      </c>
      <c r="O1393">
        <v>6.1623838456203929E-4</v>
      </c>
    </row>
    <row r="1394" spans="1:15" x14ac:dyDescent="0.25">
      <c r="A1394" t="s">
        <v>5</v>
      </c>
      <c r="B1394" t="s">
        <v>2304</v>
      </c>
      <c r="J1394">
        <v>2.6193935343744287E-4</v>
      </c>
      <c r="K1394">
        <v>2.9544460327862152E-4</v>
      </c>
      <c r="L1394">
        <v>3.9001564537914071E-4</v>
      </c>
      <c r="M1394">
        <v>4.2927866802941868E-4</v>
      </c>
      <c r="N1394">
        <v>4.6188328790281179E-4</v>
      </c>
      <c r="O1394">
        <v>5.2595952789573092E-4</v>
      </c>
    </row>
    <row r="1395" spans="1:15" x14ac:dyDescent="0.25">
      <c r="A1395" t="s">
        <v>5</v>
      </c>
      <c r="B1395" t="s">
        <v>2305</v>
      </c>
      <c r="J1395">
        <v>2.9641148362259478E-4</v>
      </c>
      <c r="K1395">
        <v>3.3405282090317009E-4</v>
      </c>
      <c r="L1395">
        <v>4.433492337989837E-4</v>
      </c>
      <c r="M1395">
        <v>4.8807973634097272E-4</v>
      </c>
      <c r="N1395">
        <v>5.2225369915621846E-4</v>
      </c>
      <c r="O1395">
        <v>5.9602162334567636E-4</v>
      </c>
    </row>
    <row r="1396" spans="1:15" x14ac:dyDescent="0.25">
      <c r="A1396" t="s">
        <v>5</v>
      </c>
      <c r="B1396" t="s">
        <v>2306</v>
      </c>
      <c r="J1396">
        <v>4.892176320579095E-4</v>
      </c>
      <c r="K1396">
        <v>4.9081773751470138E-4</v>
      </c>
      <c r="L1396">
        <v>6.3547040178791063E-4</v>
      </c>
      <c r="M1396">
        <v>6.910368056747601E-4</v>
      </c>
      <c r="N1396">
        <v>7.2391835973771655E-4</v>
      </c>
      <c r="O1396">
        <v>7.7235116800080435E-4</v>
      </c>
    </row>
    <row r="1397" spans="1:15" x14ac:dyDescent="0.25">
      <c r="A1397" t="s">
        <v>5</v>
      </c>
      <c r="B1397" t="s">
        <v>2315</v>
      </c>
      <c r="J1397">
        <v>7.7674380433220033E-4</v>
      </c>
      <c r="K1397">
        <v>1.0762419379797101E-3</v>
      </c>
      <c r="L1397">
        <v>1.52106141109423E-3</v>
      </c>
      <c r="M1397">
        <v>1.568345379877434E-3</v>
      </c>
      <c r="N1397">
        <v>1.685737164305435E-3</v>
      </c>
      <c r="O1397">
        <v>2.013919451665781E-3</v>
      </c>
    </row>
    <row r="1398" spans="1:15" x14ac:dyDescent="0.25">
      <c r="A1398" t="s">
        <v>5</v>
      </c>
      <c r="B1398" t="s">
        <v>2317</v>
      </c>
      <c r="J1398">
        <v>1.030882467999168E-3</v>
      </c>
      <c r="K1398">
        <v>1.7190401390343691E-3</v>
      </c>
      <c r="L1398">
        <v>2.484889077079042E-3</v>
      </c>
      <c r="M1398">
        <v>2.518120851561694E-3</v>
      </c>
      <c r="N1398">
        <v>2.7163223236800239E-3</v>
      </c>
      <c r="O1398">
        <v>3.3589165049183111E-3</v>
      </c>
    </row>
    <row r="1399" spans="1:15" x14ac:dyDescent="0.25">
      <c r="A1399" t="s">
        <v>5</v>
      </c>
      <c r="B1399" t="s">
        <v>2297</v>
      </c>
    </row>
    <row r="1400" spans="1:15" x14ac:dyDescent="0.25">
      <c r="A1400" t="s">
        <v>5</v>
      </c>
      <c r="B1400" t="s">
        <v>2321</v>
      </c>
      <c r="C1400">
        <v>1.321857894315376E-2</v>
      </c>
      <c r="D1400">
        <v>2.977214486490758E-2</v>
      </c>
      <c r="E1400">
        <v>5.2989234551337742E-2</v>
      </c>
      <c r="F1400">
        <v>9.3771605509283498E-2</v>
      </c>
      <c r="G1400">
        <v>28.679485326345759</v>
      </c>
      <c r="H1400">
        <v>28.211327975310748</v>
      </c>
      <c r="I1400">
        <v>20.477899566710551</v>
      </c>
      <c r="J1400">
        <v>28.383404800024412</v>
      </c>
      <c r="K1400">
        <v>3.7087248849217032</v>
      </c>
    </row>
    <row r="1401" spans="1:15" x14ac:dyDescent="0.25">
      <c r="A1401" t="s">
        <v>5</v>
      </c>
      <c r="B1401" t="s">
        <v>2322</v>
      </c>
      <c r="J1401">
        <v>1.4967738850393521E-2</v>
      </c>
      <c r="K1401">
        <v>1.6731937400846782E-2</v>
      </c>
      <c r="L1401">
        <v>2.9398185695207722E-2</v>
      </c>
      <c r="M1401">
        <v>2.0842188853308991E-2</v>
      </c>
      <c r="N1401">
        <v>1.547023846562489E-2</v>
      </c>
      <c r="O1401">
        <v>1.6961801070775849E-2</v>
      </c>
    </row>
    <row r="1402" spans="1:15" x14ac:dyDescent="0.25">
      <c r="A1402" t="s">
        <v>5</v>
      </c>
      <c r="B1402" t="s">
        <v>174</v>
      </c>
      <c r="C1402">
        <v>274.24484859343892</v>
      </c>
      <c r="D1402">
        <v>274.50413949486398</v>
      </c>
      <c r="E1402">
        <v>274.28990434128218</v>
      </c>
      <c r="F1402">
        <v>273.24533664657918</v>
      </c>
      <c r="G1402">
        <v>137.8905088464208</v>
      </c>
      <c r="H1402">
        <v>137.40515334196081</v>
      </c>
      <c r="I1402">
        <v>44.317564416021597</v>
      </c>
    </row>
    <row r="1403" spans="1:15" x14ac:dyDescent="0.25">
      <c r="A1403" t="s">
        <v>5</v>
      </c>
      <c r="B1403" t="s">
        <v>2328</v>
      </c>
      <c r="C1403">
        <v>0.53744035991227357</v>
      </c>
      <c r="D1403">
        <v>1.2470815580628929</v>
      </c>
      <c r="E1403">
        <v>2.0897209718823699</v>
      </c>
      <c r="F1403">
        <v>3.1834552874727229</v>
      </c>
      <c r="G1403">
        <v>38.142495242647648</v>
      </c>
      <c r="H1403">
        <v>39.29935566055601</v>
      </c>
      <c r="I1403">
        <v>70.337393637506992</v>
      </c>
      <c r="J1403">
        <v>37.724956710127543</v>
      </c>
      <c r="K1403">
        <v>10.59966125109344</v>
      </c>
    </row>
    <row r="1404" spans="1:15" x14ac:dyDescent="0.25">
      <c r="A1404" t="s">
        <v>5</v>
      </c>
      <c r="B1404" t="s">
        <v>2329</v>
      </c>
      <c r="J1404">
        <v>35.621048419026451</v>
      </c>
      <c r="K1404">
        <v>62.746343877884513</v>
      </c>
      <c r="L1404">
        <v>73.346005128891036</v>
      </c>
      <c r="M1404">
        <v>73.346005128780632</v>
      </c>
      <c r="N1404">
        <v>73.346005128448112</v>
      </c>
      <c r="O1404">
        <v>73.346005126811477</v>
      </c>
    </row>
    <row r="1405" spans="1:15" x14ac:dyDescent="0.25">
      <c r="A1405" t="s">
        <v>5</v>
      </c>
      <c r="B1405" t="s">
        <v>164</v>
      </c>
      <c r="C1405">
        <v>69.502908327897899</v>
      </c>
      <c r="D1405">
        <v>69.330358663649506</v>
      </c>
      <c r="E1405">
        <v>69.024811199909351</v>
      </c>
      <c r="F1405">
        <v>68.468168418221211</v>
      </c>
      <c r="G1405">
        <v>34.04621999694853</v>
      </c>
      <c r="H1405">
        <v>33.426451112942352</v>
      </c>
      <c r="I1405">
        <v>3.008611491784992</v>
      </c>
    </row>
    <row r="1406" spans="1:15" x14ac:dyDescent="0.25">
      <c r="A1406" t="s">
        <v>5</v>
      </c>
      <c r="B1406" t="s">
        <v>2331</v>
      </c>
      <c r="J1406">
        <v>2.7650734560508618E-2</v>
      </c>
      <c r="K1406">
        <v>232.0478886057258</v>
      </c>
      <c r="L1406">
        <v>253.03559532663999</v>
      </c>
      <c r="M1406">
        <v>229.4531379120001</v>
      </c>
      <c r="N1406">
        <v>203.51440916896561</v>
      </c>
      <c r="O1406">
        <v>175.04336174394561</v>
      </c>
    </row>
    <row r="1407" spans="1:15" x14ac:dyDescent="0.25">
      <c r="A1407" t="s">
        <v>5</v>
      </c>
      <c r="B1407" t="s">
        <v>2332</v>
      </c>
      <c r="C1407">
        <v>3.8763537146715731E-3</v>
      </c>
      <c r="D1407">
        <v>3.35072993158411E-3</v>
      </c>
      <c r="E1407">
        <v>6.7261637620295413E-3</v>
      </c>
      <c r="F1407">
        <v>4.0984846634828489E-3</v>
      </c>
      <c r="G1407">
        <v>8.9389550826280122E-3</v>
      </c>
      <c r="H1407">
        <v>7.0316481788750534E-3</v>
      </c>
      <c r="I1407">
        <v>2.7755047059990588E-4</v>
      </c>
      <c r="J1407">
        <v>1.4491319196296181E-5</v>
      </c>
    </row>
    <row r="1408" spans="1:15" x14ac:dyDescent="0.25">
      <c r="A1408" t="s">
        <v>5</v>
      </c>
      <c r="B1408" t="s">
        <v>2333</v>
      </c>
      <c r="J1408">
        <v>3.358184487286611E-3</v>
      </c>
      <c r="K1408">
        <v>7.5323564344307557E-3</v>
      </c>
      <c r="L1408">
        <v>7.827929816029984E-3</v>
      </c>
      <c r="M1408">
        <v>7.5707182985191614E-3</v>
      </c>
      <c r="N1408">
        <v>7.4509427790453303E-3</v>
      </c>
      <c r="O1408">
        <v>6.7916897039452953E-3</v>
      </c>
    </row>
    <row r="1409" spans="1:15" x14ac:dyDescent="0.25">
      <c r="A1409" t="s">
        <v>5</v>
      </c>
      <c r="B1409" t="s">
        <v>84</v>
      </c>
      <c r="C1409">
        <v>26.803356912795071</v>
      </c>
      <c r="D1409">
        <v>24.359096356554399</v>
      </c>
      <c r="E1409">
        <v>23.354817631004831</v>
      </c>
    </row>
    <row r="1410" spans="1:15" x14ac:dyDescent="0.25">
      <c r="A1410" t="s">
        <v>5</v>
      </c>
      <c r="B1410" t="s">
        <v>2335</v>
      </c>
      <c r="J1410">
        <v>1.997710829944236E-2</v>
      </c>
      <c r="K1410">
        <v>2.6685376083278801E-2</v>
      </c>
      <c r="L1410">
        <v>2.7764357619367401E-2</v>
      </c>
      <c r="M1410">
        <v>2.9161582591114552E-2</v>
      </c>
      <c r="N1410">
        <v>2.948067352678414E-2</v>
      </c>
      <c r="O1410">
        <v>2.608964447919419E-2</v>
      </c>
    </row>
    <row r="1411" spans="1:15" x14ac:dyDescent="0.25">
      <c r="A1411" t="s">
        <v>5</v>
      </c>
      <c r="B1411" t="s">
        <v>2336</v>
      </c>
      <c r="J1411">
        <v>194.90991713938311</v>
      </c>
      <c r="K1411">
        <v>214.409638316594</v>
      </c>
      <c r="L1411">
        <v>235.8482458904962</v>
      </c>
      <c r="M1411">
        <v>259.42991889502628</v>
      </c>
      <c r="N1411">
        <v>285.36786511196323</v>
      </c>
      <c r="O1411">
        <v>313.84552993934039</v>
      </c>
    </row>
    <row r="1412" spans="1:15" x14ac:dyDescent="0.25">
      <c r="A1412" t="s">
        <v>5</v>
      </c>
      <c r="B1412" t="s">
        <v>2337</v>
      </c>
      <c r="J1412">
        <v>3.4217967858892599E-3</v>
      </c>
      <c r="K1412">
        <v>5.5745903782419403E-3</v>
      </c>
      <c r="L1412">
        <v>5.7933640547613366E-3</v>
      </c>
      <c r="M1412">
        <v>5.5912070963293047E-3</v>
      </c>
      <c r="N1412">
        <v>5.671745014640248E-3</v>
      </c>
      <c r="O1412">
        <v>5.3500636857736206E-3</v>
      </c>
    </row>
    <row r="1413" spans="1:15" x14ac:dyDescent="0.25">
      <c r="A1413" t="s">
        <v>5</v>
      </c>
      <c r="B1413" t="s">
        <v>2338</v>
      </c>
      <c r="J1413">
        <v>6.1565234744000233E-3</v>
      </c>
      <c r="K1413">
        <v>1.088283225305961E-2</v>
      </c>
      <c r="L1413">
        <v>1.152274189538988E-2</v>
      </c>
      <c r="M1413">
        <v>1.1344282273971719E-2</v>
      </c>
      <c r="N1413">
        <v>1.156570489419659E-2</v>
      </c>
      <c r="O1413">
        <v>1.055452981495654E-2</v>
      </c>
    </row>
    <row r="1414" spans="1:15" x14ac:dyDescent="0.25">
      <c r="A1414" t="s">
        <v>5</v>
      </c>
      <c r="B1414" t="s">
        <v>2334</v>
      </c>
      <c r="C1414">
        <v>1.395681147126495E-2</v>
      </c>
      <c r="D1414">
        <v>1.3264088048951321E-2</v>
      </c>
      <c r="E1414">
        <v>1.350476534042813E-2</v>
      </c>
      <c r="F1414">
        <v>1.3285836785789E-2</v>
      </c>
      <c r="G1414">
        <v>1.4376373186484961E-2</v>
      </c>
      <c r="H1414">
        <v>1.452277548655616E-2</v>
      </c>
      <c r="I1414">
        <v>1.4677373100816741E-3</v>
      </c>
      <c r="J1414">
        <v>4.144909029447313E-4</v>
      </c>
    </row>
    <row r="1415" spans="1:15" x14ac:dyDescent="0.25">
      <c r="A1415" t="s">
        <v>5</v>
      </c>
      <c r="B1415" t="s">
        <v>94</v>
      </c>
      <c r="C1415">
        <v>196.06575712556889</v>
      </c>
      <c r="D1415">
        <v>196.0564599972823</v>
      </c>
      <c r="E1415">
        <v>98.022203882216843</v>
      </c>
      <c r="F1415">
        <v>94.289314780097271</v>
      </c>
      <c r="G1415">
        <v>98.028021244022057</v>
      </c>
      <c r="H1415">
        <v>98.025331472046034</v>
      </c>
      <c r="I1415">
        <v>4.5287881124210453E-3</v>
      </c>
    </row>
    <row r="1416" spans="1:15" x14ac:dyDescent="0.25">
      <c r="A1416" t="s">
        <v>5</v>
      </c>
      <c r="B1416" t="s">
        <v>2340</v>
      </c>
      <c r="J1416">
        <v>3.5938979083059572E-4</v>
      </c>
      <c r="K1416">
        <v>5.6018988374703042E-4</v>
      </c>
      <c r="L1416">
        <v>5.8249358895089739E-4</v>
      </c>
      <c r="M1416">
        <v>6.0772342001429039E-4</v>
      </c>
      <c r="N1416">
        <v>6.4448279183047363E-4</v>
      </c>
      <c r="O1416">
        <v>9.8482267764918655E-4</v>
      </c>
    </row>
    <row r="1417" spans="1:15" x14ac:dyDescent="0.25">
      <c r="A1417" t="s">
        <v>5</v>
      </c>
      <c r="B1417" t="s">
        <v>2339</v>
      </c>
      <c r="C1417">
        <v>6.6297322774303198E-4</v>
      </c>
      <c r="D1417">
        <v>5.6311532112811377E-5</v>
      </c>
      <c r="E1417">
        <v>5.9172915987290942E-5</v>
      </c>
      <c r="F1417">
        <v>6.1586172195735131E-5</v>
      </c>
      <c r="G1417">
        <v>6.7562822189627268E-5</v>
      </c>
      <c r="H1417">
        <v>7.138632318778423E-5</v>
      </c>
      <c r="I1417">
        <v>8.5151490230475428E-6</v>
      </c>
    </row>
    <row r="1418" spans="1:15" x14ac:dyDescent="0.25">
      <c r="A1418" t="s">
        <v>5</v>
      </c>
      <c r="B1418" t="s">
        <v>104</v>
      </c>
      <c r="C1418">
        <v>57.535591343499433</v>
      </c>
    </row>
    <row r="1419" spans="1:15" x14ac:dyDescent="0.25">
      <c r="A1419" t="s">
        <v>5</v>
      </c>
      <c r="B1419" t="s">
        <v>2342</v>
      </c>
      <c r="J1419">
        <v>2.3673349237563561E-4</v>
      </c>
      <c r="K1419">
        <v>3.1125272241366441E-4</v>
      </c>
      <c r="L1419">
        <v>3.3579001690863642E-4</v>
      </c>
      <c r="M1419">
        <v>3.6259994320908681E-4</v>
      </c>
      <c r="N1419">
        <v>3.8902553783228769E-4</v>
      </c>
      <c r="O1419">
        <v>5.5160135646391219E-4</v>
      </c>
    </row>
    <row r="1420" spans="1:15" x14ac:dyDescent="0.25">
      <c r="A1420" t="s">
        <v>5</v>
      </c>
      <c r="B1420" t="s">
        <v>2341</v>
      </c>
      <c r="C1420">
        <v>3.864937938220643E-4</v>
      </c>
      <c r="D1420">
        <v>4.6947736961237332E-5</v>
      </c>
      <c r="E1420">
        <v>4.9329816231237793E-5</v>
      </c>
      <c r="F1420">
        <v>5.1436535876281127E-5</v>
      </c>
      <c r="G1420">
        <v>5.5938988796000982E-5</v>
      </c>
      <c r="H1420">
        <v>5.903612849715379E-5</v>
      </c>
      <c r="I1420">
        <v>7.5310052036376158E-6</v>
      </c>
    </row>
    <row r="1421" spans="1:15" x14ac:dyDescent="0.25">
      <c r="A1421" t="s">
        <v>5</v>
      </c>
      <c r="B1421" t="s">
        <v>114</v>
      </c>
      <c r="C1421">
        <v>184.7394357750062</v>
      </c>
    </row>
    <row r="1422" spans="1:15" x14ac:dyDescent="0.25">
      <c r="A1422" t="s">
        <v>5</v>
      </c>
      <c r="B1422" t="s">
        <v>2343</v>
      </c>
      <c r="J1422">
        <v>1.4174225741596159E-3</v>
      </c>
      <c r="K1422">
        <v>2.6567756432355379E-3</v>
      </c>
      <c r="L1422">
        <v>2.6295942883334659E-3</v>
      </c>
      <c r="M1422">
        <v>2.5344164042595042E-3</v>
      </c>
      <c r="N1422">
        <v>2.5430378793755222E-3</v>
      </c>
      <c r="O1422">
        <v>2.703167980216119E-3</v>
      </c>
    </row>
    <row r="1423" spans="1:15" x14ac:dyDescent="0.25">
      <c r="A1423" t="s">
        <v>5</v>
      </c>
      <c r="B1423" t="s">
        <v>2344</v>
      </c>
      <c r="J1423">
        <v>5.8563474697899669E-3</v>
      </c>
      <c r="K1423">
        <v>8.4366936872499049E-3</v>
      </c>
      <c r="L1423">
        <v>8.8298063917337816E-3</v>
      </c>
      <c r="M1423">
        <v>8.8701886099393137E-3</v>
      </c>
      <c r="N1423">
        <v>8.9892123277403695E-3</v>
      </c>
      <c r="O1423">
        <v>8.0475209323341793E-3</v>
      </c>
    </row>
    <row r="1424" spans="1:15" x14ac:dyDescent="0.25">
      <c r="A1424" t="s">
        <v>5</v>
      </c>
      <c r="B1424" t="s">
        <v>74</v>
      </c>
      <c r="C1424">
        <v>0.86131714880221277</v>
      </c>
      <c r="D1424">
        <v>0.85989412779205365</v>
      </c>
      <c r="E1424">
        <v>0.85978297987870211</v>
      </c>
      <c r="F1424">
        <v>0.85934995101997502</v>
      </c>
      <c r="G1424">
        <v>0.43070019830683798</v>
      </c>
      <c r="H1424">
        <v>0.43070019830683798</v>
      </c>
      <c r="I1424">
        <v>0.43070019830683798</v>
      </c>
    </row>
    <row r="1425" spans="1:15" x14ac:dyDescent="0.25">
      <c r="A1425" t="s">
        <v>5</v>
      </c>
      <c r="B1425" t="s">
        <v>2345</v>
      </c>
      <c r="C1425">
        <v>3.5880531459517931E-2</v>
      </c>
      <c r="D1425">
        <v>248.3485555035864</v>
      </c>
      <c r="E1425">
        <v>350.96408550508488</v>
      </c>
      <c r="F1425">
        <v>381.63556994787098</v>
      </c>
      <c r="G1425">
        <v>382.33206574450821</v>
      </c>
      <c r="H1425">
        <v>385.91710623788867</v>
      </c>
      <c r="I1425">
        <v>488.30475489668322</v>
      </c>
      <c r="J1425">
        <v>293.97394362615842</v>
      </c>
      <c r="K1425">
        <v>42.429386391795333</v>
      </c>
    </row>
    <row r="1426" spans="1:15" x14ac:dyDescent="0.25">
      <c r="A1426" t="s">
        <v>5</v>
      </c>
      <c r="B1426" t="s">
        <v>2346</v>
      </c>
      <c r="J1426">
        <v>5.9450351298993842E-3</v>
      </c>
      <c r="K1426">
        <v>9.115642623943588E-3</v>
      </c>
      <c r="L1426">
        <v>9.5417290237679291E-3</v>
      </c>
      <c r="M1426">
        <v>9.5694981527227451E-3</v>
      </c>
      <c r="N1426">
        <v>9.659918125439735E-3</v>
      </c>
      <c r="O1426">
        <v>8.7042997961482588E-3</v>
      </c>
    </row>
    <row r="1427" spans="1:15" x14ac:dyDescent="0.25">
      <c r="A1427" t="s">
        <v>5</v>
      </c>
      <c r="B1427" t="s">
        <v>124</v>
      </c>
      <c r="C1427">
        <v>0.86140039661367529</v>
      </c>
      <c r="D1427">
        <v>0.86140039661367529</v>
      </c>
      <c r="E1427">
        <v>0.86140039661367529</v>
      </c>
      <c r="F1427">
        <v>0.86140039661367529</v>
      </c>
      <c r="G1427">
        <v>0.42940899593653181</v>
      </c>
      <c r="H1427">
        <v>0.42931485163777211</v>
      </c>
      <c r="I1427">
        <v>0.21692380680536641</v>
      </c>
    </row>
    <row r="1428" spans="1:15" x14ac:dyDescent="0.25">
      <c r="A1428" t="s">
        <v>5</v>
      </c>
      <c r="B1428" t="s">
        <v>2350</v>
      </c>
      <c r="J1428">
        <v>9.01891763375545E-4</v>
      </c>
      <c r="K1428">
        <v>1.1221997268364421E-3</v>
      </c>
      <c r="L1428">
        <v>1.3441579756326119E-3</v>
      </c>
      <c r="M1428">
        <v>1.9541580159482012E-3</v>
      </c>
      <c r="N1428">
        <v>2.0295655450256931E-3</v>
      </c>
      <c r="O1428">
        <v>2.4403258449411762E-3</v>
      </c>
    </row>
    <row r="1429" spans="1:15" x14ac:dyDescent="0.25">
      <c r="A1429" t="s">
        <v>5</v>
      </c>
      <c r="B1429" t="s">
        <v>2352</v>
      </c>
      <c r="J1429">
        <v>1.0676404236507531E-3</v>
      </c>
      <c r="K1429">
        <v>1.0837856624866401E-3</v>
      </c>
      <c r="L1429">
        <v>1.344627223184803E-3</v>
      </c>
      <c r="M1429">
        <v>1.85523313229739E-3</v>
      </c>
      <c r="N1429">
        <v>1.934380735540658E-3</v>
      </c>
      <c r="O1429">
        <v>2.241001706600174E-3</v>
      </c>
    </row>
    <row r="1430" spans="1:15" x14ac:dyDescent="0.25">
      <c r="A1430" t="s">
        <v>5</v>
      </c>
      <c r="B1430" t="s">
        <v>2354</v>
      </c>
      <c r="J1430">
        <v>8.5169360441572184E-4</v>
      </c>
      <c r="K1430">
        <v>9.2489364486321858E-4</v>
      </c>
      <c r="L1430">
        <v>1.2234534846311249E-3</v>
      </c>
      <c r="M1430">
        <v>1.9691902875335399E-3</v>
      </c>
      <c r="N1430">
        <v>2.0306296555922302E-3</v>
      </c>
      <c r="O1430">
        <v>2.520403498368956E-3</v>
      </c>
    </row>
    <row r="1431" spans="1:15" x14ac:dyDescent="0.25">
      <c r="A1431" t="s">
        <v>5</v>
      </c>
      <c r="B1431" t="s">
        <v>2356</v>
      </c>
      <c r="J1431">
        <v>7.0734440228085375E-4</v>
      </c>
      <c r="K1431">
        <v>8.3703361676905276E-4</v>
      </c>
      <c r="L1431">
        <v>9.7504813551422718E-4</v>
      </c>
      <c r="M1431">
        <v>1.5960519314945909E-3</v>
      </c>
      <c r="N1431">
        <v>1.6556846310356161E-3</v>
      </c>
      <c r="O1431">
        <v>2.1260315432483109E-3</v>
      </c>
    </row>
    <row r="1432" spans="1:15" x14ac:dyDescent="0.25">
      <c r="A1432" t="s">
        <v>5</v>
      </c>
      <c r="B1432" t="s">
        <v>2357</v>
      </c>
      <c r="J1432">
        <v>7.5527574990880944E-4</v>
      </c>
      <c r="K1432">
        <v>8.4927473242033436E-4</v>
      </c>
      <c r="L1432">
        <v>9.8389166250038742E-4</v>
      </c>
      <c r="M1432">
        <v>1.5388128448678041E-3</v>
      </c>
      <c r="N1432">
        <v>1.6028529118947039E-3</v>
      </c>
      <c r="O1432">
        <v>2.032888626804976E-3</v>
      </c>
    </row>
    <row r="1433" spans="1:15" x14ac:dyDescent="0.25">
      <c r="A1433" t="s">
        <v>5</v>
      </c>
      <c r="B1433" t="s">
        <v>2358</v>
      </c>
      <c r="J1433">
        <v>7.037660927551783E-4</v>
      </c>
      <c r="K1433">
        <v>8.486634110066065E-4</v>
      </c>
      <c r="L1433">
        <v>9.9080225915712853E-4</v>
      </c>
      <c r="M1433">
        <v>1.6585470218556161E-3</v>
      </c>
      <c r="N1433">
        <v>1.718354897408047E-3</v>
      </c>
      <c r="O1433">
        <v>2.218601677106405E-3</v>
      </c>
    </row>
    <row r="1434" spans="1:15" x14ac:dyDescent="0.25">
      <c r="A1434" t="s">
        <v>5</v>
      </c>
      <c r="B1434" t="s">
        <v>2359</v>
      </c>
      <c r="J1434">
        <v>6.0557180264613148E-4</v>
      </c>
      <c r="K1434">
        <v>8.0068495983511999E-4</v>
      </c>
      <c r="L1434">
        <v>9.383730949139653E-4</v>
      </c>
      <c r="M1434">
        <v>1.7528210477370371E-3</v>
      </c>
      <c r="N1434">
        <v>1.7851700780170459E-3</v>
      </c>
      <c r="O1434">
        <v>2.4187352773863131E-3</v>
      </c>
    </row>
    <row r="1435" spans="1:15" x14ac:dyDescent="0.25">
      <c r="A1435" t="s">
        <v>5</v>
      </c>
      <c r="B1435" t="s">
        <v>2360</v>
      </c>
      <c r="J1435">
        <v>5.967665320172357E-4</v>
      </c>
      <c r="K1435">
        <v>7.5212140623174574E-4</v>
      </c>
      <c r="L1435">
        <v>8.7531152461443852E-4</v>
      </c>
      <c r="M1435">
        <v>1.520391836698208E-3</v>
      </c>
      <c r="N1435">
        <v>1.5521745830985811E-3</v>
      </c>
      <c r="O1435">
        <v>2.0619987636665382E-3</v>
      </c>
    </row>
    <row r="1436" spans="1:15" x14ac:dyDescent="0.25">
      <c r="A1436" t="s">
        <v>5</v>
      </c>
      <c r="B1436" t="s">
        <v>2361</v>
      </c>
      <c r="J1436">
        <v>6.1518786380474171E-4</v>
      </c>
      <c r="K1436">
        <v>8.3565542595187439E-4</v>
      </c>
      <c r="L1436">
        <v>9.8403913888060594E-4</v>
      </c>
      <c r="M1436">
        <v>1.927462932540568E-3</v>
      </c>
      <c r="N1436">
        <v>1.9496413262337039E-3</v>
      </c>
      <c r="O1436">
        <v>2.6747156584971221E-3</v>
      </c>
    </row>
    <row r="1437" spans="1:15" x14ac:dyDescent="0.25">
      <c r="A1437" t="s">
        <v>5</v>
      </c>
      <c r="B1437" t="s">
        <v>2348</v>
      </c>
      <c r="C1437">
        <v>2.7900296669830819E-4</v>
      </c>
      <c r="D1437">
        <v>5.895622562090045E-4</v>
      </c>
      <c r="E1437">
        <v>1.0151063299597429E-3</v>
      </c>
      <c r="F1437">
        <v>1.4825875564461789E-3</v>
      </c>
      <c r="G1437">
        <v>31.120555897777219</v>
      </c>
      <c r="H1437">
        <v>33.324194282551858</v>
      </c>
      <c r="I1437">
        <v>26.605910938975079</v>
      </c>
      <c r="J1437">
        <v>2.4546181739243469</v>
      </c>
      <c r="K1437">
        <v>1.84682964031556</v>
      </c>
      <c r="L1437">
        <v>3.666484882615245</v>
      </c>
    </row>
    <row r="1438" spans="1:15" x14ac:dyDescent="0.25">
      <c r="A1438" t="s">
        <v>5</v>
      </c>
      <c r="B1438" t="s">
        <v>144</v>
      </c>
      <c r="C1438">
        <v>184.42523866210669</v>
      </c>
      <c r="D1438">
        <v>184.7990179589934</v>
      </c>
      <c r="E1438">
        <v>187.70457324304101</v>
      </c>
      <c r="F1438">
        <v>187.8882753060785</v>
      </c>
      <c r="G1438">
        <v>97.009666111545357</v>
      </c>
      <c r="H1438">
        <v>97.009594343559613</v>
      </c>
      <c r="I1438">
        <v>97.010103275659063</v>
      </c>
    </row>
    <row r="1439" spans="1:15" x14ac:dyDescent="0.25">
      <c r="A1439" t="s">
        <v>5</v>
      </c>
      <c r="B1439" t="s">
        <v>2370</v>
      </c>
      <c r="C1439">
        <v>2.8251370748004739E-2</v>
      </c>
      <c r="D1439">
        <v>5.0029035360791077E-2</v>
      </c>
      <c r="E1439">
        <v>7.9136375976432818E-2</v>
      </c>
      <c r="F1439">
        <v>8.826179059994102E-2</v>
      </c>
      <c r="G1439">
        <v>9.3995299093488263E-2</v>
      </c>
      <c r="H1439">
        <v>9.6313721138653621E-2</v>
      </c>
      <c r="I1439">
        <v>9.1808853734950124E-3</v>
      </c>
      <c r="J1439">
        <v>1.7805150585173311E-2</v>
      </c>
      <c r="K1439">
        <v>2.8084620161168351E-2</v>
      </c>
      <c r="L1439">
        <v>3.5613887678986822E-2</v>
      </c>
      <c r="M1439">
        <v>1.3764178398402259E-2</v>
      </c>
    </row>
    <row r="1440" spans="1:15" x14ac:dyDescent="0.25">
      <c r="A1440" t="s">
        <v>5</v>
      </c>
      <c r="B1440" t="s">
        <v>2371</v>
      </c>
      <c r="J1440">
        <v>3.553494736177827E-3</v>
      </c>
      <c r="K1440">
        <v>5.2278725276913981E-3</v>
      </c>
      <c r="L1440">
        <v>7.2181784657058094E-3</v>
      </c>
      <c r="M1440">
        <v>8.3103167456539586E-3</v>
      </c>
      <c r="N1440">
        <v>1.00664012105952E-2</v>
      </c>
      <c r="O1440">
        <v>1.207271822710022E-2</v>
      </c>
    </row>
    <row r="1441" spans="1:15" x14ac:dyDescent="0.25">
      <c r="A1441" t="s">
        <v>5</v>
      </c>
      <c r="B1441" t="s">
        <v>2385</v>
      </c>
      <c r="J1441">
        <v>6.7698924642283116E-3</v>
      </c>
      <c r="K1441">
        <v>6.8722656373655672E-3</v>
      </c>
      <c r="L1441">
        <v>7.4149746697532498E-3</v>
      </c>
      <c r="M1441">
        <v>8.1207712005844212E-3</v>
      </c>
      <c r="N1441">
        <v>8.6308743546172732E-3</v>
      </c>
      <c r="O1441">
        <v>8.9447192120967293E-3</v>
      </c>
    </row>
    <row r="1442" spans="1:15" x14ac:dyDescent="0.25">
      <c r="A1442" t="s">
        <v>5</v>
      </c>
      <c r="B1442" t="s">
        <v>2387</v>
      </c>
      <c r="J1442">
        <v>3.6946634799638029E-4</v>
      </c>
      <c r="K1442">
        <v>4.0736937559914292E-4</v>
      </c>
      <c r="L1442">
        <v>4.3854759856072769E-4</v>
      </c>
      <c r="M1442">
        <v>4.6132799888400007E-4</v>
      </c>
      <c r="N1442">
        <v>5.0019203683629931E-4</v>
      </c>
      <c r="O1442">
        <v>5.2332599372811178E-4</v>
      </c>
    </row>
    <row r="1443" spans="1:15" x14ac:dyDescent="0.25">
      <c r="A1443" t="s">
        <v>5</v>
      </c>
      <c r="B1443" t="s">
        <v>2388</v>
      </c>
      <c r="J1443">
        <v>5.9411198786107466E-3</v>
      </c>
      <c r="K1443">
        <v>6.1271071529759953E-3</v>
      </c>
      <c r="L1443">
        <v>6.5716674307478044E-3</v>
      </c>
      <c r="M1443">
        <v>7.0629684854158024E-3</v>
      </c>
      <c r="N1443">
        <v>7.538672064621485E-3</v>
      </c>
      <c r="O1443">
        <v>7.7470736856470939E-3</v>
      </c>
    </row>
    <row r="1444" spans="1:15" x14ac:dyDescent="0.25">
      <c r="A1444" t="s">
        <v>5</v>
      </c>
      <c r="B1444" t="s">
        <v>2390</v>
      </c>
      <c r="J1444">
        <v>2.8228479800119778E-4</v>
      </c>
      <c r="K1444">
        <v>3.1146666439765673E-4</v>
      </c>
      <c r="L1444">
        <v>3.354311267337013E-4</v>
      </c>
      <c r="M1444">
        <v>3.5310850663839739E-4</v>
      </c>
      <c r="N1444">
        <v>3.8294938335831422E-4</v>
      </c>
      <c r="O1444">
        <v>4.0116582950993002E-4</v>
      </c>
    </row>
    <row r="1445" spans="1:15" x14ac:dyDescent="0.25">
      <c r="A1445" t="s">
        <v>5</v>
      </c>
      <c r="B1445" t="s">
        <v>2391</v>
      </c>
      <c r="C1445">
        <v>8.3335372510263322E-2</v>
      </c>
      <c r="D1445">
        <v>0.15546068551439349</v>
      </c>
      <c r="E1445">
        <v>0.23235397689777609</v>
      </c>
      <c r="F1445">
        <v>0.23468231211410029</v>
      </c>
      <c r="G1445">
        <v>0.23609638728736301</v>
      </c>
      <c r="H1445">
        <v>0.23684336681248661</v>
      </c>
      <c r="I1445">
        <v>0.23809172669404541</v>
      </c>
      <c r="J1445">
        <v>0.27020332302124939</v>
      </c>
      <c r="K1445">
        <v>0.16108422288442889</v>
      </c>
      <c r="L1445">
        <v>1.463677556724162E-3</v>
      </c>
    </row>
    <row r="1446" spans="1:15" x14ac:dyDescent="0.25">
      <c r="A1446" t="s">
        <v>5</v>
      </c>
      <c r="B1446" t="s">
        <v>2392</v>
      </c>
      <c r="J1446">
        <v>5.3913448820571254E-3</v>
      </c>
      <c r="K1446">
        <v>5.5577866399261228E-3</v>
      </c>
      <c r="L1446">
        <v>6.1419994788704082E-3</v>
      </c>
      <c r="M1446">
        <v>6.9872751725716369E-3</v>
      </c>
      <c r="N1446">
        <v>7.4146280824059496E-3</v>
      </c>
      <c r="O1446">
        <v>8.0507524049253393E-3</v>
      </c>
    </row>
    <row r="1447" spans="1:15" x14ac:dyDescent="0.25">
      <c r="A1447" t="s">
        <v>5</v>
      </c>
      <c r="B1447" t="s">
        <v>4721</v>
      </c>
      <c r="C1447">
        <v>5.7411182209998124</v>
      </c>
      <c r="D1447">
        <v>4.3060323653369279</v>
      </c>
      <c r="E1447">
        <v>7.9077776326853124</v>
      </c>
      <c r="F1447">
        <v>7.9069138561119257</v>
      </c>
      <c r="G1447">
        <v>7.9067945759585383</v>
      </c>
      <c r="H1447">
        <v>7.9070077715003118</v>
      </c>
      <c r="I1447">
        <v>7.0406757178879262</v>
      </c>
      <c r="J1447">
        <v>5.0693337725556074</v>
      </c>
      <c r="K1447">
        <v>1.242776034317993</v>
      </c>
    </row>
    <row r="1448" spans="1:15" x14ac:dyDescent="0.25">
      <c r="A1448" t="s">
        <v>5</v>
      </c>
      <c r="B1448" t="s">
        <v>2394</v>
      </c>
      <c r="J1448">
        <v>3.8833664691583631E-4</v>
      </c>
      <c r="K1448">
        <v>4.2752778017839571E-4</v>
      </c>
      <c r="L1448">
        <v>4.5987479989909741E-4</v>
      </c>
      <c r="M1448">
        <v>4.8298593760599259E-4</v>
      </c>
      <c r="N1448">
        <v>5.2340205082956111E-4</v>
      </c>
      <c r="O1448">
        <v>5.4595261295090026E-4</v>
      </c>
    </row>
    <row r="1449" spans="1:15" x14ac:dyDescent="0.25">
      <c r="A1449" t="s">
        <v>5</v>
      </c>
      <c r="B1449" t="s">
        <v>2397</v>
      </c>
      <c r="J1449">
        <v>4.5427952688833232E-3</v>
      </c>
      <c r="K1449">
        <v>6.4537920751439907E-3</v>
      </c>
      <c r="L1449">
        <v>8.7667719321935494E-3</v>
      </c>
      <c r="M1449">
        <v>9.6953106961754094E-3</v>
      </c>
      <c r="N1449">
        <v>1.105417884302214E-2</v>
      </c>
      <c r="O1449">
        <v>1.3284148724720449E-2</v>
      </c>
    </row>
    <row r="1450" spans="1:15" x14ac:dyDescent="0.25">
      <c r="A1450" t="s">
        <v>5</v>
      </c>
      <c r="B1450" t="s">
        <v>2398</v>
      </c>
      <c r="J1450">
        <v>5.063097707361232E-3</v>
      </c>
      <c r="K1450">
        <v>7.3215147909539233E-3</v>
      </c>
      <c r="L1450">
        <v>1.005363866810524E-2</v>
      </c>
      <c r="M1450">
        <v>1.102814054826496E-2</v>
      </c>
      <c r="N1450">
        <v>1.260665130119145E-2</v>
      </c>
      <c r="O1450">
        <v>1.508150287203236E-2</v>
      </c>
    </row>
    <row r="1451" spans="1:15" x14ac:dyDescent="0.25">
      <c r="A1451" t="s">
        <v>5</v>
      </c>
      <c r="B1451" t="s">
        <v>2399</v>
      </c>
      <c r="J1451">
        <v>3.454553717388959E-3</v>
      </c>
      <c r="K1451">
        <v>4.6450595107201146E-3</v>
      </c>
      <c r="L1451">
        <v>6.1215198845589241E-3</v>
      </c>
      <c r="M1451">
        <v>6.9009798718083363E-3</v>
      </c>
      <c r="N1451">
        <v>7.8080022735718914E-3</v>
      </c>
      <c r="O1451">
        <v>9.4796418943088167E-3</v>
      </c>
    </row>
    <row r="1452" spans="1:15" x14ac:dyDescent="0.25">
      <c r="A1452" t="s">
        <v>5</v>
      </c>
      <c r="B1452" t="s">
        <v>2396</v>
      </c>
      <c r="C1452">
        <v>17.827062812294251</v>
      </c>
      <c r="D1452">
        <v>26.865059313900069</v>
      </c>
      <c r="E1452">
        <v>139.65658231795081</v>
      </c>
      <c r="F1452">
        <v>144.8311494792506</v>
      </c>
      <c r="G1452">
        <v>149.414474411524</v>
      </c>
      <c r="H1452">
        <v>160.60049069092059</v>
      </c>
      <c r="I1452">
        <v>254.4387439821715</v>
      </c>
      <c r="J1452">
        <v>29.13412879194895</v>
      </c>
      <c r="K1452">
        <v>94.270324626462966</v>
      </c>
      <c r="L1452">
        <v>116.03690978199</v>
      </c>
      <c r="M1452">
        <v>130.9379117609343</v>
      </c>
      <c r="N1452">
        <v>140.6446342150245</v>
      </c>
      <c r="O1452">
        <v>150.41767359143901</v>
      </c>
    </row>
    <row r="1453" spans="1:15" x14ac:dyDescent="0.25">
      <c r="A1453" t="s">
        <v>5</v>
      </c>
      <c r="B1453" t="s">
        <v>204</v>
      </c>
      <c r="C1453">
        <v>16.443983219155111</v>
      </c>
      <c r="D1453">
        <v>17.587713423317361</v>
      </c>
      <c r="E1453">
        <v>24.551883207139579</v>
      </c>
      <c r="F1453">
        <v>24.669856721005761</v>
      </c>
      <c r="G1453">
        <v>21.26409392420959</v>
      </c>
      <c r="H1453">
        <v>21.85392392990763</v>
      </c>
      <c r="I1453">
        <v>16.939120247299741</v>
      </c>
      <c r="J1453">
        <v>4.0235970570313544</v>
      </c>
      <c r="K1453">
        <v>7.8967965308868946</v>
      </c>
      <c r="L1453">
        <v>7.8479592673220564</v>
      </c>
      <c r="M1453">
        <v>6.0500661117105583</v>
      </c>
      <c r="N1453">
        <v>3.642121763726466</v>
      </c>
      <c r="O1453">
        <v>1.84664696500712</v>
      </c>
    </row>
    <row r="1454" spans="1:15" x14ac:dyDescent="0.25">
      <c r="A1454" t="s">
        <v>5</v>
      </c>
      <c r="B1454" t="s">
        <v>2413</v>
      </c>
      <c r="J1454">
        <v>34.868967776799238</v>
      </c>
      <c r="K1454">
        <v>38.355204109106182</v>
      </c>
      <c r="L1454">
        <v>42.197112887141877</v>
      </c>
      <c r="M1454">
        <v>42.197112887140896</v>
      </c>
      <c r="N1454">
        <v>42.197112887139937</v>
      </c>
      <c r="O1454">
        <v>42.197112887134892</v>
      </c>
    </row>
    <row r="1455" spans="1:15" x14ac:dyDescent="0.25">
      <c r="A1455" t="s">
        <v>5</v>
      </c>
      <c r="B1455" t="s">
        <v>2414</v>
      </c>
      <c r="C1455">
        <v>1.63229546837954E-3</v>
      </c>
      <c r="D1455">
        <v>0.3104724695155322</v>
      </c>
      <c r="E1455">
        <v>0.62005312305607585</v>
      </c>
      <c r="F1455">
        <v>0.92939804099167445</v>
      </c>
      <c r="G1455">
        <v>21.420921471179529</v>
      </c>
      <c r="H1455">
        <v>21.7311245017296</v>
      </c>
      <c r="I1455">
        <v>28.02822668604221</v>
      </c>
      <c r="J1455">
        <v>7.3281451103426871</v>
      </c>
      <c r="K1455">
        <v>3.841908778035299</v>
      </c>
    </row>
    <row r="1456" spans="1:15" x14ac:dyDescent="0.25">
      <c r="A1456" t="s">
        <v>5</v>
      </c>
      <c r="B1456" t="s">
        <v>285</v>
      </c>
      <c r="C1456">
        <v>40.293684334585024</v>
      </c>
      <c r="D1456">
        <v>40.293841386042523</v>
      </c>
      <c r="E1456">
        <v>40.293258197439847</v>
      </c>
      <c r="F1456">
        <v>40.292910505008898</v>
      </c>
      <c r="G1456">
        <v>20.11038430032546</v>
      </c>
      <c r="H1456">
        <v>20.10917849528045</v>
      </c>
      <c r="I1456">
        <v>14.1688862011002</v>
      </c>
    </row>
    <row r="1457" spans="1:15" x14ac:dyDescent="0.25">
      <c r="A1457" t="s">
        <v>5</v>
      </c>
      <c r="B1457" t="s">
        <v>2422</v>
      </c>
      <c r="J1457">
        <v>4.7107177266706042E-4</v>
      </c>
      <c r="K1457">
        <v>5.0689649756184031E-4</v>
      </c>
      <c r="L1457">
        <v>6.7859353248157989E-4</v>
      </c>
      <c r="M1457">
        <v>7.1231559375135531E-4</v>
      </c>
      <c r="N1457">
        <v>7.5295167078950898E-4</v>
      </c>
      <c r="O1457">
        <v>8.3205700599010466E-4</v>
      </c>
    </row>
    <row r="1458" spans="1:15" x14ac:dyDescent="0.25">
      <c r="A1458" t="s">
        <v>5</v>
      </c>
      <c r="B1458" t="s">
        <v>2423</v>
      </c>
      <c r="J1458">
        <v>4.1662833017741177E-4</v>
      </c>
      <c r="K1458">
        <v>4.4763167867208672E-4</v>
      </c>
      <c r="L1458">
        <v>5.927452046007106E-4</v>
      </c>
      <c r="M1458">
        <v>6.217828275142947E-4</v>
      </c>
      <c r="N1458">
        <v>6.5822032626432865E-4</v>
      </c>
      <c r="O1458">
        <v>7.2370763404616646E-4</v>
      </c>
    </row>
    <row r="1459" spans="1:15" x14ac:dyDescent="0.25">
      <c r="A1459" t="s">
        <v>5</v>
      </c>
      <c r="B1459" t="s">
        <v>2424</v>
      </c>
      <c r="J1459">
        <v>4.5913427372814241E-4</v>
      </c>
      <c r="K1459">
        <v>4.9382817667896603E-4</v>
      </c>
      <c r="L1459">
        <v>6.5968544684016982E-4</v>
      </c>
      <c r="M1459">
        <v>6.9233319614878087E-4</v>
      </c>
      <c r="N1459">
        <v>7.3202719484514751E-4</v>
      </c>
      <c r="O1459">
        <v>8.0798093984461167E-4</v>
      </c>
    </row>
    <row r="1460" spans="1:15" x14ac:dyDescent="0.25">
      <c r="A1460" t="s">
        <v>5</v>
      </c>
      <c r="B1460" t="s">
        <v>2425</v>
      </c>
      <c r="J1460">
        <v>6.7436558110122639E-4</v>
      </c>
      <c r="K1460">
        <v>6.8468387272978574E-4</v>
      </c>
      <c r="L1460">
        <v>8.2952158160881574E-4</v>
      </c>
      <c r="M1460">
        <v>9.232084592816249E-4</v>
      </c>
      <c r="N1460">
        <v>9.8708082659109504E-4</v>
      </c>
      <c r="O1460">
        <v>1.0190862444178521E-3</v>
      </c>
    </row>
    <row r="1461" spans="1:15" x14ac:dyDescent="0.25">
      <c r="A1461" t="s">
        <v>5</v>
      </c>
      <c r="B1461" t="s">
        <v>2434</v>
      </c>
      <c r="J1461">
        <v>1.057014944800495E-3</v>
      </c>
      <c r="K1461">
        <v>1.303880678267338E-3</v>
      </c>
      <c r="L1461">
        <v>1.7994340868784349E-3</v>
      </c>
      <c r="M1461">
        <v>1.9331702779918111E-3</v>
      </c>
      <c r="N1461">
        <v>2.0900923164488762E-3</v>
      </c>
      <c r="O1461">
        <v>2.499620607490947E-3</v>
      </c>
    </row>
    <row r="1462" spans="1:15" x14ac:dyDescent="0.25">
      <c r="A1462" t="s">
        <v>5</v>
      </c>
      <c r="B1462" t="s">
        <v>2436</v>
      </c>
      <c r="J1462">
        <v>1.396361884366935E-3</v>
      </c>
      <c r="K1462">
        <v>1.9540327521240511E-3</v>
      </c>
      <c r="L1462">
        <v>2.82831893658617E-3</v>
      </c>
      <c r="M1462">
        <v>3.0425436375328468E-3</v>
      </c>
      <c r="N1462">
        <v>3.3467149315365321E-3</v>
      </c>
      <c r="O1462">
        <v>4.0468640210359766E-3</v>
      </c>
    </row>
    <row r="1463" spans="1:15" x14ac:dyDescent="0.25">
      <c r="A1463" t="s">
        <v>5</v>
      </c>
      <c r="B1463" t="s">
        <v>2416</v>
      </c>
      <c r="C1463">
        <v>2.6806739279827511E-2</v>
      </c>
      <c r="D1463">
        <v>2.40430471530126E-3</v>
      </c>
      <c r="E1463">
        <v>0.19093579423523421</v>
      </c>
      <c r="F1463">
        <v>0.2128439771437444</v>
      </c>
      <c r="G1463">
        <v>0.23476428588390749</v>
      </c>
      <c r="H1463">
        <v>0.25896344702129143</v>
      </c>
      <c r="I1463">
        <v>4.7551103830770977E-3</v>
      </c>
      <c r="J1463">
        <v>0.24893694252557039</v>
      </c>
      <c r="K1463">
        <v>0.17782237457903841</v>
      </c>
    </row>
    <row r="1464" spans="1:15" x14ac:dyDescent="0.25">
      <c r="A1464" t="s">
        <v>5</v>
      </c>
      <c r="B1464" t="s">
        <v>245</v>
      </c>
      <c r="C1464">
        <v>0.2032893302162482</v>
      </c>
      <c r="D1464">
        <v>1.505888295798523E-3</v>
      </c>
      <c r="E1464">
        <v>0.13647505561806311</v>
      </c>
      <c r="F1464">
        <v>0.13635990409116169</v>
      </c>
      <c r="G1464">
        <v>0.13642957274598039</v>
      </c>
      <c r="H1464">
        <v>0.13647844833860659</v>
      </c>
      <c r="I1464">
        <v>7.3332994029106703E-4</v>
      </c>
      <c r="J1464">
        <v>3.7169086788696362E-2</v>
      </c>
    </row>
    <row r="1465" spans="1:15" x14ac:dyDescent="0.25">
      <c r="A1465" t="s">
        <v>5</v>
      </c>
      <c r="B1465" t="s">
        <v>2440</v>
      </c>
    </row>
    <row r="1466" spans="1:15" x14ac:dyDescent="0.25">
      <c r="A1466" t="s">
        <v>5</v>
      </c>
      <c r="B1466" t="s">
        <v>2441</v>
      </c>
      <c r="J1466">
        <v>0.94008518581414147</v>
      </c>
      <c r="K1466">
        <v>6.5700895303610851</v>
      </c>
      <c r="L1466">
        <v>7.4618304827031832</v>
      </c>
      <c r="M1466">
        <v>8.2088937348196911</v>
      </c>
      <c r="N1466">
        <v>12.0936151217457</v>
      </c>
      <c r="O1466">
        <v>16.446728135771458</v>
      </c>
    </row>
    <row r="1467" spans="1:15" x14ac:dyDescent="0.25">
      <c r="A1467" t="s">
        <v>5</v>
      </c>
      <c r="B1467" t="s">
        <v>2447</v>
      </c>
    </row>
    <row r="1468" spans="1:15" x14ac:dyDescent="0.25">
      <c r="A1468" t="s">
        <v>5</v>
      </c>
      <c r="B1468" t="s">
        <v>2448</v>
      </c>
      <c r="J1468">
        <v>0.9954256789482161</v>
      </c>
      <c r="K1468">
        <v>2.6544691424024398</v>
      </c>
      <c r="L1468">
        <v>4.4649816825966671</v>
      </c>
      <c r="M1468">
        <v>6.3133614919296326</v>
      </c>
      <c r="N1468">
        <v>8.1617413010411255</v>
      </c>
      <c r="O1468">
        <v>10.01012110884818</v>
      </c>
    </row>
    <row r="1469" spans="1:15" x14ac:dyDescent="0.25">
      <c r="A1469" t="s">
        <v>5</v>
      </c>
      <c r="B1469" t="s">
        <v>2450</v>
      </c>
      <c r="J1469">
        <v>1.3339666787403989E-2</v>
      </c>
      <c r="K1469">
        <v>14.26381787340619</v>
      </c>
      <c r="L1469">
        <v>29.8204425646801</v>
      </c>
      <c r="M1469">
        <v>45.618441683655298</v>
      </c>
      <c r="N1469">
        <v>61.313481863924082</v>
      </c>
      <c r="O1469">
        <v>76.842848572846464</v>
      </c>
    </row>
    <row r="1470" spans="1:15" x14ac:dyDescent="0.25">
      <c r="A1470" t="s">
        <v>5</v>
      </c>
      <c r="B1470" t="s">
        <v>2451</v>
      </c>
    </row>
    <row r="1471" spans="1:15" x14ac:dyDescent="0.25">
      <c r="A1471" t="s">
        <v>5</v>
      </c>
      <c r="B1471" t="s">
        <v>2452</v>
      </c>
      <c r="J1471">
        <v>2.232942543873284E-3</v>
      </c>
      <c r="K1471">
        <v>2.8955272152507228E-3</v>
      </c>
      <c r="L1471">
        <v>3.384033925836377E-3</v>
      </c>
      <c r="M1471">
        <v>4.528957378146084E-3</v>
      </c>
      <c r="N1471">
        <v>5.4175740964831501E-3</v>
      </c>
      <c r="O1471">
        <v>9.0594689778498074E-3</v>
      </c>
    </row>
    <row r="1472" spans="1:15" x14ac:dyDescent="0.25">
      <c r="A1472" t="s">
        <v>5</v>
      </c>
      <c r="B1472" t="s">
        <v>2454</v>
      </c>
      <c r="J1472">
        <v>1.2600463034059621E-2</v>
      </c>
      <c r="K1472">
        <v>1.496993943257989E-2</v>
      </c>
      <c r="L1472">
        <v>1.520298045022451E-2</v>
      </c>
      <c r="M1472">
        <v>1.7263903022619681E-2</v>
      </c>
      <c r="N1472">
        <v>1.8565474927540449E-2</v>
      </c>
      <c r="O1472">
        <v>2.7024994062746249E-2</v>
      </c>
    </row>
    <row r="1473" spans="1:15" x14ac:dyDescent="0.25">
      <c r="A1473" t="s">
        <v>5</v>
      </c>
      <c r="B1473" t="s">
        <v>2455</v>
      </c>
      <c r="J1473">
        <v>9.061893543311859</v>
      </c>
      <c r="K1473">
        <v>9.9764949612667095</v>
      </c>
      <c r="L1473">
        <v>10.974457753905201</v>
      </c>
      <c r="M1473">
        <v>12.07348385897502</v>
      </c>
      <c r="N1473">
        <v>13.276307819728739</v>
      </c>
      <c r="O1473">
        <v>14.6237936529353</v>
      </c>
    </row>
    <row r="1474" spans="1:15" x14ac:dyDescent="0.25">
      <c r="A1474" t="s">
        <v>5</v>
      </c>
      <c r="B1474" t="s">
        <v>2456</v>
      </c>
      <c r="J1474">
        <v>1.764958650608089E-3</v>
      </c>
      <c r="K1474">
        <v>2.2638068074267259E-3</v>
      </c>
      <c r="L1474">
        <v>2.457595703178936E-3</v>
      </c>
      <c r="M1474">
        <v>2.8874312072689032E-3</v>
      </c>
      <c r="N1474">
        <v>3.3470973555374192E-3</v>
      </c>
      <c r="O1474">
        <v>5.3308017237305638E-3</v>
      </c>
    </row>
    <row r="1475" spans="1:15" x14ac:dyDescent="0.25">
      <c r="A1475" t="s">
        <v>5</v>
      </c>
      <c r="B1475" t="s">
        <v>2457</v>
      </c>
      <c r="J1475">
        <v>3.8212561252130711E-3</v>
      </c>
      <c r="K1475">
        <v>4.8931056287485064E-3</v>
      </c>
      <c r="L1475">
        <v>5.3998500252447398E-3</v>
      </c>
      <c r="M1475">
        <v>6.3162949879055196E-3</v>
      </c>
      <c r="N1475">
        <v>7.2861763355479784E-3</v>
      </c>
      <c r="O1475">
        <v>1.157129376469529E-2</v>
      </c>
    </row>
    <row r="1476" spans="1:15" x14ac:dyDescent="0.25">
      <c r="A1476" t="s">
        <v>5</v>
      </c>
      <c r="B1476" t="s">
        <v>2453</v>
      </c>
    </row>
    <row r="1477" spans="1:15" x14ac:dyDescent="0.25">
      <c r="A1477" t="s">
        <v>5</v>
      </c>
      <c r="B1477" t="s">
        <v>2459</v>
      </c>
      <c r="J1477">
        <v>2.3037265484848911E-4</v>
      </c>
      <c r="K1477">
        <v>2.9127768988824229E-4</v>
      </c>
      <c r="L1477">
        <v>3.6473571201681588E-4</v>
      </c>
      <c r="M1477">
        <v>4.4912510515421859E-4</v>
      </c>
      <c r="N1477">
        <v>5.3279813217809889E-4</v>
      </c>
      <c r="O1477">
        <v>1.290585694711381E-3</v>
      </c>
    </row>
    <row r="1478" spans="1:15" x14ac:dyDescent="0.25">
      <c r="A1478" t="s">
        <v>5</v>
      </c>
      <c r="B1478" t="s">
        <v>2458</v>
      </c>
    </row>
    <row r="1479" spans="1:15" x14ac:dyDescent="0.25">
      <c r="A1479" t="s">
        <v>5</v>
      </c>
      <c r="B1479" t="s">
        <v>2461</v>
      </c>
      <c r="J1479">
        <v>1.615708607535157E-4</v>
      </c>
      <c r="K1479">
        <v>1.9780575258170749E-4</v>
      </c>
      <c r="L1479">
        <v>2.4133525941485461E-4</v>
      </c>
      <c r="M1479">
        <v>2.8909501463602569E-4</v>
      </c>
      <c r="N1479">
        <v>3.2985971388967529E-4</v>
      </c>
      <c r="O1479">
        <v>6.0823128069792376E-4</v>
      </c>
    </row>
    <row r="1480" spans="1:15" x14ac:dyDescent="0.25">
      <c r="A1480" t="s">
        <v>5</v>
      </c>
      <c r="B1480" t="s">
        <v>2460</v>
      </c>
    </row>
    <row r="1481" spans="1:15" x14ac:dyDescent="0.25">
      <c r="A1481" t="s">
        <v>5</v>
      </c>
      <c r="B1481" t="s">
        <v>2462</v>
      </c>
      <c r="J1481">
        <v>7.2129379283257034E-4</v>
      </c>
      <c r="K1481">
        <v>9.57203877697642E-4</v>
      </c>
      <c r="L1481">
        <v>1.138920756481807E-3</v>
      </c>
      <c r="M1481">
        <v>1.439767555101642E-3</v>
      </c>
      <c r="N1481">
        <v>1.694945311047822E-3</v>
      </c>
      <c r="O1481">
        <v>2.8482689471558951E-3</v>
      </c>
    </row>
    <row r="1482" spans="1:15" x14ac:dyDescent="0.25">
      <c r="A1482" t="s">
        <v>5</v>
      </c>
      <c r="B1482" t="s">
        <v>2463</v>
      </c>
      <c r="J1482">
        <v>3.0013535490810328E-3</v>
      </c>
      <c r="K1482">
        <v>3.7009447579996559E-3</v>
      </c>
      <c r="L1482">
        <v>3.9102436474585597E-3</v>
      </c>
      <c r="M1482">
        <v>4.3842120867260432E-3</v>
      </c>
      <c r="N1482">
        <v>4.9277985646726252E-3</v>
      </c>
      <c r="O1482">
        <v>7.5200003589085259E-3</v>
      </c>
    </row>
    <row r="1483" spans="1:15" x14ac:dyDescent="0.25">
      <c r="A1483" t="s">
        <v>5</v>
      </c>
      <c r="B1483" t="s">
        <v>2464</v>
      </c>
    </row>
    <row r="1484" spans="1:15" x14ac:dyDescent="0.25">
      <c r="A1484" t="s">
        <v>5</v>
      </c>
      <c r="B1484" t="s">
        <v>2465</v>
      </c>
      <c r="J1484">
        <v>3.1720831218705879E-3</v>
      </c>
      <c r="K1484">
        <v>4.0289819987533587E-3</v>
      </c>
      <c r="L1484">
        <v>4.2332991572699144E-3</v>
      </c>
      <c r="M1484">
        <v>4.7583601187172588E-3</v>
      </c>
      <c r="N1484">
        <v>5.3606568929261038E-3</v>
      </c>
      <c r="O1484">
        <v>8.3655701870165057E-3</v>
      </c>
    </row>
    <row r="1485" spans="1:15" x14ac:dyDescent="0.25">
      <c r="A1485" t="s">
        <v>5</v>
      </c>
      <c r="B1485" t="s">
        <v>2469</v>
      </c>
      <c r="J1485">
        <v>7.0407768330729812E-4</v>
      </c>
      <c r="K1485">
        <v>9.6040380710609038E-4</v>
      </c>
      <c r="L1485">
        <v>1.0890107150518949E-3</v>
      </c>
      <c r="M1485">
        <v>1.5258625432729689E-3</v>
      </c>
      <c r="N1485">
        <v>1.5627298307274409E-3</v>
      </c>
      <c r="O1485">
        <v>1.7783829051696259E-3</v>
      </c>
    </row>
    <row r="1486" spans="1:15" x14ac:dyDescent="0.25">
      <c r="A1486" t="s">
        <v>5</v>
      </c>
      <c r="B1486" t="s">
        <v>2471</v>
      </c>
      <c r="J1486">
        <v>8.2201991504897811E-4</v>
      </c>
      <c r="K1486">
        <v>7.6664344799065825E-4</v>
      </c>
      <c r="L1486">
        <v>1.0808735795289561E-3</v>
      </c>
      <c r="M1486">
        <v>1.432344586026523E-3</v>
      </c>
      <c r="N1486">
        <v>1.467389078442608E-3</v>
      </c>
      <c r="O1486">
        <v>1.6333517920965939E-3</v>
      </c>
    </row>
    <row r="1487" spans="1:15" x14ac:dyDescent="0.25">
      <c r="A1487" t="s">
        <v>5</v>
      </c>
      <c r="B1487" t="s">
        <v>2473</v>
      </c>
      <c r="J1487">
        <v>4.8646566636056671E-4</v>
      </c>
      <c r="K1487">
        <v>8.5505487079615009E-4</v>
      </c>
      <c r="L1487">
        <v>9.7101196752317272E-4</v>
      </c>
      <c r="M1487">
        <v>1.4972959103061699E-3</v>
      </c>
      <c r="N1487">
        <v>1.578417460034111E-3</v>
      </c>
      <c r="O1487">
        <v>1.8374298551812919E-3</v>
      </c>
    </row>
    <row r="1488" spans="1:15" x14ac:dyDescent="0.25">
      <c r="A1488" t="s">
        <v>5</v>
      </c>
      <c r="B1488" t="s">
        <v>2475</v>
      </c>
      <c r="J1488">
        <v>4.0673746404620631E-4</v>
      </c>
      <c r="K1488">
        <v>7.2754675021674748E-4</v>
      </c>
      <c r="L1488">
        <v>7.877576743360096E-4</v>
      </c>
      <c r="M1488">
        <v>1.3356735988574371E-3</v>
      </c>
      <c r="N1488">
        <v>1.3904962149648621E-3</v>
      </c>
      <c r="O1488">
        <v>1.643285918234957E-3</v>
      </c>
    </row>
    <row r="1489" spans="1:15" x14ac:dyDescent="0.25">
      <c r="A1489" t="s">
        <v>5</v>
      </c>
      <c r="B1489" t="s">
        <v>2476</v>
      </c>
      <c r="J1489">
        <v>4.2918580408650051E-4</v>
      </c>
      <c r="K1489">
        <v>7.6574359149438292E-4</v>
      </c>
      <c r="L1489">
        <v>7.9649242233649942E-4</v>
      </c>
      <c r="M1489">
        <v>1.269333733518449E-3</v>
      </c>
      <c r="N1489">
        <v>1.331986823848735E-3</v>
      </c>
      <c r="O1489">
        <v>1.556604785954238E-3</v>
      </c>
    </row>
    <row r="1490" spans="1:15" x14ac:dyDescent="0.25">
      <c r="A1490" t="s">
        <v>5</v>
      </c>
      <c r="B1490" t="s">
        <v>2477</v>
      </c>
      <c r="J1490">
        <v>4.0727639433124781E-4</v>
      </c>
      <c r="K1490">
        <v>7.3051804023712634E-4</v>
      </c>
      <c r="L1490">
        <v>8.0616301825800019E-4</v>
      </c>
      <c r="M1490">
        <v>1.402823043832721E-3</v>
      </c>
      <c r="N1490">
        <v>1.456114480274214E-3</v>
      </c>
      <c r="O1490">
        <v>1.730967518219351E-3</v>
      </c>
    </row>
    <row r="1491" spans="1:15" x14ac:dyDescent="0.25">
      <c r="A1491" t="s">
        <v>5</v>
      </c>
      <c r="B1491" t="s">
        <v>2478</v>
      </c>
      <c r="J1491">
        <v>3.4803599554207858E-4</v>
      </c>
      <c r="K1491">
        <v>6.1329303333769437E-4</v>
      </c>
      <c r="L1491">
        <v>7.6359364835986213E-4</v>
      </c>
      <c r="M1491">
        <v>1.5117210524007981E-3</v>
      </c>
      <c r="N1491">
        <v>1.5386719299961111E-3</v>
      </c>
      <c r="O1491">
        <v>1.9320009240366E-3</v>
      </c>
    </row>
    <row r="1492" spans="1:15" x14ac:dyDescent="0.25">
      <c r="A1492" t="s">
        <v>5</v>
      </c>
      <c r="B1492" t="s">
        <v>2479</v>
      </c>
      <c r="J1492">
        <v>3.4065425278981298E-4</v>
      </c>
      <c r="K1492">
        <v>5.7580167560906199E-4</v>
      </c>
      <c r="L1492">
        <v>6.9144542387180425E-4</v>
      </c>
      <c r="M1492">
        <v>1.267428148078004E-3</v>
      </c>
      <c r="N1492">
        <v>1.297225441212208E-3</v>
      </c>
      <c r="O1492">
        <v>1.5867981201794651E-3</v>
      </c>
    </row>
    <row r="1493" spans="1:15" x14ac:dyDescent="0.25">
      <c r="A1493" t="s">
        <v>5</v>
      </c>
      <c r="B1493" t="s">
        <v>2480</v>
      </c>
      <c r="J1493">
        <v>3.5509350085493539E-4</v>
      </c>
      <c r="K1493">
        <v>6.4400091120976231E-4</v>
      </c>
      <c r="L1493">
        <v>8.1478184105917954E-4</v>
      </c>
      <c r="M1493">
        <v>1.7015928793266181E-3</v>
      </c>
      <c r="N1493">
        <v>1.7038038725173271E-3</v>
      </c>
      <c r="O1493">
        <v>2.1921706214569421E-3</v>
      </c>
    </row>
    <row r="1494" spans="1:15" x14ac:dyDescent="0.25">
      <c r="A1494" t="s">
        <v>5</v>
      </c>
      <c r="B1494" t="s">
        <v>2467</v>
      </c>
    </row>
    <row r="1495" spans="1:15" x14ac:dyDescent="0.25">
      <c r="A1495" t="s">
        <v>5</v>
      </c>
      <c r="B1495" t="s">
        <v>2489</v>
      </c>
    </row>
    <row r="1496" spans="1:15" x14ac:dyDescent="0.25">
      <c r="A1496" t="s">
        <v>5</v>
      </c>
      <c r="B1496" t="s">
        <v>2490</v>
      </c>
      <c r="J1496">
        <v>1.783682397510019E-3</v>
      </c>
      <c r="K1496">
        <v>3.854229280269403E-3</v>
      </c>
      <c r="L1496">
        <v>8.9999996066025146E-3</v>
      </c>
      <c r="M1496">
        <v>9.3985264129836654E-3</v>
      </c>
      <c r="N1496">
        <v>1.226735620317748E-2</v>
      </c>
      <c r="O1496">
        <v>1.3191251356311081E-2</v>
      </c>
    </row>
    <row r="1497" spans="1:15" x14ac:dyDescent="0.25">
      <c r="A1497" t="s">
        <v>5</v>
      </c>
      <c r="B1497" t="s">
        <v>2504</v>
      </c>
      <c r="J1497">
        <v>3.7015402069079592E-3</v>
      </c>
      <c r="K1497">
        <v>4.4429023956313813E-3</v>
      </c>
      <c r="L1497">
        <v>5.2089268150191789E-3</v>
      </c>
      <c r="M1497">
        <v>5.1553715247622351E-3</v>
      </c>
      <c r="N1497">
        <v>5.613409513647606E-3</v>
      </c>
      <c r="O1497">
        <v>6.2143130757074862E-3</v>
      </c>
    </row>
    <row r="1498" spans="1:15" x14ac:dyDescent="0.25">
      <c r="A1498" t="s">
        <v>5</v>
      </c>
      <c r="B1498" t="s">
        <v>2506</v>
      </c>
      <c r="J1498">
        <v>1.8964021098833621E-4</v>
      </c>
      <c r="K1498">
        <v>2.199475474786607E-4</v>
      </c>
      <c r="L1498">
        <v>2.6124612404533322E-4</v>
      </c>
      <c r="M1498">
        <v>2.8442914588026728E-4</v>
      </c>
      <c r="N1498">
        <v>3.2509762611460341E-4</v>
      </c>
      <c r="O1498">
        <v>3.5214030582228321E-4</v>
      </c>
    </row>
    <row r="1499" spans="1:15" x14ac:dyDescent="0.25">
      <c r="A1499" t="s">
        <v>5</v>
      </c>
      <c r="B1499" t="s">
        <v>2507</v>
      </c>
      <c r="J1499">
        <v>3.1682503634888289E-3</v>
      </c>
      <c r="K1499">
        <v>3.9076704787556543E-3</v>
      </c>
      <c r="L1499">
        <v>4.2223725397537082E-3</v>
      </c>
      <c r="M1499">
        <v>4.3361799279621289E-3</v>
      </c>
      <c r="N1499">
        <v>4.7551061887351493E-3</v>
      </c>
      <c r="O1499">
        <v>5.2307313166301437E-3</v>
      </c>
    </row>
    <row r="1500" spans="1:15" x14ac:dyDescent="0.25">
      <c r="A1500" t="s">
        <v>5</v>
      </c>
      <c r="B1500" t="s">
        <v>2509</v>
      </c>
      <c r="J1500">
        <v>1.4459883147814289E-4</v>
      </c>
      <c r="K1500">
        <v>1.6921924460577969E-4</v>
      </c>
      <c r="L1500">
        <v>2.0104510771258561E-4</v>
      </c>
      <c r="M1500">
        <v>2.190208344966384E-4</v>
      </c>
      <c r="N1500">
        <v>2.5025566931717759E-4</v>
      </c>
      <c r="O1500">
        <v>2.7114789901871468E-4</v>
      </c>
    </row>
    <row r="1501" spans="1:15" x14ac:dyDescent="0.25">
      <c r="A1501" t="s">
        <v>5</v>
      </c>
      <c r="B1501" t="s">
        <v>2510</v>
      </c>
    </row>
    <row r="1502" spans="1:15" x14ac:dyDescent="0.25">
      <c r="A1502" t="s">
        <v>5</v>
      </c>
      <c r="B1502" t="s">
        <v>2511</v>
      </c>
      <c r="J1502">
        <v>3.1318459503401979E-3</v>
      </c>
      <c r="K1502">
        <v>3.462612315288729E-3</v>
      </c>
      <c r="L1502">
        <v>4.3345466178628779E-3</v>
      </c>
      <c r="M1502">
        <v>4.5669325770872774E-3</v>
      </c>
      <c r="N1502">
        <v>4.9292143799380753E-3</v>
      </c>
      <c r="O1502">
        <v>5.5430370959370454E-3</v>
      </c>
    </row>
    <row r="1503" spans="1:15" x14ac:dyDescent="0.25">
      <c r="A1503" t="s">
        <v>5</v>
      </c>
      <c r="B1503" t="s">
        <v>2513</v>
      </c>
      <c r="J1503">
        <v>2.00227331678766E-4</v>
      </c>
      <c r="K1503">
        <v>2.2812585592531451E-4</v>
      </c>
      <c r="L1503">
        <v>2.7074994314530451E-4</v>
      </c>
      <c r="M1503">
        <v>2.943700267105922E-4</v>
      </c>
      <c r="N1503">
        <v>3.3662059529015082E-4</v>
      </c>
      <c r="O1503">
        <v>3.6427442542341101E-4</v>
      </c>
    </row>
    <row r="1504" spans="1:15" x14ac:dyDescent="0.25">
      <c r="A1504" t="s">
        <v>5</v>
      </c>
      <c r="B1504" t="s">
        <v>2516</v>
      </c>
      <c r="J1504">
        <v>2.1766934276280479E-3</v>
      </c>
      <c r="K1504">
        <v>4.5259107078640046E-3</v>
      </c>
      <c r="L1504">
        <v>1.105677476689171E-2</v>
      </c>
      <c r="M1504">
        <v>1.114421870192888E-2</v>
      </c>
      <c r="N1504">
        <v>1.435615852042702E-2</v>
      </c>
      <c r="O1504">
        <v>1.436420653065212E-2</v>
      </c>
    </row>
    <row r="1505" spans="1:15" x14ac:dyDescent="0.25">
      <c r="A1505" t="s">
        <v>5</v>
      </c>
      <c r="B1505" t="s">
        <v>2517</v>
      </c>
      <c r="J1505">
        <v>2.364246246386498E-3</v>
      </c>
      <c r="K1505">
        <v>5.1974367363748506E-3</v>
      </c>
      <c r="L1505">
        <v>1.3629320974588041E-2</v>
      </c>
      <c r="M1505">
        <v>1.354679057175273E-2</v>
      </c>
      <c r="N1505">
        <v>1.7375728956818451E-2</v>
      </c>
      <c r="O1505">
        <v>1.7393723782069721E-2</v>
      </c>
    </row>
    <row r="1506" spans="1:15" x14ac:dyDescent="0.25">
      <c r="A1506" t="s">
        <v>5</v>
      </c>
      <c r="B1506" t="s">
        <v>2518</v>
      </c>
      <c r="J1506">
        <v>1.7156842777552011E-3</v>
      </c>
      <c r="K1506">
        <v>3.1445086500133052E-3</v>
      </c>
      <c r="L1506">
        <v>6.5293790655182073E-3</v>
      </c>
      <c r="M1506">
        <v>6.925545265189452E-3</v>
      </c>
      <c r="N1506">
        <v>8.8754663967840122E-3</v>
      </c>
      <c r="O1506">
        <v>8.9914856627238866E-3</v>
      </c>
    </row>
    <row r="1507" spans="1:15" x14ac:dyDescent="0.25">
      <c r="A1507" t="s">
        <v>5</v>
      </c>
      <c r="B1507" t="s">
        <v>2515</v>
      </c>
      <c r="J1507">
        <v>6.6024267359066557E-3</v>
      </c>
      <c r="K1507">
        <v>1.296021952619752E-2</v>
      </c>
      <c r="L1507">
        <v>6.359163247942165E-2</v>
      </c>
      <c r="M1507">
        <v>4.1150250252639922E-2</v>
      </c>
      <c r="N1507">
        <v>4.6144209317639372E-2</v>
      </c>
      <c r="O1507">
        <v>4.6309471556224703E-2</v>
      </c>
    </row>
    <row r="1508" spans="1:15" x14ac:dyDescent="0.25">
      <c r="A1508" t="s">
        <v>5</v>
      </c>
      <c r="B1508" t="s">
        <v>2532</v>
      </c>
      <c r="J1508">
        <v>0.71585510480587844</v>
      </c>
      <c r="K1508">
        <v>1.908947424490659</v>
      </c>
      <c r="L1508">
        <v>3.2109679283875159</v>
      </c>
      <c r="M1508">
        <v>4.5402204783372948</v>
      </c>
      <c r="N1508">
        <v>5.869473028286424</v>
      </c>
      <c r="O1508">
        <v>7.1987255782314712</v>
      </c>
    </row>
    <row r="1509" spans="1:15" x14ac:dyDescent="0.25">
      <c r="A1509" t="s">
        <v>5</v>
      </c>
      <c r="B1509" t="s">
        <v>2533</v>
      </c>
    </row>
    <row r="1510" spans="1:15" x14ac:dyDescent="0.25">
      <c r="A1510" t="s">
        <v>5</v>
      </c>
      <c r="B1510" t="s">
        <v>2541</v>
      </c>
      <c r="J1510">
        <v>3.1020935375824761E-4</v>
      </c>
      <c r="K1510">
        <v>3.6740508932651467E-4</v>
      </c>
      <c r="L1510">
        <v>4.6633132950407301E-4</v>
      </c>
      <c r="M1510">
        <v>5.2504679440347393E-4</v>
      </c>
      <c r="N1510">
        <v>5.7315076331422078E-4</v>
      </c>
      <c r="O1510">
        <v>6.5016423214661666E-4</v>
      </c>
    </row>
    <row r="1511" spans="1:15" x14ac:dyDescent="0.25">
      <c r="A1511" t="s">
        <v>5</v>
      </c>
      <c r="B1511" t="s">
        <v>2542</v>
      </c>
      <c r="J1511">
        <v>2.6437351799651529E-4</v>
      </c>
      <c r="K1511">
        <v>3.1523214570613193E-4</v>
      </c>
      <c r="L1511">
        <v>3.9848542823851048E-4</v>
      </c>
      <c r="M1511">
        <v>4.4511517881323548E-4</v>
      </c>
      <c r="N1511">
        <v>4.9113813480666671E-4</v>
      </c>
      <c r="O1511">
        <v>5.5696775144396143E-4</v>
      </c>
    </row>
    <row r="1512" spans="1:15" x14ac:dyDescent="0.25">
      <c r="A1512" t="s">
        <v>5</v>
      </c>
      <c r="B1512" t="s">
        <v>2543</v>
      </c>
      <c r="J1512">
        <v>2.9998449417350587E-4</v>
      </c>
      <c r="K1512">
        <v>3.5573923298300977E-4</v>
      </c>
      <c r="L1512">
        <v>4.5125877298775031E-4</v>
      </c>
      <c r="M1512">
        <v>5.071625081327618E-4</v>
      </c>
      <c r="N1512">
        <v>5.5481242270579681E-4</v>
      </c>
      <c r="O1512">
        <v>6.2929982105720339E-4</v>
      </c>
    </row>
    <row r="1513" spans="1:15" x14ac:dyDescent="0.25">
      <c r="A1513" t="s">
        <v>5</v>
      </c>
      <c r="B1513" t="s">
        <v>2544</v>
      </c>
      <c r="J1513">
        <v>4.9215454760993306E-4</v>
      </c>
      <c r="K1513">
        <v>5.2137635054448704E-4</v>
      </c>
      <c r="L1513">
        <v>6.1724829917694281E-4</v>
      </c>
      <c r="M1513">
        <v>7.325207938076281E-4</v>
      </c>
      <c r="N1513">
        <v>7.6780280620416792E-4</v>
      </c>
      <c r="O1513">
        <v>8.1331180571529423E-4</v>
      </c>
    </row>
    <row r="1514" spans="1:15" x14ac:dyDescent="0.25">
      <c r="A1514" t="s">
        <v>5</v>
      </c>
      <c r="B1514" t="s">
        <v>2553</v>
      </c>
      <c r="J1514">
        <v>8.3441396508556658E-4</v>
      </c>
      <c r="K1514">
        <v>1.1073064419545671E-3</v>
      </c>
      <c r="L1514">
        <v>1.4363663770031699E-3</v>
      </c>
      <c r="M1514">
        <v>1.6732330133471991E-3</v>
      </c>
      <c r="N1514">
        <v>1.7870143158004431E-3</v>
      </c>
      <c r="O1514">
        <v>2.0675892837427202E-3</v>
      </c>
    </row>
    <row r="1515" spans="1:15" x14ac:dyDescent="0.25">
      <c r="A1515" t="s">
        <v>5</v>
      </c>
      <c r="B1515" t="s">
        <v>2555</v>
      </c>
      <c r="J1515">
        <v>1.119861036423891E-3</v>
      </c>
      <c r="K1515">
        <v>1.740858671982748E-3</v>
      </c>
      <c r="L1515">
        <v>2.3575886340455902E-3</v>
      </c>
      <c r="M1515">
        <v>2.7012391108088641E-3</v>
      </c>
      <c r="N1515">
        <v>2.8700905596206199E-3</v>
      </c>
      <c r="O1515">
        <v>3.3910936054798238E-3</v>
      </c>
    </row>
    <row r="1516" spans="1:15" x14ac:dyDescent="0.25">
      <c r="A1516" t="s">
        <v>5</v>
      </c>
      <c r="B1516" t="s">
        <v>2535</v>
      </c>
    </row>
    <row r="1517" spans="1:15" x14ac:dyDescent="0.25">
      <c r="A1517" t="s">
        <v>5</v>
      </c>
      <c r="B1517" t="s">
        <v>2559</v>
      </c>
      <c r="C1517">
        <v>2.0050863266733328E-2</v>
      </c>
      <c r="D1517">
        <v>5.4875022482428357E-2</v>
      </c>
      <c r="E1517">
        <v>0.69651794235006559</v>
      </c>
      <c r="F1517">
        <v>0.90899949804526281</v>
      </c>
      <c r="G1517">
        <v>135.679908078301</v>
      </c>
      <c r="H1517">
        <v>135.83688899329749</v>
      </c>
      <c r="I1517">
        <v>84.462867203845818</v>
      </c>
      <c r="J1517">
        <v>116.8567013939907</v>
      </c>
      <c r="K1517">
        <v>11.76586462349225</v>
      </c>
    </row>
    <row r="1518" spans="1:15" x14ac:dyDescent="0.25">
      <c r="A1518" t="s">
        <v>5</v>
      </c>
      <c r="B1518" t="s">
        <v>2560</v>
      </c>
      <c r="J1518">
        <v>1.6640723240544011E-2</v>
      </c>
      <c r="K1518">
        <v>1.9129571047149279E-2</v>
      </c>
      <c r="L1518">
        <v>3.4107072663976799E-2</v>
      </c>
      <c r="M1518">
        <v>2.3278387650235821E-2</v>
      </c>
      <c r="N1518">
        <v>1.7629571048131329E-2</v>
      </c>
      <c r="O1518">
        <v>1.8813658921205689E-2</v>
      </c>
    </row>
    <row r="1519" spans="1:15" x14ac:dyDescent="0.25">
      <c r="A1519" t="s">
        <v>5</v>
      </c>
      <c r="B1519" t="s">
        <v>172</v>
      </c>
      <c r="C1519">
        <v>1274.251768491295</v>
      </c>
      <c r="D1519">
        <v>1276.0664910850919</v>
      </c>
      <c r="E1519">
        <v>1276.2191850514871</v>
      </c>
      <c r="F1519">
        <v>1276.1835859585101</v>
      </c>
      <c r="G1519">
        <v>638.11046514345492</v>
      </c>
      <c r="H1519">
        <v>638.07286692290575</v>
      </c>
      <c r="I1519">
        <v>190.32514476123609</v>
      </c>
    </row>
    <row r="1520" spans="1:15" x14ac:dyDescent="0.25">
      <c r="A1520" t="s">
        <v>5</v>
      </c>
      <c r="B1520" t="s">
        <v>2566</v>
      </c>
      <c r="C1520">
        <v>0.60026121159185153</v>
      </c>
      <c r="D1520">
        <v>1.5795363850531889</v>
      </c>
      <c r="E1520">
        <v>2.8098738325639321</v>
      </c>
      <c r="F1520">
        <v>4.2350823633800694</v>
      </c>
      <c r="G1520">
        <v>105.0941832153698</v>
      </c>
      <c r="H1520">
        <v>106.58653228644241</v>
      </c>
      <c r="I1520">
        <v>195.769969986213</v>
      </c>
      <c r="J1520">
        <v>106.024441996996</v>
      </c>
      <c r="K1520">
        <v>30.047868077144141</v>
      </c>
    </row>
    <row r="1521" spans="1:15" x14ac:dyDescent="0.25">
      <c r="A1521" t="s">
        <v>5</v>
      </c>
      <c r="B1521" t="s">
        <v>2567</v>
      </c>
      <c r="J1521">
        <v>98.454001283185363</v>
      </c>
      <c r="K1521">
        <v>174.43057520286141</v>
      </c>
      <c r="L1521">
        <v>204.47844327991589</v>
      </c>
      <c r="M1521">
        <v>204.47844327980789</v>
      </c>
      <c r="N1521">
        <v>204.4784432794745</v>
      </c>
      <c r="O1521">
        <v>204.47844327783869</v>
      </c>
    </row>
    <row r="1522" spans="1:15" x14ac:dyDescent="0.25">
      <c r="A1522" t="s">
        <v>5</v>
      </c>
      <c r="B1522" t="s">
        <v>162</v>
      </c>
      <c r="C1522">
        <v>198.97924091669529</v>
      </c>
      <c r="D1522">
        <v>198.91339228070569</v>
      </c>
      <c r="E1522">
        <v>198.59648137066671</v>
      </c>
      <c r="F1522">
        <v>198.08469909225661</v>
      </c>
      <c r="G1522">
        <v>98.13902477773857</v>
      </c>
      <c r="H1522">
        <v>97.560102244137482</v>
      </c>
      <c r="I1522">
        <v>8.7084732941061507</v>
      </c>
    </row>
    <row r="1523" spans="1:15" x14ac:dyDescent="0.25">
      <c r="A1523" t="s">
        <v>5</v>
      </c>
      <c r="B1523" t="s">
        <v>2569</v>
      </c>
      <c r="J1523">
        <v>3.2754715063322837E-2</v>
      </c>
      <c r="K1523">
        <v>879.95432241529227</v>
      </c>
      <c r="L1523">
        <v>955.57900510275658</v>
      </c>
      <c r="M1523">
        <v>864.15673968274962</v>
      </c>
      <c r="N1523">
        <v>763.59415156872979</v>
      </c>
      <c r="O1523">
        <v>653.06513271150789</v>
      </c>
    </row>
    <row r="1524" spans="1:15" x14ac:dyDescent="0.25">
      <c r="A1524" t="s">
        <v>5</v>
      </c>
      <c r="B1524" t="s">
        <v>2570</v>
      </c>
      <c r="C1524">
        <v>3.8746261168351071E-3</v>
      </c>
      <c r="D1524">
        <v>3.3743404534413569E-3</v>
      </c>
      <c r="E1524">
        <v>6.7187855967486701E-3</v>
      </c>
      <c r="F1524">
        <v>4.0705682725663949E-3</v>
      </c>
      <c r="G1524">
        <v>3.1431730528829402E-3</v>
      </c>
      <c r="H1524">
        <v>6.9216237498138959E-3</v>
      </c>
      <c r="I1524">
        <v>2.8158963757404288E-4</v>
      </c>
      <c r="J1524">
        <v>1.5705008357385069E-5</v>
      </c>
    </row>
    <row r="1525" spans="1:15" x14ac:dyDescent="0.25">
      <c r="A1525" t="s">
        <v>5</v>
      </c>
      <c r="B1525" t="s">
        <v>2571</v>
      </c>
      <c r="J1525">
        <v>3.9047906762232948E-3</v>
      </c>
      <c r="K1525">
        <v>9.9324933677429825E-3</v>
      </c>
      <c r="L1525">
        <v>1.00948513192371E-2</v>
      </c>
      <c r="M1525">
        <v>9.9466680725364028E-3</v>
      </c>
      <c r="N1525">
        <v>9.9543460291040796E-3</v>
      </c>
      <c r="O1525">
        <v>8.353097097593418E-3</v>
      </c>
    </row>
    <row r="1526" spans="1:15" x14ac:dyDescent="0.25">
      <c r="A1526" t="s">
        <v>5</v>
      </c>
      <c r="B1526" t="s">
        <v>82</v>
      </c>
      <c r="C1526">
        <v>104.76953785378809</v>
      </c>
      <c r="D1526">
        <v>95.231177848930173</v>
      </c>
      <c r="E1526">
        <v>91.328665171232458</v>
      </c>
    </row>
    <row r="1527" spans="1:15" x14ac:dyDescent="0.25">
      <c r="A1527" t="s">
        <v>5</v>
      </c>
      <c r="B1527" t="s">
        <v>2573</v>
      </c>
      <c r="J1527">
        <v>2.6937197380183089E-2</v>
      </c>
      <c r="K1527">
        <v>3.6312233700580163E-2</v>
      </c>
      <c r="L1527">
        <v>3.7811975794024212E-2</v>
      </c>
      <c r="M1527">
        <v>4.0198931671672232E-2</v>
      </c>
      <c r="N1527">
        <v>4.1361773615864947E-2</v>
      </c>
      <c r="O1527">
        <v>3.5038061868651681E-2</v>
      </c>
    </row>
    <row r="1528" spans="1:15" x14ac:dyDescent="0.25">
      <c r="A1528" t="s">
        <v>5</v>
      </c>
      <c r="B1528" t="s">
        <v>2574</v>
      </c>
      <c r="J1528">
        <v>755.55515815776744</v>
      </c>
      <c r="K1528">
        <v>831.12546945620682</v>
      </c>
      <c r="L1528">
        <v>914.23450968018335</v>
      </c>
      <c r="M1528">
        <v>1005.654266375549</v>
      </c>
      <c r="N1528">
        <v>1106.214379492644</v>
      </c>
      <c r="O1528">
        <v>1216.7574261680879</v>
      </c>
    </row>
    <row r="1529" spans="1:15" x14ac:dyDescent="0.25">
      <c r="A1529" t="s">
        <v>5</v>
      </c>
      <c r="B1529" t="s">
        <v>2575</v>
      </c>
      <c r="J1529">
        <v>3.7655648291506048E-3</v>
      </c>
      <c r="K1529">
        <v>6.5608982532130494E-3</v>
      </c>
      <c r="L1529">
        <v>6.6616229666099707E-3</v>
      </c>
      <c r="M1529">
        <v>6.5094048857255128E-3</v>
      </c>
      <c r="N1529">
        <v>6.6829495358261097E-3</v>
      </c>
      <c r="O1529">
        <v>5.9100286689318113E-3</v>
      </c>
    </row>
    <row r="1530" spans="1:15" x14ac:dyDescent="0.25">
      <c r="A1530" t="s">
        <v>5</v>
      </c>
      <c r="B1530" t="s">
        <v>2576</v>
      </c>
      <c r="J1530">
        <v>7.1272482237402374E-3</v>
      </c>
      <c r="K1530">
        <v>1.3889860572048879E-2</v>
      </c>
      <c r="L1530">
        <v>1.442688563259999E-2</v>
      </c>
      <c r="M1530">
        <v>1.447559607287436E-2</v>
      </c>
      <c r="N1530">
        <v>1.494787975705E-2</v>
      </c>
      <c r="O1530">
        <v>1.270877687452833E-2</v>
      </c>
    </row>
    <row r="1531" spans="1:15" x14ac:dyDescent="0.25">
      <c r="A1531" t="s">
        <v>5</v>
      </c>
      <c r="B1531" t="s">
        <v>2572</v>
      </c>
      <c r="C1531">
        <v>1.3969025494680209E-2</v>
      </c>
      <c r="D1531">
        <v>1.3281608423949209E-2</v>
      </c>
      <c r="E1531">
        <v>1.3521940648236979E-2</v>
      </c>
      <c r="F1531">
        <v>1.330328636728409E-2</v>
      </c>
      <c r="G1531">
        <v>1.3418320569254171E-2</v>
      </c>
      <c r="H1531">
        <v>1.4543256247697719E-2</v>
      </c>
      <c r="I1531">
        <v>1.463404246305571E-3</v>
      </c>
      <c r="J1531">
        <v>4.168615306915554E-4</v>
      </c>
    </row>
    <row r="1532" spans="1:15" x14ac:dyDescent="0.25">
      <c r="A1532" t="s">
        <v>5</v>
      </c>
      <c r="B1532" t="s">
        <v>92</v>
      </c>
      <c r="C1532">
        <v>766.38441026866928</v>
      </c>
      <c r="D1532">
        <v>766.37337120279767</v>
      </c>
      <c r="E1532">
        <v>383.17929294806072</v>
      </c>
      <c r="F1532">
        <v>368.63333221702942</v>
      </c>
      <c r="G1532">
        <v>380.33745161600001</v>
      </c>
      <c r="H1532">
        <v>383.17927356829318</v>
      </c>
      <c r="I1532">
        <v>6.5774984769299463E-3</v>
      </c>
    </row>
    <row r="1533" spans="1:15" x14ac:dyDescent="0.25">
      <c r="A1533" t="s">
        <v>5</v>
      </c>
      <c r="B1533" t="s">
        <v>2578</v>
      </c>
      <c r="J1533">
        <v>3.6097454322261383E-4</v>
      </c>
      <c r="K1533">
        <v>6.1395011933759801E-4</v>
      </c>
      <c r="L1533">
        <v>5.990293133836265E-4</v>
      </c>
      <c r="M1533">
        <v>6.3047017136551482E-4</v>
      </c>
      <c r="N1533">
        <v>6.7283785694630235E-4</v>
      </c>
      <c r="O1533">
        <v>9.9627227630392601E-4</v>
      </c>
    </row>
    <row r="1534" spans="1:15" x14ac:dyDescent="0.25">
      <c r="A1534" t="s">
        <v>5</v>
      </c>
      <c r="B1534" t="s">
        <v>2577</v>
      </c>
      <c r="C1534">
        <v>6.6299967879785077E-4</v>
      </c>
      <c r="D1534">
        <v>5.6312816095059781E-5</v>
      </c>
      <c r="E1534">
        <v>5.9174564002802367E-5</v>
      </c>
      <c r="F1534">
        <v>6.1582652424962655E-5</v>
      </c>
      <c r="G1534">
        <v>6.4720493924019202E-5</v>
      </c>
      <c r="H1534">
        <v>7.1401068096877993E-5</v>
      </c>
      <c r="I1534">
        <v>8.5149505284781254E-6</v>
      </c>
    </row>
    <row r="1535" spans="1:15" x14ac:dyDescent="0.25">
      <c r="A1535" t="s">
        <v>5</v>
      </c>
      <c r="B1535" t="s">
        <v>102</v>
      </c>
      <c r="C1535">
        <v>224.89695789121171</v>
      </c>
    </row>
    <row r="1536" spans="1:15" x14ac:dyDescent="0.25">
      <c r="A1536" t="s">
        <v>5</v>
      </c>
      <c r="B1536" t="s">
        <v>2580</v>
      </c>
      <c r="J1536">
        <v>2.3758066654090739E-4</v>
      </c>
      <c r="K1536">
        <v>3.2964494419837251E-4</v>
      </c>
      <c r="L1536">
        <v>3.4231632894017513E-4</v>
      </c>
      <c r="M1536">
        <v>3.7131084544425098E-4</v>
      </c>
      <c r="N1536">
        <v>3.9993158060659082E-4</v>
      </c>
      <c r="O1536">
        <v>5.5653744149009412E-4</v>
      </c>
    </row>
    <row r="1537" spans="1:15" x14ac:dyDescent="0.25">
      <c r="A1537" t="s">
        <v>5</v>
      </c>
      <c r="B1537" t="s">
        <v>2579</v>
      </c>
      <c r="C1537">
        <v>3.86509287783853E-4</v>
      </c>
      <c r="D1537">
        <v>4.6948891582827138E-5</v>
      </c>
      <c r="E1537">
        <v>4.9331316710817978E-5</v>
      </c>
      <c r="F1537">
        <v>5.1434096200461757E-5</v>
      </c>
      <c r="G1537">
        <v>5.4050893327359242E-5</v>
      </c>
      <c r="H1537">
        <v>5.9049598694883508E-5</v>
      </c>
      <c r="I1537">
        <v>7.5308263077812149E-6</v>
      </c>
    </row>
    <row r="1538" spans="1:15" x14ac:dyDescent="0.25">
      <c r="A1538" t="s">
        <v>5</v>
      </c>
      <c r="B1538" t="s">
        <v>112</v>
      </c>
      <c r="C1538">
        <v>722.26903276150608</v>
      </c>
    </row>
    <row r="1539" spans="1:15" x14ac:dyDescent="0.25">
      <c r="A1539" t="s">
        <v>5</v>
      </c>
      <c r="B1539" t="s">
        <v>2581</v>
      </c>
      <c r="J1539">
        <v>1.472446473447742E-3</v>
      </c>
      <c r="K1539">
        <v>3.040698264147078E-3</v>
      </c>
      <c r="L1539">
        <v>2.8630556622623862E-3</v>
      </c>
      <c r="M1539">
        <v>2.7799244050757022E-3</v>
      </c>
      <c r="N1539">
        <v>2.8155539438125508E-3</v>
      </c>
      <c r="O1539">
        <v>2.8300309564004891E-3</v>
      </c>
    </row>
    <row r="1540" spans="1:15" x14ac:dyDescent="0.25">
      <c r="A1540" t="s">
        <v>5</v>
      </c>
      <c r="B1540" t="s">
        <v>2582</v>
      </c>
      <c r="J1540">
        <v>6.9368161541906682E-3</v>
      </c>
      <c r="K1540">
        <v>1.027913616306048E-2</v>
      </c>
      <c r="L1540">
        <v>1.060206132229773E-2</v>
      </c>
      <c r="M1540">
        <v>1.079667494945933E-2</v>
      </c>
      <c r="N1540">
        <v>1.107811988269073E-2</v>
      </c>
      <c r="O1540">
        <v>9.3444500203404574E-3</v>
      </c>
    </row>
    <row r="1541" spans="1:15" x14ac:dyDescent="0.25">
      <c r="A1541" t="s">
        <v>5</v>
      </c>
      <c r="B1541" t="s">
        <v>72</v>
      </c>
      <c r="C1541">
        <v>3.366968761434229</v>
      </c>
      <c r="D1541">
        <v>3.3651618013268401</v>
      </c>
      <c r="E1541">
        <v>3.3650140581730739</v>
      </c>
      <c r="F1541">
        <v>3.3644300059868488</v>
      </c>
      <c r="G1541">
        <v>1.683526037863516</v>
      </c>
      <c r="H1541">
        <v>1.683526037863516</v>
      </c>
      <c r="I1541">
        <v>1.683526037863516</v>
      </c>
    </row>
    <row r="1542" spans="1:15" x14ac:dyDescent="0.25">
      <c r="A1542" t="s">
        <v>5</v>
      </c>
      <c r="B1542" t="s">
        <v>2583</v>
      </c>
      <c r="C1542">
        <v>3.5914631880362848E-2</v>
      </c>
      <c r="D1542">
        <v>965.10832142876768</v>
      </c>
      <c r="E1542">
        <v>1360.5545462461639</v>
      </c>
      <c r="F1542">
        <v>1474.7856921178361</v>
      </c>
      <c r="G1542">
        <v>1474.8022183264429</v>
      </c>
      <c r="H1542">
        <v>1480.3080383617851</v>
      </c>
      <c r="I1542">
        <v>1867.397217208317</v>
      </c>
      <c r="J1542">
        <v>1114.2623598072721</v>
      </c>
      <c r="K1542">
        <v>158.73650287523211</v>
      </c>
    </row>
    <row r="1543" spans="1:15" x14ac:dyDescent="0.25">
      <c r="A1543" t="s">
        <v>5</v>
      </c>
      <c r="B1543" t="s">
        <v>2584</v>
      </c>
      <c r="J1543">
        <v>7.0126551084377306E-3</v>
      </c>
      <c r="K1543">
        <v>1.1206858399925079E-2</v>
      </c>
      <c r="L1543">
        <v>1.1543939454884361E-2</v>
      </c>
      <c r="M1543">
        <v>1.1745481248950069E-2</v>
      </c>
      <c r="N1543">
        <v>1.201606685965918E-2</v>
      </c>
      <c r="O1543">
        <v>1.016438577361887E-2</v>
      </c>
    </row>
    <row r="1544" spans="1:15" x14ac:dyDescent="0.25">
      <c r="A1544" t="s">
        <v>5</v>
      </c>
      <c r="B1544" t="s">
        <v>122</v>
      </c>
      <c r="C1544">
        <v>3.3670520757270279</v>
      </c>
      <c r="D1544">
        <v>3.3670520757270279</v>
      </c>
      <c r="E1544">
        <v>3.3670520757270279</v>
      </c>
      <c r="F1544">
        <v>3.3670520757270279</v>
      </c>
      <c r="G1544">
        <v>1.6811932059962751</v>
      </c>
      <c r="H1544">
        <v>1.681712316087451</v>
      </c>
      <c r="I1544">
        <v>0.81937873639431791</v>
      </c>
    </row>
    <row r="1545" spans="1:15" x14ac:dyDescent="0.25">
      <c r="A1545" t="s">
        <v>5</v>
      </c>
      <c r="B1545" t="s">
        <v>2588</v>
      </c>
      <c r="J1545">
        <v>1.3042730814271819E-3</v>
      </c>
      <c r="K1545">
        <v>1.2679141945128179E-3</v>
      </c>
      <c r="L1545">
        <v>1.5011359619583259E-3</v>
      </c>
      <c r="M1545">
        <v>2.2155807315336852E-3</v>
      </c>
      <c r="N1545">
        <v>2.3488203365665478E-3</v>
      </c>
      <c r="O1545">
        <v>2.925185797724611E-3</v>
      </c>
    </row>
    <row r="1546" spans="1:15" x14ac:dyDescent="0.25">
      <c r="A1546" t="s">
        <v>5</v>
      </c>
      <c r="B1546" t="s">
        <v>2590</v>
      </c>
      <c r="J1546">
        <v>1.387358461298754E-3</v>
      </c>
      <c r="K1546">
        <v>1.2530763426957629E-3</v>
      </c>
      <c r="L1546">
        <v>1.5167948647006649E-3</v>
      </c>
      <c r="M1546">
        <v>2.1136251739239378E-3</v>
      </c>
      <c r="N1546">
        <v>2.2557270132418979E-3</v>
      </c>
      <c r="O1546">
        <v>2.6824892083352459E-3</v>
      </c>
    </row>
    <row r="1547" spans="1:15" x14ac:dyDescent="0.25">
      <c r="A1547" t="s">
        <v>5</v>
      </c>
      <c r="B1547" t="s">
        <v>2592</v>
      </c>
      <c r="J1547">
        <v>9.8773334498632962E-4</v>
      </c>
      <c r="K1547">
        <v>1.057169375691145E-3</v>
      </c>
      <c r="L1547">
        <v>1.3632663278618201E-3</v>
      </c>
      <c r="M1547">
        <v>2.2163410162369928E-3</v>
      </c>
      <c r="N1547">
        <v>2.3299314568622749E-3</v>
      </c>
      <c r="O1547">
        <v>3.023383144567275E-3</v>
      </c>
    </row>
    <row r="1548" spans="1:15" x14ac:dyDescent="0.25">
      <c r="A1548" t="s">
        <v>5</v>
      </c>
      <c r="B1548" t="s">
        <v>2594</v>
      </c>
      <c r="J1548">
        <v>8.1273966149539897E-4</v>
      </c>
      <c r="K1548">
        <v>9.5429181362709627E-4</v>
      </c>
      <c r="L1548">
        <v>1.093323801784656E-3</v>
      </c>
      <c r="M1548">
        <v>1.8056274750388619E-3</v>
      </c>
      <c r="N1548">
        <v>1.8978600745487751E-3</v>
      </c>
      <c r="O1548">
        <v>2.6703339087860941E-3</v>
      </c>
    </row>
    <row r="1549" spans="1:15" x14ac:dyDescent="0.25">
      <c r="A1549" t="s">
        <v>5</v>
      </c>
      <c r="B1549" t="s">
        <v>2595</v>
      </c>
      <c r="J1549">
        <v>8.6985401716365069E-4</v>
      </c>
      <c r="K1549">
        <v>9.6985568791270991E-4</v>
      </c>
      <c r="L1549">
        <v>1.1031433118115701E-3</v>
      </c>
      <c r="M1549">
        <v>1.7517781071739471E-3</v>
      </c>
      <c r="N1549">
        <v>1.846264537720324E-3</v>
      </c>
      <c r="O1549">
        <v>2.5421527072467028E-3</v>
      </c>
    </row>
    <row r="1550" spans="1:15" x14ac:dyDescent="0.25">
      <c r="A1550" t="s">
        <v>5</v>
      </c>
      <c r="B1550" t="s">
        <v>2596</v>
      </c>
      <c r="J1550">
        <v>8.0783963392749207E-4</v>
      </c>
      <c r="K1550">
        <v>9.6676277751275668E-4</v>
      </c>
      <c r="L1550">
        <v>1.110776094023589E-3</v>
      </c>
      <c r="M1550">
        <v>1.8721254240864041E-3</v>
      </c>
      <c r="N1550">
        <v>1.9659119402774712E-3</v>
      </c>
      <c r="O1550">
        <v>2.797715998981723E-3</v>
      </c>
    </row>
    <row r="1551" spans="1:15" x14ac:dyDescent="0.25">
      <c r="A1551" t="s">
        <v>5</v>
      </c>
      <c r="B1551" t="s">
        <v>2597</v>
      </c>
      <c r="J1551">
        <v>6.8586724909014472E-4</v>
      </c>
      <c r="K1551">
        <v>9.0344025956780945E-4</v>
      </c>
      <c r="L1551">
        <v>1.0486070119786509E-3</v>
      </c>
      <c r="M1551">
        <v>1.944663846014924E-3</v>
      </c>
      <c r="N1551">
        <v>2.0162834025144859E-3</v>
      </c>
      <c r="O1551">
        <v>3.075386281368938E-3</v>
      </c>
    </row>
    <row r="1552" spans="1:15" x14ac:dyDescent="0.25">
      <c r="A1552" t="s">
        <v>5</v>
      </c>
      <c r="B1552" t="s">
        <v>2598</v>
      </c>
      <c r="J1552">
        <v>6.776208293795765E-4</v>
      </c>
      <c r="K1552">
        <v>8.5029609455860482E-4</v>
      </c>
      <c r="L1552">
        <v>9.7928385079469691E-4</v>
      </c>
      <c r="M1552">
        <v>1.6955888889967159E-3</v>
      </c>
      <c r="N1552">
        <v>1.7647280191488389E-3</v>
      </c>
      <c r="O1552">
        <v>2.583410047472751E-3</v>
      </c>
    </row>
    <row r="1553" spans="1:15" x14ac:dyDescent="0.25">
      <c r="A1553" t="s">
        <v>5</v>
      </c>
      <c r="B1553" t="s">
        <v>2599</v>
      </c>
      <c r="J1553">
        <v>6.9647479870186396E-4</v>
      </c>
      <c r="K1553">
        <v>9.4237849317526973E-4</v>
      </c>
      <c r="L1553">
        <v>1.0987717358842579E-3</v>
      </c>
      <c r="M1553">
        <v>2.1269108841384002E-3</v>
      </c>
      <c r="N1553">
        <v>2.2030850956356461E-3</v>
      </c>
      <c r="O1553">
        <v>3.4286948919936599E-3</v>
      </c>
    </row>
    <row r="1554" spans="1:15" x14ac:dyDescent="0.25">
      <c r="A1554" t="s">
        <v>5</v>
      </c>
      <c r="B1554" t="s">
        <v>2586</v>
      </c>
      <c r="C1554">
        <v>5.9984956102242845E-4</v>
      </c>
      <c r="D1554">
        <v>1.2032291785799901E-3</v>
      </c>
      <c r="E1554">
        <v>1.9770055935088519E-3</v>
      </c>
      <c r="F1554">
        <v>2.7284159231409288E-3</v>
      </c>
      <c r="G1554">
        <v>141.12983756451041</v>
      </c>
      <c r="H1554">
        <v>145.55279760053219</v>
      </c>
      <c r="I1554">
        <v>124.2168488839399</v>
      </c>
      <c r="J1554">
        <v>4.5766307431296136</v>
      </c>
      <c r="K1554">
        <v>3.9628992557989888</v>
      </c>
      <c r="L1554">
        <v>9.5535157091068221</v>
      </c>
    </row>
    <row r="1555" spans="1:15" x14ac:dyDescent="0.25">
      <c r="A1555" t="s">
        <v>5</v>
      </c>
      <c r="B1555" t="s">
        <v>142</v>
      </c>
      <c r="C1555">
        <v>986.50768759841958</v>
      </c>
      <c r="D1555">
        <v>987.4043398914597</v>
      </c>
      <c r="E1555">
        <v>991.01816443874065</v>
      </c>
      <c r="F1555">
        <v>991.63851998956</v>
      </c>
      <c r="G1555">
        <v>499.1099043424291</v>
      </c>
      <c r="H1555">
        <v>499.10986485512581</v>
      </c>
      <c r="I1555">
        <v>499.11029940322288</v>
      </c>
    </row>
    <row r="1556" spans="1:15" x14ac:dyDescent="0.25">
      <c r="A1556" t="s">
        <v>5</v>
      </c>
      <c r="B1556" t="s">
        <v>2608</v>
      </c>
      <c r="C1556">
        <v>3.021529802818906E-2</v>
      </c>
      <c r="D1556">
        <v>5.3532218438603847E-2</v>
      </c>
      <c r="E1556">
        <v>8.4513215637053149E-2</v>
      </c>
      <c r="F1556">
        <v>9.4207285794061513E-2</v>
      </c>
      <c r="G1556">
        <v>0.1002165144717117</v>
      </c>
      <c r="H1556">
        <v>0.10257483805556961</v>
      </c>
      <c r="I1556">
        <v>9.2697608238245105E-3</v>
      </c>
      <c r="J1556">
        <v>1.826951709529637E-2</v>
      </c>
      <c r="K1556">
        <v>2.9053641061508741E-2</v>
      </c>
      <c r="L1556">
        <v>3.6863725429019632E-2</v>
      </c>
      <c r="M1556">
        <v>1.4442960562791559E-2</v>
      </c>
    </row>
    <row r="1557" spans="1:15" x14ac:dyDescent="0.25">
      <c r="A1557" t="s">
        <v>5</v>
      </c>
      <c r="B1557" t="s">
        <v>2609</v>
      </c>
      <c r="J1557">
        <v>3.8454129176514252E-3</v>
      </c>
      <c r="K1557">
        <v>5.6938695021484884E-3</v>
      </c>
      <c r="L1557">
        <v>7.9266485493798243E-3</v>
      </c>
      <c r="M1557">
        <v>9.2234547529890087E-3</v>
      </c>
      <c r="N1557">
        <v>1.1182664187570581E-2</v>
      </c>
      <c r="O1557">
        <v>1.528583700602891E-2</v>
      </c>
    </row>
    <row r="1558" spans="1:15" x14ac:dyDescent="0.25">
      <c r="A1558" t="s">
        <v>5</v>
      </c>
      <c r="B1558" t="s">
        <v>2623</v>
      </c>
      <c r="J1558">
        <v>7.7666911612730904E-3</v>
      </c>
      <c r="K1558">
        <v>8.0485317731957794E-3</v>
      </c>
      <c r="L1558">
        <v>8.9758946880481947E-3</v>
      </c>
      <c r="M1558">
        <v>9.737523930712734E-3</v>
      </c>
      <c r="N1558">
        <v>1.056270244956003E-2</v>
      </c>
      <c r="O1558">
        <v>1.1273865840666E-2</v>
      </c>
    </row>
    <row r="1559" spans="1:15" x14ac:dyDescent="0.25">
      <c r="A1559" t="s">
        <v>5</v>
      </c>
      <c r="B1559" t="s">
        <v>2625</v>
      </c>
      <c r="J1559">
        <v>3.9096705832134671E-4</v>
      </c>
      <c r="K1559">
        <v>4.3198781694278799E-4</v>
      </c>
      <c r="L1559">
        <v>4.6929074734255262E-4</v>
      </c>
      <c r="M1559">
        <v>5.0431954011239376E-4</v>
      </c>
      <c r="N1559">
        <v>5.4870790039291057E-4</v>
      </c>
      <c r="O1559">
        <v>5.8376655130391029E-4</v>
      </c>
    </row>
    <row r="1560" spans="1:15" x14ac:dyDescent="0.25">
      <c r="A1560" t="s">
        <v>5</v>
      </c>
      <c r="B1560" t="s">
        <v>2626</v>
      </c>
      <c r="J1560">
        <v>6.7449744774514576E-3</v>
      </c>
      <c r="K1560">
        <v>7.1005612551771702E-3</v>
      </c>
      <c r="L1560">
        <v>7.8183912241510146E-3</v>
      </c>
      <c r="M1560">
        <v>8.3558508224816971E-3</v>
      </c>
      <c r="N1560">
        <v>9.0879770894847691E-3</v>
      </c>
      <c r="O1560">
        <v>9.6145530359118409E-3</v>
      </c>
    </row>
    <row r="1561" spans="1:15" x14ac:dyDescent="0.25">
      <c r="A1561" t="s">
        <v>5</v>
      </c>
      <c r="B1561" t="s">
        <v>2628</v>
      </c>
      <c r="J1561">
        <v>2.9836023546216573E-4</v>
      </c>
      <c r="K1561">
        <v>3.2986067804281879E-4</v>
      </c>
      <c r="L1561">
        <v>3.5839030870885231E-4</v>
      </c>
      <c r="M1561">
        <v>3.8516616861955988E-4</v>
      </c>
      <c r="N1561">
        <v>4.1912067950305499E-4</v>
      </c>
      <c r="O1561">
        <v>4.4620374457514031E-4</v>
      </c>
    </row>
    <row r="1562" spans="1:15" x14ac:dyDescent="0.25">
      <c r="A1562" t="s">
        <v>5</v>
      </c>
      <c r="B1562" t="s">
        <v>2629</v>
      </c>
      <c r="C1562">
        <v>8.7906323971853731E-2</v>
      </c>
      <c r="D1562">
        <v>0.1652370643341548</v>
      </c>
      <c r="E1562">
        <v>0.24571920499545269</v>
      </c>
      <c r="F1562">
        <v>0.24823007681173589</v>
      </c>
      <c r="G1562">
        <v>0.24970837360056991</v>
      </c>
      <c r="H1562">
        <v>0.25048233650353802</v>
      </c>
      <c r="I1562">
        <v>0.25175288068670743</v>
      </c>
      <c r="J1562">
        <v>0.28586362953585398</v>
      </c>
      <c r="K1562">
        <v>0.1702386126834522</v>
      </c>
      <c r="L1562">
        <v>1.533801525263853E-3</v>
      </c>
    </row>
    <row r="1563" spans="1:15" x14ac:dyDescent="0.25">
      <c r="A1563" t="s">
        <v>5</v>
      </c>
      <c r="B1563" t="s">
        <v>2630</v>
      </c>
      <c r="J1563">
        <v>6.1291477158603681E-3</v>
      </c>
      <c r="K1563">
        <v>6.4128921755992434E-3</v>
      </c>
      <c r="L1563">
        <v>7.3087982266947897E-3</v>
      </c>
      <c r="M1563">
        <v>8.2712928871197539E-3</v>
      </c>
      <c r="N1563">
        <v>8.9478065308980226E-3</v>
      </c>
      <c r="O1563">
        <v>9.9685984517637431E-3</v>
      </c>
    </row>
    <row r="1564" spans="1:15" x14ac:dyDescent="0.25">
      <c r="A1564" t="s">
        <v>5</v>
      </c>
      <c r="B1564" t="s">
        <v>4722</v>
      </c>
      <c r="C1564">
        <v>18.33202686957523</v>
      </c>
      <c r="D1564">
        <v>13.74928554375764</v>
      </c>
      <c r="E1564">
        <v>25.249926965571429</v>
      </c>
      <c r="F1564">
        <v>25.24915761918145</v>
      </c>
      <c r="G1564">
        <v>25.249056533982031</v>
      </c>
      <c r="H1564">
        <v>25.2493749038758</v>
      </c>
      <c r="I1564">
        <v>22.482713562593609</v>
      </c>
      <c r="J1564">
        <v>16.19023117738492</v>
      </c>
      <c r="K1564">
        <v>3.9696707453504709</v>
      </c>
    </row>
    <row r="1565" spans="1:15" x14ac:dyDescent="0.25">
      <c r="A1565" t="s">
        <v>5</v>
      </c>
      <c r="B1565" t="s">
        <v>2632</v>
      </c>
      <c r="J1565">
        <v>4.1185600402385568E-4</v>
      </c>
      <c r="K1565">
        <v>4.5449893497978068E-4</v>
      </c>
      <c r="L1565">
        <v>4.935826809655138E-4</v>
      </c>
      <c r="M1565">
        <v>5.3030317546319278E-4</v>
      </c>
      <c r="N1565">
        <v>5.7682055682652729E-4</v>
      </c>
      <c r="O1565">
        <v>6.1260543881306402E-4</v>
      </c>
    </row>
    <row r="1566" spans="1:15" x14ac:dyDescent="0.25">
      <c r="A1566" t="s">
        <v>5</v>
      </c>
      <c r="B1566" t="s">
        <v>2635</v>
      </c>
      <c r="J1566">
        <v>4.8697906148925671E-3</v>
      </c>
      <c r="K1566">
        <v>6.9989065692285142E-3</v>
      </c>
      <c r="L1566">
        <v>9.6048661023043769E-3</v>
      </c>
      <c r="M1566">
        <v>1.072214959675548E-2</v>
      </c>
      <c r="N1566">
        <v>1.20526908526658E-2</v>
      </c>
      <c r="O1566">
        <v>1.6387038248777731E-2</v>
      </c>
    </row>
    <row r="1567" spans="1:15" x14ac:dyDescent="0.25">
      <c r="A1567" t="s">
        <v>5</v>
      </c>
      <c r="B1567" t="s">
        <v>2636</v>
      </c>
      <c r="J1567">
        <v>5.3989232012438279E-3</v>
      </c>
      <c r="K1567">
        <v>7.8979301642530825E-3</v>
      </c>
      <c r="L1567">
        <v>1.095297204470155E-2</v>
      </c>
      <c r="M1567">
        <v>1.212600603753866E-2</v>
      </c>
      <c r="N1567">
        <v>1.365209501978076E-2</v>
      </c>
      <c r="O1567">
        <v>1.8486851928470049E-2</v>
      </c>
    </row>
    <row r="1568" spans="1:15" x14ac:dyDescent="0.25">
      <c r="A1568" t="s">
        <v>5</v>
      </c>
      <c r="B1568" t="s">
        <v>2637</v>
      </c>
      <c r="J1568">
        <v>3.7307793217825728E-3</v>
      </c>
      <c r="K1568">
        <v>5.0688681447589312E-3</v>
      </c>
      <c r="L1568">
        <v>6.7622801569322986E-3</v>
      </c>
      <c r="M1568">
        <v>7.6983751828964761E-3</v>
      </c>
      <c r="N1568">
        <v>8.6186673538130448E-3</v>
      </c>
      <c r="O1568">
        <v>1.173203957096512E-2</v>
      </c>
    </row>
    <row r="1569" spans="1:15" x14ac:dyDescent="0.25">
      <c r="A1569" t="s">
        <v>5</v>
      </c>
      <c r="B1569" t="s">
        <v>2634</v>
      </c>
      <c r="C1569">
        <v>48.909910019162773</v>
      </c>
      <c r="D1569">
        <v>77.131450346986298</v>
      </c>
      <c r="E1569">
        <v>453.12017361751191</v>
      </c>
      <c r="F1569">
        <v>468.30241704391551</v>
      </c>
      <c r="G1569">
        <v>485.68688147903498</v>
      </c>
      <c r="H1569">
        <v>518.4627252020548</v>
      </c>
      <c r="I1569">
        <v>780.89816920652561</v>
      </c>
      <c r="J1569">
        <v>50.766507889231143</v>
      </c>
      <c r="K1569">
        <v>185.82323209809931</v>
      </c>
      <c r="L1569">
        <v>265.80652500877829</v>
      </c>
      <c r="M1569">
        <v>213.60940586659561</v>
      </c>
      <c r="N1569">
        <v>247.33467501018509</v>
      </c>
      <c r="O1569">
        <v>255.95929964014681</v>
      </c>
    </row>
    <row r="1570" spans="1:15" x14ac:dyDescent="0.25">
      <c r="A1570" t="s">
        <v>5</v>
      </c>
      <c r="B1570" t="s">
        <v>202</v>
      </c>
      <c r="C1570">
        <v>46.555575842628997</v>
      </c>
      <c r="D1570">
        <v>52.445486713715283</v>
      </c>
      <c r="E1570">
        <v>81.263216084858314</v>
      </c>
      <c r="F1570">
        <v>82.467306190500395</v>
      </c>
      <c r="G1570">
        <v>71.393741976088023</v>
      </c>
      <c r="H1570">
        <v>74.704091424667553</v>
      </c>
      <c r="I1570">
        <v>53.794498213588462</v>
      </c>
      <c r="J1570">
        <v>8.7976850834877549</v>
      </c>
      <c r="K1570">
        <v>20.057371025560041</v>
      </c>
      <c r="L1570">
        <v>22.314038249284799</v>
      </c>
      <c r="M1570">
        <v>16.73730432690574</v>
      </c>
      <c r="N1570">
        <v>10.487104882023919</v>
      </c>
      <c r="O1570">
        <v>5.2646679171802333</v>
      </c>
    </row>
    <row r="1571" spans="1:15" x14ac:dyDescent="0.25">
      <c r="A1571" t="s">
        <v>5</v>
      </c>
      <c r="B1571" t="s">
        <v>2651</v>
      </c>
      <c r="J1571">
        <v>121.5218586098684</v>
      </c>
      <c r="K1571">
        <v>133.67374567174909</v>
      </c>
      <c r="L1571">
        <v>147.04958945745801</v>
      </c>
      <c r="M1571">
        <v>147.04958945747569</v>
      </c>
      <c r="N1571">
        <v>147.049589457477</v>
      </c>
      <c r="O1571">
        <v>147.04958945747049</v>
      </c>
    </row>
    <row r="1572" spans="1:15" x14ac:dyDescent="0.25">
      <c r="A1572" t="s">
        <v>5</v>
      </c>
      <c r="B1572" t="s">
        <v>2652</v>
      </c>
      <c r="C1572">
        <v>1.653263495572E-3</v>
      </c>
      <c r="D1572">
        <v>0.65977348406316283</v>
      </c>
      <c r="E1572">
        <v>1.317895812814029</v>
      </c>
      <c r="F1572">
        <v>1.9754764245967931</v>
      </c>
      <c r="G1572">
        <v>74.500151730246614</v>
      </c>
      <c r="H1572">
        <v>75.187926928786126</v>
      </c>
      <c r="I1572">
        <v>96.944228765793071</v>
      </c>
      <c r="J1572">
        <v>25.527730847609579</v>
      </c>
      <c r="K1572">
        <v>13.375843785727991</v>
      </c>
    </row>
    <row r="1573" spans="1:15" x14ac:dyDescent="0.25">
      <c r="A1573" t="s">
        <v>5</v>
      </c>
      <c r="B1573" t="s">
        <v>283</v>
      </c>
      <c r="C1573">
        <v>143.52488861191989</v>
      </c>
      <c r="D1573">
        <v>143.52365424777801</v>
      </c>
      <c r="E1573">
        <v>143.52241777545279</v>
      </c>
      <c r="F1573">
        <v>143.5217228150922</v>
      </c>
      <c r="G1573">
        <v>71.65393336586834</v>
      </c>
      <c r="H1573">
        <v>71.623044023754815</v>
      </c>
      <c r="I1573">
        <v>50.105360691685021</v>
      </c>
    </row>
    <row r="1574" spans="1:15" x14ac:dyDescent="0.25">
      <c r="A1574" t="s">
        <v>5</v>
      </c>
      <c r="B1574" t="s">
        <v>2660</v>
      </c>
      <c r="J1574">
        <v>6.7568244235391287E-4</v>
      </c>
      <c r="K1574">
        <v>7.3980887970295393E-4</v>
      </c>
      <c r="L1574">
        <v>9.6260519631804228E-4</v>
      </c>
      <c r="M1574">
        <v>1.0426248297138001E-3</v>
      </c>
      <c r="N1574">
        <v>1.1477258624839541E-3</v>
      </c>
      <c r="O1574">
        <v>1.306469008112796E-3</v>
      </c>
    </row>
    <row r="1575" spans="1:15" x14ac:dyDescent="0.25">
      <c r="A1575" t="s">
        <v>5</v>
      </c>
      <c r="B1575" t="s">
        <v>2661</v>
      </c>
      <c r="J1575">
        <v>5.8903144362115669E-4</v>
      </c>
      <c r="K1575">
        <v>6.4427909083022397E-4</v>
      </c>
      <c r="L1575">
        <v>8.2474007477068522E-4</v>
      </c>
      <c r="M1575">
        <v>8.9290811712781242E-4</v>
      </c>
      <c r="N1575">
        <v>9.8182919116768632E-4</v>
      </c>
      <c r="O1575">
        <v>1.1107868217594399E-3</v>
      </c>
    </row>
    <row r="1576" spans="1:15" x14ac:dyDescent="0.25">
      <c r="A1576" t="s">
        <v>5</v>
      </c>
      <c r="B1576" t="s">
        <v>2662</v>
      </c>
      <c r="J1576">
        <v>6.5677504683579226E-4</v>
      </c>
      <c r="K1576">
        <v>7.1889992525300058E-4</v>
      </c>
      <c r="L1576">
        <v>9.3220746379945479E-4</v>
      </c>
      <c r="M1576">
        <v>1.0096231268562929E-3</v>
      </c>
      <c r="N1576">
        <v>1.1111320732065291E-3</v>
      </c>
      <c r="O1576">
        <v>1.2631253992758369E-3</v>
      </c>
    </row>
    <row r="1577" spans="1:15" x14ac:dyDescent="0.25">
      <c r="A1577" t="s">
        <v>5</v>
      </c>
      <c r="B1577" t="s">
        <v>2663</v>
      </c>
      <c r="J1577">
        <v>1.031481812787191E-3</v>
      </c>
      <c r="K1577">
        <v>1.066447483715314E-3</v>
      </c>
      <c r="L1577">
        <v>1.2651299684061381E-3</v>
      </c>
      <c r="M1577">
        <v>1.3989840987529559E-3</v>
      </c>
      <c r="N1577">
        <v>1.505981944628184E-3</v>
      </c>
      <c r="O1577">
        <v>1.577846665703205E-3</v>
      </c>
    </row>
    <row r="1578" spans="1:15" x14ac:dyDescent="0.25">
      <c r="A1578" t="s">
        <v>5</v>
      </c>
      <c r="B1578" t="s">
        <v>2672</v>
      </c>
      <c r="J1578">
        <v>1.461434144619148E-3</v>
      </c>
      <c r="K1578">
        <v>1.7348554838531381E-3</v>
      </c>
      <c r="L1578">
        <v>2.539249695337727E-3</v>
      </c>
      <c r="M1578">
        <v>2.7314106406000288E-3</v>
      </c>
      <c r="N1578">
        <v>3.052885435692522E-3</v>
      </c>
      <c r="O1578">
        <v>3.7479523509003441E-3</v>
      </c>
    </row>
    <row r="1579" spans="1:15" x14ac:dyDescent="0.25">
      <c r="A1579" t="s">
        <v>5</v>
      </c>
      <c r="B1579" t="s">
        <v>2674</v>
      </c>
      <c r="J1579">
        <v>1.8142507340178969E-3</v>
      </c>
      <c r="K1579">
        <v>2.3263897711186779E-3</v>
      </c>
      <c r="L1579">
        <v>3.5535112530615371E-3</v>
      </c>
      <c r="M1579">
        <v>3.7812380439647469E-3</v>
      </c>
      <c r="N1579">
        <v>4.2689628408981847E-3</v>
      </c>
      <c r="O1579">
        <v>5.4398731255439429E-3</v>
      </c>
    </row>
    <row r="1580" spans="1:15" x14ac:dyDescent="0.25">
      <c r="A1580" t="s">
        <v>5</v>
      </c>
      <c r="B1580" t="s">
        <v>2654</v>
      </c>
      <c r="C1580">
        <v>4.9612628149780111E-2</v>
      </c>
      <c r="D1580">
        <v>2.774869068252808E-3</v>
      </c>
      <c r="E1580">
        <v>1.195066525547489</v>
      </c>
      <c r="F1580">
        <v>1.230864013791948</v>
      </c>
      <c r="G1580">
        <v>1.2652742068621099</v>
      </c>
      <c r="H1580">
        <v>1.301409974238807</v>
      </c>
      <c r="I1580">
        <v>6.531738438769555E-3</v>
      </c>
      <c r="J1580">
        <v>1.5140903300883171</v>
      </c>
      <c r="K1580">
        <v>0.70001442627870136</v>
      </c>
    </row>
    <row r="1581" spans="1:15" x14ac:dyDescent="0.25">
      <c r="A1581" t="s">
        <v>5</v>
      </c>
      <c r="B1581" t="s">
        <v>243</v>
      </c>
      <c r="C1581">
        <v>1.4462488489045</v>
      </c>
      <c r="D1581">
        <v>2.3348731049517161E-3</v>
      </c>
      <c r="E1581">
        <v>0.96555966690282691</v>
      </c>
      <c r="F1581">
        <v>0.96541618263351558</v>
      </c>
      <c r="G1581">
        <v>0.96553397254996975</v>
      </c>
      <c r="H1581">
        <v>0.96562488161304816</v>
      </c>
      <c r="I1581">
        <v>1.103074951761196E-3</v>
      </c>
      <c r="J1581">
        <v>0.33275397504899379</v>
      </c>
    </row>
    <row r="1582" spans="1:15" x14ac:dyDescent="0.25">
      <c r="A1582" t="s">
        <v>5</v>
      </c>
      <c r="B1582" t="s">
        <v>377</v>
      </c>
      <c r="J1582">
        <v>0.4456573080430567</v>
      </c>
      <c r="K1582">
        <v>0.48994970027434559</v>
      </c>
      <c r="L1582">
        <v>0.53869408013153508</v>
      </c>
      <c r="M1582">
        <v>0.59203036188678226</v>
      </c>
      <c r="N1582">
        <v>0.6510894130780952</v>
      </c>
      <c r="O1582">
        <v>0.70993263885330515</v>
      </c>
    </row>
    <row r="1583" spans="1:15" x14ac:dyDescent="0.25">
      <c r="A1583" t="s">
        <v>5</v>
      </c>
      <c r="B1583" t="s">
        <v>378</v>
      </c>
      <c r="J1583">
        <v>0.44565774203513459</v>
      </c>
      <c r="K1583">
        <v>0.4899507433958612</v>
      </c>
      <c r="L1583">
        <v>0.53869573987019603</v>
      </c>
      <c r="M1583">
        <v>0.59203299010629518</v>
      </c>
      <c r="N1583">
        <v>0.65063169140559185</v>
      </c>
      <c r="O1583">
        <v>0.70850102545736315</v>
      </c>
    </row>
    <row r="1584" spans="1:15" x14ac:dyDescent="0.25">
      <c r="A1584" t="s">
        <v>5</v>
      </c>
      <c r="B1584" t="s">
        <v>379</v>
      </c>
      <c r="J1584">
        <v>0.44565747252374782</v>
      </c>
      <c r="K1584">
        <v>0.48995004349275351</v>
      </c>
      <c r="L1584">
        <v>0.53869465303179132</v>
      </c>
      <c r="M1584">
        <v>0.59203127600681738</v>
      </c>
      <c r="N1584">
        <v>0.65109105705558834</v>
      </c>
      <c r="O1584">
        <v>0.70993773261402471</v>
      </c>
    </row>
    <row r="1585" spans="1:15" x14ac:dyDescent="0.25">
      <c r="A1585" t="s">
        <v>5</v>
      </c>
      <c r="B1585" t="s">
        <v>380</v>
      </c>
      <c r="J1585">
        <v>7.5242233305408647E-3</v>
      </c>
      <c r="K1585">
        <v>8.1382847841772119E-3</v>
      </c>
      <c r="L1585">
        <v>8.7888803453452097E-3</v>
      </c>
      <c r="M1585">
        <v>9.4103672648075971E-3</v>
      </c>
      <c r="N1585">
        <v>1.021044811425547E-2</v>
      </c>
      <c r="O1585">
        <v>9.3764738451138068E-3</v>
      </c>
    </row>
    <row r="1586" spans="1:15" x14ac:dyDescent="0.25">
      <c r="A1586" t="s">
        <v>5</v>
      </c>
      <c r="B1586" t="s">
        <v>381</v>
      </c>
      <c r="J1586">
        <v>0.44560270348933573</v>
      </c>
      <c r="K1586">
        <v>0.48986635377181598</v>
      </c>
      <c r="L1586">
        <v>0.53858460256508467</v>
      </c>
      <c r="M1586">
        <v>0.59188792403863333</v>
      </c>
      <c r="N1586">
        <v>0.6508906226679414</v>
      </c>
      <c r="O1586">
        <v>0.70944628223358253</v>
      </c>
    </row>
    <row r="1587" spans="1:15" x14ac:dyDescent="0.25">
      <c r="A1587" t="s">
        <v>5</v>
      </c>
      <c r="B1587" t="s">
        <v>382</v>
      </c>
      <c r="J1587">
        <v>1.2227896686007151E-2</v>
      </c>
      <c r="K1587">
        <v>1.3266836994928911E-2</v>
      </c>
      <c r="L1587">
        <v>1.439498467152526E-2</v>
      </c>
      <c r="M1587">
        <v>1.550455328178392E-2</v>
      </c>
      <c r="N1587">
        <v>1.69432639985647E-2</v>
      </c>
      <c r="O1587">
        <v>1.604399167587681E-2</v>
      </c>
    </row>
    <row r="1588" spans="1:15" x14ac:dyDescent="0.25">
      <c r="A1588" t="s">
        <v>5</v>
      </c>
      <c r="B1588" t="s">
        <v>383</v>
      </c>
      <c r="J1588">
        <v>3.3861785429267718E-3</v>
      </c>
      <c r="K1588">
        <v>3.650826455547468E-3</v>
      </c>
      <c r="L1588">
        <v>3.9154679196317351E-3</v>
      </c>
      <c r="M1588">
        <v>4.1511964468017746E-3</v>
      </c>
      <c r="N1588">
        <v>4.4198527334631428E-3</v>
      </c>
      <c r="O1588">
        <v>3.9035890262480821E-3</v>
      </c>
    </row>
    <row r="1589" spans="1:15" x14ac:dyDescent="0.25">
      <c r="A1589" t="s">
        <v>5</v>
      </c>
      <c r="B1589" t="s">
        <v>384</v>
      </c>
      <c r="J1589">
        <v>1.0434391239435299E-2</v>
      </c>
      <c r="K1589">
        <v>1.130563626018273E-2</v>
      </c>
      <c r="L1589">
        <v>1.224877038018039E-2</v>
      </c>
      <c r="M1589">
        <v>1.316714400893699E-2</v>
      </c>
      <c r="N1589">
        <v>1.4367367920169931E-2</v>
      </c>
      <c r="O1589">
        <v>1.347017441991831E-2</v>
      </c>
    </row>
    <row r="1590" spans="1:15" x14ac:dyDescent="0.25">
      <c r="A1590" t="s">
        <v>5</v>
      </c>
      <c r="B1590" t="s">
        <v>385</v>
      </c>
      <c r="J1590">
        <v>5.4216563295213013E-3</v>
      </c>
      <c r="K1590">
        <v>5.8509333451213681E-3</v>
      </c>
      <c r="L1590">
        <v>6.3011360319687902E-3</v>
      </c>
      <c r="M1590">
        <v>6.7200971415756752E-3</v>
      </c>
      <c r="N1590">
        <v>7.2511763220764539E-3</v>
      </c>
      <c r="O1590">
        <v>6.5529755026410659E-3</v>
      </c>
    </row>
    <row r="1591" spans="1:15" x14ac:dyDescent="0.25">
      <c r="A1591" t="s">
        <v>5</v>
      </c>
      <c r="B1591" t="s">
        <v>386</v>
      </c>
      <c r="J1591">
        <v>0.44565490215691078</v>
      </c>
      <c r="K1591">
        <v>0.48994482678638618</v>
      </c>
      <c r="L1591">
        <v>0.53868617889058401</v>
      </c>
      <c r="M1591">
        <v>0.59201806894281461</v>
      </c>
      <c r="N1591">
        <v>0.65106800278682098</v>
      </c>
      <c r="O1591">
        <v>0.70986696768353696</v>
      </c>
    </row>
    <row r="1592" spans="1:15" x14ac:dyDescent="0.25">
      <c r="A1592" t="s">
        <v>5</v>
      </c>
      <c r="B1592" t="s">
        <v>387</v>
      </c>
      <c r="J1592">
        <v>0.44565646266599063</v>
      </c>
      <c r="K1592">
        <v>0.48994795780327588</v>
      </c>
      <c r="L1592">
        <v>0.53869120674975901</v>
      </c>
      <c r="M1592">
        <v>0.59202582527486702</v>
      </c>
      <c r="N1592">
        <v>0.65108136308786224</v>
      </c>
      <c r="O1592">
        <v>0.70990778869410009</v>
      </c>
    </row>
    <row r="1593" spans="1:15" x14ac:dyDescent="0.25">
      <c r="A1593" t="s">
        <v>5</v>
      </c>
      <c r="B1593" t="s">
        <v>388</v>
      </c>
      <c r="J1593">
        <v>0.4456557794948709</v>
      </c>
      <c r="K1593">
        <v>0.4899465742333487</v>
      </c>
      <c r="L1593">
        <v>0.53868896463594595</v>
      </c>
      <c r="M1593">
        <v>0.59202233886980449</v>
      </c>
      <c r="N1593">
        <v>0.65107529639732542</v>
      </c>
      <c r="O1593">
        <v>0.7098891792325096</v>
      </c>
    </row>
    <row r="1594" spans="1:15" x14ac:dyDescent="0.25">
      <c r="A1594" t="s">
        <v>5</v>
      </c>
      <c r="B1594" t="s">
        <v>496</v>
      </c>
      <c r="J1594">
        <v>6.1237299115719379</v>
      </c>
      <c r="K1594">
        <v>6.7355971333868716</v>
      </c>
      <c r="L1594">
        <v>7.4085369122234486</v>
      </c>
      <c r="M1594">
        <v>8.1485485627477914</v>
      </c>
      <c r="N1594">
        <v>8.9633075427864703</v>
      </c>
      <c r="O1594">
        <v>9.8488755847512053</v>
      </c>
    </row>
    <row r="1595" spans="1:15" x14ac:dyDescent="0.25">
      <c r="A1595" t="s">
        <v>5</v>
      </c>
      <c r="B1595" t="s">
        <v>497</v>
      </c>
      <c r="J1595">
        <v>6.1237305910068542</v>
      </c>
      <c r="K1595">
        <v>6.7355986826067458</v>
      </c>
      <c r="L1595">
        <v>7.4085394900794812</v>
      </c>
      <c r="M1595">
        <v>8.1485527142530092</v>
      </c>
      <c r="N1595">
        <v>8.9626189940526597</v>
      </c>
      <c r="O1595">
        <v>9.8460929716480443</v>
      </c>
    </row>
    <row r="1596" spans="1:15" x14ac:dyDescent="0.25">
      <c r="A1596" t="s">
        <v>5</v>
      </c>
      <c r="B1596" t="s">
        <v>498</v>
      </c>
      <c r="J1596">
        <v>6.1237301433905413</v>
      </c>
      <c r="K1596">
        <v>6.7355976414869758</v>
      </c>
      <c r="L1596">
        <v>7.4085378084793234</v>
      </c>
      <c r="M1596">
        <v>8.1485500338077053</v>
      </c>
      <c r="N1596">
        <v>8.9633101648643443</v>
      </c>
      <c r="O1596">
        <v>9.848883951388391</v>
      </c>
    </row>
    <row r="1597" spans="1:15" x14ac:dyDescent="0.25">
      <c r="A1597" t="s">
        <v>5</v>
      </c>
      <c r="B1597" t="s">
        <v>499</v>
      </c>
      <c r="J1597">
        <v>8.3188486395571522E-3</v>
      </c>
      <c r="K1597">
        <v>8.8603603232137434E-3</v>
      </c>
      <c r="L1597">
        <v>9.4281381591511237E-3</v>
      </c>
      <c r="M1597">
        <v>1.0013654906043E-2</v>
      </c>
      <c r="N1597">
        <v>1.089185981575853E-2</v>
      </c>
      <c r="O1597">
        <v>9.6662032510131755E-3</v>
      </c>
    </row>
    <row r="1598" spans="1:15" x14ac:dyDescent="0.25">
      <c r="A1598" t="s">
        <v>5</v>
      </c>
      <c r="B1598" t="s">
        <v>500</v>
      </c>
      <c r="J1598">
        <v>6.1236408754873972</v>
      </c>
      <c r="K1598">
        <v>6.7354432326456779</v>
      </c>
      <c r="L1598">
        <v>7.4083179409541513</v>
      </c>
      <c r="M1598">
        <v>8.1482564006876235</v>
      </c>
      <c r="N1598">
        <v>8.9629171459393788</v>
      </c>
      <c r="O1598">
        <v>9.8479732983160382</v>
      </c>
    </row>
    <row r="1599" spans="1:15" x14ac:dyDescent="0.25">
      <c r="A1599" t="s">
        <v>5</v>
      </c>
      <c r="B1599" t="s">
        <v>501</v>
      </c>
      <c r="J1599">
        <v>1.708477467876458E-2</v>
      </c>
      <c r="K1599">
        <v>1.8423507958479999E-2</v>
      </c>
      <c r="L1599">
        <v>1.9845061167909711E-2</v>
      </c>
      <c r="M1599">
        <v>2.1327840396432918E-2</v>
      </c>
      <c r="N1599">
        <v>2.3351456956822891E-2</v>
      </c>
      <c r="O1599">
        <v>2.1952845251490341E-2</v>
      </c>
    </row>
    <row r="1600" spans="1:15" x14ac:dyDescent="0.25">
      <c r="A1600" t="s">
        <v>5</v>
      </c>
      <c r="B1600" t="s">
        <v>502</v>
      </c>
      <c r="J1600">
        <v>6.1717780469081433E-3</v>
      </c>
      <c r="K1600">
        <v>6.5518996232894174E-3</v>
      </c>
      <c r="L1600">
        <v>6.9522572362149858E-3</v>
      </c>
      <c r="M1600">
        <v>7.3713747280265262E-3</v>
      </c>
      <c r="N1600">
        <v>7.4082009707592553E-3</v>
      </c>
      <c r="O1600">
        <v>6.521524567275493E-3</v>
      </c>
    </row>
    <row r="1601" spans="1:15" x14ac:dyDescent="0.25">
      <c r="A1601" t="s">
        <v>5</v>
      </c>
      <c r="B1601" t="s">
        <v>503</v>
      </c>
      <c r="J1601">
        <v>1.3628784326721479E-2</v>
      </c>
      <c r="K1601">
        <v>1.464695742404524E-2</v>
      </c>
      <c r="L1601">
        <v>1.5723293025288809E-2</v>
      </c>
      <c r="M1601">
        <v>1.6841923275949449E-2</v>
      </c>
      <c r="N1601">
        <v>1.8392273754869699E-2</v>
      </c>
      <c r="O1601">
        <v>1.6980726445037991E-2</v>
      </c>
    </row>
    <row r="1602" spans="1:15" x14ac:dyDescent="0.25">
      <c r="A1602" t="s">
        <v>5</v>
      </c>
      <c r="B1602" t="s">
        <v>504</v>
      </c>
      <c r="J1602">
        <v>7.965959199213184E-3</v>
      </c>
      <c r="K1602">
        <v>8.4868811617673512E-3</v>
      </c>
      <c r="L1602">
        <v>9.0341445308823112E-3</v>
      </c>
      <c r="M1602">
        <v>9.6009508114900648E-3</v>
      </c>
      <c r="N1602">
        <v>1.029601738644741E-2</v>
      </c>
      <c r="O1602">
        <v>9.1625688475641988E-3</v>
      </c>
    </row>
    <row r="1603" spans="1:15" x14ac:dyDescent="0.25">
      <c r="A1603" t="s">
        <v>5</v>
      </c>
      <c r="B1603" t="s">
        <v>505</v>
      </c>
      <c r="J1603">
        <v>6.1237265333985977</v>
      </c>
      <c r="K1603">
        <v>6.7355897855314009</v>
      </c>
      <c r="L1603">
        <v>7.4085241468847993</v>
      </c>
      <c r="M1603">
        <v>8.1485280376862903</v>
      </c>
      <c r="N1603">
        <v>8.9632724759403004</v>
      </c>
      <c r="O1603">
        <v>9.8487658655795851</v>
      </c>
    </row>
    <row r="1604" spans="1:15" x14ac:dyDescent="0.25">
      <c r="A1604" t="s">
        <v>5</v>
      </c>
      <c r="B1604" t="s">
        <v>506</v>
      </c>
      <c r="J1604">
        <v>6.1237287227597141</v>
      </c>
      <c r="K1604">
        <v>6.7355945352898194</v>
      </c>
      <c r="L1604">
        <v>7.4085323569274637</v>
      </c>
      <c r="M1604">
        <v>8.1485411482218346</v>
      </c>
      <c r="N1604">
        <v>8.9632945625842275</v>
      </c>
      <c r="O1604">
        <v>9.8488344714498979</v>
      </c>
    </row>
    <row r="1605" spans="1:15" x14ac:dyDescent="0.25">
      <c r="A1605" t="s">
        <v>5</v>
      </c>
      <c r="B1605" t="s">
        <v>507</v>
      </c>
      <c r="J1605">
        <v>6.1237277639853316</v>
      </c>
      <c r="K1605">
        <v>6.7355924495017687</v>
      </c>
      <c r="L1605">
        <v>7.4085287330264524</v>
      </c>
      <c r="M1605">
        <v>8.1485353221728705</v>
      </c>
      <c r="N1605">
        <v>8.9632846196929492</v>
      </c>
      <c r="O1605">
        <v>9.8488033602142426</v>
      </c>
    </row>
    <row r="1606" spans="1:15" x14ac:dyDescent="0.25">
      <c r="A1606" t="s">
        <v>5</v>
      </c>
      <c r="B1606" t="s">
        <v>615</v>
      </c>
      <c r="J1606">
        <v>0.23337528796350121</v>
      </c>
      <c r="K1606">
        <v>0.25646633924071272</v>
      </c>
      <c r="L1606">
        <v>0.28188240810133791</v>
      </c>
      <c r="M1606">
        <v>0.30961245158763451</v>
      </c>
      <c r="N1606">
        <v>0.34045134328359478</v>
      </c>
      <c r="O1606">
        <v>0.369225913632522</v>
      </c>
    </row>
    <row r="1607" spans="1:15" x14ac:dyDescent="0.25">
      <c r="A1607" t="s">
        <v>5</v>
      </c>
      <c r="B1607" t="s">
        <v>616</v>
      </c>
      <c r="J1607">
        <v>0.2333756931622174</v>
      </c>
      <c r="K1607">
        <v>0.25646728256601331</v>
      </c>
      <c r="L1607">
        <v>0.28188388518865032</v>
      </c>
      <c r="M1607">
        <v>0.3096147638531499</v>
      </c>
      <c r="N1607">
        <v>0.3400524381211204</v>
      </c>
      <c r="O1607">
        <v>0.36809272881043381</v>
      </c>
    </row>
    <row r="1608" spans="1:15" x14ac:dyDescent="0.25">
      <c r="A1608" t="s">
        <v>5</v>
      </c>
      <c r="B1608" t="s">
        <v>617</v>
      </c>
      <c r="J1608">
        <v>0.23337543910642231</v>
      </c>
      <c r="K1608">
        <v>0.25646664295120292</v>
      </c>
      <c r="L1608">
        <v>0.28188290734213928</v>
      </c>
      <c r="M1608">
        <v>0.30961324083675928</v>
      </c>
      <c r="N1608">
        <v>0.34045280251540938</v>
      </c>
      <c r="O1608">
        <v>0.36923022865369809</v>
      </c>
    </row>
    <row r="1609" spans="1:15" x14ac:dyDescent="0.25">
      <c r="A1609" t="s">
        <v>5</v>
      </c>
      <c r="B1609" t="s">
        <v>618</v>
      </c>
      <c r="J1609">
        <v>6.1584026145796696E-3</v>
      </c>
      <c r="K1609">
        <v>6.6501146628285528E-3</v>
      </c>
      <c r="L1609">
        <v>7.1635257508355886E-3</v>
      </c>
      <c r="M1609">
        <v>7.6580865588932422E-3</v>
      </c>
      <c r="N1609">
        <v>8.3112647347321038E-3</v>
      </c>
      <c r="O1609">
        <v>7.5413824329220247E-3</v>
      </c>
    </row>
    <row r="1610" spans="1:15" x14ac:dyDescent="0.25">
      <c r="A1610" t="s">
        <v>5</v>
      </c>
      <c r="B1610" t="s">
        <v>619</v>
      </c>
      <c r="J1610">
        <v>0.2333294684478166</v>
      </c>
      <c r="K1610">
        <v>0.25639719998109739</v>
      </c>
      <c r="L1610">
        <v>0.28179174754669412</v>
      </c>
      <c r="M1610">
        <v>0.3094945522666836</v>
      </c>
      <c r="N1610">
        <v>0.34028388918897862</v>
      </c>
      <c r="O1610">
        <v>0.36883497303838808</v>
      </c>
    </row>
    <row r="1611" spans="1:15" x14ac:dyDescent="0.25">
      <c r="A1611" t="s">
        <v>5</v>
      </c>
      <c r="B1611" t="s">
        <v>620</v>
      </c>
      <c r="J1611">
        <v>1.2136020167088851E-2</v>
      </c>
      <c r="K1611">
        <v>1.316767502446778E-2</v>
      </c>
      <c r="L1611">
        <v>1.429233849329173E-2</v>
      </c>
      <c r="M1611">
        <v>1.541358385245366E-2</v>
      </c>
      <c r="N1611">
        <v>1.684041362249715E-2</v>
      </c>
      <c r="O1611">
        <v>1.6015496021238258E-2</v>
      </c>
    </row>
    <row r="1612" spans="1:15" x14ac:dyDescent="0.25">
      <c r="A1612" t="s">
        <v>5</v>
      </c>
      <c r="B1612" t="s">
        <v>621</v>
      </c>
      <c r="J1612">
        <v>3.5506950457634841E-3</v>
      </c>
      <c r="K1612">
        <v>3.8234823140412631E-3</v>
      </c>
      <c r="L1612">
        <v>4.0979232957955017E-3</v>
      </c>
      <c r="M1612">
        <v>4.3543716079035462E-3</v>
      </c>
      <c r="N1612">
        <v>4.6013015848919694E-3</v>
      </c>
      <c r="O1612">
        <v>4.0675441075671446E-3</v>
      </c>
    </row>
    <row r="1613" spans="1:15" x14ac:dyDescent="0.25">
      <c r="A1613" t="s">
        <v>5</v>
      </c>
      <c r="B1613" t="s">
        <v>622</v>
      </c>
      <c r="J1613">
        <v>9.1009761487530656E-3</v>
      </c>
      <c r="K1613">
        <v>9.8528375907336492E-3</v>
      </c>
      <c r="L1613">
        <v>1.066296797847867E-2</v>
      </c>
      <c r="M1613">
        <v>1.145837261476235E-2</v>
      </c>
      <c r="N1613">
        <v>1.249715734662955E-2</v>
      </c>
      <c r="O1613">
        <v>1.1660973290785231E-2</v>
      </c>
    </row>
    <row r="1614" spans="1:15" x14ac:dyDescent="0.25">
      <c r="A1614" t="s">
        <v>5</v>
      </c>
      <c r="B1614" t="s">
        <v>623</v>
      </c>
      <c r="J1614">
        <v>4.917015636168161E-3</v>
      </c>
      <c r="K1614">
        <v>5.301917748988666E-3</v>
      </c>
      <c r="L1614">
        <v>5.6978664945810803E-3</v>
      </c>
      <c r="M1614">
        <v>6.0742057509942148E-3</v>
      </c>
      <c r="N1614">
        <v>6.5547885815201937E-3</v>
      </c>
      <c r="O1614">
        <v>5.8727658895926984E-3</v>
      </c>
    </row>
    <row r="1615" spans="1:15" x14ac:dyDescent="0.25">
      <c r="A1615" t="s">
        <v>5</v>
      </c>
      <c r="B1615" t="s">
        <v>624</v>
      </c>
      <c r="J1615">
        <v>0.2333731061633792</v>
      </c>
      <c r="K1615">
        <v>0.25646206340673378</v>
      </c>
      <c r="L1615">
        <v>0.28187556695182331</v>
      </c>
      <c r="M1615">
        <v>0.30960189366381591</v>
      </c>
      <c r="N1615">
        <v>0.34043247984557062</v>
      </c>
      <c r="O1615">
        <v>0.36917080867602969</v>
      </c>
    </row>
    <row r="1616" spans="1:15" x14ac:dyDescent="0.25">
      <c r="A1616" t="s">
        <v>5</v>
      </c>
      <c r="B1616" t="s">
        <v>625</v>
      </c>
      <c r="J1616">
        <v>0.23337451542047841</v>
      </c>
      <c r="K1616">
        <v>0.25646480290022139</v>
      </c>
      <c r="L1616">
        <v>0.28187991101617349</v>
      </c>
      <c r="M1616">
        <v>0.30960854353917378</v>
      </c>
      <c r="N1616">
        <v>0.34044422070564229</v>
      </c>
      <c r="O1616">
        <v>0.36920494706009499</v>
      </c>
    </row>
    <row r="1617" spans="1:15" x14ac:dyDescent="0.25">
      <c r="A1617" t="s">
        <v>5</v>
      </c>
      <c r="B1617" t="s">
        <v>626</v>
      </c>
      <c r="J1617">
        <v>0.23337389598588101</v>
      </c>
      <c r="K1617">
        <v>0.25646358920099271</v>
      </c>
      <c r="L1617">
        <v>0.28187797004492571</v>
      </c>
      <c r="M1617">
        <v>0.30960554971702842</v>
      </c>
      <c r="N1617">
        <v>0.34043887729525962</v>
      </c>
      <c r="O1617">
        <v>0.36918933761854039</v>
      </c>
    </row>
    <row r="1618" spans="1:15" x14ac:dyDescent="0.25">
      <c r="A1618" t="s">
        <v>5</v>
      </c>
      <c r="B1618" t="s">
        <v>734</v>
      </c>
      <c r="J1618">
        <v>6.5723786473975512</v>
      </c>
      <c r="K1618">
        <v>7.2291049150137257</v>
      </c>
      <c r="L1618">
        <v>7.9513871721355374</v>
      </c>
      <c r="M1618">
        <v>8.7456803630296633</v>
      </c>
      <c r="N1618">
        <v>9.6201454546367131</v>
      </c>
      <c r="O1618">
        <v>10.571270964838041</v>
      </c>
    </row>
    <row r="1619" spans="1:15" x14ac:dyDescent="0.25">
      <c r="A1619" t="s">
        <v>5</v>
      </c>
      <c r="B1619" t="s">
        <v>735</v>
      </c>
      <c r="J1619">
        <v>6.572379335741231</v>
      </c>
      <c r="K1619">
        <v>7.2291064838573984</v>
      </c>
      <c r="L1619">
        <v>7.951389779148986</v>
      </c>
      <c r="M1619">
        <v>8.7456845598025605</v>
      </c>
      <c r="N1619">
        <v>9.6194491489448506</v>
      </c>
      <c r="O1619">
        <v>10.568456451031</v>
      </c>
    </row>
    <row r="1620" spans="1:15" x14ac:dyDescent="0.25">
      <c r="A1620" t="s">
        <v>5</v>
      </c>
      <c r="B1620" t="s">
        <v>736</v>
      </c>
      <c r="J1620">
        <v>6.5723788808989374</v>
      </c>
      <c r="K1620">
        <v>7.2291054273765054</v>
      </c>
      <c r="L1620">
        <v>7.9513880759432798</v>
      </c>
      <c r="M1620">
        <v>8.7456818466370105</v>
      </c>
      <c r="N1620">
        <v>9.6201481016932284</v>
      </c>
      <c r="O1620">
        <v>10.571279397746681</v>
      </c>
    </row>
    <row r="1621" spans="1:15" x14ac:dyDescent="0.25">
      <c r="A1621" t="s">
        <v>5</v>
      </c>
      <c r="B1621" t="s">
        <v>737</v>
      </c>
      <c r="J1621">
        <v>8.6172863296415225E-3</v>
      </c>
      <c r="K1621">
        <v>9.1845554778970818E-3</v>
      </c>
      <c r="L1621">
        <v>9.778550800164593E-3</v>
      </c>
      <c r="M1621">
        <v>1.0396433387045399E-2</v>
      </c>
      <c r="N1621">
        <v>1.129837050548993E-2</v>
      </c>
      <c r="O1621">
        <v>1.005265636789659E-2</v>
      </c>
    </row>
    <row r="1622" spans="1:15" x14ac:dyDescent="0.25">
      <c r="A1622" t="s">
        <v>5</v>
      </c>
      <c r="B1622" t="s">
        <v>738</v>
      </c>
      <c r="J1622">
        <v>6.572289060007888</v>
      </c>
      <c r="K1622">
        <v>7.2289498903194183</v>
      </c>
      <c r="L1622">
        <v>7.9511665613250733</v>
      </c>
      <c r="M1622">
        <v>8.7453860115846531</v>
      </c>
      <c r="N1622">
        <v>9.6197515668979641</v>
      </c>
      <c r="O1622">
        <v>10.57036092508638</v>
      </c>
    </row>
    <row r="1623" spans="1:15" x14ac:dyDescent="0.25">
      <c r="A1623" t="s">
        <v>5</v>
      </c>
      <c r="B1623" t="s">
        <v>739</v>
      </c>
      <c r="J1623">
        <v>1.670105328298193E-2</v>
      </c>
      <c r="K1623">
        <v>1.799966384278184E-2</v>
      </c>
      <c r="L1623">
        <v>1.9376120371404321E-2</v>
      </c>
      <c r="M1623">
        <v>2.081644644412917E-2</v>
      </c>
      <c r="N1623">
        <v>2.2784437425914499E-2</v>
      </c>
      <c r="O1623">
        <v>2.1343927294896519E-2</v>
      </c>
    </row>
    <row r="1624" spans="1:15" x14ac:dyDescent="0.25">
      <c r="A1624" t="s">
        <v>5</v>
      </c>
      <c r="B1624" t="s">
        <v>740</v>
      </c>
      <c r="J1624">
        <v>6.2154386395008006E-3</v>
      </c>
      <c r="K1624">
        <v>6.5974779732846994E-3</v>
      </c>
      <c r="L1624">
        <v>6.9994866553331238E-3</v>
      </c>
      <c r="M1624">
        <v>7.4237128343457607E-3</v>
      </c>
      <c r="N1624">
        <v>7.3598187191298431E-3</v>
      </c>
      <c r="O1624">
        <v>6.471582592064944E-3</v>
      </c>
    </row>
    <row r="1625" spans="1:15" x14ac:dyDescent="0.25">
      <c r="A1625" t="s">
        <v>5</v>
      </c>
      <c r="B1625" t="s">
        <v>741</v>
      </c>
      <c r="J1625">
        <v>1.3551670743312511E-2</v>
      </c>
      <c r="K1625">
        <v>1.4564366749568829E-2</v>
      </c>
      <c r="L1625">
        <v>1.5634749727256071E-2</v>
      </c>
      <c r="M1625">
        <v>1.6752923277749299E-2</v>
      </c>
      <c r="N1625">
        <v>1.8294066725648931E-2</v>
      </c>
      <c r="O1625">
        <v>1.6911901734042219E-2</v>
      </c>
    </row>
    <row r="1626" spans="1:15" x14ac:dyDescent="0.25">
      <c r="A1626" t="s">
        <v>5</v>
      </c>
      <c r="B1626" t="s">
        <v>742</v>
      </c>
      <c r="J1626">
        <v>8.478229405781355E-3</v>
      </c>
      <c r="K1626">
        <v>9.0406644805352872E-3</v>
      </c>
      <c r="L1626">
        <v>9.6306687068174052E-3</v>
      </c>
      <c r="M1626">
        <v>1.0246704784223079E-2</v>
      </c>
      <c r="N1626">
        <v>1.094903418784883E-2</v>
      </c>
      <c r="O1626">
        <v>9.7643279300458578E-3</v>
      </c>
    </row>
    <row r="1627" spans="1:15" x14ac:dyDescent="0.25">
      <c r="A1627" t="s">
        <v>5</v>
      </c>
      <c r="B1627" t="s">
        <v>743</v>
      </c>
      <c r="J1627">
        <v>6.5723752432012548</v>
      </c>
      <c r="K1627">
        <v>7.22909750766319</v>
      </c>
      <c r="L1627">
        <v>7.9513743054318047</v>
      </c>
      <c r="M1627">
        <v>8.7456596752338012</v>
      </c>
      <c r="N1627">
        <v>9.6201100618932642</v>
      </c>
      <c r="O1627">
        <v>10.5711603780681</v>
      </c>
    </row>
    <row r="1628" spans="1:15" x14ac:dyDescent="0.25">
      <c r="A1628" t="s">
        <v>5</v>
      </c>
      <c r="B1628" t="s">
        <v>744</v>
      </c>
      <c r="J1628">
        <v>6.5723774497800056</v>
      </c>
      <c r="K1628">
        <v>7.2291022955373316</v>
      </c>
      <c r="L1628">
        <v>7.9513825795638438</v>
      </c>
      <c r="M1628">
        <v>8.7456728874494338</v>
      </c>
      <c r="N1628">
        <v>9.6201323526084614</v>
      </c>
      <c r="O1628">
        <v>10.571229527175349</v>
      </c>
    </row>
    <row r="1629" spans="1:15" x14ac:dyDescent="0.25">
      <c r="A1629" t="s">
        <v>5</v>
      </c>
      <c r="B1629" t="s">
        <v>745</v>
      </c>
      <c r="J1629">
        <v>6.5723764836230254</v>
      </c>
      <c r="K1629">
        <v>7.2291001929042338</v>
      </c>
      <c r="L1629">
        <v>7.9513789269923478</v>
      </c>
      <c r="M1629">
        <v>8.745667015423507</v>
      </c>
      <c r="N1629">
        <v>9.6201223175890433</v>
      </c>
      <c r="O1629">
        <v>10.57119817037314</v>
      </c>
    </row>
    <row r="1630" spans="1:15" x14ac:dyDescent="0.25">
      <c r="A1630" t="s">
        <v>5</v>
      </c>
      <c r="B1630" t="s">
        <v>853</v>
      </c>
      <c r="J1630">
        <v>2.3140068695441181</v>
      </c>
      <c r="K1630">
        <v>2.5450359177805839</v>
      </c>
      <c r="L1630">
        <v>2.7992461189117721</v>
      </c>
      <c r="M1630">
        <v>3.078413113717406</v>
      </c>
      <c r="N1630">
        <v>3.3860808328259231</v>
      </c>
      <c r="O1630">
        <v>3.7157901244135538</v>
      </c>
    </row>
    <row r="1631" spans="1:15" x14ac:dyDescent="0.25">
      <c r="A1631" t="s">
        <v>5</v>
      </c>
      <c r="B1631" t="s">
        <v>854</v>
      </c>
      <c r="J1631">
        <v>2.3140074328908948</v>
      </c>
      <c r="K1631">
        <v>2.545037212609198</v>
      </c>
      <c r="L1631">
        <v>2.7992482014570119</v>
      </c>
      <c r="M1631">
        <v>3.0784164515302308</v>
      </c>
      <c r="N1631">
        <v>3.3854892107129921</v>
      </c>
      <c r="O1631">
        <v>3.7135032475987031</v>
      </c>
    </row>
    <row r="1632" spans="1:15" x14ac:dyDescent="0.25">
      <c r="A1632" t="s">
        <v>5</v>
      </c>
      <c r="B1632" t="s">
        <v>855</v>
      </c>
      <c r="J1632">
        <v>2.3140070707873308</v>
      </c>
      <c r="K1632">
        <v>2.5450363504323081</v>
      </c>
      <c r="L1632">
        <v>2.7992468529309802</v>
      </c>
      <c r="M1632">
        <v>3.0784143033933442</v>
      </c>
      <c r="N1632">
        <v>3.3860829692401961</v>
      </c>
      <c r="O1632">
        <v>3.7157972206755869</v>
      </c>
    </row>
    <row r="1633" spans="1:15" x14ac:dyDescent="0.25">
      <c r="A1633" t="s">
        <v>5</v>
      </c>
      <c r="B1633" t="s">
        <v>856</v>
      </c>
      <c r="J1633">
        <v>8.0408532393156686E-3</v>
      </c>
      <c r="K1633">
        <v>8.6719065578403157E-3</v>
      </c>
      <c r="L1633">
        <v>9.3615370296850492E-3</v>
      </c>
      <c r="M1633">
        <v>9.9602966449283039E-3</v>
      </c>
      <c r="N1633">
        <v>1.083165837687226E-2</v>
      </c>
      <c r="O1633">
        <v>9.8862332203093553E-3</v>
      </c>
    </row>
    <row r="1634" spans="1:15" x14ac:dyDescent="0.25">
      <c r="A1634" t="s">
        <v>5</v>
      </c>
      <c r="B1634" t="s">
        <v>857</v>
      </c>
      <c r="J1634">
        <v>2.313931141327481</v>
      </c>
      <c r="K1634">
        <v>2.5449176880175739</v>
      </c>
      <c r="L1634">
        <v>2.7990900398937</v>
      </c>
      <c r="M1634">
        <v>3.078209039090182</v>
      </c>
      <c r="N1634">
        <v>3.385801950081949</v>
      </c>
      <c r="O1634">
        <v>3.7150833687326159</v>
      </c>
    </row>
    <row r="1635" spans="1:15" x14ac:dyDescent="0.25">
      <c r="A1635" t="s">
        <v>5</v>
      </c>
      <c r="B1635" t="s">
        <v>858</v>
      </c>
      <c r="J1635">
        <v>1.542578014722093E-2</v>
      </c>
      <c r="K1635">
        <v>1.6732004107902269E-2</v>
      </c>
      <c r="L1635">
        <v>1.8178018009822439E-2</v>
      </c>
      <c r="M1635">
        <v>1.9550348056887431E-2</v>
      </c>
      <c r="N1635">
        <v>2.1399751379051341E-2</v>
      </c>
      <c r="O1635">
        <v>2.0413274732927561E-2</v>
      </c>
    </row>
    <row r="1636" spans="1:15" x14ac:dyDescent="0.25">
      <c r="A1636" t="s">
        <v>5</v>
      </c>
      <c r="B1636" t="s">
        <v>859</v>
      </c>
      <c r="J1636">
        <v>3.024692113817859E-3</v>
      </c>
      <c r="K1636">
        <v>3.23285683582999E-3</v>
      </c>
      <c r="L1636">
        <v>3.473429680750009E-3</v>
      </c>
      <c r="M1636">
        <v>3.6323821758329042E-3</v>
      </c>
      <c r="N1636">
        <v>3.9250229318809633E-3</v>
      </c>
      <c r="O1636">
        <v>3.4881628643591372E-3</v>
      </c>
    </row>
    <row r="1637" spans="1:15" x14ac:dyDescent="0.25">
      <c r="A1637" t="s">
        <v>5</v>
      </c>
      <c r="B1637" t="s">
        <v>860</v>
      </c>
      <c r="J1637">
        <v>1.199395171850052E-2</v>
      </c>
      <c r="K1637">
        <v>1.297680436266422E-2</v>
      </c>
      <c r="L1637">
        <v>1.4064360272037059E-2</v>
      </c>
      <c r="M1637">
        <v>1.5064365886563231E-2</v>
      </c>
      <c r="N1637">
        <v>1.646339508591161E-2</v>
      </c>
      <c r="O1637">
        <v>1.542824878122079E-2</v>
      </c>
    </row>
    <row r="1638" spans="1:15" x14ac:dyDescent="0.25">
      <c r="A1638" t="s">
        <v>5</v>
      </c>
      <c r="B1638" t="s">
        <v>861</v>
      </c>
      <c r="J1638">
        <v>4.6917730406404318E-3</v>
      </c>
      <c r="K1638">
        <v>5.0331730585396724E-3</v>
      </c>
      <c r="L1638">
        <v>5.4126381813771789E-3</v>
      </c>
      <c r="M1638">
        <v>5.704882757369475E-3</v>
      </c>
      <c r="N1638">
        <v>6.1905980266413838E-3</v>
      </c>
      <c r="O1638">
        <v>5.5257253402394629E-3</v>
      </c>
    </row>
    <row r="1639" spans="1:15" x14ac:dyDescent="0.25">
      <c r="A1639" t="s">
        <v>5</v>
      </c>
      <c r="B1639" t="s">
        <v>862</v>
      </c>
      <c r="J1639">
        <v>2.3140039436197548</v>
      </c>
      <c r="K1639">
        <v>2.545029714696732</v>
      </c>
      <c r="L1639">
        <v>2.7992358569457791</v>
      </c>
      <c r="M1639">
        <v>3.078396863823107</v>
      </c>
      <c r="N1639">
        <v>3.386052778137</v>
      </c>
      <c r="O1639">
        <v>3.7156980746489712</v>
      </c>
    </row>
    <row r="1640" spans="1:15" x14ac:dyDescent="0.25">
      <c r="A1640" t="s">
        <v>5</v>
      </c>
      <c r="B1640" t="s">
        <v>863</v>
      </c>
      <c r="J1640">
        <v>2.3140058389749321</v>
      </c>
      <c r="K1640">
        <v>2.5450337127831069</v>
      </c>
      <c r="L1640">
        <v>2.7992424157937958</v>
      </c>
      <c r="M1640">
        <v>3.0784071685226628</v>
      </c>
      <c r="N1640">
        <v>3.3860703353681938</v>
      </c>
      <c r="O1640">
        <v>3.715755412235866</v>
      </c>
    </row>
    <row r="1641" spans="1:15" x14ac:dyDescent="0.25">
      <c r="A1641" t="s">
        <v>5</v>
      </c>
      <c r="B1641" t="s">
        <v>864</v>
      </c>
      <c r="J1641">
        <v>2.3140050088665518</v>
      </c>
      <c r="K1641">
        <v>2.5450319517744919</v>
      </c>
      <c r="L1641">
        <v>2.7992395027186898</v>
      </c>
      <c r="M1641">
        <v>3.0784025569339279</v>
      </c>
      <c r="N1641">
        <v>3.3860623839503101</v>
      </c>
      <c r="O1641">
        <v>3.715729320527851</v>
      </c>
    </row>
    <row r="1642" spans="1:15" x14ac:dyDescent="0.25">
      <c r="A1642" t="s">
        <v>5</v>
      </c>
      <c r="B1642" t="s">
        <v>972</v>
      </c>
      <c r="J1642">
        <v>23.937496474131549</v>
      </c>
      <c r="K1642">
        <v>26.33058067284427</v>
      </c>
      <c r="L1642">
        <v>28.962836059736151</v>
      </c>
      <c r="M1642">
        <v>31.858053834017131</v>
      </c>
      <c r="N1642">
        <v>35.043713457760227</v>
      </c>
      <c r="O1642">
        <v>38.534640287872598</v>
      </c>
    </row>
    <row r="1643" spans="1:15" x14ac:dyDescent="0.25">
      <c r="A1643" t="s">
        <v>5</v>
      </c>
      <c r="B1643" t="s">
        <v>973</v>
      </c>
      <c r="J1643">
        <v>23.93749745182944</v>
      </c>
      <c r="K1643">
        <v>26.330582719670488</v>
      </c>
      <c r="L1643">
        <v>28.962839363263779</v>
      </c>
      <c r="M1643">
        <v>31.858059050699271</v>
      </c>
      <c r="N1643">
        <v>35.042840217760251</v>
      </c>
      <c r="O1643">
        <v>38.531244796996162</v>
      </c>
    </row>
    <row r="1644" spans="1:15" x14ac:dyDescent="0.25">
      <c r="A1644" t="s">
        <v>5</v>
      </c>
      <c r="B1644" t="s">
        <v>974</v>
      </c>
      <c r="J1644">
        <v>23.937496767577869</v>
      </c>
      <c r="K1644">
        <v>26.330581305899099</v>
      </c>
      <c r="L1644">
        <v>28.962837169869481</v>
      </c>
      <c r="M1644">
        <v>31.858055651625651</v>
      </c>
      <c r="N1644">
        <v>35.043716860529067</v>
      </c>
      <c r="O1644">
        <v>38.534650418463528</v>
      </c>
    </row>
    <row r="1645" spans="1:15" x14ac:dyDescent="0.25">
      <c r="A1645" t="s">
        <v>5</v>
      </c>
      <c r="B1645" t="s">
        <v>975</v>
      </c>
      <c r="J1645">
        <v>1.008358091069945E-2</v>
      </c>
      <c r="K1645">
        <v>1.068247314966536E-2</v>
      </c>
      <c r="L1645">
        <v>1.1310075040134E-2</v>
      </c>
      <c r="M1645">
        <v>1.194554631398448E-2</v>
      </c>
      <c r="N1645">
        <v>1.2978945110379749E-2</v>
      </c>
      <c r="O1645">
        <v>1.11620013476485E-2</v>
      </c>
    </row>
    <row r="1646" spans="1:15" x14ac:dyDescent="0.25">
      <c r="A1646" t="s">
        <v>5</v>
      </c>
      <c r="B1646" t="s">
        <v>976</v>
      </c>
      <c r="J1646">
        <v>23.937393823677279</v>
      </c>
      <c r="K1646">
        <v>26.33040224855381</v>
      </c>
      <c r="L1646">
        <v>28.96258188041789</v>
      </c>
      <c r="M1646">
        <v>31.857714133610259</v>
      </c>
      <c r="N1646">
        <v>35.043249584674321</v>
      </c>
      <c r="O1646">
        <v>38.533595455094783</v>
      </c>
    </row>
    <row r="1647" spans="1:15" x14ac:dyDescent="0.25">
      <c r="A1647" t="s">
        <v>5</v>
      </c>
      <c r="B1647" t="s">
        <v>977</v>
      </c>
      <c r="J1647">
        <v>2.6860483288554411E-2</v>
      </c>
      <c r="K1647">
        <v>2.902429107583326E-2</v>
      </c>
      <c r="L1647">
        <v>3.1339046544597952E-2</v>
      </c>
      <c r="M1647">
        <v>3.3765935171954232E-2</v>
      </c>
      <c r="N1647">
        <v>3.6942916200514778E-2</v>
      </c>
      <c r="O1647">
        <v>3.5169133020953793E-2</v>
      </c>
    </row>
    <row r="1648" spans="1:15" x14ac:dyDescent="0.25">
      <c r="A1648" t="s">
        <v>5</v>
      </c>
      <c r="B1648" t="s">
        <v>978</v>
      </c>
      <c r="J1648">
        <v>5.9324522368682216E-3</v>
      </c>
      <c r="K1648">
        <v>6.223096989221793E-3</v>
      </c>
      <c r="L1648">
        <v>6.5318886798582066E-3</v>
      </c>
      <c r="M1648">
        <v>6.8444505146710993E-3</v>
      </c>
      <c r="N1648">
        <v>7.3055812258929547E-3</v>
      </c>
      <c r="O1648">
        <v>6.1286406557836898E-3</v>
      </c>
    </row>
    <row r="1649" spans="1:15" x14ac:dyDescent="0.25">
      <c r="A1649" t="s">
        <v>5</v>
      </c>
      <c r="B1649" t="s">
        <v>979</v>
      </c>
      <c r="J1649">
        <v>1.6003233801844319E-2</v>
      </c>
      <c r="K1649">
        <v>1.7151341585698709E-2</v>
      </c>
      <c r="L1649">
        <v>1.836986045771518E-2</v>
      </c>
      <c r="M1649">
        <v>1.9625676475184949E-2</v>
      </c>
      <c r="N1649">
        <v>2.1438529716843562E-2</v>
      </c>
      <c r="O1649">
        <v>1.961475558571197E-2</v>
      </c>
    </row>
    <row r="1650" spans="1:15" x14ac:dyDescent="0.25">
      <c r="A1650" t="s">
        <v>5</v>
      </c>
      <c r="B1650" t="s">
        <v>980</v>
      </c>
      <c r="J1650">
        <v>8.1192351742821311E-3</v>
      </c>
      <c r="K1650">
        <v>8.569459732188256E-3</v>
      </c>
      <c r="L1650">
        <v>9.0432177544985115E-3</v>
      </c>
      <c r="M1650">
        <v>9.5219885904704992E-3</v>
      </c>
      <c r="N1650">
        <v>1.026356652496067E-2</v>
      </c>
      <c r="O1650">
        <v>8.735687841096039E-3</v>
      </c>
    </row>
    <row r="1651" spans="1:15" x14ac:dyDescent="0.25">
      <c r="A1651" t="s">
        <v>5</v>
      </c>
      <c r="B1651" t="s">
        <v>981</v>
      </c>
      <c r="J1651">
        <v>23.937492347749419</v>
      </c>
      <c r="K1651">
        <v>26.330571715007139</v>
      </c>
      <c r="L1651">
        <v>28.96282052343393</v>
      </c>
      <c r="M1651">
        <v>31.858028863410929</v>
      </c>
      <c r="N1651">
        <v>35.043669047140789</v>
      </c>
      <c r="O1651">
        <v>38.534509485453889</v>
      </c>
    </row>
    <row r="1652" spans="1:15" x14ac:dyDescent="0.25">
      <c r="A1652" t="s">
        <v>5</v>
      </c>
      <c r="B1652" t="s">
        <v>982</v>
      </c>
      <c r="J1652">
        <v>23.93749499515658</v>
      </c>
      <c r="K1652">
        <v>26.33057746857212</v>
      </c>
      <c r="L1652">
        <v>28.962830462279449</v>
      </c>
      <c r="M1652">
        <v>31.858044736317471</v>
      </c>
      <c r="N1652">
        <v>35.043696801817589</v>
      </c>
      <c r="O1652">
        <v>38.534590874473622</v>
      </c>
    </row>
    <row r="1653" spans="1:15" x14ac:dyDescent="0.25">
      <c r="A1653" t="s">
        <v>5</v>
      </c>
      <c r="B1653" t="s">
        <v>983</v>
      </c>
      <c r="J1653">
        <v>23.937493826527689</v>
      </c>
      <c r="K1653">
        <v>26.330574928334091</v>
      </c>
      <c r="L1653">
        <v>28.962826054870039</v>
      </c>
      <c r="M1653">
        <v>31.858037652846068</v>
      </c>
      <c r="N1653">
        <v>35.043684227460638</v>
      </c>
      <c r="O1653">
        <v>38.534553825188652</v>
      </c>
    </row>
    <row r="1654" spans="1:15" x14ac:dyDescent="0.25">
      <c r="A1654" t="s">
        <v>5</v>
      </c>
      <c r="B1654" t="s">
        <v>1091</v>
      </c>
      <c r="J1654">
        <v>2.5764054326852839</v>
      </c>
      <c r="K1654">
        <v>2.8336986961341402</v>
      </c>
      <c r="L1654">
        <v>3.116774100410717</v>
      </c>
      <c r="M1654">
        <v>3.427682251774355</v>
      </c>
      <c r="N1654">
        <v>3.770277171650136</v>
      </c>
      <c r="O1654">
        <v>4.13827310156086</v>
      </c>
    </row>
    <row r="1655" spans="1:15" x14ac:dyDescent="0.25">
      <c r="A1655" t="s">
        <v>5</v>
      </c>
      <c r="B1655" t="s">
        <v>1092</v>
      </c>
      <c r="J1655">
        <v>2.5764060099411412</v>
      </c>
      <c r="K1655">
        <v>2.8337000170518301</v>
      </c>
      <c r="L1655">
        <v>3.116776220364887</v>
      </c>
      <c r="M1655">
        <v>3.4276856420264319</v>
      </c>
      <c r="N1655">
        <v>3.7696781696788229</v>
      </c>
      <c r="O1655">
        <v>4.1359290673728344</v>
      </c>
    </row>
    <row r="1656" spans="1:15" x14ac:dyDescent="0.25">
      <c r="A1656" t="s">
        <v>5</v>
      </c>
      <c r="B1656" t="s">
        <v>1093</v>
      </c>
      <c r="J1656">
        <v>2.5764056386099479</v>
      </c>
      <c r="K1656">
        <v>2.833699136001691</v>
      </c>
      <c r="L1656">
        <v>3.1167748446647612</v>
      </c>
      <c r="M1656">
        <v>3.4276834559724989</v>
      </c>
      <c r="N1656">
        <v>3.7702793416089402</v>
      </c>
      <c r="O1656">
        <v>4.138280313374028</v>
      </c>
    </row>
    <row r="1657" spans="1:15" x14ac:dyDescent="0.25">
      <c r="A1657" t="s">
        <v>5</v>
      </c>
      <c r="B1657" t="s">
        <v>1094</v>
      </c>
      <c r="J1657">
        <v>7.826611083286944E-3</v>
      </c>
      <c r="K1657">
        <v>8.4598494365135477E-3</v>
      </c>
      <c r="L1657">
        <v>9.1328894458302303E-3</v>
      </c>
      <c r="M1657">
        <v>9.7096914898746282E-3</v>
      </c>
      <c r="N1657">
        <v>1.0571209211482019E-2</v>
      </c>
      <c r="O1657">
        <v>9.6483584689003969E-3</v>
      </c>
    </row>
    <row r="1658" spans="1:15" x14ac:dyDescent="0.25">
      <c r="A1658" t="s">
        <v>5</v>
      </c>
      <c r="B1658" t="s">
        <v>1095</v>
      </c>
      <c r="J1658">
        <v>2.5763283106851138</v>
      </c>
      <c r="K1658">
        <v>2.833578275134065</v>
      </c>
      <c r="L1658">
        <v>3.1166151941243991</v>
      </c>
      <c r="M1658">
        <v>3.4274745674655942</v>
      </c>
      <c r="N1658">
        <v>3.7699933093856748</v>
      </c>
      <c r="O1658">
        <v>4.1375541162275074</v>
      </c>
    </row>
    <row r="1659" spans="1:15" x14ac:dyDescent="0.25">
      <c r="A1659" t="s">
        <v>5</v>
      </c>
      <c r="B1659" t="s">
        <v>1096</v>
      </c>
      <c r="J1659">
        <v>1.51977065235387E-2</v>
      </c>
      <c r="K1659">
        <v>1.6509795543321281E-2</v>
      </c>
      <c r="L1659">
        <v>1.7934382004367842E-2</v>
      </c>
      <c r="M1659">
        <v>1.9277946904019041E-2</v>
      </c>
      <c r="N1659">
        <v>2.110448886936013E-2</v>
      </c>
      <c r="O1659">
        <v>2.0114180762581351E-2</v>
      </c>
    </row>
    <row r="1660" spans="1:15" x14ac:dyDescent="0.25">
      <c r="A1660" t="s">
        <v>5</v>
      </c>
      <c r="B1660" t="s">
        <v>1097</v>
      </c>
      <c r="J1660">
        <v>3.6305570528835972E-3</v>
      </c>
      <c r="K1660">
        <v>3.9054461131430699E-3</v>
      </c>
      <c r="L1660">
        <v>4.1938580257832783E-3</v>
      </c>
      <c r="M1660">
        <v>4.4013763608580147E-3</v>
      </c>
      <c r="N1660">
        <v>4.7623113503010564E-3</v>
      </c>
      <c r="O1660">
        <v>4.2180579386727202E-3</v>
      </c>
    </row>
    <row r="1661" spans="1:15" x14ac:dyDescent="0.25">
      <c r="A1661" t="s">
        <v>5</v>
      </c>
      <c r="B1661" t="s">
        <v>1098</v>
      </c>
      <c r="J1661">
        <v>1.234941170172793E-2</v>
      </c>
      <c r="K1661">
        <v>1.3393713844147309E-2</v>
      </c>
      <c r="L1661">
        <v>1.451946646159949E-2</v>
      </c>
      <c r="M1661">
        <v>1.55523844163E-2</v>
      </c>
      <c r="N1661">
        <v>1.6995493473426208E-2</v>
      </c>
      <c r="O1661">
        <v>1.5942626028928701E-2</v>
      </c>
    </row>
    <row r="1662" spans="1:15" x14ac:dyDescent="0.25">
      <c r="A1662" t="s">
        <v>5</v>
      </c>
      <c r="B1662" t="s">
        <v>1099</v>
      </c>
      <c r="J1662">
        <v>6.0113381039142988E-3</v>
      </c>
      <c r="K1662">
        <v>6.4913149899943666E-3</v>
      </c>
      <c r="L1662">
        <v>6.9861044601323384E-3</v>
      </c>
      <c r="M1662">
        <v>7.3944628779537063E-3</v>
      </c>
      <c r="N1662">
        <v>8.0091786687171689E-3</v>
      </c>
      <c r="O1662">
        <v>7.1583626817718462E-3</v>
      </c>
    </row>
    <row r="1663" spans="1:15" x14ac:dyDescent="0.25">
      <c r="A1663" t="s">
        <v>5</v>
      </c>
      <c r="B1663" t="s">
        <v>1100</v>
      </c>
      <c r="J1663">
        <v>2.5764024414004032</v>
      </c>
      <c r="K1663">
        <v>2.833692390315186</v>
      </c>
      <c r="L1663">
        <v>3.1167636921158519</v>
      </c>
      <c r="M1663">
        <v>3.4276657933909451</v>
      </c>
      <c r="N1663">
        <v>3.770248672578588</v>
      </c>
      <c r="O1663">
        <v>4.1381795343930161</v>
      </c>
    </row>
    <row r="1664" spans="1:15" x14ac:dyDescent="0.25">
      <c r="A1664" t="s">
        <v>5</v>
      </c>
      <c r="B1664" t="s">
        <v>1101</v>
      </c>
      <c r="J1664">
        <v>2.5764043784148738</v>
      </c>
      <c r="K1664">
        <v>2.833696454457173</v>
      </c>
      <c r="L1664">
        <v>3.116770345237255</v>
      </c>
      <c r="M1664">
        <v>3.4276762325948349</v>
      </c>
      <c r="N1664">
        <v>3.770266508726174</v>
      </c>
      <c r="O1664">
        <v>4.1382378211896667</v>
      </c>
    </row>
    <row r="1665" spans="1:15" x14ac:dyDescent="0.25">
      <c r="A1665" t="s">
        <v>5</v>
      </c>
      <c r="B1665" t="s">
        <v>1102</v>
      </c>
      <c r="J1665">
        <v>2.5764035297095931</v>
      </c>
      <c r="K1665">
        <v>2.8336946642833638</v>
      </c>
      <c r="L1665">
        <v>3.1167673906405371</v>
      </c>
      <c r="M1665">
        <v>3.4276715618330962</v>
      </c>
      <c r="N1665">
        <v>3.770258431320376</v>
      </c>
      <c r="O1665">
        <v>4.1382112991035429</v>
      </c>
    </row>
    <row r="1666" spans="1:15" x14ac:dyDescent="0.25">
      <c r="A1666" t="s">
        <v>5</v>
      </c>
      <c r="B1666" t="s">
        <v>1210</v>
      </c>
      <c r="J1666">
        <v>14.60332956968108</v>
      </c>
      <c r="K1666">
        <v>16.06304808034896</v>
      </c>
      <c r="L1666">
        <v>17.668747829763301</v>
      </c>
      <c r="M1666">
        <v>19.434714377861301</v>
      </c>
      <c r="N1666">
        <v>21.377800749009982</v>
      </c>
      <c r="O1666">
        <v>23.502892666744739</v>
      </c>
    </row>
    <row r="1667" spans="1:15" x14ac:dyDescent="0.25">
      <c r="A1667" t="s">
        <v>5</v>
      </c>
      <c r="B1667" t="s">
        <v>1211</v>
      </c>
      <c r="J1667">
        <v>14.603330412731481</v>
      </c>
      <c r="K1667">
        <v>16.063049919130339</v>
      </c>
      <c r="L1667">
        <v>17.668750795750459</v>
      </c>
      <c r="M1667">
        <v>19.43471918294648</v>
      </c>
      <c r="N1667">
        <v>21.376992004531981</v>
      </c>
      <c r="O1667">
        <v>23.499648116118401</v>
      </c>
    </row>
    <row r="1668" spans="1:15" x14ac:dyDescent="0.25">
      <c r="A1668" t="s">
        <v>5</v>
      </c>
      <c r="B1668" t="s">
        <v>1212</v>
      </c>
      <c r="J1668">
        <v>14.60332982934767</v>
      </c>
      <c r="K1668">
        <v>16.063048650895421</v>
      </c>
      <c r="L1668">
        <v>17.6687488286357</v>
      </c>
      <c r="M1668">
        <v>19.434716052615769</v>
      </c>
      <c r="N1668">
        <v>21.377804058146339</v>
      </c>
      <c r="O1668">
        <v>23.50290351500983</v>
      </c>
    </row>
    <row r="1669" spans="1:15" x14ac:dyDescent="0.25">
      <c r="A1669" t="s">
        <v>5</v>
      </c>
      <c r="B1669" t="s">
        <v>1213</v>
      </c>
      <c r="J1669">
        <v>1.114607710416869E-2</v>
      </c>
      <c r="K1669">
        <v>1.190085311692698E-2</v>
      </c>
      <c r="L1669">
        <v>1.2759541374645021E-2</v>
      </c>
      <c r="M1669">
        <v>1.36175986162287E-2</v>
      </c>
      <c r="N1669">
        <v>1.4206361392885929E-2</v>
      </c>
      <c r="O1669">
        <v>1.270586779709753E-2</v>
      </c>
    </row>
    <row r="1670" spans="1:15" x14ac:dyDescent="0.25">
      <c r="A1670" t="s">
        <v>5</v>
      </c>
      <c r="B1670" t="s">
        <v>1214</v>
      </c>
      <c r="J1670">
        <v>14.60323348771718</v>
      </c>
      <c r="K1670">
        <v>16.06288458271295</v>
      </c>
      <c r="L1670">
        <v>17.66851945491166</v>
      </c>
      <c r="M1670">
        <v>19.434398910503749</v>
      </c>
      <c r="N1670">
        <v>21.377319832698159</v>
      </c>
      <c r="O1670">
        <v>23.501570860414351</v>
      </c>
    </row>
    <row r="1671" spans="1:15" x14ac:dyDescent="0.25">
      <c r="A1671" t="s">
        <v>5</v>
      </c>
      <c r="B1671" t="s">
        <v>1215</v>
      </c>
      <c r="J1671">
        <v>1.7784091070796371E-2</v>
      </c>
      <c r="K1671">
        <v>1.9129787077787262E-2</v>
      </c>
      <c r="L1671">
        <v>2.063242328069493E-2</v>
      </c>
      <c r="M1671">
        <v>2.2159177440031951E-2</v>
      </c>
      <c r="N1671">
        <v>2.3983524386794668E-2</v>
      </c>
      <c r="O1671">
        <v>2.2145991689429271E-2</v>
      </c>
    </row>
    <row r="1672" spans="1:15" x14ac:dyDescent="0.25">
      <c r="A1672" t="s">
        <v>5</v>
      </c>
      <c r="B1672" t="s">
        <v>1216</v>
      </c>
      <c r="J1672">
        <v>5.010910944629624E-3</v>
      </c>
      <c r="K1672">
        <v>5.2550923170841977E-3</v>
      </c>
      <c r="L1672">
        <v>5.5556394762006764E-3</v>
      </c>
      <c r="M1672">
        <v>5.8439298332930772E-3</v>
      </c>
      <c r="N1672">
        <v>5.968028923333187E-3</v>
      </c>
      <c r="O1672">
        <v>5.0116395069510012E-3</v>
      </c>
    </row>
    <row r="1673" spans="1:15" x14ac:dyDescent="0.25">
      <c r="A1673" t="s">
        <v>5</v>
      </c>
      <c r="B1673" t="s">
        <v>1217</v>
      </c>
      <c r="J1673">
        <v>1.8831612269662779E-2</v>
      </c>
      <c r="K1673">
        <v>2.0275047874406319E-2</v>
      </c>
      <c r="L1673">
        <v>2.1884862937719279E-2</v>
      </c>
      <c r="M1673">
        <v>2.3525958982753739E-2</v>
      </c>
      <c r="N1673">
        <v>2.528219271710461E-2</v>
      </c>
      <c r="O1673">
        <v>2.3442299361053281E-2</v>
      </c>
    </row>
    <row r="1674" spans="1:15" x14ac:dyDescent="0.25">
      <c r="A1674" t="s">
        <v>5</v>
      </c>
      <c r="B1674" t="s">
        <v>1218</v>
      </c>
      <c r="J1674">
        <v>6.6791463425757772E-3</v>
      </c>
      <c r="K1674">
        <v>7.0453610654593558E-3</v>
      </c>
      <c r="L1674">
        <v>7.4802386400996176E-3</v>
      </c>
      <c r="M1674">
        <v>7.9010610713796288E-3</v>
      </c>
      <c r="N1674">
        <v>8.3096057208667199E-3</v>
      </c>
      <c r="O1674">
        <v>7.0726114981211974E-3</v>
      </c>
    </row>
    <row r="1675" spans="1:15" x14ac:dyDescent="0.25">
      <c r="A1675" t="s">
        <v>5</v>
      </c>
      <c r="B1675" t="s">
        <v>1219</v>
      </c>
      <c r="J1675">
        <v>14.60332583303796</v>
      </c>
      <c r="K1675">
        <v>16.063039939030809</v>
      </c>
      <c r="L1675">
        <v>17.66873382168156</v>
      </c>
      <c r="M1675">
        <v>19.434691268634548</v>
      </c>
      <c r="N1675">
        <v>21.377756508820379</v>
      </c>
      <c r="O1675">
        <v>23.502747108940209</v>
      </c>
    </row>
    <row r="1676" spans="1:15" x14ac:dyDescent="0.25">
      <c r="A1676" t="s">
        <v>5</v>
      </c>
      <c r="B1676" t="s">
        <v>1220</v>
      </c>
      <c r="J1676">
        <v>14.603328247557339</v>
      </c>
      <c r="K1676">
        <v>16.063045181874202</v>
      </c>
      <c r="L1676">
        <v>17.668742788999701</v>
      </c>
      <c r="M1676">
        <v>19.434705980166481</v>
      </c>
      <c r="N1676">
        <v>21.37778438099096</v>
      </c>
      <c r="O1676">
        <v>23.502838864934169</v>
      </c>
    </row>
    <row r="1677" spans="1:15" x14ac:dyDescent="0.25">
      <c r="A1677" t="s">
        <v>5</v>
      </c>
      <c r="B1677" t="s">
        <v>1221</v>
      </c>
      <c r="J1677">
        <v>14.6033271884379</v>
      </c>
      <c r="K1677">
        <v>16.063042872561599</v>
      </c>
      <c r="L1677">
        <v>17.66873881490821</v>
      </c>
      <c r="M1677">
        <v>19.434699424177911</v>
      </c>
      <c r="N1677">
        <v>21.37777184207879</v>
      </c>
      <c r="O1677">
        <v>23.502797572898899</v>
      </c>
    </row>
    <row r="1678" spans="1:15" x14ac:dyDescent="0.25">
      <c r="A1678" t="s">
        <v>5</v>
      </c>
      <c r="B1678" t="s">
        <v>1329</v>
      </c>
    </row>
    <row r="1679" spans="1:15" x14ac:dyDescent="0.25">
      <c r="A1679" t="s">
        <v>5</v>
      </c>
      <c r="B1679" t="s">
        <v>1330</v>
      </c>
    </row>
    <row r="1680" spans="1:15" x14ac:dyDescent="0.25">
      <c r="A1680" t="s">
        <v>5</v>
      </c>
      <c r="B1680" t="s">
        <v>1331</v>
      </c>
    </row>
    <row r="1681" spans="1:15" x14ac:dyDescent="0.25">
      <c r="A1681" t="s">
        <v>5</v>
      </c>
      <c r="B1681" t="s">
        <v>1332</v>
      </c>
    </row>
    <row r="1682" spans="1:15" x14ac:dyDescent="0.25">
      <c r="A1682" t="s">
        <v>5</v>
      </c>
      <c r="B1682" t="s">
        <v>1333</v>
      </c>
    </row>
    <row r="1683" spans="1:15" x14ac:dyDescent="0.25">
      <c r="A1683" t="s">
        <v>5</v>
      </c>
      <c r="B1683" t="s">
        <v>1334</v>
      </c>
    </row>
    <row r="1684" spans="1:15" x14ac:dyDescent="0.25">
      <c r="A1684" t="s">
        <v>5</v>
      </c>
      <c r="B1684" t="s">
        <v>1335</v>
      </c>
    </row>
    <row r="1685" spans="1:15" x14ac:dyDescent="0.25">
      <c r="A1685" t="s">
        <v>5</v>
      </c>
      <c r="B1685" t="s">
        <v>1336</v>
      </c>
    </row>
    <row r="1686" spans="1:15" x14ac:dyDescent="0.25">
      <c r="A1686" t="s">
        <v>5</v>
      </c>
      <c r="B1686" t="s">
        <v>1337</v>
      </c>
    </row>
    <row r="1687" spans="1:15" x14ac:dyDescent="0.25">
      <c r="A1687" t="s">
        <v>5</v>
      </c>
      <c r="B1687" t="s">
        <v>1338</v>
      </c>
    </row>
    <row r="1688" spans="1:15" x14ac:dyDescent="0.25">
      <c r="A1688" t="s">
        <v>5</v>
      </c>
      <c r="B1688" t="s">
        <v>1339</v>
      </c>
    </row>
    <row r="1689" spans="1:15" x14ac:dyDescent="0.25">
      <c r="A1689" t="s">
        <v>5</v>
      </c>
      <c r="B1689" t="s">
        <v>1340</v>
      </c>
    </row>
    <row r="1690" spans="1:15" x14ac:dyDescent="0.25">
      <c r="A1690" t="s">
        <v>5</v>
      </c>
      <c r="B1690" t="s">
        <v>1448</v>
      </c>
      <c r="J1690">
        <v>0.90389819269841187</v>
      </c>
      <c r="K1690">
        <v>0.99390345904685584</v>
      </c>
      <c r="L1690">
        <v>1.092907981423096</v>
      </c>
      <c r="M1690">
        <v>1.201619556225427</v>
      </c>
      <c r="N1690">
        <v>1.3215620336617619</v>
      </c>
      <c r="O1690">
        <v>1.446060727081101</v>
      </c>
    </row>
    <row r="1691" spans="1:15" x14ac:dyDescent="0.25">
      <c r="A1691" t="s">
        <v>5</v>
      </c>
      <c r="B1691" t="s">
        <v>1449</v>
      </c>
      <c r="J1691">
        <v>0.90389868846520238</v>
      </c>
      <c r="K1691">
        <v>0.99390463325443967</v>
      </c>
      <c r="L1691">
        <v>1.0929099387165571</v>
      </c>
      <c r="M1691">
        <v>1.201622779297767</v>
      </c>
      <c r="N1691">
        <v>1.3210311930790271</v>
      </c>
      <c r="O1691">
        <v>1.444229878348317</v>
      </c>
    </row>
    <row r="1692" spans="1:15" x14ac:dyDescent="0.25">
      <c r="A1692" t="s">
        <v>5</v>
      </c>
      <c r="B1692" t="s">
        <v>1450</v>
      </c>
      <c r="J1692">
        <v>0.90389837148018504</v>
      </c>
      <c r="K1692">
        <v>0.99390385565414929</v>
      </c>
      <c r="L1692">
        <v>1.0929086776116359</v>
      </c>
      <c r="M1692">
        <v>1.201620722633951</v>
      </c>
      <c r="N1692">
        <v>1.321564263453924</v>
      </c>
      <c r="O1692">
        <v>1.4460676373769641</v>
      </c>
    </row>
    <row r="1693" spans="1:15" x14ac:dyDescent="0.25">
      <c r="A1693" t="s">
        <v>5</v>
      </c>
      <c r="B1693" t="s">
        <v>1451</v>
      </c>
      <c r="J1693">
        <v>7.3205388617143376E-3</v>
      </c>
      <c r="K1693">
        <v>7.8312834449252543E-3</v>
      </c>
      <c r="L1693">
        <v>8.4022820775713995E-3</v>
      </c>
      <c r="M1693">
        <v>8.9773520469165792E-3</v>
      </c>
      <c r="N1693">
        <v>9.5266984023379755E-3</v>
      </c>
      <c r="O1693">
        <v>8.6283621729076956E-3</v>
      </c>
    </row>
    <row r="1694" spans="1:15" x14ac:dyDescent="0.25">
      <c r="A1694" t="s">
        <v>5</v>
      </c>
      <c r="B1694" t="s">
        <v>1452</v>
      </c>
      <c r="J1694">
        <v>0.90383243823521175</v>
      </c>
      <c r="K1694">
        <v>0.99379534580340712</v>
      </c>
      <c r="L1694">
        <v>1.0927580363307821</v>
      </c>
      <c r="M1694">
        <v>1.20141381570421</v>
      </c>
      <c r="N1694">
        <v>1.321242805995684</v>
      </c>
      <c r="O1694">
        <v>1.4452807992963601</v>
      </c>
    </row>
    <row r="1695" spans="1:15" x14ac:dyDescent="0.25">
      <c r="A1695" t="s">
        <v>5</v>
      </c>
      <c r="B1695" t="s">
        <v>1453</v>
      </c>
      <c r="J1695">
        <v>1.620504321263274E-2</v>
      </c>
      <c r="K1695">
        <v>1.752815366891116E-2</v>
      </c>
      <c r="L1695">
        <v>1.8989404284796171E-2</v>
      </c>
      <c r="M1695">
        <v>2.0497916457405879E-2</v>
      </c>
      <c r="N1695">
        <v>2.2213503229224281E-2</v>
      </c>
      <c r="O1695">
        <v>2.116236214525237E-2</v>
      </c>
    </row>
    <row r="1696" spans="1:15" x14ac:dyDescent="0.25">
      <c r="A1696" t="s">
        <v>5</v>
      </c>
      <c r="B1696" t="s">
        <v>1454</v>
      </c>
      <c r="J1696">
        <v>3.7423815632551781E-3</v>
      </c>
      <c r="K1696">
        <v>3.9591366393209758E-3</v>
      </c>
      <c r="L1696">
        <v>4.208420306206659E-3</v>
      </c>
      <c r="M1696">
        <v>4.4556427725963351E-3</v>
      </c>
      <c r="N1696">
        <v>4.5215755799863557E-3</v>
      </c>
      <c r="O1696">
        <v>3.9535797225881643E-3</v>
      </c>
    </row>
    <row r="1697" spans="1:15" x14ac:dyDescent="0.25">
      <c r="A1697" t="s">
        <v>5</v>
      </c>
      <c r="B1697" t="s">
        <v>1455</v>
      </c>
      <c r="J1697">
        <v>1.109385400862741E-2</v>
      </c>
      <c r="K1697">
        <v>1.1947067644205171E-2</v>
      </c>
      <c r="L1697">
        <v>1.289331093501196E-2</v>
      </c>
      <c r="M1697">
        <v>1.386025189165758E-2</v>
      </c>
      <c r="N1697">
        <v>1.494200574467395E-2</v>
      </c>
      <c r="O1697">
        <v>1.396664752835329E-2</v>
      </c>
    </row>
    <row r="1698" spans="1:15" x14ac:dyDescent="0.25">
      <c r="A1698" t="s">
        <v>5</v>
      </c>
      <c r="B1698" t="s">
        <v>1456</v>
      </c>
      <c r="J1698">
        <v>4.8573282719739149E-3</v>
      </c>
      <c r="K1698">
        <v>5.1646678274394316E-3</v>
      </c>
      <c r="L1698">
        <v>5.5134336503187987E-3</v>
      </c>
      <c r="M1698">
        <v>5.8615998601400654E-3</v>
      </c>
      <c r="N1698">
        <v>6.1442816516307638E-3</v>
      </c>
      <c r="O1698">
        <v>5.4690308026767971E-3</v>
      </c>
    </row>
    <row r="1699" spans="1:15" x14ac:dyDescent="0.25">
      <c r="A1699" t="s">
        <v>5</v>
      </c>
      <c r="B1699" t="s">
        <v>1457</v>
      </c>
      <c r="J1699">
        <v>0.9038955650241316</v>
      </c>
      <c r="K1699">
        <v>0.9938977534793203</v>
      </c>
      <c r="L1699">
        <v>1.092898192677529</v>
      </c>
      <c r="M1699">
        <v>1.201603482482027</v>
      </c>
      <c r="N1699">
        <v>1.3215318737238879</v>
      </c>
      <c r="O1699">
        <v>1.445968872723973</v>
      </c>
    </row>
    <row r="1700" spans="1:15" x14ac:dyDescent="0.25">
      <c r="A1700" t="s">
        <v>5</v>
      </c>
      <c r="B1700" t="s">
        <v>1458</v>
      </c>
      <c r="J1700">
        <v>0.90389727276505871</v>
      </c>
      <c r="K1700">
        <v>0.99390143487094895</v>
      </c>
      <c r="L1700">
        <v>1.0929044609877969</v>
      </c>
      <c r="M1700">
        <v>1.2016137062720551</v>
      </c>
      <c r="N1700">
        <v>1.321550936432154</v>
      </c>
      <c r="O1700">
        <v>1.4460265713971101</v>
      </c>
    </row>
    <row r="1701" spans="1:15" x14ac:dyDescent="0.25">
      <c r="A1701" t="s">
        <v>5</v>
      </c>
      <c r="B1701" t="s">
        <v>1459</v>
      </c>
      <c r="J1701">
        <v>0.90389652702229417</v>
      </c>
      <c r="K1701">
        <v>0.99389981504029146</v>
      </c>
      <c r="L1701">
        <v>1.092901682144803</v>
      </c>
      <c r="M1701">
        <v>1.2016091441892249</v>
      </c>
      <c r="N1701">
        <v>1.3215423789519249</v>
      </c>
      <c r="O1701">
        <v>1.446000512870397</v>
      </c>
    </row>
    <row r="1702" spans="1:15" x14ac:dyDescent="0.25">
      <c r="A1702" t="s">
        <v>5</v>
      </c>
      <c r="B1702" t="s">
        <v>1567</v>
      </c>
      <c r="J1702">
        <v>6.6215023587816519</v>
      </c>
      <c r="K1702">
        <v>7.2832418606157887</v>
      </c>
      <c r="L1702">
        <v>8.0112423262347487</v>
      </c>
      <c r="M1702">
        <v>8.8114755583320417</v>
      </c>
      <c r="N1702">
        <v>9.6923629350787781</v>
      </c>
      <c r="O1702">
        <v>10.65075804538438</v>
      </c>
    </row>
    <row r="1703" spans="1:15" x14ac:dyDescent="0.25">
      <c r="A1703" t="s">
        <v>5</v>
      </c>
      <c r="B1703" t="s">
        <v>1568</v>
      </c>
      <c r="J1703">
        <v>6.6215030159083659</v>
      </c>
      <c r="K1703">
        <v>7.2832433977923881</v>
      </c>
      <c r="L1703">
        <v>8.0112447621117511</v>
      </c>
      <c r="M1703">
        <v>8.8114794453242737</v>
      </c>
      <c r="N1703">
        <v>9.6916679934095615</v>
      </c>
      <c r="O1703">
        <v>10.647942306212681</v>
      </c>
    </row>
    <row r="1704" spans="1:15" x14ac:dyDescent="0.25">
      <c r="A1704" t="s">
        <v>5</v>
      </c>
      <c r="B1704" t="s">
        <v>1569</v>
      </c>
      <c r="J1704">
        <v>6.6215025893352442</v>
      </c>
      <c r="K1704">
        <v>7.2832423533192889</v>
      </c>
      <c r="L1704">
        <v>8.0112431593311726</v>
      </c>
      <c r="M1704">
        <v>8.8114769061001095</v>
      </c>
      <c r="N1704">
        <v>9.6923654243262476</v>
      </c>
      <c r="O1704">
        <v>10.650766313062361</v>
      </c>
    </row>
    <row r="1705" spans="1:15" x14ac:dyDescent="0.25">
      <c r="A1705" t="s">
        <v>5</v>
      </c>
      <c r="B1705" t="s">
        <v>1570</v>
      </c>
      <c r="J1705">
        <v>8.0934668837624631E-3</v>
      </c>
      <c r="K1705">
        <v>8.7308847139892596E-3</v>
      </c>
      <c r="L1705">
        <v>9.4194528853361881E-3</v>
      </c>
      <c r="M1705">
        <v>1.0011173937653091E-2</v>
      </c>
      <c r="N1705">
        <v>1.0845636820199039E-2</v>
      </c>
      <c r="O1705">
        <v>9.688227403724289E-3</v>
      </c>
    </row>
    <row r="1706" spans="1:15" x14ac:dyDescent="0.25">
      <c r="A1706" t="s">
        <v>5</v>
      </c>
      <c r="B1706" t="s">
        <v>1571</v>
      </c>
      <c r="J1706">
        <v>6.6214151990017616</v>
      </c>
      <c r="K1706">
        <v>7.2831048566162604</v>
      </c>
      <c r="L1706">
        <v>8.0110616666519512</v>
      </c>
      <c r="M1706">
        <v>8.8112393230153323</v>
      </c>
      <c r="N1706">
        <v>9.6920336842676598</v>
      </c>
      <c r="O1706">
        <v>10.649918469431491</v>
      </c>
    </row>
    <row r="1707" spans="1:15" x14ac:dyDescent="0.25">
      <c r="A1707" t="s">
        <v>5</v>
      </c>
      <c r="B1707" t="s">
        <v>1572</v>
      </c>
      <c r="J1707">
        <v>1.5011280549468171E-2</v>
      </c>
      <c r="K1707">
        <v>1.6271053099560218E-2</v>
      </c>
      <c r="L1707">
        <v>1.7654298164010051E-2</v>
      </c>
      <c r="M1707">
        <v>1.893826635387607E-2</v>
      </c>
      <c r="N1707">
        <v>2.0658628104275701E-2</v>
      </c>
      <c r="O1707">
        <v>1.926039923876547E-2</v>
      </c>
    </row>
    <row r="1708" spans="1:15" x14ac:dyDescent="0.25">
      <c r="A1708" t="s">
        <v>5</v>
      </c>
      <c r="B1708" t="s">
        <v>1573</v>
      </c>
      <c r="J1708">
        <v>5.6340867426780709E-3</v>
      </c>
      <c r="K1708">
        <v>6.0903332211095333E-3</v>
      </c>
      <c r="L1708">
        <v>6.5547060566512596E-3</v>
      </c>
      <c r="M1708">
        <v>6.9407733494512847E-3</v>
      </c>
      <c r="N1708">
        <v>6.9516382483007389E-3</v>
      </c>
      <c r="O1708">
        <v>6.1169113187484244E-3</v>
      </c>
    </row>
    <row r="1709" spans="1:15" x14ac:dyDescent="0.25">
      <c r="A1709" t="s">
        <v>5</v>
      </c>
      <c r="B1709" t="s">
        <v>1574</v>
      </c>
      <c r="J1709">
        <v>1.3268949215380899E-2</v>
      </c>
      <c r="K1709">
        <v>1.436989990482062E-2</v>
      </c>
      <c r="L1709">
        <v>1.55726698038079E-2</v>
      </c>
      <c r="M1709">
        <v>1.6675970727824618E-2</v>
      </c>
      <c r="N1709">
        <v>1.8145634599459559E-2</v>
      </c>
      <c r="O1709">
        <v>1.6756967711693049E-2</v>
      </c>
    </row>
    <row r="1710" spans="1:15" x14ac:dyDescent="0.25">
      <c r="A1710" t="s">
        <v>5</v>
      </c>
      <c r="B1710" t="s">
        <v>1575</v>
      </c>
      <c r="J1710">
        <v>8.4311245874333588E-3</v>
      </c>
      <c r="K1710">
        <v>9.1068602347510255E-3</v>
      </c>
      <c r="L1710">
        <v>9.8270937151103098E-3</v>
      </c>
      <c r="M1710">
        <v>1.045147917436438E-2</v>
      </c>
      <c r="N1710">
        <v>1.1127143286157199E-2</v>
      </c>
      <c r="O1710">
        <v>9.9458226967803365E-3</v>
      </c>
    </row>
    <row r="1711" spans="1:15" x14ac:dyDescent="0.25">
      <c r="A1711" t="s">
        <v>5</v>
      </c>
      <c r="B1711" t="s">
        <v>1576</v>
      </c>
      <c r="J1711">
        <v>6.6214989918765124</v>
      </c>
      <c r="K1711">
        <v>7.2832348024771374</v>
      </c>
      <c r="L1711">
        <v>8.0112306983345754</v>
      </c>
      <c r="M1711">
        <v>8.8114571721442072</v>
      </c>
      <c r="N1711">
        <v>9.6923301843685117</v>
      </c>
      <c r="O1711">
        <v>10.650650289813379</v>
      </c>
    </row>
    <row r="1712" spans="1:15" x14ac:dyDescent="0.25">
      <c r="A1712" t="s">
        <v>5</v>
      </c>
      <c r="B1712" t="s">
        <v>1577</v>
      </c>
      <c r="J1712">
        <v>6.6215011752412147</v>
      </c>
      <c r="K1712">
        <v>7.2832393508911277</v>
      </c>
      <c r="L1712">
        <v>8.0112381276348987</v>
      </c>
      <c r="M1712">
        <v>8.8114688292740624</v>
      </c>
      <c r="N1712">
        <v>9.6923506955499192</v>
      </c>
      <c r="O1712">
        <v>10.650717521720679</v>
      </c>
    </row>
    <row r="1713" spans="1:15" x14ac:dyDescent="0.25">
      <c r="A1713" t="s">
        <v>5</v>
      </c>
      <c r="B1713" t="s">
        <v>1578</v>
      </c>
      <c r="J1713">
        <v>6.6215002195343642</v>
      </c>
      <c r="K1713">
        <v>7.2832373473318093</v>
      </c>
      <c r="L1713">
        <v>8.0112348275953718</v>
      </c>
      <c r="M1713">
        <v>8.8114636128212549</v>
      </c>
      <c r="N1713">
        <v>9.6923414129676573</v>
      </c>
      <c r="O1713">
        <v>10.650686972062941</v>
      </c>
    </row>
    <row r="1714" spans="1:15" x14ac:dyDescent="0.25">
      <c r="A1714" t="s">
        <v>5</v>
      </c>
      <c r="B1714" t="s">
        <v>1686</v>
      </c>
      <c r="J1714">
        <v>61.596287014192107</v>
      </c>
      <c r="K1714">
        <v>67.755077813004149</v>
      </c>
      <c r="L1714">
        <v>74.529745662365769</v>
      </c>
      <c r="M1714">
        <v>81.981484552398697</v>
      </c>
      <c r="N1714">
        <v>90.179156149625157</v>
      </c>
      <c r="O1714">
        <v>99.180542023074295</v>
      </c>
    </row>
    <row r="1715" spans="1:15" x14ac:dyDescent="0.25">
      <c r="A1715" t="s">
        <v>5</v>
      </c>
      <c r="B1715" t="s">
        <v>1687</v>
      </c>
      <c r="J1715">
        <v>61.596288234757957</v>
      </c>
      <c r="K1715">
        <v>67.75508033167057</v>
      </c>
      <c r="L1715">
        <v>74.529749577835545</v>
      </c>
      <c r="M1715">
        <v>81.981490737939126</v>
      </c>
      <c r="N1715">
        <v>90.178055352118278</v>
      </c>
      <c r="O1715">
        <v>99.17649137427513</v>
      </c>
    </row>
    <row r="1716" spans="1:15" x14ac:dyDescent="0.25">
      <c r="A1716" t="s">
        <v>5</v>
      </c>
      <c r="B1716" t="s">
        <v>1688</v>
      </c>
      <c r="J1716">
        <v>61.596287410056597</v>
      </c>
      <c r="K1716">
        <v>67.755078588304784</v>
      </c>
      <c r="L1716">
        <v>74.52974695998725</v>
      </c>
      <c r="M1716">
        <v>81.981486678289869</v>
      </c>
      <c r="N1716">
        <v>90.179160837020319</v>
      </c>
      <c r="O1716">
        <v>99.180556332191941</v>
      </c>
    </row>
    <row r="1717" spans="1:15" x14ac:dyDescent="0.25">
      <c r="A1717" t="s">
        <v>5</v>
      </c>
      <c r="B1717" t="s">
        <v>1689</v>
      </c>
      <c r="J1717">
        <v>1.3534367649091911E-2</v>
      </c>
      <c r="K1717">
        <v>1.437940509050833E-2</v>
      </c>
      <c r="L1717">
        <v>1.533665616102386E-2</v>
      </c>
      <c r="M1717">
        <v>1.6251852162062739E-2</v>
      </c>
      <c r="N1717">
        <v>1.7303264886445471E-2</v>
      </c>
      <c r="O1717">
        <v>1.481362849383455E-2</v>
      </c>
    </row>
    <row r="1718" spans="1:15" x14ac:dyDescent="0.25">
      <c r="A1718" t="s">
        <v>5</v>
      </c>
      <c r="B1718" t="s">
        <v>1690</v>
      </c>
      <c r="J1718">
        <v>61.596171931837162</v>
      </c>
      <c r="K1718">
        <v>67.754883796842194</v>
      </c>
      <c r="L1718">
        <v>74.529474854207606</v>
      </c>
      <c r="M1718">
        <v>81.981109779221654</v>
      </c>
      <c r="N1718">
        <v>90.17855870792998</v>
      </c>
      <c r="O1718">
        <v>99.178938605349558</v>
      </c>
    </row>
    <row r="1719" spans="1:15" x14ac:dyDescent="0.25">
      <c r="A1719" t="s">
        <v>5</v>
      </c>
      <c r="B1719" t="s">
        <v>1691</v>
      </c>
      <c r="J1719">
        <v>2.2651143409869099E-2</v>
      </c>
      <c r="K1719">
        <v>2.428832332776084E-2</v>
      </c>
      <c r="L1719">
        <v>2.6109169542677939E-2</v>
      </c>
      <c r="M1719">
        <v>2.791650823713767E-2</v>
      </c>
      <c r="N1719">
        <v>3.0194131131737051E-2</v>
      </c>
      <c r="O1719">
        <v>2.7092770096826261E-2</v>
      </c>
    </row>
    <row r="1720" spans="1:15" x14ac:dyDescent="0.25">
      <c r="A1720" t="s">
        <v>5</v>
      </c>
      <c r="B1720" t="s">
        <v>1692</v>
      </c>
      <c r="J1720">
        <v>7.18786079402353E-3</v>
      </c>
      <c r="K1720">
        <v>7.5584224614970389E-3</v>
      </c>
      <c r="L1720">
        <v>7.9994350041526757E-3</v>
      </c>
      <c r="M1720">
        <v>8.401293724452509E-3</v>
      </c>
      <c r="N1720">
        <v>8.7557181478838432E-3</v>
      </c>
      <c r="O1720">
        <v>7.297158855199817E-3</v>
      </c>
    </row>
    <row r="1721" spans="1:15" x14ac:dyDescent="0.25">
      <c r="A1721" t="s">
        <v>5</v>
      </c>
      <c r="B1721" t="s">
        <v>1693</v>
      </c>
      <c r="J1721">
        <v>1.8975286311671231E-2</v>
      </c>
      <c r="K1721">
        <v>2.0279114409857149E-2</v>
      </c>
      <c r="L1721">
        <v>2.1735128788712661E-2</v>
      </c>
      <c r="M1721">
        <v>2.3161117734439129E-2</v>
      </c>
      <c r="N1721">
        <v>2.4929225785774511E-2</v>
      </c>
      <c r="O1721">
        <v>2.1936403739794649E-2</v>
      </c>
    </row>
    <row r="1722" spans="1:15" x14ac:dyDescent="0.25">
      <c r="A1722" t="s">
        <v>5</v>
      </c>
      <c r="B1722" t="s">
        <v>1694</v>
      </c>
      <c r="J1722">
        <v>1.049600306437227E-2</v>
      </c>
      <c r="K1722">
        <v>1.110323728603569E-2</v>
      </c>
      <c r="L1722">
        <v>1.180216846471158E-2</v>
      </c>
      <c r="M1722">
        <v>1.245776144179102E-2</v>
      </c>
      <c r="N1722">
        <v>1.3160677221135069E-2</v>
      </c>
      <c r="O1722">
        <v>1.109864223907169E-2</v>
      </c>
    </row>
    <row r="1723" spans="1:15" x14ac:dyDescent="0.25">
      <c r="A1723" t="s">
        <v>5</v>
      </c>
      <c r="B1723" t="s">
        <v>1695</v>
      </c>
      <c r="J1723">
        <v>61.596281550270959</v>
      </c>
      <c r="K1723">
        <v>67.755067048086204</v>
      </c>
      <c r="L1723">
        <v>74.529727806251373</v>
      </c>
      <c r="M1723">
        <v>81.981455620796041</v>
      </c>
      <c r="N1723">
        <v>90.179094770881449</v>
      </c>
      <c r="O1723">
        <v>99.180353259947992</v>
      </c>
    </row>
    <row r="1724" spans="1:15" x14ac:dyDescent="0.25">
      <c r="A1724" t="s">
        <v>5</v>
      </c>
      <c r="B1724" t="s">
        <v>1696</v>
      </c>
      <c r="J1724">
        <v>61.596285030819743</v>
      </c>
      <c r="K1724">
        <v>67.755073919832824</v>
      </c>
      <c r="L1724">
        <v>74.529739169199956</v>
      </c>
      <c r="M1724">
        <v>81.981473960947383</v>
      </c>
      <c r="N1724">
        <v>90.179133163214445</v>
      </c>
      <c r="O1724">
        <v>99.180471572046798</v>
      </c>
    </row>
    <row r="1725" spans="1:15" x14ac:dyDescent="0.25">
      <c r="A1725" t="s">
        <v>5</v>
      </c>
      <c r="B1725" t="s">
        <v>1697</v>
      </c>
      <c r="J1725">
        <v>61.596283481949612</v>
      </c>
      <c r="K1725">
        <v>67.75507086808453</v>
      </c>
      <c r="L1725">
        <v>74.529734106818324</v>
      </c>
      <c r="M1725">
        <v>81.981465758581322</v>
      </c>
      <c r="N1725">
        <v>90.179115776637502</v>
      </c>
      <c r="O1725">
        <v>99.180418055915482</v>
      </c>
    </row>
    <row r="1726" spans="1:15" x14ac:dyDescent="0.25">
      <c r="A1726" t="s">
        <v>5</v>
      </c>
      <c r="B1726" t="s">
        <v>1805</v>
      </c>
      <c r="J1726">
        <v>1.1749107482851331</v>
      </c>
      <c r="K1726">
        <v>1.2920647032231971</v>
      </c>
      <c r="L1726">
        <v>1.4209860876940961</v>
      </c>
      <c r="M1726">
        <v>1.5624450980963229</v>
      </c>
      <c r="N1726">
        <v>1.718466875210215</v>
      </c>
      <c r="O1726">
        <v>1.8824483765304689</v>
      </c>
    </row>
    <row r="1727" spans="1:15" x14ac:dyDescent="0.25">
      <c r="A1727" t="s">
        <v>5</v>
      </c>
      <c r="B1727" t="s">
        <v>1806</v>
      </c>
      <c r="J1727">
        <v>1.174911254026654</v>
      </c>
      <c r="K1727">
        <v>1.292065893016511</v>
      </c>
      <c r="L1727">
        <v>1.4209880008730249</v>
      </c>
      <c r="M1727">
        <v>1.5624481721417089</v>
      </c>
      <c r="N1727">
        <v>1.7179281140099469</v>
      </c>
      <c r="O1727">
        <v>1.880527963117965</v>
      </c>
    </row>
    <row r="1728" spans="1:15" x14ac:dyDescent="0.25">
      <c r="A1728" t="s">
        <v>5</v>
      </c>
      <c r="B1728" t="s">
        <v>1807</v>
      </c>
      <c r="J1728">
        <v>1.174910931260527</v>
      </c>
      <c r="K1728">
        <v>1.292065101543667</v>
      </c>
      <c r="L1728">
        <v>1.420986764578773</v>
      </c>
      <c r="M1728">
        <v>1.5624461941605989</v>
      </c>
      <c r="N1728">
        <v>1.7184688236382519</v>
      </c>
      <c r="O1728">
        <v>1.8824546723614319</v>
      </c>
    </row>
    <row r="1729" spans="1:15" x14ac:dyDescent="0.25">
      <c r="A1729" t="s">
        <v>5</v>
      </c>
      <c r="B1729" t="s">
        <v>1808</v>
      </c>
      <c r="J1729">
        <v>6.5880966980585813E-3</v>
      </c>
      <c r="K1729">
        <v>7.1025102312766899E-3</v>
      </c>
      <c r="L1729">
        <v>7.6510779639937373E-3</v>
      </c>
      <c r="M1729">
        <v>8.1717503658488583E-3</v>
      </c>
      <c r="N1729">
        <v>8.8426747786709194E-3</v>
      </c>
      <c r="O1729">
        <v>8.042363775562748E-3</v>
      </c>
    </row>
    <row r="1730" spans="1:15" x14ac:dyDescent="0.25">
      <c r="A1730" t="s">
        <v>5</v>
      </c>
      <c r="B1730" t="s">
        <v>1809</v>
      </c>
      <c r="J1730">
        <v>1.174842630971539</v>
      </c>
      <c r="K1730">
        <v>1.29195947033162</v>
      </c>
      <c r="L1730">
        <v>1.420847485932619</v>
      </c>
      <c r="M1730">
        <v>1.5622642733705501</v>
      </c>
      <c r="N1730">
        <v>1.718218318691098</v>
      </c>
      <c r="O1730">
        <v>1.8818248498677379</v>
      </c>
    </row>
    <row r="1731" spans="1:15" x14ac:dyDescent="0.25">
      <c r="A1731" t="s">
        <v>5</v>
      </c>
      <c r="B1731" t="s">
        <v>1810</v>
      </c>
      <c r="J1731">
        <v>1.5600628545937771E-2</v>
      </c>
      <c r="K1731">
        <v>1.693298963621236E-2</v>
      </c>
      <c r="L1731">
        <v>1.839985605447254E-2</v>
      </c>
      <c r="M1731">
        <v>1.9860454421689801E-2</v>
      </c>
      <c r="N1731">
        <v>2.1674033483453689E-2</v>
      </c>
      <c r="O1731">
        <v>2.0779963517698199E-2</v>
      </c>
    </row>
    <row r="1732" spans="1:15" x14ac:dyDescent="0.25">
      <c r="A1732" t="s">
        <v>5</v>
      </c>
      <c r="B1732" t="s">
        <v>1811</v>
      </c>
      <c r="J1732">
        <v>3.8323499157469688E-3</v>
      </c>
      <c r="K1732">
        <v>4.1213173901423128E-3</v>
      </c>
      <c r="L1732">
        <v>4.4128112731920176E-3</v>
      </c>
      <c r="M1732">
        <v>4.6795547677364819E-3</v>
      </c>
      <c r="N1732">
        <v>4.9214884973146538E-3</v>
      </c>
      <c r="O1732">
        <v>4.3422700712316374E-3</v>
      </c>
    </row>
    <row r="1733" spans="1:15" x14ac:dyDescent="0.25">
      <c r="A1733" t="s">
        <v>5</v>
      </c>
      <c r="B1733" t="s">
        <v>1812</v>
      </c>
      <c r="J1733">
        <v>1.201822131332844E-2</v>
      </c>
      <c r="K1733">
        <v>1.30151845790223E-2</v>
      </c>
      <c r="L1733">
        <v>1.410507890849127E-2</v>
      </c>
      <c r="M1733">
        <v>1.5173917162286081E-2</v>
      </c>
      <c r="N1733">
        <v>1.6517296873146969E-2</v>
      </c>
      <c r="O1733">
        <v>1.554689259986787E-2</v>
      </c>
    </row>
    <row r="1734" spans="1:15" x14ac:dyDescent="0.25">
      <c r="A1734" t="s">
        <v>5</v>
      </c>
      <c r="B1734" t="s">
        <v>1813</v>
      </c>
      <c r="J1734">
        <v>5.4144168415261196E-3</v>
      </c>
      <c r="K1734">
        <v>5.82915486068769E-3</v>
      </c>
      <c r="L1734">
        <v>6.2630001456935218E-3</v>
      </c>
      <c r="M1734">
        <v>6.6696435482164439E-3</v>
      </c>
      <c r="N1734">
        <v>7.1648841459415807E-3</v>
      </c>
      <c r="O1734">
        <v>6.4242029568662472E-3</v>
      </c>
    </row>
    <row r="1735" spans="1:15" x14ac:dyDescent="0.25">
      <c r="A1735" t="s">
        <v>5</v>
      </c>
      <c r="B1735" t="s">
        <v>1814</v>
      </c>
      <c r="J1735">
        <v>1.1749080615749361</v>
      </c>
      <c r="K1735">
        <v>1.292059001046352</v>
      </c>
      <c r="L1735">
        <v>1.4209766691413031</v>
      </c>
      <c r="M1735">
        <v>1.5624302277207831</v>
      </c>
      <c r="N1735">
        <v>1.7184413467430939</v>
      </c>
      <c r="O1735">
        <v>1.882366795328887</v>
      </c>
    </row>
    <row r="1736" spans="1:15" x14ac:dyDescent="0.25">
      <c r="A1736" t="s">
        <v>5</v>
      </c>
      <c r="B1736" t="s">
        <v>1815</v>
      </c>
      <c r="J1736">
        <v>1.174909807213145</v>
      </c>
      <c r="K1736">
        <v>1.29206267432482</v>
      </c>
      <c r="L1736">
        <v>1.4209826795706679</v>
      </c>
      <c r="M1736">
        <v>1.5624396367251181</v>
      </c>
      <c r="N1736">
        <v>1.7184573102994409</v>
      </c>
      <c r="O1736">
        <v>1.88241759487604</v>
      </c>
    </row>
    <row r="1737" spans="1:15" x14ac:dyDescent="0.25">
      <c r="A1737" t="s">
        <v>5</v>
      </c>
      <c r="B1737" t="s">
        <v>1816</v>
      </c>
      <c r="J1737">
        <v>1.1749090447747379</v>
      </c>
      <c r="K1737">
        <v>1.2920610554718019</v>
      </c>
      <c r="L1737">
        <v>1.4209800061970721</v>
      </c>
      <c r="M1737">
        <v>1.5624354176649551</v>
      </c>
      <c r="N1737">
        <v>1.718450075343317</v>
      </c>
      <c r="O1737">
        <v>1.882394472293861</v>
      </c>
    </row>
    <row r="1738" spans="1:15" x14ac:dyDescent="0.25">
      <c r="A1738" t="s">
        <v>5</v>
      </c>
      <c r="B1738" t="s">
        <v>1924</v>
      </c>
      <c r="J1738">
        <v>7.4574333916071263</v>
      </c>
      <c r="K1738">
        <v>8.2026380764890643</v>
      </c>
      <c r="L1738">
        <v>9.0223727336267618</v>
      </c>
      <c r="M1738">
        <v>9.9238004204671562</v>
      </c>
      <c r="N1738">
        <v>10.91584459919336</v>
      </c>
      <c r="O1738">
        <v>11.99597173658964</v>
      </c>
    </row>
    <row r="1739" spans="1:15" x14ac:dyDescent="0.25">
      <c r="A1739" t="s">
        <v>5</v>
      </c>
      <c r="B1739" t="s">
        <v>1925</v>
      </c>
      <c r="J1739">
        <v>7.4574340976221576</v>
      </c>
      <c r="K1739">
        <v>8.2026396745603787</v>
      </c>
      <c r="L1739">
        <v>9.0223753507435713</v>
      </c>
      <c r="M1739">
        <v>9.9238046985024475</v>
      </c>
      <c r="N1739">
        <v>10.915119851039391</v>
      </c>
      <c r="O1739">
        <v>11.993018015733149</v>
      </c>
    </row>
    <row r="1740" spans="1:15" x14ac:dyDescent="0.25">
      <c r="A1740" t="s">
        <v>5</v>
      </c>
      <c r="B1740" t="s">
        <v>1926</v>
      </c>
      <c r="J1740">
        <v>7.4574336274918744</v>
      </c>
      <c r="K1740">
        <v>8.2026385915953455</v>
      </c>
      <c r="L1740">
        <v>9.0223736355341284</v>
      </c>
      <c r="M1740">
        <v>9.9238019343961366</v>
      </c>
      <c r="N1740">
        <v>10.915847565923441</v>
      </c>
      <c r="O1740">
        <v>11.995981739673431</v>
      </c>
    </row>
    <row r="1741" spans="1:15" x14ac:dyDescent="0.25">
      <c r="A1741" t="s">
        <v>5</v>
      </c>
      <c r="B1741" t="s">
        <v>1927</v>
      </c>
      <c r="J1741">
        <v>9.9403361826731849E-3</v>
      </c>
      <c r="K1741">
        <v>1.061953289553339E-2</v>
      </c>
      <c r="L1741">
        <v>1.1389529604078529E-2</v>
      </c>
      <c r="M1741">
        <v>1.215414626307006E-2</v>
      </c>
      <c r="N1741">
        <v>1.287537588694968E-2</v>
      </c>
      <c r="O1741">
        <v>1.1487918727606071E-2</v>
      </c>
    </row>
    <row r="1742" spans="1:15" x14ac:dyDescent="0.25">
      <c r="A1742" t="s">
        <v>5</v>
      </c>
      <c r="B1742" t="s">
        <v>1928</v>
      </c>
      <c r="J1742">
        <v>7.4573434365544182</v>
      </c>
      <c r="K1742">
        <v>8.202485521324407</v>
      </c>
      <c r="L1742">
        <v>9.0221597087248693</v>
      </c>
      <c r="M1742">
        <v>9.9235061828023348</v>
      </c>
      <c r="N1742">
        <v>10.91539594436148</v>
      </c>
      <c r="O1742">
        <v>11.994749740188359</v>
      </c>
    </row>
    <row r="1743" spans="1:15" x14ac:dyDescent="0.25">
      <c r="A1743" t="s">
        <v>5</v>
      </c>
      <c r="B1743" t="s">
        <v>1929</v>
      </c>
      <c r="J1743">
        <v>1.647453306938405E-2</v>
      </c>
      <c r="K1743">
        <v>1.773541981363121E-2</v>
      </c>
      <c r="L1743">
        <v>1.91420778482972E-2</v>
      </c>
      <c r="M1743">
        <v>2.0568574668009251E-2</v>
      </c>
      <c r="N1743">
        <v>2.2266692618967781E-2</v>
      </c>
      <c r="O1743">
        <v>2.0581255026759841E-2</v>
      </c>
    </row>
    <row r="1744" spans="1:15" x14ac:dyDescent="0.25">
      <c r="A1744" t="s">
        <v>5</v>
      </c>
      <c r="B1744" t="s">
        <v>1930</v>
      </c>
      <c r="J1744">
        <v>5.4674644912729459E-3</v>
      </c>
      <c r="K1744">
        <v>5.7867483343061257E-3</v>
      </c>
      <c r="L1744">
        <v>6.1636316050139176E-3</v>
      </c>
      <c r="M1744">
        <v>6.5309409934849088E-3</v>
      </c>
      <c r="N1744">
        <v>6.0316789782560156E-3</v>
      </c>
      <c r="O1744">
        <v>5.2396090943363704E-3</v>
      </c>
    </row>
    <row r="1745" spans="1:15" x14ac:dyDescent="0.25">
      <c r="A1745" t="s">
        <v>5</v>
      </c>
      <c r="B1745" t="s">
        <v>1931</v>
      </c>
      <c r="J1745">
        <v>8.6097269072334063E-3</v>
      </c>
      <c r="K1745">
        <v>9.1798955301696256E-3</v>
      </c>
      <c r="L1745">
        <v>9.8332236092008307E-3</v>
      </c>
      <c r="M1745">
        <v>1.0478696114992509E-2</v>
      </c>
      <c r="N1745">
        <v>1.1291334919311389E-2</v>
      </c>
      <c r="O1745">
        <v>1.00753710671445E-2</v>
      </c>
    </row>
    <row r="1746" spans="1:15" x14ac:dyDescent="0.25">
      <c r="A1746" t="s">
        <v>5</v>
      </c>
      <c r="B1746" t="s">
        <v>1932</v>
      </c>
      <c r="J1746">
        <v>8.9474262317477491E-3</v>
      </c>
      <c r="K1746">
        <v>9.5431345875895603E-3</v>
      </c>
      <c r="L1746">
        <v>1.02216005669415E-2</v>
      </c>
      <c r="M1746">
        <v>1.089251545403733E-2</v>
      </c>
      <c r="N1746">
        <v>1.1190889259238839E-2</v>
      </c>
      <c r="O1746">
        <v>9.9064779657327337E-3</v>
      </c>
    </row>
    <row r="1747" spans="1:15" x14ac:dyDescent="0.25">
      <c r="A1747" t="s">
        <v>5</v>
      </c>
      <c r="B1747" t="s">
        <v>1933</v>
      </c>
      <c r="J1747">
        <v>7.4574299555544767</v>
      </c>
      <c r="K1747">
        <v>8.2026306519702352</v>
      </c>
      <c r="L1747">
        <v>9.0223599687122391</v>
      </c>
      <c r="M1747">
        <v>9.923779344697973</v>
      </c>
      <c r="N1747">
        <v>10.91580438311764</v>
      </c>
      <c r="O1747">
        <v>11.9958367527744</v>
      </c>
    </row>
    <row r="1748" spans="1:15" x14ac:dyDescent="0.25">
      <c r="A1748" t="s">
        <v>5</v>
      </c>
      <c r="B1748" t="s">
        <v>1934</v>
      </c>
      <c r="J1748">
        <v>7.4574321823743288</v>
      </c>
      <c r="K1748">
        <v>8.2026354465032387</v>
      </c>
      <c r="L1748">
        <v>9.0223681622444474</v>
      </c>
      <c r="M1748">
        <v>9.9237927977001341</v>
      </c>
      <c r="N1748">
        <v>10.915829826657969</v>
      </c>
      <c r="O1748">
        <v>11.99592197897795</v>
      </c>
    </row>
    <row r="1749" spans="1:15" x14ac:dyDescent="0.25">
      <c r="A1749" t="s">
        <v>5</v>
      </c>
      <c r="B1749" t="s">
        <v>1935</v>
      </c>
      <c r="J1749">
        <v>7.4574312072550439</v>
      </c>
      <c r="K1749">
        <v>8.2026333391296902</v>
      </c>
      <c r="L1749">
        <v>9.0223645390140401</v>
      </c>
      <c r="M1749">
        <v>9.9237868158176958</v>
      </c>
      <c r="N1749">
        <v>10.915818417853959</v>
      </c>
      <c r="O1749">
        <v>11.995883666630149</v>
      </c>
    </row>
    <row r="1750" spans="1:15" x14ac:dyDescent="0.25">
      <c r="A1750" t="s">
        <v>5</v>
      </c>
      <c r="B1750" t="s">
        <v>2043</v>
      </c>
      <c r="J1750">
        <v>3.04789035204693</v>
      </c>
      <c r="K1750">
        <v>3.3522472096230138</v>
      </c>
      <c r="L1750">
        <v>3.6871451292172459</v>
      </c>
      <c r="M1750">
        <v>4.055130654567642</v>
      </c>
      <c r="N1750">
        <v>4.4603991545535546</v>
      </c>
      <c r="O1750">
        <v>4.8969402015462613</v>
      </c>
    </row>
    <row r="1751" spans="1:15" x14ac:dyDescent="0.25">
      <c r="A1751" t="s">
        <v>5</v>
      </c>
      <c r="B1751" t="s">
        <v>2044</v>
      </c>
      <c r="J1751">
        <v>3.0478909354276049</v>
      </c>
      <c r="K1751">
        <v>3.3522485528785859</v>
      </c>
      <c r="L1751">
        <v>3.6871472752741532</v>
      </c>
      <c r="M1751">
        <v>4.0551341133933168</v>
      </c>
      <c r="N1751">
        <v>4.4597805323722248</v>
      </c>
      <c r="O1751">
        <v>4.8945048413803676</v>
      </c>
    </row>
    <row r="1752" spans="1:15" x14ac:dyDescent="0.25">
      <c r="A1752" t="s">
        <v>5</v>
      </c>
      <c r="B1752" t="s">
        <v>2045</v>
      </c>
      <c r="J1752">
        <v>3.0478905613127649</v>
      </c>
      <c r="K1752">
        <v>3.3522476570990531</v>
      </c>
      <c r="L1752">
        <v>3.6871458872145322</v>
      </c>
      <c r="M1752">
        <v>4.0551318837378627</v>
      </c>
      <c r="N1752">
        <v>4.4604013756526966</v>
      </c>
      <c r="O1752">
        <v>4.896947671650798</v>
      </c>
    </row>
    <row r="1753" spans="1:15" x14ac:dyDescent="0.25">
      <c r="A1753" t="s">
        <v>5</v>
      </c>
      <c r="B1753" t="s">
        <v>2046</v>
      </c>
      <c r="J1753">
        <v>7.1579864430879828E-3</v>
      </c>
      <c r="K1753">
        <v>7.6732448618321058E-3</v>
      </c>
      <c r="L1753">
        <v>8.2455908301643684E-3</v>
      </c>
      <c r="M1753">
        <v>8.815281404827598E-3</v>
      </c>
      <c r="N1753">
        <v>9.5390211306613116E-3</v>
      </c>
      <c r="O1753">
        <v>8.5705832226804415E-3</v>
      </c>
    </row>
    <row r="1754" spans="1:15" x14ac:dyDescent="0.25">
      <c r="A1754" t="s">
        <v>5</v>
      </c>
      <c r="B1754" t="s">
        <v>2047</v>
      </c>
      <c r="J1754">
        <v>3.047809793615512</v>
      </c>
      <c r="K1754">
        <v>3.352121687151647</v>
      </c>
      <c r="L1754">
        <v>3.6869797816127861</v>
      </c>
      <c r="M1754">
        <v>4.0549147966962877</v>
      </c>
      <c r="N1754">
        <v>4.4601038395757664</v>
      </c>
      <c r="O1754">
        <v>4.896189125991607</v>
      </c>
    </row>
    <row r="1755" spans="1:15" x14ac:dyDescent="0.25">
      <c r="A1755" t="s">
        <v>5</v>
      </c>
      <c r="B1755" t="s">
        <v>2048</v>
      </c>
      <c r="J1755">
        <v>1.5502008394258179E-2</v>
      </c>
      <c r="K1755">
        <v>1.6763121449119029E-2</v>
      </c>
      <c r="L1755">
        <v>1.8178746812262961E-2</v>
      </c>
      <c r="M1755">
        <v>1.960236255361528E-2</v>
      </c>
      <c r="N1755">
        <v>2.1385349133365279E-2</v>
      </c>
      <c r="O1755">
        <v>2.0226062404330929E-2</v>
      </c>
    </row>
    <row r="1756" spans="1:15" x14ac:dyDescent="0.25">
      <c r="A1756" t="s">
        <v>5</v>
      </c>
      <c r="B1756" t="s">
        <v>2049</v>
      </c>
      <c r="J1756">
        <v>4.5615306396755732E-3</v>
      </c>
      <c r="K1756">
        <v>4.8772313320345744E-3</v>
      </c>
      <c r="L1756">
        <v>5.2001152143274247E-3</v>
      </c>
      <c r="M1756">
        <v>5.5332799825949493E-3</v>
      </c>
      <c r="N1756">
        <v>5.8827858817288806E-3</v>
      </c>
      <c r="O1756">
        <v>5.0695286564376319E-3</v>
      </c>
    </row>
    <row r="1757" spans="1:15" x14ac:dyDescent="0.25">
      <c r="A1757" t="s">
        <v>5</v>
      </c>
      <c r="B1757" t="s">
        <v>2050</v>
      </c>
      <c r="J1757">
        <v>1.16671453890151E-2</v>
      </c>
      <c r="K1757">
        <v>1.2576928304285719E-2</v>
      </c>
      <c r="L1757">
        <v>1.3597827481349391E-2</v>
      </c>
      <c r="M1757">
        <v>1.4616429210466599E-2</v>
      </c>
      <c r="N1757">
        <v>1.5908757508351499E-2</v>
      </c>
      <c r="O1757">
        <v>1.4771402933783919E-2</v>
      </c>
    </row>
    <row r="1758" spans="1:15" x14ac:dyDescent="0.25">
      <c r="A1758" t="s">
        <v>5</v>
      </c>
      <c r="B1758" t="s">
        <v>2051</v>
      </c>
      <c r="J1758">
        <v>6.2780684263101221E-3</v>
      </c>
      <c r="K1758">
        <v>6.7263926284491298E-3</v>
      </c>
      <c r="L1758">
        <v>7.2147968273549674E-3</v>
      </c>
      <c r="M1758">
        <v>7.7060998002717682E-3</v>
      </c>
      <c r="N1758">
        <v>8.2451041810516022E-3</v>
      </c>
      <c r="O1758">
        <v>7.338065863163888E-3</v>
      </c>
    </row>
    <row r="1759" spans="1:15" x14ac:dyDescent="0.25">
      <c r="A1759" t="s">
        <v>5</v>
      </c>
      <c r="B1759" t="s">
        <v>2052</v>
      </c>
      <c r="J1759">
        <v>3.0478873098841119</v>
      </c>
      <c r="K1759">
        <v>3.3522407878513798</v>
      </c>
      <c r="L1759">
        <v>3.6871345173626269</v>
      </c>
      <c r="M1759">
        <v>4.0551138412326733</v>
      </c>
      <c r="N1759">
        <v>4.4603699375824704</v>
      </c>
      <c r="O1759">
        <v>4.8968430877862286</v>
      </c>
    </row>
    <row r="1760" spans="1:15" x14ac:dyDescent="0.25">
      <c r="A1760" t="s">
        <v>5</v>
      </c>
      <c r="B1760" t="s">
        <v>2053</v>
      </c>
      <c r="J1760">
        <v>3.04788928035968</v>
      </c>
      <c r="K1760">
        <v>3.352244928335979</v>
      </c>
      <c r="L1760">
        <v>3.687141303262139</v>
      </c>
      <c r="M1760">
        <v>4.0551245089795636</v>
      </c>
      <c r="N1760">
        <v>4.4603882332803506</v>
      </c>
      <c r="O1760">
        <v>4.8969036234409176</v>
      </c>
    </row>
    <row r="1761" spans="1:15" x14ac:dyDescent="0.25">
      <c r="A1761" t="s">
        <v>5</v>
      </c>
      <c r="B1761" t="s">
        <v>2054</v>
      </c>
      <c r="J1761">
        <v>3.0478884172368681</v>
      </c>
      <c r="K1761">
        <v>3.352243105326262</v>
      </c>
      <c r="L1761">
        <v>3.6871382909761912</v>
      </c>
      <c r="M1761">
        <v>4.0551197376550343</v>
      </c>
      <c r="N1761">
        <v>4.4603799520765621</v>
      </c>
      <c r="O1761">
        <v>4.8968760925614943</v>
      </c>
    </row>
    <row r="1762" spans="1:15" x14ac:dyDescent="0.25">
      <c r="A1762" t="s">
        <v>5</v>
      </c>
      <c r="B1762" t="s">
        <v>2162</v>
      </c>
      <c r="J1762">
        <v>22.886937725371251</v>
      </c>
      <c r="K1762">
        <v>25.174959397924621</v>
      </c>
      <c r="L1762">
        <v>27.691799495570962</v>
      </c>
      <c r="M1762">
        <v>30.459988764001562</v>
      </c>
      <c r="N1762">
        <v>33.505567460687033</v>
      </c>
      <c r="O1762">
        <v>36.842374246256469</v>
      </c>
    </row>
    <row r="1763" spans="1:15" x14ac:dyDescent="0.25">
      <c r="A1763" t="s">
        <v>5</v>
      </c>
      <c r="B1763" t="s">
        <v>2163</v>
      </c>
      <c r="J1763">
        <v>22.886938676822769</v>
      </c>
      <c r="K1763">
        <v>25.174961404066419</v>
      </c>
      <c r="L1763">
        <v>27.69180270807</v>
      </c>
      <c r="M1763">
        <v>30.459993944841461</v>
      </c>
      <c r="N1763">
        <v>33.504684648637742</v>
      </c>
      <c r="O1763">
        <v>36.838909124072153</v>
      </c>
    </row>
    <row r="1764" spans="1:15" x14ac:dyDescent="0.25">
      <c r="A1764" t="s">
        <v>5</v>
      </c>
      <c r="B1764" t="s">
        <v>2164</v>
      </c>
      <c r="J1764">
        <v>22.886938012708718</v>
      </c>
      <c r="K1764">
        <v>25.17496001813868</v>
      </c>
      <c r="L1764">
        <v>27.691800575967889</v>
      </c>
      <c r="M1764">
        <v>30.459990573950321</v>
      </c>
      <c r="N1764">
        <v>33.505571115436759</v>
      </c>
      <c r="O1764">
        <v>36.842385959108803</v>
      </c>
    </row>
    <row r="1765" spans="1:15" x14ac:dyDescent="0.25">
      <c r="A1765" t="s">
        <v>5</v>
      </c>
      <c r="B1765" t="s">
        <v>2165</v>
      </c>
      <c r="J1765">
        <v>9.5941014159032448E-3</v>
      </c>
      <c r="K1765">
        <v>1.016026691203527E-2</v>
      </c>
      <c r="L1765">
        <v>1.0824086051758809E-2</v>
      </c>
      <c r="M1765">
        <v>1.1456676727636769E-2</v>
      </c>
      <c r="N1765">
        <v>1.223536792117859E-2</v>
      </c>
      <c r="O1765">
        <v>1.0458961308810249E-2</v>
      </c>
    </row>
    <row r="1766" spans="1:15" x14ac:dyDescent="0.25">
      <c r="A1766" t="s">
        <v>5</v>
      </c>
      <c r="B1766" t="s">
        <v>2166</v>
      </c>
      <c r="J1766">
        <v>22.886835631740261</v>
      </c>
      <c r="K1766">
        <v>25.174786144332622</v>
      </c>
      <c r="L1766">
        <v>27.691557560034649</v>
      </c>
      <c r="M1766">
        <v>30.45965438217781</v>
      </c>
      <c r="N1766">
        <v>33.50505460276112</v>
      </c>
      <c r="O1766">
        <v>36.840974283952363</v>
      </c>
    </row>
    <row r="1767" spans="1:15" x14ac:dyDescent="0.25">
      <c r="A1767" t="s">
        <v>5</v>
      </c>
      <c r="B1767" t="s">
        <v>2167</v>
      </c>
      <c r="J1767">
        <v>2.6581467143208089E-2</v>
      </c>
      <c r="K1767">
        <v>2.8720131201437349E-2</v>
      </c>
      <c r="L1767">
        <v>3.110282711460316E-2</v>
      </c>
      <c r="M1767">
        <v>3.3548910959618643E-2</v>
      </c>
      <c r="N1767">
        <v>3.6314025309660339E-2</v>
      </c>
      <c r="O1767">
        <v>3.4332728596811031E-2</v>
      </c>
    </row>
    <row r="1768" spans="1:15" x14ac:dyDescent="0.25">
      <c r="A1768" t="s">
        <v>5</v>
      </c>
      <c r="B1768" t="s">
        <v>2168</v>
      </c>
      <c r="J1768">
        <v>6.0169071035386544E-3</v>
      </c>
      <c r="K1768">
        <v>6.3163880904366044E-3</v>
      </c>
      <c r="L1768">
        <v>6.6880942587132716E-3</v>
      </c>
      <c r="M1768">
        <v>7.0312033259877747E-3</v>
      </c>
      <c r="N1768">
        <v>7.2420032041447362E-3</v>
      </c>
      <c r="O1768">
        <v>6.057871082628204E-3</v>
      </c>
    </row>
    <row r="1769" spans="1:15" x14ac:dyDescent="0.25">
      <c r="A1769" t="s">
        <v>5</v>
      </c>
      <c r="B1769" t="s">
        <v>2169</v>
      </c>
      <c r="J1769">
        <v>1.7907817673817321E-2</v>
      </c>
      <c r="K1769">
        <v>1.9235291738299212E-2</v>
      </c>
      <c r="L1769">
        <v>2.0731367439224959E-2</v>
      </c>
      <c r="M1769">
        <v>2.2237269466563441E-2</v>
      </c>
      <c r="N1769">
        <v>2.3864213873670329E-2</v>
      </c>
      <c r="O1769">
        <v>2.1903915616279392E-2</v>
      </c>
    </row>
    <row r="1770" spans="1:15" x14ac:dyDescent="0.25">
      <c r="A1770" t="s">
        <v>5</v>
      </c>
      <c r="B1770" t="s">
        <v>2170</v>
      </c>
      <c r="J1770">
        <v>7.9052130790407717E-3</v>
      </c>
      <c r="K1770">
        <v>8.3439256857172107E-3</v>
      </c>
      <c r="L1770">
        <v>8.8686214371362978E-3</v>
      </c>
      <c r="M1770">
        <v>9.3626480243145169E-3</v>
      </c>
      <c r="N1770">
        <v>9.8300439137285374E-3</v>
      </c>
      <c r="O1770">
        <v>8.3232292888978255E-3</v>
      </c>
    </row>
    <row r="1771" spans="1:15" x14ac:dyDescent="0.25">
      <c r="A1771" t="s">
        <v>5</v>
      </c>
      <c r="B1771" t="s">
        <v>2171</v>
      </c>
      <c r="J1771">
        <v>22.886933671902359</v>
      </c>
      <c r="K1771">
        <v>25.17495062561926</v>
      </c>
      <c r="L1771">
        <v>27.69178442470562</v>
      </c>
      <c r="M1771">
        <v>30.459963888358882</v>
      </c>
      <c r="N1771">
        <v>33.505519040279523</v>
      </c>
      <c r="O1771">
        <v>36.842218169153767</v>
      </c>
    </row>
    <row r="1772" spans="1:15" x14ac:dyDescent="0.25">
      <c r="A1772" t="s">
        <v>5</v>
      </c>
      <c r="B1772" t="s">
        <v>2172</v>
      </c>
      <c r="J1772">
        <v>22.88693627533122</v>
      </c>
      <c r="K1772">
        <v>25.174956259238531</v>
      </c>
      <c r="L1772">
        <v>27.691794055462179</v>
      </c>
      <c r="M1772">
        <v>30.45997970279409</v>
      </c>
      <c r="N1772">
        <v>33.505549453811369</v>
      </c>
      <c r="O1772">
        <v>36.842316340787832</v>
      </c>
    </row>
    <row r="1773" spans="1:15" x14ac:dyDescent="0.25">
      <c r="A1773" t="s">
        <v>5</v>
      </c>
      <c r="B1773" t="s">
        <v>2173</v>
      </c>
      <c r="J1773">
        <v>22.886935127325518</v>
      </c>
      <c r="K1773">
        <v>25.174953771622992</v>
      </c>
      <c r="L1773">
        <v>27.69178978031016</v>
      </c>
      <c r="M1773">
        <v>30.459972646014659</v>
      </c>
      <c r="N1773">
        <v>33.50553573513357</v>
      </c>
      <c r="O1773">
        <v>36.842272081526772</v>
      </c>
    </row>
    <row r="1774" spans="1:15" x14ac:dyDescent="0.25">
      <c r="A1774" t="s">
        <v>5</v>
      </c>
      <c r="B1774" t="s">
        <v>2281</v>
      </c>
      <c r="J1774">
        <v>1.156918796584165</v>
      </c>
      <c r="K1774">
        <v>1.2722830918384029</v>
      </c>
      <c r="L1774">
        <v>1.3992348236720029</v>
      </c>
      <c r="M1774">
        <v>1.538524339010749</v>
      </c>
      <c r="N1774">
        <v>1.692153372435107</v>
      </c>
      <c r="O1774">
        <v>1.8535227907795659</v>
      </c>
    </row>
    <row r="1775" spans="1:15" x14ac:dyDescent="0.25">
      <c r="A1775" t="s">
        <v>5</v>
      </c>
      <c r="B1775" t="s">
        <v>2282</v>
      </c>
      <c r="J1775">
        <v>1.156919300738962</v>
      </c>
      <c r="K1775">
        <v>1.2722842819843589</v>
      </c>
      <c r="L1775">
        <v>1.3992367372888821</v>
      </c>
      <c r="M1775">
        <v>1.538527410669791</v>
      </c>
      <c r="N1775">
        <v>1.6916156688226911</v>
      </c>
      <c r="O1775">
        <v>1.8516107565607089</v>
      </c>
    </row>
    <row r="1776" spans="1:15" x14ac:dyDescent="0.25">
      <c r="A1776" t="s">
        <v>5</v>
      </c>
      <c r="B1776" t="s">
        <v>2283</v>
      </c>
      <c r="J1776">
        <v>1.1569189796792581</v>
      </c>
      <c r="K1776">
        <v>1.2722834901951441</v>
      </c>
      <c r="L1776">
        <v>1.3992355001311509</v>
      </c>
      <c r="M1776">
        <v>1.5385254335980929</v>
      </c>
      <c r="N1776">
        <v>1.6921553197868131</v>
      </c>
      <c r="O1776">
        <v>1.853529070547183</v>
      </c>
    </row>
    <row r="1777" spans="1:15" x14ac:dyDescent="0.25">
      <c r="A1777" t="s">
        <v>5</v>
      </c>
      <c r="B1777" t="s">
        <v>2284</v>
      </c>
      <c r="J1777">
        <v>6.7962823149148362E-3</v>
      </c>
      <c r="K1777">
        <v>7.3360927607458576E-3</v>
      </c>
      <c r="L1777">
        <v>7.910597795253143E-3</v>
      </c>
      <c r="M1777">
        <v>8.4539760696762199E-3</v>
      </c>
      <c r="N1777">
        <v>9.1436871331146644E-3</v>
      </c>
      <c r="O1777">
        <v>8.3172142954719488E-3</v>
      </c>
    </row>
    <row r="1778" spans="1:15" x14ac:dyDescent="0.25">
      <c r="A1778" t="s">
        <v>5</v>
      </c>
      <c r="B1778" t="s">
        <v>2285</v>
      </c>
      <c r="J1778">
        <v>1.1568503916218971</v>
      </c>
      <c r="K1778">
        <v>1.2721776268313729</v>
      </c>
      <c r="L1778">
        <v>1.3990960508899331</v>
      </c>
      <c r="M1778">
        <v>1.538343439673465</v>
      </c>
      <c r="N1778">
        <v>1.691904601232963</v>
      </c>
      <c r="O1778">
        <v>1.8529002625766591</v>
      </c>
    </row>
    <row r="1779" spans="1:15" x14ac:dyDescent="0.25">
      <c r="A1779" t="s">
        <v>5</v>
      </c>
      <c r="B1779" t="s">
        <v>2286</v>
      </c>
      <c r="J1779">
        <v>1.57434919855967E-2</v>
      </c>
      <c r="K1779">
        <v>1.709735157784811E-2</v>
      </c>
      <c r="L1779">
        <v>1.8586978866962939E-2</v>
      </c>
      <c r="M1779">
        <v>2.0067809759355619E-2</v>
      </c>
      <c r="N1779">
        <v>2.189945739649949E-2</v>
      </c>
      <c r="O1779">
        <v>2.1002602076430031E-2</v>
      </c>
    </row>
    <row r="1780" spans="1:15" x14ac:dyDescent="0.25">
      <c r="A1780" t="s">
        <v>5</v>
      </c>
      <c r="B1780" t="s">
        <v>2287</v>
      </c>
      <c r="J1780">
        <v>3.8032082544524029E-3</v>
      </c>
      <c r="K1780">
        <v>4.096248790140331E-3</v>
      </c>
      <c r="L1780">
        <v>4.3896112444151364E-3</v>
      </c>
      <c r="M1780">
        <v>4.6572036107788836E-3</v>
      </c>
      <c r="N1780">
        <v>4.8999360674835931E-3</v>
      </c>
      <c r="O1780">
        <v>4.3226527388681947E-3</v>
      </c>
    </row>
    <row r="1781" spans="1:15" x14ac:dyDescent="0.25">
      <c r="A1781" t="s">
        <v>5</v>
      </c>
      <c r="B1781" t="s">
        <v>2288</v>
      </c>
      <c r="J1781">
        <v>1.1988268856115619E-2</v>
      </c>
      <c r="K1781">
        <v>1.299117203613139E-2</v>
      </c>
      <c r="L1781">
        <v>1.4086370846786669E-2</v>
      </c>
      <c r="M1781">
        <v>1.5157036559285001E-2</v>
      </c>
      <c r="N1781">
        <v>1.6498029994964448E-2</v>
      </c>
      <c r="O1781">
        <v>1.5527549055712259E-2</v>
      </c>
    </row>
    <row r="1782" spans="1:15" x14ac:dyDescent="0.25">
      <c r="A1782" t="s">
        <v>5</v>
      </c>
      <c r="B1782" t="s">
        <v>2289</v>
      </c>
      <c r="J1782">
        <v>5.391815847139575E-3</v>
      </c>
      <c r="K1782">
        <v>5.8098293043190672E-3</v>
      </c>
      <c r="L1782">
        <v>6.2487087210977366E-3</v>
      </c>
      <c r="M1782">
        <v>6.6566742687108891E-3</v>
      </c>
      <c r="N1782">
        <v>7.151303042040996E-3</v>
      </c>
      <c r="O1782">
        <v>6.4107164728038572E-3</v>
      </c>
    </row>
    <row r="1783" spans="1:15" x14ac:dyDescent="0.25">
      <c r="A1783" t="s">
        <v>5</v>
      </c>
      <c r="B1783" t="s">
        <v>2290</v>
      </c>
      <c r="J1783">
        <v>1.1569161049818979</v>
      </c>
      <c r="K1783">
        <v>1.2722773873505331</v>
      </c>
      <c r="L1783">
        <v>1.399225410148466</v>
      </c>
      <c r="M1783">
        <v>1.5385094884836901</v>
      </c>
      <c r="N1783">
        <v>1.692127853672438</v>
      </c>
      <c r="O1783">
        <v>1.8534414079758901</v>
      </c>
    </row>
    <row r="1784" spans="1:15" x14ac:dyDescent="0.25">
      <c r="A1784" t="s">
        <v>5</v>
      </c>
      <c r="B1784" t="s">
        <v>2291</v>
      </c>
      <c r="J1784">
        <v>1.156917854382935</v>
      </c>
      <c r="K1784">
        <v>1.2722810624738781</v>
      </c>
      <c r="L1784">
        <v>1.399231417573737</v>
      </c>
      <c r="M1784">
        <v>1.5385188850199241</v>
      </c>
      <c r="N1784">
        <v>1.6921438120525409</v>
      </c>
      <c r="O1784">
        <v>1.8534920859525621</v>
      </c>
    </row>
    <row r="1785" spans="1:15" x14ac:dyDescent="0.25">
      <c r="A1785" t="s">
        <v>5</v>
      </c>
      <c r="B1785" t="s">
        <v>2292</v>
      </c>
      <c r="J1785">
        <v>1.1569170905217581</v>
      </c>
      <c r="K1785">
        <v>1.2722794429524651</v>
      </c>
      <c r="L1785">
        <v>1.3992287456352051</v>
      </c>
      <c r="M1785">
        <v>1.53851467162003</v>
      </c>
      <c r="N1785">
        <v>1.6921365797813299</v>
      </c>
      <c r="O1785">
        <v>1.8534690194387089</v>
      </c>
    </row>
    <row r="1786" spans="1:15" x14ac:dyDescent="0.25">
      <c r="A1786" t="s">
        <v>5</v>
      </c>
      <c r="B1786" t="s">
        <v>2400</v>
      </c>
      <c r="J1786">
        <v>4.6025602581763509</v>
      </c>
      <c r="K1786">
        <v>5.0623218898179081</v>
      </c>
      <c r="L1786">
        <v>5.5680689752134329</v>
      </c>
      <c r="M1786">
        <v>6.1241238998001748</v>
      </c>
      <c r="N1786">
        <v>6.7362267773738056</v>
      </c>
      <c r="O1786">
        <v>7.3992425323534903</v>
      </c>
    </row>
    <row r="1787" spans="1:15" x14ac:dyDescent="0.25">
      <c r="A1787" t="s">
        <v>5</v>
      </c>
      <c r="B1787" t="s">
        <v>2401</v>
      </c>
      <c r="J1787">
        <v>4.6025608987581723</v>
      </c>
      <c r="K1787">
        <v>5.0623233490631341</v>
      </c>
      <c r="L1787">
        <v>5.5680713908013759</v>
      </c>
      <c r="M1787">
        <v>6.1241278719025862</v>
      </c>
      <c r="N1787">
        <v>6.7355527915998259</v>
      </c>
      <c r="O1787">
        <v>7.3965166593635514</v>
      </c>
    </row>
    <row r="1788" spans="1:15" x14ac:dyDescent="0.25">
      <c r="A1788" t="s">
        <v>5</v>
      </c>
      <c r="B1788" t="s">
        <v>2402</v>
      </c>
      <c r="J1788">
        <v>4.6025604796492354</v>
      </c>
      <c r="K1788">
        <v>5.0623223734815932</v>
      </c>
      <c r="L1788">
        <v>5.5680698238200774</v>
      </c>
      <c r="M1788">
        <v>6.1241253276178318</v>
      </c>
      <c r="N1788">
        <v>6.7362295718014051</v>
      </c>
      <c r="O1788">
        <v>7.3992519635612117</v>
      </c>
    </row>
    <row r="1789" spans="1:15" x14ac:dyDescent="0.25">
      <c r="A1789" t="s">
        <v>5</v>
      </c>
      <c r="B1789" t="s">
        <v>2403</v>
      </c>
      <c r="J1789">
        <v>6.2052555770552888E-3</v>
      </c>
      <c r="K1789">
        <v>6.5952243462444908E-3</v>
      </c>
      <c r="L1789">
        <v>7.0484806416830593E-3</v>
      </c>
      <c r="M1789">
        <v>7.4891274169922193E-3</v>
      </c>
      <c r="N1789">
        <v>7.9850099172685176E-3</v>
      </c>
      <c r="O1789">
        <v>7.0757914761460147E-3</v>
      </c>
    </row>
    <row r="1790" spans="1:15" x14ac:dyDescent="0.25">
      <c r="A1790" t="s">
        <v>5</v>
      </c>
      <c r="B1790" t="s">
        <v>2404</v>
      </c>
      <c r="J1790">
        <v>4.6024748255857526</v>
      </c>
      <c r="K1790">
        <v>5.0621776807156351</v>
      </c>
      <c r="L1790">
        <v>5.5678676354923038</v>
      </c>
      <c r="M1790">
        <v>6.1238458306607164</v>
      </c>
      <c r="N1790">
        <v>6.7358033182813628</v>
      </c>
      <c r="O1790">
        <v>7.3981114133117076</v>
      </c>
    </row>
    <row r="1791" spans="1:15" x14ac:dyDescent="0.25">
      <c r="A1791" t="s">
        <v>5</v>
      </c>
      <c r="B1791" t="s">
        <v>2405</v>
      </c>
      <c r="J1791">
        <v>1.565690457439646E-2</v>
      </c>
      <c r="K1791">
        <v>1.6875104957836E-2</v>
      </c>
      <c r="L1791">
        <v>1.8234880083485679E-2</v>
      </c>
      <c r="M1791">
        <v>1.961368566676502E-2</v>
      </c>
      <c r="N1791">
        <v>2.1236684272701971E-2</v>
      </c>
      <c r="O1791">
        <v>1.9809052700524091E-2</v>
      </c>
    </row>
    <row r="1792" spans="1:15" x14ac:dyDescent="0.25">
      <c r="A1792" t="s">
        <v>5</v>
      </c>
      <c r="B1792" t="s">
        <v>2406</v>
      </c>
      <c r="J1792">
        <v>5.7462481817559504E-3</v>
      </c>
      <c r="K1792">
        <v>6.092394004036771E-3</v>
      </c>
      <c r="L1792">
        <v>6.4958891866304094E-3</v>
      </c>
      <c r="M1792">
        <v>6.8845715886004808E-3</v>
      </c>
      <c r="N1792">
        <v>6.813165360895504E-3</v>
      </c>
      <c r="O1792">
        <v>5.9052890811921634E-3</v>
      </c>
    </row>
    <row r="1793" spans="1:15" x14ac:dyDescent="0.25">
      <c r="A1793" t="s">
        <v>5</v>
      </c>
      <c r="B1793" t="s">
        <v>2407</v>
      </c>
      <c r="J1793">
        <v>1.256039983963848E-2</v>
      </c>
      <c r="K1793">
        <v>1.3490664323986939E-2</v>
      </c>
      <c r="L1793">
        <v>1.453466012489851E-2</v>
      </c>
      <c r="M1793">
        <v>1.558107959366923E-2</v>
      </c>
      <c r="N1793">
        <v>1.6777530826932691E-2</v>
      </c>
      <c r="O1793">
        <v>1.5358822231551271E-2</v>
      </c>
    </row>
    <row r="1794" spans="1:15" x14ac:dyDescent="0.25">
      <c r="A1794" t="s">
        <v>5</v>
      </c>
      <c r="B1794" t="s">
        <v>2408</v>
      </c>
      <c r="J1794">
        <v>6.7031868621609198E-3</v>
      </c>
      <c r="K1794">
        <v>7.1117032838200816E-3</v>
      </c>
      <c r="L1794">
        <v>7.5844278527649632E-3</v>
      </c>
      <c r="M1794">
        <v>8.0403072170356742E-3</v>
      </c>
      <c r="N1794">
        <v>8.5353781808837001E-3</v>
      </c>
      <c r="O1794">
        <v>7.365515996613752E-3</v>
      </c>
    </row>
    <row r="1795" spans="1:15" x14ac:dyDescent="0.25">
      <c r="A1795" t="s">
        <v>5</v>
      </c>
      <c r="B1795" t="s">
        <v>2409</v>
      </c>
      <c r="J1795">
        <v>4.6025570409887644</v>
      </c>
      <c r="K1795">
        <v>5.0623149061025599</v>
      </c>
      <c r="L1795">
        <v>5.5680569303445528</v>
      </c>
      <c r="M1795">
        <v>6.1241039614347619</v>
      </c>
      <c r="N1795">
        <v>6.7361888253365407</v>
      </c>
      <c r="O1795">
        <v>7.3991155772441024</v>
      </c>
    </row>
    <row r="1796" spans="1:15" x14ac:dyDescent="0.25">
      <c r="A1796" t="s">
        <v>5</v>
      </c>
      <c r="B1796" t="s">
        <v>2410</v>
      </c>
      <c r="J1796">
        <v>4.6025591241154604</v>
      </c>
      <c r="K1796">
        <v>5.0623194181283289</v>
      </c>
      <c r="L1796">
        <v>5.5680646679114014</v>
      </c>
      <c r="M1796">
        <v>6.1241166995804299</v>
      </c>
      <c r="N1796">
        <v>6.7362128481697061</v>
      </c>
      <c r="O1796">
        <v>7.3991956591678587</v>
      </c>
    </row>
    <row r="1797" spans="1:15" x14ac:dyDescent="0.25">
      <c r="A1797" t="s">
        <v>5</v>
      </c>
      <c r="B1797" t="s">
        <v>2411</v>
      </c>
      <c r="J1797">
        <v>4.6025582112109058</v>
      </c>
      <c r="K1797">
        <v>5.062317435697044</v>
      </c>
      <c r="L1797">
        <v>5.568061248490741</v>
      </c>
      <c r="M1797">
        <v>6.1241110393544558</v>
      </c>
      <c r="N1797">
        <v>6.7362020796977502</v>
      </c>
      <c r="O1797">
        <v>7.3991596243450211</v>
      </c>
    </row>
    <row r="1798" spans="1:15" x14ac:dyDescent="0.25">
      <c r="A1798" t="s">
        <v>5</v>
      </c>
      <c r="B1798" t="s">
        <v>2519</v>
      </c>
      <c r="J1798">
        <v>0.70378761553097025</v>
      </c>
      <c r="K1798">
        <v>0.77388205541300215</v>
      </c>
      <c r="L1798">
        <v>0.85101464826155293</v>
      </c>
      <c r="M1798">
        <v>0.93552445503937121</v>
      </c>
      <c r="N1798">
        <v>1.028909776929549</v>
      </c>
      <c r="O1798">
        <v>1.1247880863208</v>
      </c>
    </row>
    <row r="1799" spans="1:15" x14ac:dyDescent="0.25">
      <c r="A1799" t="s">
        <v>5</v>
      </c>
      <c r="B1799" t="s">
        <v>2520</v>
      </c>
      <c r="J1799">
        <v>0.70378807215835615</v>
      </c>
      <c r="K1799">
        <v>0.77388316242681332</v>
      </c>
      <c r="L1799">
        <v>0.85101642838467773</v>
      </c>
      <c r="M1799">
        <v>0.93552729333977747</v>
      </c>
      <c r="N1799">
        <v>1.028413861246096</v>
      </c>
      <c r="O1799">
        <v>1.1231357484988229</v>
      </c>
    </row>
    <row r="1800" spans="1:15" x14ac:dyDescent="0.25">
      <c r="A1800" t="s">
        <v>5</v>
      </c>
      <c r="B1800" t="s">
        <v>2521</v>
      </c>
      <c r="J1800">
        <v>0.70378778703658273</v>
      </c>
      <c r="K1800">
        <v>0.77388242389428186</v>
      </c>
      <c r="L1800">
        <v>0.85101527051148107</v>
      </c>
      <c r="M1800">
        <v>0.93552545555662481</v>
      </c>
      <c r="N1800">
        <v>1.0289115383246401</v>
      </c>
      <c r="O1800">
        <v>1.124793726117244</v>
      </c>
    </row>
    <row r="1801" spans="1:15" x14ac:dyDescent="0.25">
      <c r="A1801" t="s">
        <v>5</v>
      </c>
      <c r="B1801" t="s">
        <v>2522</v>
      </c>
      <c r="J1801">
        <v>7.3904232510262589E-3</v>
      </c>
      <c r="K1801">
        <v>7.9941059038121272E-3</v>
      </c>
      <c r="L1801">
        <v>8.639927667069407E-3</v>
      </c>
      <c r="M1801">
        <v>9.2367318924900035E-3</v>
      </c>
      <c r="N1801">
        <v>1.002795062757051E-2</v>
      </c>
      <c r="O1801">
        <v>9.1950100944148336E-3</v>
      </c>
    </row>
    <row r="1802" spans="1:15" x14ac:dyDescent="0.25">
      <c r="A1802" t="s">
        <v>5</v>
      </c>
      <c r="B1802" t="s">
        <v>2523</v>
      </c>
      <c r="J1802">
        <v>0.7037271543472845</v>
      </c>
      <c r="K1802">
        <v>0.77378903992092052</v>
      </c>
      <c r="L1802">
        <v>0.85089222518661689</v>
      </c>
      <c r="M1802">
        <v>0.93536491447018089</v>
      </c>
      <c r="N1802">
        <v>1.0286902194786469</v>
      </c>
      <c r="O1802">
        <v>1.124238139510322</v>
      </c>
    </row>
    <row r="1803" spans="1:15" x14ac:dyDescent="0.25">
      <c r="A1803" t="s">
        <v>5</v>
      </c>
      <c r="B1803" t="s">
        <v>2524</v>
      </c>
      <c r="J1803">
        <v>1.510071323447415E-2</v>
      </c>
      <c r="K1803">
        <v>1.6413435675029911E-2</v>
      </c>
      <c r="L1803">
        <v>1.7844575084514171E-2</v>
      </c>
      <c r="M1803">
        <v>1.92473700722363E-2</v>
      </c>
      <c r="N1803">
        <v>2.1035052693507059E-2</v>
      </c>
      <c r="O1803">
        <v>2.0102701024428921E-2</v>
      </c>
    </row>
    <row r="1804" spans="1:15" x14ac:dyDescent="0.25">
      <c r="A1804" t="s">
        <v>5</v>
      </c>
      <c r="B1804" t="s">
        <v>2525</v>
      </c>
      <c r="J1804">
        <v>3.5281350730538771E-3</v>
      </c>
      <c r="K1804">
        <v>3.805231135671295E-3</v>
      </c>
      <c r="L1804">
        <v>4.0881787795299671E-3</v>
      </c>
      <c r="M1804">
        <v>4.3273212537778324E-3</v>
      </c>
      <c r="N1804">
        <v>4.6107927435252117E-3</v>
      </c>
      <c r="O1804">
        <v>4.0723176713586724E-3</v>
      </c>
    </row>
    <row r="1805" spans="1:15" x14ac:dyDescent="0.25">
      <c r="A1805" t="s">
        <v>5</v>
      </c>
      <c r="B1805" t="s">
        <v>2526</v>
      </c>
      <c r="J1805">
        <v>1.218085197089748E-2</v>
      </c>
      <c r="K1805">
        <v>1.3217132190053551E-2</v>
      </c>
      <c r="L1805">
        <v>1.4346236840952341E-2</v>
      </c>
      <c r="M1805">
        <v>1.543587799146182E-2</v>
      </c>
      <c r="N1805">
        <v>1.684115539894044E-2</v>
      </c>
      <c r="O1805">
        <v>1.5898630372047789E-2</v>
      </c>
    </row>
    <row r="1806" spans="1:15" x14ac:dyDescent="0.25">
      <c r="A1806" t="s">
        <v>5</v>
      </c>
      <c r="B1806" t="s">
        <v>2527</v>
      </c>
      <c r="J1806">
        <v>5.1558803848786331E-3</v>
      </c>
      <c r="K1806">
        <v>5.5677267222286348E-3</v>
      </c>
      <c r="L1806">
        <v>5.9988491749002164E-3</v>
      </c>
      <c r="M1806">
        <v>6.3817284339810999E-3</v>
      </c>
      <c r="N1806">
        <v>6.8962936289128952E-3</v>
      </c>
      <c r="O1806">
        <v>6.195567957040413E-3</v>
      </c>
    </row>
    <row r="1807" spans="1:15" x14ac:dyDescent="0.25">
      <c r="A1807" t="s">
        <v>5</v>
      </c>
      <c r="B1807" t="s">
        <v>2528</v>
      </c>
      <c r="J1807">
        <v>0.70378509339676665</v>
      </c>
      <c r="K1807">
        <v>0.77387680071355902</v>
      </c>
      <c r="L1807">
        <v>0.8510060348894205</v>
      </c>
      <c r="M1807">
        <v>0.93551095487658209</v>
      </c>
      <c r="N1807">
        <v>1.028886757494053</v>
      </c>
      <c r="O1807">
        <v>1.1247151636612109</v>
      </c>
    </row>
    <row r="1808" spans="1:15" x14ac:dyDescent="0.25">
      <c r="A1808" t="s">
        <v>5</v>
      </c>
      <c r="B1808" t="s">
        <v>2529</v>
      </c>
      <c r="J1808">
        <v>0.70378673239338918</v>
      </c>
      <c r="K1808">
        <v>0.77388018146996929</v>
      </c>
      <c r="L1808">
        <v>0.85101152249027534</v>
      </c>
      <c r="M1808">
        <v>0.93551948222782599</v>
      </c>
      <c r="N1808">
        <v>1.0289011396995009</v>
      </c>
      <c r="O1808">
        <v>1.1247605387075099</v>
      </c>
    </row>
    <row r="1809" spans="1:15" x14ac:dyDescent="0.25">
      <c r="A1809" t="s">
        <v>5</v>
      </c>
      <c r="B1809" t="s">
        <v>2530</v>
      </c>
      <c r="J1809">
        <v>0.70378601636015758</v>
      </c>
      <c r="K1809">
        <v>0.77387868967777962</v>
      </c>
      <c r="L1809">
        <v>0.85100907810589743</v>
      </c>
      <c r="M1809">
        <v>0.9355156529522155</v>
      </c>
      <c r="N1809">
        <v>1.0288946164894801</v>
      </c>
      <c r="O1809">
        <v>1.1247398724412909</v>
      </c>
    </row>
    <row r="1810" spans="1:15" x14ac:dyDescent="0.25">
      <c r="A1810" t="s">
        <v>5</v>
      </c>
      <c r="B1810" t="s">
        <v>2638</v>
      </c>
      <c r="J1810">
        <v>14.38671312589825</v>
      </c>
      <c r="K1810">
        <v>15.82477333429871</v>
      </c>
      <c r="L1810">
        <v>17.40665526984613</v>
      </c>
      <c r="M1810">
        <v>19.1464134026102</v>
      </c>
      <c r="N1810">
        <v>21.060668258204441</v>
      </c>
      <c r="O1810">
        <v>23.154026639079451</v>
      </c>
    </row>
    <row r="1811" spans="1:15" x14ac:dyDescent="0.25">
      <c r="A1811" t="s">
        <v>5</v>
      </c>
      <c r="B1811" t="s">
        <v>2639</v>
      </c>
      <c r="J1811">
        <v>14.38671395944391</v>
      </c>
      <c r="K1811">
        <v>15.82477516147677</v>
      </c>
      <c r="L1811">
        <v>17.406658223927121</v>
      </c>
      <c r="M1811">
        <v>19.14641819394469</v>
      </c>
      <c r="N1811">
        <v>21.05985853910131</v>
      </c>
      <c r="O1811">
        <v>23.150789088246011</v>
      </c>
    </row>
    <row r="1812" spans="1:15" x14ac:dyDescent="0.25">
      <c r="A1812" t="s">
        <v>5</v>
      </c>
      <c r="B1812" t="s">
        <v>2640</v>
      </c>
      <c r="J1812">
        <v>14.386713384657581</v>
      </c>
      <c r="K1812">
        <v>15.824773903636171</v>
      </c>
      <c r="L1812">
        <v>17.4066562673686</v>
      </c>
      <c r="M1812">
        <v>19.146415076078242</v>
      </c>
      <c r="N1812">
        <v>21.06067156098791</v>
      </c>
      <c r="O1812">
        <v>23.154037494768151</v>
      </c>
    </row>
    <row r="1813" spans="1:15" x14ac:dyDescent="0.25">
      <c r="A1813" t="s">
        <v>5</v>
      </c>
      <c r="B1813" t="s">
        <v>2641</v>
      </c>
      <c r="J1813">
        <v>1.1399076069373531E-2</v>
      </c>
      <c r="K1813">
        <v>1.218007941377393E-2</v>
      </c>
      <c r="L1813">
        <v>1.307331673595646E-2</v>
      </c>
      <c r="M1813">
        <v>1.395872084449915E-2</v>
      </c>
      <c r="N1813">
        <v>1.449810876340606E-2</v>
      </c>
      <c r="O1813">
        <v>1.297916194059469E-2</v>
      </c>
    </row>
    <row r="1814" spans="1:15" x14ac:dyDescent="0.25">
      <c r="A1814" t="s">
        <v>5</v>
      </c>
      <c r="B1814" t="s">
        <v>2642</v>
      </c>
      <c r="J1814">
        <v>14.38661643338413</v>
      </c>
      <c r="K1814">
        <v>15.82460913092458</v>
      </c>
      <c r="L1814">
        <v>17.406426072191209</v>
      </c>
      <c r="M1814">
        <v>19.146096893571279</v>
      </c>
      <c r="N1814">
        <v>21.060183947146399</v>
      </c>
      <c r="O1814">
        <v>23.15269883087603</v>
      </c>
    </row>
    <row r="1815" spans="1:15" x14ac:dyDescent="0.25">
      <c r="A1815" t="s">
        <v>5</v>
      </c>
      <c r="B1815" t="s">
        <v>2643</v>
      </c>
      <c r="J1815">
        <v>1.6260040568665649E-2</v>
      </c>
      <c r="K1815">
        <v>1.746602368772297E-2</v>
      </c>
      <c r="L1815">
        <v>1.8821333477552299E-2</v>
      </c>
      <c r="M1815">
        <v>2.0183011374742842E-2</v>
      </c>
      <c r="N1815">
        <v>2.1828500740313349E-2</v>
      </c>
      <c r="O1815">
        <v>1.9960636102375241E-2</v>
      </c>
    </row>
    <row r="1816" spans="1:15" x14ac:dyDescent="0.25">
      <c r="A1816" t="s">
        <v>5</v>
      </c>
      <c r="B1816" t="s">
        <v>2644</v>
      </c>
      <c r="J1816">
        <v>5.0043948651165761E-3</v>
      </c>
      <c r="K1816">
        <v>5.2505603927057842E-3</v>
      </c>
      <c r="L1816">
        <v>5.5596235420956744E-3</v>
      </c>
      <c r="M1816">
        <v>5.8484523435750708E-3</v>
      </c>
      <c r="N1816">
        <v>5.9473336476662444E-3</v>
      </c>
      <c r="O1816">
        <v>5.0122853974619418E-3</v>
      </c>
    </row>
    <row r="1817" spans="1:15" x14ac:dyDescent="0.25">
      <c r="A1817" t="s">
        <v>5</v>
      </c>
      <c r="B1817" t="s">
        <v>2645</v>
      </c>
      <c r="J1817">
        <v>1.8757592439302109E-2</v>
      </c>
      <c r="K1817">
        <v>2.019667725652511E-2</v>
      </c>
      <c r="L1817">
        <v>2.1807729690159941E-2</v>
      </c>
      <c r="M1817">
        <v>2.3441215241765671E-2</v>
      </c>
      <c r="N1817">
        <v>2.5167781043845691E-2</v>
      </c>
      <c r="O1817">
        <v>2.330942978012902E-2</v>
      </c>
    </row>
    <row r="1818" spans="1:15" x14ac:dyDescent="0.25">
      <c r="A1818" t="s">
        <v>5</v>
      </c>
      <c r="B1818" t="s">
        <v>2646</v>
      </c>
      <c r="J1818">
        <v>6.4762701261258972E-3</v>
      </c>
      <c r="K1818">
        <v>6.829297737170806E-3</v>
      </c>
      <c r="L1818">
        <v>7.2562064522344229E-3</v>
      </c>
      <c r="M1818">
        <v>7.6604776591527781E-3</v>
      </c>
      <c r="N1818">
        <v>8.0408662338727274E-3</v>
      </c>
      <c r="O1818">
        <v>6.8405099615158138E-3</v>
      </c>
    </row>
    <row r="1819" spans="1:15" x14ac:dyDescent="0.25">
      <c r="A1819" t="s">
        <v>5</v>
      </c>
      <c r="B1819" t="s">
        <v>2647</v>
      </c>
      <c r="J1819">
        <v>14.3867093943641</v>
      </c>
      <c r="K1819">
        <v>15.82476520081558</v>
      </c>
      <c r="L1819">
        <v>17.406641269871422</v>
      </c>
      <c r="M1819">
        <v>19.146390296459369</v>
      </c>
      <c r="N1819">
        <v>21.060624002332009</v>
      </c>
      <c r="O1819">
        <v>23.153880830773911</v>
      </c>
    </row>
    <row r="1820" spans="1:15" x14ac:dyDescent="0.25">
      <c r="A1820" t="s">
        <v>5</v>
      </c>
      <c r="B1820" t="s">
        <v>2648</v>
      </c>
      <c r="J1820">
        <v>14.386711807149039</v>
      </c>
      <c r="K1820">
        <v>15.824770440497479</v>
      </c>
      <c r="L1820">
        <v>17.406650234210169</v>
      </c>
      <c r="M1820">
        <v>19.146405009046848</v>
      </c>
      <c r="N1820">
        <v>21.060651905251369</v>
      </c>
      <c r="O1820">
        <v>23.15397277514538</v>
      </c>
    </row>
    <row r="1821" spans="1:15" x14ac:dyDescent="0.25">
      <c r="A1821" t="s">
        <v>5</v>
      </c>
      <c r="B1821" t="s">
        <v>2649</v>
      </c>
      <c r="J1821">
        <v>14.38671074940814</v>
      </c>
      <c r="K1821">
        <v>15.82476813333092</v>
      </c>
      <c r="L1821">
        <v>17.406646262332039</v>
      </c>
      <c r="M1821">
        <v>19.14639845379558</v>
      </c>
      <c r="N1821">
        <v>21.060639360674809</v>
      </c>
      <c r="O1821">
        <v>23.153931409905049</v>
      </c>
    </row>
    <row r="1822" spans="1:15" x14ac:dyDescent="0.25">
      <c r="A1822" t="s">
        <v>5</v>
      </c>
      <c r="B1822" t="s">
        <v>342</v>
      </c>
      <c r="J1822">
        <v>8.5549613789798586E-5</v>
      </c>
      <c r="K1822">
        <v>2.2192254928212249E-4</v>
      </c>
      <c r="L1822">
        <v>4.1359751825575968E-4</v>
      </c>
      <c r="M1822">
        <v>6.6043494212371758E-4</v>
      </c>
      <c r="N1822">
        <v>1.03618626057664E-3</v>
      </c>
      <c r="O1822">
        <v>3.0142185045526982E-3</v>
      </c>
    </row>
    <row r="1823" spans="1:15" x14ac:dyDescent="0.25">
      <c r="A1823" t="s">
        <v>5</v>
      </c>
      <c r="B1823" t="s">
        <v>349</v>
      </c>
    </row>
    <row r="1824" spans="1:15" x14ac:dyDescent="0.25">
      <c r="A1824" t="s">
        <v>5</v>
      </c>
      <c r="B1824" t="s">
        <v>350</v>
      </c>
      <c r="J1824">
        <v>8.2821871512011049E-5</v>
      </c>
      <c r="K1824">
        <v>2.153560950610516E-4</v>
      </c>
      <c r="L1824">
        <v>4.0162313187817861E-4</v>
      </c>
      <c r="M1824">
        <v>6.4227429698493531E-4</v>
      </c>
      <c r="N1824">
        <v>1.006566765516389E-3</v>
      </c>
      <c r="O1824">
        <v>2.9592882080613438E-3</v>
      </c>
    </row>
    <row r="1825" spans="1:15" x14ac:dyDescent="0.25">
      <c r="A1825" t="s">
        <v>5</v>
      </c>
      <c r="B1825" t="s">
        <v>407</v>
      </c>
      <c r="J1825">
        <v>6.7558404675332177E-5</v>
      </c>
      <c r="K1825">
        <v>1.668657549747785E-4</v>
      </c>
      <c r="L1825">
        <v>3.3108132037005589E-4</v>
      </c>
      <c r="M1825">
        <v>3.9800271513047578E-4</v>
      </c>
      <c r="N1825">
        <v>5.4478641725674186E-4</v>
      </c>
      <c r="O1825">
        <v>1.5776796944812681E-3</v>
      </c>
    </row>
    <row r="1826" spans="1:15" x14ac:dyDescent="0.25">
      <c r="A1826" t="s">
        <v>5</v>
      </c>
      <c r="B1826" t="s">
        <v>394</v>
      </c>
    </row>
    <row r="1827" spans="1:15" x14ac:dyDescent="0.25">
      <c r="A1827" t="s">
        <v>5</v>
      </c>
      <c r="B1827" t="s">
        <v>461</v>
      </c>
      <c r="J1827">
        <v>1.7862567222973769E-4</v>
      </c>
      <c r="K1827">
        <v>3.958837085459046E-4</v>
      </c>
      <c r="L1827">
        <v>6.9929078388501515E-4</v>
      </c>
      <c r="M1827">
        <v>1.1145691834615931E-3</v>
      </c>
      <c r="N1827">
        <v>1.77156670091384E-3</v>
      </c>
      <c r="O1827">
        <v>4.9668828062476734E-3</v>
      </c>
    </row>
    <row r="1828" spans="1:15" x14ac:dyDescent="0.25">
      <c r="A1828" t="s">
        <v>5</v>
      </c>
      <c r="B1828" t="s">
        <v>468</v>
      </c>
      <c r="C1828">
        <v>0.1138650369506984</v>
      </c>
      <c r="D1828">
        <v>4.2801383739478137E-2</v>
      </c>
      <c r="E1828">
        <v>5.3752308169298463E-2</v>
      </c>
      <c r="F1828">
        <v>6.7922754012854844E-2</v>
      </c>
      <c r="G1828">
        <v>0.48202014292921042</v>
      </c>
      <c r="H1828">
        <v>8.3192802481097033E-2</v>
      </c>
      <c r="I1828">
        <v>5.7601517487097776E-4</v>
      </c>
      <c r="J1828">
        <v>4.4518050401933819E-4</v>
      </c>
      <c r="K1828">
        <v>5.4849561008038267E-4</v>
      </c>
      <c r="L1828">
        <v>6.7426979154996979E-4</v>
      </c>
      <c r="M1828">
        <v>5.2003988835722071E-4</v>
      </c>
    </row>
    <row r="1829" spans="1:15" x14ac:dyDescent="0.25">
      <c r="A1829" t="s">
        <v>5</v>
      </c>
      <c r="B1829" t="s">
        <v>469</v>
      </c>
      <c r="J1829">
        <v>1.7182499098964389E-4</v>
      </c>
      <c r="K1829">
        <v>3.8233049192197831E-4</v>
      </c>
      <c r="L1829">
        <v>6.7685670669318475E-4</v>
      </c>
      <c r="M1829">
        <v>1.080815860044729E-3</v>
      </c>
      <c r="N1829">
        <v>1.716095251411432E-3</v>
      </c>
      <c r="O1829">
        <v>4.8904455856190864E-3</v>
      </c>
    </row>
    <row r="1830" spans="1:15" x14ac:dyDescent="0.25">
      <c r="A1830" t="s">
        <v>5</v>
      </c>
      <c r="B1830" t="s">
        <v>526</v>
      </c>
      <c r="J1830">
        <v>1.6273191290108949E-4</v>
      </c>
      <c r="K1830">
        <v>3.5429089121035822E-4</v>
      </c>
      <c r="L1830">
        <v>6.7703674102580474E-4</v>
      </c>
      <c r="M1830">
        <v>7.6782488225579084E-4</v>
      </c>
      <c r="N1830">
        <v>1.0465737332981059E-3</v>
      </c>
      <c r="O1830">
        <v>2.5807553975716619E-3</v>
      </c>
    </row>
    <row r="1831" spans="1:15" x14ac:dyDescent="0.25">
      <c r="A1831" t="s">
        <v>5</v>
      </c>
      <c r="B1831" t="s">
        <v>513</v>
      </c>
      <c r="C1831">
        <v>0.14200253964647369</v>
      </c>
      <c r="D1831">
        <v>2.651107972452248E-2</v>
      </c>
      <c r="E1831">
        <v>2.7290513594078528E-2</v>
      </c>
      <c r="F1831">
        <v>3.1640041831433083E-2</v>
      </c>
      <c r="G1831">
        <v>0.36773537698162739</v>
      </c>
      <c r="H1831">
        <v>3.9914599934552618E-2</v>
      </c>
      <c r="I1831">
        <v>8.8690339698585129E-4</v>
      </c>
      <c r="J1831">
        <v>6.9091353112671501E-4</v>
      </c>
      <c r="K1831">
        <v>5.5835482555078241E-4</v>
      </c>
    </row>
    <row r="1832" spans="1:15" x14ac:dyDescent="0.25">
      <c r="A1832" t="s">
        <v>5</v>
      </c>
      <c r="B1832" t="s">
        <v>580</v>
      </c>
      <c r="J1832">
        <v>7.3733929662996508E-5</v>
      </c>
      <c r="K1832">
        <v>1.9239468505124821E-4</v>
      </c>
      <c r="L1832">
        <v>3.6193347879840538E-4</v>
      </c>
      <c r="M1832">
        <v>5.802987988695594E-4</v>
      </c>
      <c r="N1832">
        <v>9.1115675351150351E-4</v>
      </c>
      <c r="O1832">
        <v>2.6374343216982311E-3</v>
      </c>
    </row>
    <row r="1833" spans="1:15" x14ac:dyDescent="0.25">
      <c r="A1833" t="s">
        <v>5</v>
      </c>
      <c r="B1833" t="s">
        <v>587</v>
      </c>
    </row>
    <row r="1834" spans="1:15" x14ac:dyDescent="0.25">
      <c r="A1834" t="s">
        <v>5</v>
      </c>
      <c r="B1834" t="s">
        <v>588</v>
      </c>
      <c r="J1834">
        <v>7.1299470716932917E-5</v>
      </c>
      <c r="K1834">
        <v>1.864625870576271E-4</v>
      </c>
      <c r="L1834">
        <v>3.5096508600022811E-4</v>
      </c>
      <c r="M1834">
        <v>5.6361661456444715E-4</v>
      </c>
      <c r="N1834">
        <v>8.8370087208350932E-4</v>
      </c>
      <c r="O1834">
        <v>2.591328785805981E-3</v>
      </c>
    </row>
    <row r="1835" spans="1:15" x14ac:dyDescent="0.25">
      <c r="A1835" t="s">
        <v>5</v>
      </c>
      <c r="B1835" t="s">
        <v>645</v>
      </c>
      <c r="J1835">
        <v>6.1997043477193386E-5</v>
      </c>
      <c r="K1835">
        <v>1.527595572004183E-4</v>
      </c>
      <c r="L1835">
        <v>3.0541282395056042E-4</v>
      </c>
      <c r="M1835">
        <v>3.7093858638841831E-4</v>
      </c>
      <c r="N1835">
        <v>5.0705935660714163E-4</v>
      </c>
      <c r="O1835">
        <v>1.481063862508084E-3</v>
      </c>
    </row>
    <row r="1836" spans="1:15" x14ac:dyDescent="0.25">
      <c r="A1836" t="s">
        <v>5</v>
      </c>
      <c r="B1836" t="s">
        <v>632</v>
      </c>
    </row>
    <row r="1837" spans="1:15" x14ac:dyDescent="0.25">
      <c r="A1837" t="s">
        <v>5</v>
      </c>
      <c r="B1837" t="s">
        <v>699</v>
      </c>
      <c r="J1837">
        <v>1.7916506395302041E-4</v>
      </c>
      <c r="K1837">
        <v>3.9719597882658829E-4</v>
      </c>
      <c r="L1837">
        <v>7.0201310653136156E-4</v>
      </c>
      <c r="M1837">
        <v>1.1192629743878909E-3</v>
      </c>
      <c r="N1837">
        <v>1.782894904422599E-3</v>
      </c>
      <c r="O1837">
        <v>5.0365157393769478E-3</v>
      </c>
    </row>
    <row r="1838" spans="1:15" x14ac:dyDescent="0.25">
      <c r="A1838" t="s">
        <v>5</v>
      </c>
      <c r="B1838" t="s">
        <v>706</v>
      </c>
      <c r="C1838">
        <v>0.11463636613778649</v>
      </c>
      <c r="D1838">
        <v>4.3013802251919482E-2</v>
      </c>
      <c r="E1838">
        <v>5.4008846401051767E-2</v>
      </c>
      <c r="F1838">
        <v>6.8219053664160825E-2</v>
      </c>
      <c r="G1838">
        <v>0.4841123170494519</v>
      </c>
      <c r="H1838">
        <v>8.3532617440920276E-2</v>
      </c>
      <c r="I1838">
        <v>5.764042003743743E-4</v>
      </c>
      <c r="J1838">
        <v>4.4547879360956052E-4</v>
      </c>
      <c r="K1838">
        <v>5.4887326508081967E-4</v>
      </c>
      <c r="L1838">
        <v>6.7469746215098429E-4</v>
      </c>
      <c r="M1838">
        <v>5.2038778779830888E-4</v>
      </c>
    </row>
    <row r="1839" spans="1:15" x14ac:dyDescent="0.25">
      <c r="A1839" t="s">
        <v>5</v>
      </c>
      <c r="B1839" t="s">
        <v>707</v>
      </c>
      <c r="J1839">
        <v>1.7233358767142649E-4</v>
      </c>
      <c r="K1839">
        <v>3.8357659077850679E-4</v>
      </c>
      <c r="L1839">
        <v>6.7944958800793536E-4</v>
      </c>
      <c r="M1839">
        <v>1.0853048865088501E-3</v>
      </c>
      <c r="N1839">
        <v>1.7269111406738929E-3</v>
      </c>
      <c r="O1839">
        <v>4.958330828080431E-3</v>
      </c>
    </row>
    <row r="1840" spans="1:15" x14ac:dyDescent="0.25">
      <c r="A1840" t="s">
        <v>5</v>
      </c>
      <c r="B1840" t="s">
        <v>764</v>
      </c>
      <c r="J1840">
        <v>1.6549622664045619E-4</v>
      </c>
      <c r="K1840">
        <v>3.6234290792577328E-4</v>
      </c>
      <c r="L1840">
        <v>6.9842926447081491E-4</v>
      </c>
      <c r="M1840">
        <v>7.9534350299131451E-4</v>
      </c>
      <c r="N1840">
        <v>1.103780667499607E-3</v>
      </c>
      <c r="O1840">
        <v>2.8501950047212792E-3</v>
      </c>
    </row>
    <row r="1841" spans="1:15" x14ac:dyDescent="0.25">
      <c r="A1841" t="s">
        <v>5</v>
      </c>
      <c r="B1841" t="s">
        <v>751</v>
      </c>
      <c r="C1841">
        <v>0.16029548806738661</v>
      </c>
      <c r="D1841">
        <v>2.964322063855996E-2</v>
      </c>
      <c r="E1841">
        <v>3.0570521721797281E-2</v>
      </c>
      <c r="F1841">
        <v>3.5171926853504322E-2</v>
      </c>
      <c r="G1841">
        <v>0.40833241355695371</v>
      </c>
      <c r="H1841">
        <v>4.3761914269655193E-2</v>
      </c>
      <c r="I1841">
        <v>9.3055012667489663E-4</v>
      </c>
      <c r="J1841">
        <v>7.2553647368582487E-4</v>
      </c>
      <c r="K1841">
        <v>5.8568251794089885E-4</v>
      </c>
    </row>
    <row r="1842" spans="1:15" x14ac:dyDescent="0.25">
      <c r="A1842" t="s">
        <v>5</v>
      </c>
      <c r="B1842" t="s">
        <v>818</v>
      </c>
      <c r="J1842">
        <v>1.1980290304778921E-4</v>
      </c>
      <c r="K1842">
        <v>3.0670315219813839E-4</v>
      </c>
      <c r="L1842">
        <v>5.6856256629721788E-4</v>
      </c>
      <c r="M1842">
        <v>8.9576511422643785E-4</v>
      </c>
      <c r="N1842">
        <v>1.4243070695344039E-3</v>
      </c>
      <c r="O1842">
        <v>3.7026736013921662E-3</v>
      </c>
    </row>
    <row r="1843" spans="1:15" x14ac:dyDescent="0.25">
      <c r="A1843" t="s">
        <v>5</v>
      </c>
      <c r="B1843" t="s">
        <v>825</v>
      </c>
    </row>
    <row r="1844" spans="1:15" x14ac:dyDescent="0.25">
      <c r="A1844" t="s">
        <v>5</v>
      </c>
      <c r="B1844" t="s">
        <v>826</v>
      </c>
      <c r="J1844">
        <v>1.158909366869593E-4</v>
      </c>
      <c r="K1844">
        <v>2.9725117218594498E-4</v>
      </c>
      <c r="L1844">
        <v>5.5151177326014469E-4</v>
      </c>
      <c r="M1844">
        <v>8.7088921442043964E-4</v>
      </c>
      <c r="N1844">
        <v>1.3829372840916899E-3</v>
      </c>
      <c r="O1844">
        <v>3.6476872895406338E-3</v>
      </c>
    </row>
    <row r="1845" spans="1:15" x14ac:dyDescent="0.25">
      <c r="A1845" t="s">
        <v>5</v>
      </c>
      <c r="B1845" t="s">
        <v>883</v>
      </c>
      <c r="J1845">
        <v>9.312253742648631E-5</v>
      </c>
      <c r="K1845">
        <v>2.3396758702760699E-4</v>
      </c>
      <c r="L1845">
        <v>4.411723005603535E-4</v>
      </c>
      <c r="M1845">
        <v>5.2707117246420128E-4</v>
      </c>
      <c r="N1845">
        <v>7.2856575239064786E-4</v>
      </c>
      <c r="O1845">
        <v>2.104116807531353E-3</v>
      </c>
    </row>
    <row r="1846" spans="1:15" x14ac:dyDescent="0.25">
      <c r="A1846" t="s">
        <v>5</v>
      </c>
      <c r="B1846" t="s">
        <v>870</v>
      </c>
    </row>
    <row r="1847" spans="1:15" x14ac:dyDescent="0.25">
      <c r="A1847" t="s">
        <v>5</v>
      </c>
      <c r="B1847" t="s">
        <v>937</v>
      </c>
      <c r="J1847">
        <v>1.840266935041063E-4</v>
      </c>
      <c r="K1847">
        <v>4.0861845912471369E-4</v>
      </c>
      <c r="L1847">
        <v>7.2559678088942713E-4</v>
      </c>
      <c r="M1847">
        <v>1.15828271061502E-3</v>
      </c>
      <c r="N1847">
        <v>1.8752638971718139E-3</v>
      </c>
      <c r="O1847">
        <v>5.656863502987307E-3</v>
      </c>
    </row>
    <row r="1848" spans="1:15" x14ac:dyDescent="0.25">
      <c r="A1848" t="s">
        <v>5</v>
      </c>
      <c r="B1848" t="s">
        <v>944</v>
      </c>
      <c r="C1848">
        <v>0.1247465575378728</v>
      </c>
      <c r="D1848">
        <v>4.6282102771016971E-2</v>
      </c>
      <c r="E1848">
        <v>5.8595749866249131E-2</v>
      </c>
      <c r="F1848">
        <v>7.3928808012923272E-2</v>
      </c>
      <c r="G1848">
        <v>0.5268053934511574</v>
      </c>
      <c r="H1848">
        <v>9.0468529358930391E-2</v>
      </c>
      <c r="I1848">
        <v>5.8412060632692013E-4</v>
      </c>
      <c r="J1848">
        <v>4.5153748993032408E-4</v>
      </c>
      <c r="K1848">
        <v>5.563012488334464E-4</v>
      </c>
      <c r="L1848">
        <v>6.8355867848958029E-4</v>
      </c>
      <c r="M1848">
        <v>5.2668917455405589E-4</v>
      </c>
    </row>
    <row r="1849" spans="1:15" x14ac:dyDescent="0.25">
      <c r="A1849" t="s">
        <v>5</v>
      </c>
      <c r="B1849" t="s">
        <v>945</v>
      </c>
      <c r="J1849">
        <v>1.7691008209857651E-4</v>
      </c>
      <c r="K1849">
        <v>3.9440000194064122E-4</v>
      </c>
      <c r="L1849">
        <v>7.0189709547257455E-4</v>
      </c>
      <c r="M1849">
        <v>1.1226318004967991E-3</v>
      </c>
      <c r="N1849">
        <v>1.815067949503593E-3</v>
      </c>
      <c r="O1849">
        <v>5.5624064726425473E-3</v>
      </c>
    </row>
    <row r="1850" spans="1:15" x14ac:dyDescent="0.25">
      <c r="A1850" t="s">
        <v>5</v>
      </c>
      <c r="B1850" t="s">
        <v>1002</v>
      </c>
      <c r="J1850">
        <v>1.6990974131942641E-4</v>
      </c>
      <c r="K1850">
        <v>3.7478564820107109E-4</v>
      </c>
      <c r="L1850">
        <v>7.2863879380260881E-4</v>
      </c>
      <c r="M1850">
        <v>8.3400943171102482E-4</v>
      </c>
      <c r="N1850">
        <v>1.1927978395129941E-3</v>
      </c>
      <c r="O1850">
        <v>3.411020743131492E-3</v>
      </c>
    </row>
    <row r="1851" spans="1:15" x14ac:dyDescent="0.25">
      <c r="A1851" t="s">
        <v>5</v>
      </c>
      <c r="B1851" t="s">
        <v>989</v>
      </c>
      <c r="C1851">
        <v>0.19553517667276471</v>
      </c>
      <c r="D1851">
        <v>3.5763063699560477E-2</v>
      </c>
      <c r="E1851">
        <v>3.7039044188936547E-2</v>
      </c>
      <c r="F1851">
        <v>4.2236343422426728E-2</v>
      </c>
      <c r="G1851">
        <v>0.49403644721926199</v>
      </c>
      <c r="H1851">
        <v>5.2027667008674838E-2</v>
      </c>
      <c r="I1851">
        <v>1.064933652953251E-3</v>
      </c>
      <c r="J1851">
        <v>8.2677985636106131E-4</v>
      </c>
      <c r="K1851">
        <v>6.690896845372267E-4</v>
      </c>
    </row>
    <row r="1852" spans="1:15" x14ac:dyDescent="0.25">
      <c r="A1852" t="s">
        <v>5</v>
      </c>
      <c r="B1852" t="s">
        <v>1056</v>
      </c>
      <c r="J1852">
        <v>1.1923075062559201E-4</v>
      </c>
      <c r="K1852">
        <v>3.0620754641528679E-4</v>
      </c>
      <c r="L1852">
        <v>5.682464328259448E-4</v>
      </c>
      <c r="M1852">
        <v>8.9547984809236275E-4</v>
      </c>
      <c r="N1852">
        <v>1.4245646960276441E-3</v>
      </c>
      <c r="O1852">
        <v>3.7076461561388941E-3</v>
      </c>
    </row>
    <row r="1853" spans="1:15" x14ac:dyDescent="0.25">
      <c r="A1853" t="s">
        <v>5</v>
      </c>
      <c r="B1853" t="s">
        <v>1063</v>
      </c>
    </row>
    <row r="1854" spans="1:15" x14ac:dyDescent="0.25">
      <c r="A1854" t="s">
        <v>5</v>
      </c>
      <c r="B1854" t="s">
        <v>1064</v>
      </c>
      <c r="J1854">
        <v>1.153563530639177E-4</v>
      </c>
      <c r="K1854">
        <v>2.9678091876179029E-4</v>
      </c>
      <c r="L1854">
        <v>5.5121385781199976E-4</v>
      </c>
      <c r="M1854">
        <v>8.7062666647576769E-4</v>
      </c>
      <c r="N1854">
        <v>1.3832092076465059E-3</v>
      </c>
      <c r="O1854">
        <v>3.6525861309894552E-3</v>
      </c>
    </row>
    <row r="1855" spans="1:15" x14ac:dyDescent="0.25">
      <c r="A1855" t="s">
        <v>5</v>
      </c>
      <c r="B1855" t="s">
        <v>1121</v>
      </c>
      <c r="J1855">
        <v>1.0171330803613599E-4</v>
      </c>
      <c r="K1855">
        <v>2.6260134414457119E-4</v>
      </c>
      <c r="L1855">
        <v>4.9704096419494798E-4</v>
      </c>
      <c r="M1855">
        <v>6.0440274900870183E-4</v>
      </c>
      <c r="N1855">
        <v>8.2116456541003323E-4</v>
      </c>
      <c r="O1855">
        <v>2.0555676912345829E-3</v>
      </c>
    </row>
    <row r="1856" spans="1:15" x14ac:dyDescent="0.25">
      <c r="A1856" t="s">
        <v>5</v>
      </c>
      <c r="B1856" t="s">
        <v>1108</v>
      </c>
    </row>
    <row r="1857" spans="1:15" x14ac:dyDescent="0.25">
      <c r="A1857" t="s">
        <v>5</v>
      </c>
      <c r="B1857" t="s">
        <v>1175</v>
      </c>
      <c r="J1857">
        <v>1.8193916475553969E-4</v>
      </c>
      <c r="K1857">
        <v>4.0354748788118291E-4</v>
      </c>
      <c r="L1857">
        <v>7.2225709368181341E-4</v>
      </c>
      <c r="M1857">
        <v>1.15417393015577E-3</v>
      </c>
      <c r="N1857">
        <v>1.7984572931560091E-3</v>
      </c>
      <c r="O1857">
        <v>5.2863724010685353E-3</v>
      </c>
    </row>
    <row r="1858" spans="1:15" x14ac:dyDescent="0.25">
      <c r="A1858" t="s">
        <v>5</v>
      </c>
      <c r="B1858" t="s">
        <v>1182</v>
      </c>
      <c r="C1858">
        <v>0.1230872731393792</v>
      </c>
      <c r="D1858">
        <v>4.5936880915836018E-2</v>
      </c>
      <c r="E1858">
        <v>5.8300036690749547E-2</v>
      </c>
      <c r="F1858">
        <v>7.3664778128696318E-2</v>
      </c>
      <c r="G1858">
        <v>0.52535121171185384</v>
      </c>
      <c r="H1858">
        <v>9.0175646134692936E-2</v>
      </c>
      <c r="I1858">
        <v>2.1779985386541981E-3</v>
      </c>
      <c r="J1858">
        <v>4.4971396355642413E-4</v>
      </c>
      <c r="K1858">
        <v>5.5386021827929697E-4</v>
      </c>
      <c r="L1858">
        <v>7.0141766157964369E-4</v>
      </c>
      <c r="M1858">
        <v>5.3945419496805914E-4</v>
      </c>
    </row>
    <row r="1859" spans="1:15" x14ac:dyDescent="0.25">
      <c r="A1859" t="s">
        <v>5</v>
      </c>
      <c r="B1859" t="s">
        <v>1183</v>
      </c>
      <c r="J1859">
        <v>1.749530746516058E-4</v>
      </c>
      <c r="K1859">
        <v>3.8961188374184088E-4</v>
      </c>
      <c r="L1859">
        <v>6.9859348976840732E-4</v>
      </c>
      <c r="M1859">
        <v>1.1183648116185119E-3</v>
      </c>
      <c r="N1859">
        <v>1.743222947770301E-3</v>
      </c>
      <c r="O1859">
        <v>5.2029237025125177E-3</v>
      </c>
    </row>
    <row r="1860" spans="1:15" x14ac:dyDescent="0.25">
      <c r="A1860" t="s">
        <v>5</v>
      </c>
      <c r="B1860" t="s">
        <v>1240</v>
      </c>
      <c r="J1860">
        <v>1.688712387488152E-4</v>
      </c>
      <c r="K1860">
        <v>3.7317228479303032E-4</v>
      </c>
      <c r="L1860">
        <v>7.2388181200347553E-4</v>
      </c>
      <c r="M1860">
        <v>8.2888233902753865E-4</v>
      </c>
      <c r="N1860">
        <v>1.1788808090753399E-3</v>
      </c>
      <c r="O1860">
        <v>3.3105856849989291E-3</v>
      </c>
    </row>
    <row r="1861" spans="1:15" x14ac:dyDescent="0.25">
      <c r="A1861" t="s">
        <v>5</v>
      </c>
      <c r="B1861" t="s">
        <v>1227</v>
      </c>
      <c r="C1861">
        <v>0.31009652927028603</v>
      </c>
      <c r="D1861">
        <v>5.5645688527966253E-2</v>
      </c>
      <c r="E1861">
        <v>5.690611734903623E-2</v>
      </c>
      <c r="F1861">
        <v>6.1576033878940437E-2</v>
      </c>
      <c r="G1861">
        <v>0.67257715562793363</v>
      </c>
      <c r="H1861">
        <v>7.034431870176E-2</v>
      </c>
      <c r="I1861">
        <v>3.767159884320566E-3</v>
      </c>
      <c r="J1861">
        <v>1.0316178351083411E-3</v>
      </c>
      <c r="K1861">
        <v>9.1751643955568195E-4</v>
      </c>
    </row>
    <row r="1862" spans="1:15" x14ac:dyDescent="0.25">
      <c r="A1862" t="s">
        <v>5</v>
      </c>
      <c r="B1862" t="s">
        <v>1294</v>
      </c>
    </row>
    <row r="1863" spans="1:15" x14ac:dyDescent="0.25">
      <c r="A1863" t="s">
        <v>5</v>
      </c>
      <c r="B1863" t="s">
        <v>1301</v>
      </c>
    </row>
    <row r="1864" spans="1:15" x14ac:dyDescent="0.25">
      <c r="A1864" t="s">
        <v>5</v>
      </c>
      <c r="B1864" t="s">
        <v>1302</v>
      </c>
    </row>
    <row r="1865" spans="1:15" x14ac:dyDescent="0.25">
      <c r="A1865" t="s">
        <v>5</v>
      </c>
      <c r="B1865" t="s">
        <v>1359</v>
      </c>
    </row>
    <row r="1866" spans="1:15" x14ac:dyDescent="0.25">
      <c r="A1866" t="s">
        <v>5</v>
      </c>
      <c r="B1866" t="s">
        <v>1346</v>
      </c>
    </row>
    <row r="1867" spans="1:15" x14ac:dyDescent="0.25">
      <c r="A1867" t="s">
        <v>5</v>
      </c>
      <c r="B1867" t="s">
        <v>1413</v>
      </c>
      <c r="J1867">
        <v>1.545047262482724E-4</v>
      </c>
      <c r="K1867">
        <v>3.336631138568217E-4</v>
      </c>
      <c r="L1867">
        <v>5.6348830753418292E-4</v>
      </c>
      <c r="M1867">
        <v>8.4879268788097518E-4</v>
      </c>
      <c r="N1867">
        <v>1.2326539526378889E-3</v>
      </c>
      <c r="O1867">
        <v>3.2047767451070909E-3</v>
      </c>
    </row>
    <row r="1868" spans="1:15" x14ac:dyDescent="0.25">
      <c r="A1868" t="s">
        <v>5</v>
      </c>
      <c r="B1868" t="s">
        <v>1420</v>
      </c>
      <c r="C1868">
        <v>0.1073058982838748</v>
      </c>
      <c r="D1868">
        <v>4.0441129703259297E-2</v>
      </c>
      <c r="E1868">
        <v>5.0072441755451613E-2</v>
      </c>
      <c r="F1868">
        <v>6.3120071043144238E-2</v>
      </c>
      <c r="G1868">
        <v>0.44537661714102877</v>
      </c>
      <c r="H1868">
        <v>7.7147109687804152E-2</v>
      </c>
      <c r="I1868">
        <v>2.1367639488659301E-3</v>
      </c>
      <c r="J1868">
        <v>4.3817710159921427E-4</v>
      </c>
      <c r="K1868">
        <v>5.402822312038421E-4</v>
      </c>
      <c r="L1868">
        <v>6.8280322984682761E-4</v>
      </c>
      <c r="M1868">
        <v>5.2836193704147358E-4</v>
      </c>
    </row>
    <row r="1869" spans="1:15" x14ac:dyDescent="0.25">
      <c r="A1869" t="s">
        <v>5</v>
      </c>
      <c r="B1869" t="s">
        <v>1421</v>
      </c>
      <c r="J1869">
        <v>1.489737843721005E-4</v>
      </c>
      <c r="K1869">
        <v>3.2303344990720022E-4</v>
      </c>
      <c r="L1869">
        <v>5.4685374926064585E-4</v>
      </c>
      <c r="M1869">
        <v>8.2556576827088897E-4</v>
      </c>
      <c r="N1869">
        <v>1.199796761838042E-3</v>
      </c>
      <c r="O1869">
        <v>3.150824811534779E-3</v>
      </c>
    </row>
    <row r="1870" spans="1:15" x14ac:dyDescent="0.25">
      <c r="A1870" t="s">
        <v>5</v>
      </c>
      <c r="B1870" t="s">
        <v>1478</v>
      </c>
      <c r="J1870">
        <v>1.211513143631937E-4</v>
      </c>
      <c r="K1870">
        <v>2.5410565942178689E-4</v>
      </c>
      <c r="L1870">
        <v>4.5035034787614388E-4</v>
      </c>
      <c r="M1870">
        <v>5.0042888332692877E-4</v>
      </c>
      <c r="N1870">
        <v>6.5510025759601953E-4</v>
      </c>
      <c r="O1870">
        <v>1.745762791690931E-3</v>
      </c>
    </row>
    <row r="1871" spans="1:15" x14ac:dyDescent="0.25">
      <c r="A1871" t="s">
        <v>5</v>
      </c>
      <c r="B1871" t="s">
        <v>1465</v>
      </c>
      <c r="C1871">
        <v>0.1332751592947187</v>
      </c>
      <c r="D1871">
        <v>2.463714574277092E-2</v>
      </c>
      <c r="E1871">
        <v>2.5128055769628638E-2</v>
      </c>
      <c r="F1871">
        <v>2.8407259110510862E-2</v>
      </c>
      <c r="G1871">
        <v>0.31320427029303999</v>
      </c>
      <c r="H1871">
        <v>3.4282971315400007E-2</v>
      </c>
      <c r="I1871">
        <v>2.2058533938691229E-3</v>
      </c>
      <c r="J1871">
        <v>6.3711024439593879E-4</v>
      </c>
      <c r="K1871">
        <v>5.1550910762996368E-4</v>
      </c>
    </row>
    <row r="1872" spans="1:15" x14ac:dyDescent="0.25">
      <c r="A1872" t="s">
        <v>5</v>
      </c>
      <c r="B1872" t="s">
        <v>1532</v>
      </c>
      <c r="J1872">
        <v>1.4315407469522721E-4</v>
      </c>
      <c r="K1872">
        <v>3.6053381727376392E-4</v>
      </c>
      <c r="L1872">
        <v>6.7483066398376171E-4</v>
      </c>
      <c r="M1872">
        <v>1.087589456511498E-3</v>
      </c>
      <c r="N1872">
        <v>1.7497862747891061E-3</v>
      </c>
      <c r="O1872">
        <v>5.062670559635149E-3</v>
      </c>
    </row>
    <row r="1873" spans="1:15" x14ac:dyDescent="0.25">
      <c r="A1873" t="s">
        <v>5</v>
      </c>
      <c r="B1873" t="s">
        <v>1539</v>
      </c>
    </row>
    <row r="1874" spans="1:15" x14ac:dyDescent="0.25">
      <c r="A1874" t="s">
        <v>5</v>
      </c>
      <c r="B1874" t="s">
        <v>1540</v>
      </c>
      <c r="J1874">
        <v>1.3822352306648109E-4</v>
      </c>
      <c r="K1874">
        <v>3.4871937782370938E-4</v>
      </c>
      <c r="L1874">
        <v>6.5332915729023327E-4</v>
      </c>
      <c r="M1874">
        <v>1.0548492954393369E-3</v>
      </c>
      <c r="N1874">
        <v>1.695191615730047E-3</v>
      </c>
      <c r="O1874">
        <v>4.9837918168051986E-3</v>
      </c>
    </row>
    <row r="1875" spans="1:15" x14ac:dyDescent="0.25">
      <c r="A1875" t="s">
        <v>5</v>
      </c>
      <c r="B1875" t="s">
        <v>1597</v>
      </c>
      <c r="J1875">
        <v>9.7081862675408554E-5</v>
      </c>
      <c r="K1875">
        <v>2.498111834559914E-4</v>
      </c>
      <c r="L1875">
        <v>4.8220369715243848E-4</v>
      </c>
      <c r="M1875">
        <v>6.0011014977985058E-4</v>
      </c>
      <c r="N1875">
        <v>8.2172163559740509E-4</v>
      </c>
      <c r="O1875">
        <v>2.049149242586487E-3</v>
      </c>
    </row>
    <row r="1876" spans="1:15" x14ac:dyDescent="0.25">
      <c r="A1876" t="s">
        <v>5</v>
      </c>
      <c r="B1876" t="s">
        <v>1584</v>
      </c>
    </row>
    <row r="1877" spans="1:15" x14ac:dyDescent="0.25">
      <c r="A1877" t="s">
        <v>5</v>
      </c>
      <c r="B1877" t="s">
        <v>1651</v>
      </c>
      <c r="J1877">
        <v>1.8544254301434171E-4</v>
      </c>
      <c r="K1877">
        <v>4.1287083997994082E-4</v>
      </c>
      <c r="L1877">
        <v>7.4478829012198668E-4</v>
      </c>
      <c r="M1877">
        <v>1.1902542350502011E-3</v>
      </c>
      <c r="N1877">
        <v>1.8765493252720651E-3</v>
      </c>
      <c r="O1877">
        <v>5.7852329820578079E-3</v>
      </c>
    </row>
    <row r="1878" spans="1:15" x14ac:dyDescent="0.25">
      <c r="A1878" t="s">
        <v>5</v>
      </c>
      <c r="B1878" t="s">
        <v>1658</v>
      </c>
      <c r="C1878">
        <v>0.13314955504757461</v>
      </c>
      <c r="D1878">
        <v>4.9324622073664191E-2</v>
      </c>
      <c r="E1878">
        <v>6.3523665621267683E-2</v>
      </c>
      <c r="F1878">
        <v>8.0329098490425604E-2</v>
      </c>
      <c r="G1878">
        <v>0.57642417737277751</v>
      </c>
      <c r="H1878">
        <v>9.8476834397445839E-2</v>
      </c>
      <c r="I1878">
        <v>2.209638023904518E-3</v>
      </c>
      <c r="J1878">
        <v>4.5706605728079329E-4</v>
      </c>
      <c r="K1878">
        <v>5.6286095350739347E-4</v>
      </c>
      <c r="L1878">
        <v>7.1282295883654608E-4</v>
      </c>
      <c r="M1878">
        <v>5.4841336869204248E-4</v>
      </c>
    </row>
    <row r="1879" spans="1:15" x14ac:dyDescent="0.25">
      <c r="A1879" t="s">
        <v>5</v>
      </c>
      <c r="B1879" t="s">
        <v>1659</v>
      </c>
      <c r="J1879">
        <v>1.7824737086311829E-4</v>
      </c>
      <c r="K1879">
        <v>3.9842301968635272E-4</v>
      </c>
      <c r="L1879">
        <v>7.1990409437048359E-4</v>
      </c>
      <c r="M1879">
        <v>1.15264345905304E-3</v>
      </c>
      <c r="N1879">
        <v>1.8176201201539101E-3</v>
      </c>
      <c r="O1879">
        <v>5.6881932738876689E-3</v>
      </c>
    </row>
    <row r="1880" spans="1:15" x14ac:dyDescent="0.25">
      <c r="A1880" t="s">
        <v>5</v>
      </c>
      <c r="B1880" t="s">
        <v>1716</v>
      </c>
      <c r="J1880">
        <v>1.7123147583771519E-4</v>
      </c>
      <c r="K1880">
        <v>3.7839139612779788E-4</v>
      </c>
      <c r="L1880">
        <v>7.350020118688823E-4</v>
      </c>
      <c r="M1880">
        <v>8.4240154702432482E-4</v>
      </c>
      <c r="N1880">
        <v>1.21349385152575E-3</v>
      </c>
      <c r="O1880">
        <v>3.5686312798385422E-3</v>
      </c>
    </row>
    <row r="1881" spans="1:15" x14ac:dyDescent="0.25">
      <c r="A1881" t="s">
        <v>5</v>
      </c>
      <c r="B1881" t="s">
        <v>1703</v>
      </c>
      <c r="C1881">
        <v>0.33770369116933119</v>
      </c>
      <c r="D1881">
        <v>6.016817285929104E-2</v>
      </c>
      <c r="E1881">
        <v>6.1661935837993863E-2</v>
      </c>
      <c r="F1881">
        <v>6.6784899592423466E-2</v>
      </c>
      <c r="G1881">
        <v>0.72406328317005408</v>
      </c>
      <c r="H1881">
        <v>7.5858459758582394E-2</v>
      </c>
      <c r="I1881">
        <v>4.1144059038439561E-3</v>
      </c>
      <c r="J1881">
        <v>1.0731021689144599E-3</v>
      </c>
      <c r="K1881">
        <v>9.8010148015177786E-4</v>
      </c>
    </row>
    <row r="1882" spans="1:15" x14ac:dyDescent="0.25">
      <c r="A1882" t="s">
        <v>5</v>
      </c>
      <c r="B1882" t="s">
        <v>1770</v>
      </c>
      <c r="J1882">
        <v>1.0930445435968521E-4</v>
      </c>
      <c r="K1882">
        <v>2.8130247170376241E-4</v>
      </c>
      <c r="L1882">
        <v>5.2075357460854943E-4</v>
      </c>
      <c r="M1882">
        <v>8.335482297559181E-4</v>
      </c>
      <c r="N1882">
        <v>1.27799989510562E-3</v>
      </c>
      <c r="O1882">
        <v>3.406257529120639E-3</v>
      </c>
    </row>
    <row r="1883" spans="1:15" x14ac:dyDescent="0.25">
      <c r="A1883" t="s">
        <v>5</v>
      </c>
      <c r="B1883" t="s">
        <v>1777</v>
      </c>
    </row>
    <row r="1884" spans="1:15" x14ac:dyDescent="0.25">
      <c r="A1884" t="s">
        <v>5</v>
      </c>
      <c r="B1884" t="s">
        <v>1778</v>
      </c>
      <c r="J1884">
        <v>1.058030561454384E-4</v>
      </c>
      <c r="K1884">
        <v>2.7284147325209139E-4</v>
      </c>
      <c r="L1884">
        <v>5.0559487245872392E-4</v>
      </c>
      <c r="M1884">
        <v>8.1053745476839E-4</v>
      </c>
      <c r="N1884">
        <v>1.243025326466038E-3</v>
      </c>
      <c r="O1884">
        <v>3.3524294013209709E-3</v>
      </c>
    </row>
    <row r="1885" spans="1:15" x14ac:dyDescent="0.25">
      <c r="A1885" t="s">
        <v>5</v>
      </c>
      <c r="B1885" t="s">
        <v>1835</v>
      </c>
      <c r="J1885">
        <v>8.4249939324256912E-5</v>
      </c>
      <c r="K1885">
        <v>2.0429192125974479E-4</v>
      </c>
      <c r="L1885">
        <v>4.011088425669735E-4</v>
      </c>
      <c r="M1885">
        <v>4.8199181104168029E-4</v>
      </c>
      <c r="N1885">
        <v>6.6457497042023833E-4</v>
      </c>
      <c r="O1885">
        <v>1.944381269747967E-3</v>
      </c>
    </row>
    <row r="1886" spans="1:15" x14ac:dyDescent="0.25">
      <c r="A1886" t="s">
        <v>5</v>
      </c>
      <c r="B1886" t="s">
        <v>1822</v>
      </c>
    </row>
    <row r="1887" spans="1:15" x14ac:dyDescent="0.25">
      <c r="A1887" t="s">
        <v>5</v>
      </c>
      <c r="B1887" t="s">
        <v>1889</v>
      </c>
      <c r="J1887">
        <v>1.8070908089971559E-4</v>
      </c>
      <c r="K1887">
        <v>4.0054549936745102E-4</v>
      </c>
      <c r="L1887">
        <v>7.1514181275990059E-4</v>
      </c>
      <c r="M1887">
        <v>1.139838694535576E-3</v>
      </c>
      <c r="N1887">
        <v>1.768597760101186E-3</v>
      </c>
      <c r="O1887">
        <v>5.0932324644990586E-3</v>
      </c>
    </row>
    <row r="1888" spans="1:15" x14ac:dyDescent="0.25">
      <c r="A1888" t="s">
        <v>5</v>
      </c>
      <c r="B1888" t="s">
        <v>1896</v>
      </c>
      <c r="C1888">
        <v>0.12135654982633209</v>
      </c>
      <c r="D1888">
        <v>4.5352974954823329E-2</v>
      </c>
      <c r="E1888">
        <v>5.7439780593397639E-2</v>
      </c>
      <c r="F1888">
        <v>7.2576210081715095E-2</v>
      </c>
      <c r="G1888">
        <v>0.51710558237190862</v>
      </c>
      <c r="H1888">
        <v>8.8836845003297513E-2</v>
      </c>
      <c r="I1888">
        <v>2.1734548813798931E-3</v>
      </c>
      <c r="J1888">
        <v>4.4856210248796029E-4</v>
      </c>
      <c r="K1888">
        <v>5.52449105282256E-4</v>
      </c>
      <c r="L1888">
        <v>6.9961917117016567E-4</v>
      </c>
      <c r="M1888">
        <v>5.3822134407549549E-4</v>
      </c>
    </row>
    <row r="1889" spans="1:15" x14ac:dyDescent="0.25">
      <c r="A1889" t="s">
        <v>5</v>
      </c>
      <c r="B1889" t="s">
        <v>1897</v>
      </c>
      <c r="J1889">
        <v>1.737946776511411E-4</v>
      </c>
      <c r="K1889">
        <v>3.8676722379679782E-4</v>
      </c>
      <c r="L1889">
        <v>6.9184066842403443E-4</v>
      </c>
      <c r="M1889">
        <v>1.104727988746234E-3</v>
      </c>
      <c r="N1889">
        <v>1.714707824136903E-3</v>
      </c>
      <c r="O1889">
        <v>5.0146469663162286E-3</v>
      </c>
    </row>
    <row r="1890" spans="1:15" x14ac:dyDescent="0.25">
      <c r="A1890" t="s">
        <v>5</v>
      </c>
      <c r="B1890" t="s">
        <v>1954</v>
      </c>
      <c r="J1890">
        <v>1.6455416991583739E-4</v>
      </c>
      <c r="K1890">
        <v>3.6016893309752298E-4</v>
      </c>
      <c r="L1890">
        <v>6.9386292251821325E-4</v>
      </c>
      <c r="M1890">
        <v>7.8908274171891738E-4</v>
      </c>
      <c r="N1890">
        <v>1.091737933463147E-3</v>
      </c>
      <c r="O1890">
        <v>2.7859648481345688E-3</v>
      </c>
    </row>
    <row r="1891" spans="1:15" x14ac:dyDescent="0.25">
      <c r="A1891" t="s">
        <v>5</v>
      </c>
      <c r="B1891" t="s">
        <v>1941</v>
      </c>
      <c r="C1891">
        <v>0.27416368376824918</v>
      </c>
      <c r="D1891">
        <v>4.9273494301650803E-2</v>
      </c>
      <c r="E1891">
        <v>5.0829317193891457E-2</v>
      </c>
      <c r="F1891">
        <v>5.5734181866110101E-2</v>
      </c>
      <c r="G1891">
        <v>0.62277386310513205</v>
      </c>
      <c r="H1891">
        <v>6.4903584218892502E-2</v>
      </c>
      <c r="I1891">
        <v>3.286440534340605E-3</v>
      </c>
      <c r="J1891">
        <v>9.5324245404249596E-4</v>
      </c>
      <c r="K1891">
        <v>8.072052615698326E-4</v>
      </c>
    </row>
    <row r="1892" spans="1:15" x14ac:dyDescent="0.25">
      <c r="A1892" t="s">
        <v>5</v>
      </c>
      <c r="B1892" t="s">
        <v>2008</v>
      </c>
      <c r="J1892">
        <v>1.340529513932037E-4</v>
      </c>
      <c r="K1892">
        <v>3.3953282869575771E-4</v>
      </c>
      <c r="L1892">
        <v>6.2476345055717042E-4</v>
      </c>
      <c r="M1892">
        <v>1.011840052277327E-3</v>
      </c>
      <c r="N1892">
        <v>1.5822115689326311E-3</v>
      </c>
      <c r="O1892">
        <v>4.2676608928436362E-3</v>
      </c>
    </row>
    <row r="1893" spans="1:15" x14ac:dyDescent="0.25">
      <c r="A1893" t="s">
        <v>5</v>
      </c>
      <c r="B1893" t="s">
        <v>2015</v>
      </c>
    </row>
    <row r="1894" spans="1:15" x14ac:dyDescent="0.25">
      <c r="A1894" t="s">
        <v>5</v>
      </c>
      <c r="B1894" t="s">
        <v>2016</v>
      </c>
      <c r="J1894">
        <v>1.2952173902185281E-4</v>
      </c>
      <c r="K1894">
        <v>3.2866566048202862E-4</v>
      </c>
      <c r="L1894">
        <v>6.0560550903985481E-4</v>
      </c>
      <c r="M1894">
        <v>9.8212608238224994E-4</v>
      </c>
      <c r="N1894">
        <v>1.535045297683365E-3</v>
      </c>
      <c r="O1894">
        <v>4.2064822217279287E-3</v>
      </c>
    </row>
    <row r="1895" spans="1:15" x14ac:dyDescent="0.25">
      <c r="A1895" t="s">
        <v>5</v>
      </c>
      <c r="B1895" t="s">
        <v>2073</v>
      </c>
      <c r="J1895">
        <v>1.060048396154149E-4</v>
      </c>
      <c r="K1895">
        <v>2.6906182468333818E-4</v>
      </c>
      <c r="L1895">
        <v>5.1558078807442025E-4</v>
      </c>
      <c r="M1895">
        <v>6.2275125188322202E-4</v>
      </c>
      <c r="N1895">
        <v>8.4290690212582059E-4</v>
      </c>
      <c r="O1895">
        <v>2.0806481535854721E-3</v>
      </c>
    </row>
    <row r="1896" spans="1:15" x14ac:dyDescent="0.25">
      <c r="A1896" t="s">
        <v>5</v>
      </c>
      <c r="B1896" t="s">
        <v>2060</v>
      </c>
    </row>
    <row r="1897" spans="1:15" x14ac:dyDescent="0.25">
      <c r="A1897" t="s">
        <v>5</v>
      </c>
      <c r="B1897" t="s">
        <v>2127</v>
      </c>
      <c r="J1897">
        <v>1.8445656881988109E-4</v>
      </c>
      <c r="K1897">
        <v>4.0987301936119309E-4</v>
      </c>
      <c r="L1897">
        <v>7.3845561554729288E-4</v>
      </c>
      <c r="M1897">
        <v>1.1824279264627069E-3</v>
      </c>
      <c r="N1897">
        <v>1.8579509461489061E-3</v>
      </c>
      <c r="O1897">
        <v>5.6748118021046103E-3</v>
      </c>
    </row>
    <row r="1898" spans="1:15" x14ac:dyDescent="0.25">
      <c r="A1898" t="s">
        <v>5</v>
      </c>
      <c r="B1898" t="s">
        <v>2134</v>
      </c>
      <c r="C1898">
        <v>0.12854498361368011</v>
      </c>
      <c r="D1898">
        <v>4.7769051785037112E-2</v>
      </c>
      <c r="E1898">
        <v>6.112245875084759E-2</v>
      </c>
      <c r="F1898">
        <v>7.7268252244248159E-2</v>
      </c>
      <c r="G1898">
        <v>0.55300810526644772</v>
      </c>
      <c r="H1898">
        <v>9.467054236661987E-2</v>
      </c>
      <c r="I1898">
        <v>2.197655272724293E-3</v>
      </c>
      <c r="J1898">
        <v>4.5391840177913371E-4</v>
      </c>
      <c r="K1898">
        <v>5.5903613413089807E-4</v>
      </c>
      <c r="L1898">
        <v>7.0795997371967962E-4</v>
      </c>
      <c r="M1898">
        <v>5.4491260429706014E-4</v>
      </c>
    </row>
    <row r="1899" spans="1:15" x14ac:dyDescent="0.25">
      <c r="A1899" t="s">
        <v>5</v>
      </c>
      <c r="B1899" t="s">
        <v>2135</v>
      </c>
      <c r="J1899">
        <v>1.7732081232248271E-4</v>
      </c>
      <c r="K1899">
        <v>3.9559721030878989E-4</v>
      </c>
      <c r="L1899">
        <v>7.1391642255834485E-4</v>
      </c>
      <c r="M1899">
        <v>1.145198152628289E-3</v>
      </c>
      <c r="N1899">
        <v>1.7999420060924511E-3</v>
      </c>
      <c r="O1899">
        <v>5.5810393664289058E-3</v>
      </c>
    </row>
    <row r="1900" spans="1:15" x14ac:dyDescent="0.25">
      <c r="A1900" t="s">
        <v>5</v>
      </c>
      <c r="B1900" t="s">
        <v>2192</v>
      </c>
      <c r="J1900">
        <v>1.7070666772545239E-4</v>
      </c>
      <c r="K1900">
        <v>3.7742948277456282E-4</v>
      </c>
      <c r="L1900">
        <v>7.3310985123066768E-4</v>
      </c>
      <c r="M1900">
        <v>8.3991169508813835E-4</v>
      </c>
      <c r="N1900">
        <v>1.207171579654939E-3</v>
      </c>
      <c r="O1900">
        <v>3.5204805889883879E-3</v>
      </c>
    </row>
    <row r="1901" spans="1:15" x14ac:dyDescent="0.25">
      <c r="A1901" t="s">
        <v>5</v>
      </c>
      <c r="B1901" t="s">
        <v>2179</v>
      </c>
      <c r="C1901">
        <v>0.33047911419968118</v>
      </c>
      <c r="D1901">
        <v>5.8972819382645952E-2</v>
      </c>
      <c r="E1901">
        <v>5.9788554485553647E-2</v>
      </c>
      <c r="F1901">
        <v>6.4256839272726324E-2</v>
      </c>
      <c r="G1901">
        <v>0.69071834636783047</v>
      </c>
      <c r="H1901">
        <v>7.2368532950210118E-2</v>
      </c>
      <c r="I1901">
        <v>4.0256068406720486E-3</v>
      </c>
      <c r="J1901">
        <v>1.0636147169463029E-3</v>
      </c>
      <c r="K1901">
        <v>9.6518589948420437E-4</v>
      </c>
    </row>
    <row r="1902" spans="1:15" x14ac:dyDescent="0.25">
      <c r="A1902" t="s">
        <v>5</v>
      </c>
      <c r="B1902" t="s">
        <v>2246</v>
      </c>
      <c r="J1902">
        <v>1.065771777718676E-4</v>
      </c>
      <c r="K1902">
        <v>2.7455528481736279E-4</v>
      </c>
      <c r="L1902">
        <v>5.145956810838335E-4</v>
      </c>
      <c r="M1902">
        <v>8.284904516601563E-4</v>
      </c>
      <c r="N1902">
        <v>1.2783960771237299E-3</v>
      </c>
      <c r="O1902">
        <v>3.4070620773781822E-3</v>
      </c>
    </row>
    <row r="1903" spans="1:15" x14ac:dyDescent="0.25">
      <c r="A1903" t="s">
        <v>5</v>
      </c>
      <c r="B1903" t="s">
        <v>2253</v>
      </c>
    </row>
    <row r="1904" spans="1:15" x14ac:dyDescent="0.25">
      <c r="A1904" t="s">
        <v>5</v>
      </c>
      <c r="B1904" t="s">
        <v>2254</v>
      </c>
      <c r="J1904">
        <v>1.0318483520558399E-4</v>
      </c>
      <c r="K1904">
        <v>2.6634607800849407E-4</v>
      </c>
      <c r="L1904">
        <v>4.996447875427317E-4</v>
      </c>
      <c r="M1904">
        <v>8.0570962383413956E-4</v>
      </c>
      <c r="N1904">
        <v>1.243330676592102E-3</v>
      </c>
      <c r="O1904">
        <v>3.3534967486545742E-3</v>
      </c>
    </row>
    <row r="1905" spans="1:15" x14ac:dyDescent="0.25">
      <c r="A1905" t="s">
        <v>5</v>
      </c>
      <c r="B1905" t="s">
        <v>2311</v>
      </c>
      <c r="J1905">
        <v>6.5995145365487857E-5</v>
      </c>
      <c r="K1905">
        <v>1.6315414505244051E-4</v>
      </c>
      <c r="L1905">
        <v>3.2872649575879409E-4</v>
      </c>
      <c r="M1905">
        <v>3.9182644025882008E-4</v>
      </c>
      <c r="N1905">
        <v>5.409157306295845E-4</v>
      </c>
      <c r="O1905">
        <v>1.5742031370814631E-3</v>
      </c>
    </row>
    <row r="1906" spans="1:15" x14ac:dyDescent="0.25">
      <c r="A1906" t="s">
        <v>5</v>
      </c>
      <c r="B1906" t="s">
        <v>2298</v>
      </c>
    </row>
    <row r="1907" spans="1:15" x14ac:dyDescent="0.25">
      <c r="A1907" t="s">
        <v>5</v>
      </c>
      <c r="B1907" t="s">
        <v>2365</v>
      </c>
      <c r="J1907">
        <v>1.7753571100650599E-4</v>
      </c>
      <c r="K1907">
        <v>3.9238000753061991E-4</v>
      </c>
      <c r="L1907">
        <v>6.9562511100856005E-4</v>
      </c>
      <c r="M1907">
        <v>1.1012325900821151E-3</v>
      </c>
      <c r="N1907">
        <v>1.692482250834943E-3</v>
      </c>
      <c r="O1907">
        <v>4.6354490964803409E-3</v>
      </c>
    </row>
    <row r="1908" spans="1:15" x14ac:dyDescent="0.25">
      <c r="A1908" t="s">
        <v>5</v>
      </c>
      <c r="B1908" t="s">
        <v>2372</v>
      </c>
      <c r="C1908">
        <v>0.1179963795021768</v>
      </c>
      <c r="D1908">
        <v>4.4199449000629408E-2</v>
      </c>
      <c r="E1908">
        <v>5.5753862259523709E-2</v>
      </c>
      <c r="F1908">
        <v>7.0435843072133547E-2</v>
      </c>
      <c r="G1908">
        <v>0.50090478255937543</v>
      </c>
      <c r="H1908">
        <v>8.6206752335065182E-2</v>
      </c>
      <c r="I1908">
        <v>2.1651765252531088E-3</v>
      </c>
      <c r="J1908">
        <v>4.4629293994006978E-4</v>
      </c>
      <c r="K1908">
        <v>5.4969331591118694E-4</v>
      </c>
      <c r="L1908">
        <v>6.9616099511807987E-4</v>
      </c>
      <c r="M1908">
        <v>5.3589756875338621E-4</v>
      </c>
    </row>
    <row r="1909" spans="1:15" x14ac:dyDescent="0.25">
      <c r="A1909" t="s">
        <v>5</v>
      </c>
      <c r="B1909" t="s">
        <v>2373</v>
      </c>
      <c r="J1909">
        <v>1.708019971504608E-4</v>
      </c>
      <c r="K1909">
        <v>3.790207345269553E-4</v>
      </c>
      <c r="L1909">
        <v>6.7327647202495124E-4</v>
      </c>
      <c r="M1909">
        <v>1.067912784452109E-3</v>
      </c>
      <c r="N1909">
        <v>1.6419228291031621E-3</v>
      </c>
      <c r="O1909">
        <v>4.5678045944100741E-3</v>
      </c>
    </row>
    <row r="1910" spans="1:15" x14ac:dyDescent="0.25">
      <c r="A1910" t="s">
        <v>5</v>
      </c>
      <c r="B1910" t="s">
        <v>2430</v>
      </c>
      <c r="J1910">
        <v>1.3759654654125729E-4</v>
      </c>
      <c r="K1910">
        <v>2.9222046984676278E-4</v>
      </c>
      <c r="L1910">
        <v>5.3277907394115489E-4</v>
      </c>
      <c r="M1910">
        <v>5.9128014797253041E-4</v>
      </c>
      <c r="N1910">
        <v>7.4901179274876166E-4</v>
      </c>
      <c r="O1910">
        <v>1.9124436055594179E-3</v>
      </c>
    </row>
    <row r="1911" spans="1:15" x14ac:dyDescent="0.25">
      <c r="A1911" t="s">
        <v>5</v>
      </c>
      <c r="B1911" t="s">
        <v>2417</v>
      </c>
      <c r="C1911">
        <v>0.15712968116113249</v>
      </c>
      <c r="D1911">
        <v>2.9050875482311271E-2</v>
      </c>
      <c r="E1911">
        <v>3.024589646639856E-2</v>
      </c>
      <c r="F1911">
        <v>3.5063676515237743E-2</v>
      </c>
      <c r="G1911">
        <v>0.41195642291152501</v>
      </c>
      <c r="H1911">
        <v>4.4049513401314751E-2</v>
      </c>
      <c r="I1911">
        <v>2.454583594850145E-3</v>
      </c>
      <c r="J1911">
        <v>7.1394337041022862E-4</v>
      </c>
      <c r="K1911">
        <v>5.7567771850323404E-4</v>
      </c>
    </row>
    <row r="1912" spans="1:15" x14ac:dyDescent="0.25">
      <c r="A1912" t="s">
        <v>5</v>
      </c>
      <c r="B1912" t="s">
        <v>2484</v>
      </c>
      <c r="J1912">
        <v>9.336308783646913E-5</v>
      </c>
      <c r="K1912">
        <v>2.4181954565569719E-4</v>
      </c>
      <c r="L1912">
        <v>4.5535835078830509E-4</v>
      </c>
      <c r="M1912">
        <v>7.263128254505263E-4</v>
      </c>
      <c r="N1912">
        <v>1.142439830973756E-3</v>
      </c>
      <c r="O1912">
        <v>3.17856066701896E-3</v>
      </c>
    </row>
    <row r="1913" spans="1:15" x14ac:dyDescent="0.25">
      <c r="A1913" t="s">
        <v>5</v>
      </c>
      <c r="B1913" t="s">
        <v>2491</v>
      </c>
    </row>
    <row r="1914" spans="1:15" x14ac:dyDescent="0.25">
      <c r="A1914" t="s">
        <v>5</v>
      </c>
      <c r="B1914" t="s">
        <v>2492</v>
      </c>
      <c r="J1914">
        <v>9.0409487138302577E-5</v>
      </c>
      <c r="K1914">
        <v>2.3470635706769551E-4</v>
      </c>
      <c r="L1914">
        <v>4.4225142784259762E-4</v>
      </c>
      <c r="M1914">
        <v>7.0673628269012794E-4</v>
      </c>
      <c r="N1914">
        <v>1.110219045655284E-3</v>
      </c>
      <c r="O1914">
        <v>3.121025677626075E-3</v>
      </c>
    </row>
    <row r="1915" spans="1:15" x14ac:dyDescent="0.25">
      <c r="A1915" t="s">
        <v>5</v>
      </c>
      <c r="B1915" t="s">
        <v>2549</v>
      </c>
      <c r="J1915">
        <v>6.9136656066795112E-5</v>
      </c>
      <c r="K1915">
        <v>1.7295719118598979E-4</v>
      </c>
      <c r="L1915">
        <v>3.3839909997486917E-4</v>
      </c>
      <c r="M1915">
        <v>4.0777886155062991E-4</v>
      </c>
      <c r="N1915">
        <v>5.722448180733163E-4</v>
      </c>
      <c r="O1915">
        <v>1.6242178310639089E-3</v>
      </c>
    </row>
    <row r="1916" spans="1:15" x14ac:dyDescent="0.25">
      <c r="A1916" t="s">
        <v>5</v>
      </c>
      <c r="B1916" t="s">
        <v>2536</v>
      </c>
    </row>
    <row r="1917" spans="1:15" x14ac:dyDescent="0.25">
      <c r="A1917" t="s">
        <v>5</v>
      </c>
      <c r="B1917" t="s">
        <v>2603</v>
      </c>
      <c r="J1917">
        <v>1.8340105257069051E-4</v>
      </c>
      <c r="K1917">
        <v>4.0739920988613822E-4</v>
      </c>
      <c r="L1917">
        <v>7.316032272113005E-4</v>
      </c>
      <c r="M1917">
        <v>1.171243847388729E-3</v>
      </c>
      <c r="N1917">
        <v>1.834007201777745E-3</v>
      </c>
      <c r="O1917">
        <v>5.5153162611412754E-3</v>
      </c>
    </row>
    <row r="1918" spans="1:15" x14ac:dyDescent="0.25">
      <c r="A1918" t="s">
        <v>5</v>
      </c>
      <c r="B1918" t="s">
        <v>2610</v>
      </c>
      <c r="C1918">
        <v>0.1259135880510357</v>
      </c>
      <c r="D1918">
        <v>4.6839224704298181E-2</v>
      </c>
      <c r="E1918">
        <v>5.9596096334891227E-2</v>
      </c>
      <c r="F1918">
        <v>7.5277380032738428E-2</v>
      </c>
      <c r="G1918">
        <v>0.5374865486244137</v>
      </c>
      <c r="H1918">
        <v>9.2143710970531575E-2</v>
      </c>
      <c r="I1918">
        <v>2.1854117831675E-3</v>
      </c>
      <c r="J1918">
        <v>4.5147837681774948E-4</v>
      </c>
      <c r="K1918">
        <v>5.5601428991960207E-4</v>
      </c>
      <c r="L1918">
        <v>7.0415022013072925E-4</v>
      </c>
      <c r="M1918">
        <v>5.415073320968396E-4</v>
      </c>
    </row>
    <row r="1919" spans="1:15" x14ac:dyDescent="0.25">
      <c r="A1919" t="s">
        <v>5</v>
      </c>
      <c r="B1919" t="s">
        <v>2611</v>
      </c>
      <c r="J1919">
        <v>1.763285765380516E-4</v>
      </c>
      <c r="K1919">
        <v>3.9325832886734428E-4</v>
      </c>
      <c r="L1919">
        <v>7.0744082195321615E-4</v>
      </c>
      <c r="M1919">
        <v>1.134583285371677E-3</v>
      </c>
      <c r="N1919">
        <v>1.777138175490774E-3</v>
      </c>
      <c r="O1919">
        <v>5.4259350707896196E-3</v>
      </c>
    </row>
    <row r="1920" spans="1:15" x14ac:dyDescent="0.25">
      <c r="A1920" t="s">
        <v>5</v>
      </c>
      <c r="B1920" t="s">
        <v>2668</v>
      </c>
      <c r="J1920">
        <v>1.6759235992338021E-4</v>
      </c>
      <c r="K1920">
        <v>3.6886011098174538E-4</v>
      </c>
      <c r="L1920">
        <v>7.1482748225317339E-4</v>
      </c>
      <c r="M1920">
        <v>8.1722383953001566E-4</v>
      </c>
      <c r="N1920">
        <v>1.151295807090338E-3</v>
      </c>
      <c r="O1920">
        <v>3.1205299418302821E-3</v>
      </c>
    </row>
    <row r="1921" spans="1:15" x14ac:dyDescent="0.25">
      <c r="A1921" t="s">
        <v>5</v>
      </c>
      <c r="B1921" t="s">
        <v>2655</v>
      </c>
      <c r="C1921">
        <v>0.29750255383772423</v>
      </c>
      <c r="D1921">
        <v>5.3196732095412237E-2</v>
      </c>
      <c r="E1921">
        <v>5.4656068544206432E-2</v>
      </c>
      <c r="F1921">
        <v>5.9341461137773208E-2</v>
      </c>
      <c r="G1921">
        <v>0.65394871255561449</v>
      </c>
      <c r="H1921">
        <v>6.8204763642570554E-2</v>
      </c>
      <c r="I1921">
        <v>3.5405476145227558E-3</v>
      </c>
      <c r="J1921">
        <v>9.9868045678618293E-4</v>
      </c>
      <c r="K1921">
        <v>8.7205109382057814E-4</v>
      </c>
    </row>
    <row r="1922" spans="1:15" x14ac:dyDescent="0.25">
      <c r="A1922" t="s">
        <v>5</v>
      </c>
      <c r="B1922" t="s">
        <v>359</v>
      </c>
      <c r="J1922">
        <v>4.9585468892730802E-5</v>
      </c>
      <c r="K1922">
        <v>1.1341738625233609E-4</v>
      </c>
      <c r="L1922">
        <v>2.2699715154003719E-4</v>
      </c>
      <c r="M1922">
        <v>2.7764269185701258E-4</v>
      </c>
      <c r="N1922">
        <v>4.3285472079804461E-4</v>
      </c>
      <c r="O1922">
        <v>6.4836823084570775E-4</v>
      </c>
    </row>
    <row r="1923" spans="1:15" x14ac:dyDescent="0.25">
      <c r="A1923" t="s">
        <v>5</v>
      </c>
      <c r="B1923" t="s">
        <v>360</v>
      </c>
      <c r="J1923">
        <v>4.9549764451132437E-5</v>
      </c>
      <c r="K1923">
        <v>1.131987323655471E-4</v>
      </c>
      <c r="L1923">
        <v>2.264497325942165E-4</v>
      </c>
      <c r="M1923">
        <v>2.7689840904821579E-4</v>
      </c>
      <c r="N1923">
        <v>4.3129031301070289E-4</v>
      </c>
      <c r="O1923">
        <v>6.4482480641813074E-4</v>
      </c>
    </row>
    <row r="1924" spans="1:15" x14ac:dyDescent="0.25">
      <c r="A1924" t="s">
        <v>5</v>
      </c>
      <c r="B1924" t="s">
        <v>361</v>
      </c>
      <c r="J1924">
        <v>4.9456052091008321E-5</v>
      </c>
      <c r="K1924">
        <v>1.126273493551866E-4</v>
      </c>
      <c r="L1924">
        <v>2.250200026257385E-4</v>
      </c>
      <c r="M1924">
        <v>2.7495755205888877E-4</v>
      </c>
      <c r="N1924">
        <v>4.2721868829355891E-4</v>
      </c>
      <c r="O1924">
        <v>6.3567965847015709E-4</v>
      </c>
    </row>
    <row r="1925" spans="1:15" x14ac:dyDescent="0.25">
      <c r="A1925" t="s">
        <v>5</v>
      </c>
      <c r="B1925" t="s">
        <v>478</v>
      </c>
      <c r="J1925">
        <v>9.0080458387972645E-5</v>
      </c>
      <c r="K1925">
        <v>1.782988819960742E-4</v>
      </c>
      <c r="L1925">
        <v>3.5433954499089249E-4</v>
      </c>
      <c r="M1925">
        <v>4.5184516475974202E-4</v>
      </c>
      <c r="N1925">
        <v>7.1867762917120616E-4</v>
      </c>
      <c r="O1925">
        <v>1.12772448124043E-3</v>
      </c>
    </row>
    <row r="1926" spans="1:15" x14ac:dyDescent="0.25">
      <c r="A1926" t="s">
        <v>5</v>
      </c>
      <c r="B1926" t="s">
        <v>479</v>
      </c>
      <c r="J1926">
        <v>8.9988906964577232E-5</v>
      </c>
      <c r="K1926">
        <v>1.7790296516370939E-4</v>
      </c>
      <c r="L1926">
        <v>3.5333146003978548E-4</v>
      </c>
      <c r="M1926">
        <v>4.5046677906923139E-4</v>
      </c>
      <c r="N1926">
        <v>7.1556223431959215E-4</v>
      </c>
      <c r="O1926">
        <v>1.120449130061187E-3</v>
      </c>
    </row>
    <row r="1927" spans="1:15" x14ac:dyDescent="0.25">
      <c r="A1927" t="s">
        <v>5</v>
      </c>
      <c r="B1927" t="s">
        <v>480</v>
      </c>
      <c r="J1927">
        <v>8.9748690043580607E-5</v>
      </c>
      <c r="K1927">
        <v>1.7686949329112579E-4</v>
      </c>
      <c r="L1927">
        <v>3.5069915343548269E-4</v>
      </c>
      <c r="M1927">
        <v>4.4686748633116999E-4</v>
      </c>
      <c r="N1927">
        <v>7.0745354661180251E-4</v>
      </c>
      <c r="O1927">
        <v>1.101660788182225E-3</v>
      </c>
    </row>
    <row r="1928" spans="1:15" x14ac:dyDescent="0.25">
      <c r="A1928" t="s">
        <v>5</v>
      </c>
      <c r="B1928" t="s">
        <v>597</v>
      </c>
      <c r="J1928">
        <v>4.1974253203004179E-5</v>
      </c>
      <c r="K1928">
        <v>9.6432654658486303E-5</v>
      </c>
      <c r="L1928">
        <v>1.929140681903743E-4</v>
      </c>
      <c r="M1928">
        <v>2.394698484001798E-4</v>
      </c>
      <c r="N1928">
        <v>3.6985973888019932E-4</v>
      </c>
      <c r="O1928">
        <v>5.5757090308236634E-4</v>
      </c>
    </row>
    <row r="1929" spans="1:15" x14ac:dyDescent="0.25">
      <c r="A1929" t="s">
        <v>5</v>
      </c>
      <c r="B1929" t="s">
        <v>598</v>
      </c>
      <c r="J1929">
        <v>4.1942739028896882E-5</v>
      </c>
      <c r="K1929">
        <v>9.6252088073616447E-5</v>
      </c>
      <c r="L1929">
        <v>1.9244137567207039E-4</v>
      </c>
      <c r="M1929">
        <v>2.3879288626896741E-4</v>
      </c>
      <c r="N1929">
        <v>3.684386197403921E-4</v>
      </c>
      <c r="O1929">
        <v>5.5428415765876988E-4</v>
      </c>
    </row>
    <row r="1930" spans="1:15" x14ac:dyDescent="0.25">
      <c r="A1930" t="s">
        <v>5</v>
      </c>
      <c r="B1930" t="s">
        <v>599</v>
      </c>
      <c r="J1930">
        <v>4.1860044635579083E-5</v>
      </c>
      <c r="K1930">
        <v>9.5780209362209028E-5</v>
      </c>
      <c r="L1930">
        <v>1.9120667320581501E-4</v>
      </c>
      <c r="M1930">
        <v>2.3702686851348131E-4</v>
      </c>
      <c r="N1930">
        <v>3.6474272473963222E-4</v>
      </c>
      <c r="O1930">
        <v>5.4580946326569389E-4</v>
      </c>
    </row>
    <row r="1931" spans="1:15" x14ac:dyDescent="0.25">
      <c r="A1931" t="s">
        <v>5</v>
      </c>
      <c r="B1931" t="s">
        <v>716</v>
      </c>
      <c r="J1931">
        <v>9.0195079882176015E-5</v>
      </c>
      <c r="K1931">
        <v>1.785907409702348E-4</v>
      </c>
      <c r="L1931">
        <v>3.5507038669808227E-4</v>
      </c>
      <c r="M1931">
        <v>4.5301317809067051E-4</v>
      </c>
      <c r="N1931">
        <v>7.2147309985649258E-4</v>
      </c>
      <c r="O1931">
        <v>1.1341142636907321E-3</v>
      </c>
    </row>
    <row r="1932" spans="1:15" x14ac:dyDescent="0.25">
      <c r="A1932" t="s">
        <v>5</v>
      </c>
      <c r="B1932" t="s">
        <v>717</v>
      </c>
      <c r="J1932">
        <v>9.0103106182349318E-5</v>
      </c>
      <c r="K1932">
        <v>1.7819342748243291E-4</v>
      </c>
      <c r="L1932">
        <v>3.5405830917138639E-4</v>
      </c>
      <c r="M1932">
        <v>4.5162795369133729E-4</v>
      </c>
      <c r="N1932">
        <v>7.1833528987813675E-4</v>
      </c>
      <c r="O1932">
        <v>1.126765265418707E-3</v>
      </c>
    </row>
    <row r="1933" spans="1:15" x14ac:dyDescent="0.25">
      <c r="A1933" t="s">
        <v>5</v>
      </c>
      <c r="B1933" t="s">
        <v>718</v>
      </c>
      <c r="J1933">
        <v>8.9861790702277321E-5</v>
      </c>
      <c r="K1933">
        <v>1.7715632593974371E-4</v>
      </c>
      <c r="L1933">
        <v>3.5141563097942051E-4</v>
      </c>
      <c r="M1933">
        <v>4.4801091345506841E-4</v>
      </c>
      <c r="N1933">
        <v>7.101686700551347E-4</v>
      </c>
      <c r="O1933">
        <v>1.1077884548679241E-3</v>
      </c>
    </row>
    <row r="1934" spans="1:15" x14ac:dyDescent="0.25">
      <c r="A1934" t="s">
        <v>5</v>
      </c>
      <c r="B1934" t="s">
        <v>835</v>
      </c>
      <c r="J1934">
        <v>6.8137058447771676E-5</v>
      </c>
      <c r="K1934">
        <v>1.5110683876465709E-4</v>
      </c>
      <c r="L1934">
        <v>3.0762684607074263E-4</v>
      </c>
      <c r="M1934">
        <v>3.8082470131947188E-4</v>
      </c>
      <c r="N1934">
        <v>6.1112264763902202E-4</v>
      </c>
      <c r="O1934">
        <v>9.272679317237979E-4</v>
      </c>
    </row>
    <row r="1935" spans="1:15" x14ac:dyDescent="0.25">
      <c r="A1935" t="s">
        <v>5</v>
      </c>
      <c r="B1935" t="s">
        <v>836</v>
      </c>
      <c r="J1935">
        <v>6.8088678607217866E-5</v>
      </c>
      <c r="K1935">
        <v>1.5080487734098631E-4</v>
      </c>
      <c r="L1935">
        <v>3.0683955096999402E-4</v>
      </c>
      <c r="M1935">
        <v>3.7980524471256107E-4</v>
      </c>
      <c r="N1935">
        <v>6.0874811656196775E-4</v>
      </c>
      <c r="O1935">
        <v>9.2198431592851147E-4</v>
      </c>
    </row>
    <row r="1936" spans="1:15" x14ac:dyDescent="0.25">
      <c r="A1936" t="s">
        <v>5</v>
      </c>
      <c r="B1936" t="s">
        <v>837</v>
      </c>
      <c r="J1936">
        <v>6.7961672574052084E-5</v>
      </c>
      <c r="K1936">
        <v>1.500162521941536E-4</v>
      </c>
      <c r="L1936">
        <v>3.0478198639911398E-4</v>
      </c>
      <c r="M1936">
        <v>3.7714070484221171E-4</v>
      </c>
      <c r="N1936">
        <v>6.0255961151408808E-4</v>
      </c>
      <c r="O1936">
        <v>9.0831172341828055E-4</v>
      </c>
    </row>
    <row r="1937" spans="1:15" x14ac:dyDescent="0.25">
      <c r="A1937" t="s">
        <v>5</v>
      </c>
      <c r="B1937" t="s">
        <v>954</v>
      </c>
      <c r="J1937">
        <v>9.113159992128308E-5</v>
      </c>
      <c r="K1937">
        <v>1.8094659567110459E-4</v>
      </c>
      <c r="L1937">
        <v>3.6074796729588008E-4</v>
      </c>
      <c r="M1937">
        <v>4.6178858241237389E-4</v>
      </c>
      <c r="N1937">
        <v>7.4331451632209545E-4</v>
      </c>
      <c r="O1937">
        <v>1.1835748535155681E-3</v>
      </c>
    </row>
    <row r="1938" spans="1:15" x14ac:dyDescent="0.25">
      <c r="A1938" t="s">
        <v>5</v>
      </c>
      <c r="B1938" t="s">
        <v>955</v>
      </c>
      <c r="J1938">
        <v>9.1035958553787165E-5</v>
      </c>
      <c r="K1938">
        <v>1.8053790728334571E-4</v>
      </c>
      <c r="L1938">
        <v>3.5970346114095242E-4</v>
      </c>
      <c r="M1938">
        <v>4.603480736402821E-4</v>
      </c>
      <c r="N1938">
        <v>7.399986907457584E-4</v>
      </c>
      <c r="O1938">
        <v>1.1756423081474129E-3</v>
      </c>
    </row>
    <row r="1939" spans="1:15" x14ac:dyDescent="0.25">
      <c r="A1939" t="s">
        <v>5</v>
      </c>
      <c r="B1939" t="s">
        <v>956</v>
      </c>
      <c r="J1939">
        <v>9.0785110679547971E-5</v>
      </c>
      <c r="K1939">
        <v>1.7947127149429759E-4</v>
      </c>
      <c r="L1939">
        <v>3.5697661611106159E-4</v>
      </c>
      <c r="M1939">
        <v>4.5658766325448958E-4</v>
      </c>
      <c r="N1939">
        <v>7.3137195101779259E-4</v>
      </c>
      <c r="O1939">
        <v>1.1551730702267051E-3</v>
      </c>
    </row>
    <row r="1940" spans="1:15" x14ac:dyDescent="0.25">
      <c r="A1940" t="s">
        <v>5</v>
      </c>
      <c r="B1940" t="s">
        <v>1073</v>
      </c>
      <c r="J1940">
        <v>6.7970291104062447E-5</v>
      </c>
      <c r="K1940">
        <v>1.509649321037729E-4</v>
      </c>
      <c r="L1940">
        <v>3.0751812569051209E-4</v>
      </c>
      <c r="M1940">
        <v>3.8072573054951801E-4</v>
      </c>
      <c r="N1940">
        <v>6.11132408853778E-4</v>
      </c>
      <c r="O1940">
        <v>9.2807790934705048E-4</v>
      </c>
    </row>
    <row r="1941" spans="1:15" x14ac:dyDescent="0.25">
      <c r="A1941" t="s">
        <v>5</v>
      </c>
      <c r="B1941" t="s">
        <v>1074</v>
      </c>
      <c r="J1941">
        <v>6.7922171132924852E-5</v>
      </c>
      <c r="K1941">
        <v>1.506633959419509E-4</v>
      </c>
      <c r="L1941">
        <v>3.0673124320052583E-4</v>
      </c>
      <c r="M1941">
        <v>3.7970659703808222E-4</v>
      </c>
      <c r="N1941">
        <v>6.0875797666490425E-4</v>
      </c>
      <c r="O1941">
        <v>9.2278595007791019E-4</v>
      </c>
    </row>
    <row r="1942" spans="1:15" x14ac:dyDescent="0.25">
      <c r="A1942" t="s">
        <v>5</v>
      </c>
      <c r="B1942" t="s">
        <v>1075</v>
      </c>
      <c r="J1942">
        <v>6.7795846033789464E-5</v>
      </c>
      <c r="K1942">
        <v>1.4987589282613461E-4</v>
      </c>
      <c r="L1942">
        <v>3.0467477358350189E-4</v>
      </c>
      <c r="M1942">
        <v>3.7704291597001258E-4</v>
      </c>
      <c r="N1942">
        <v>6.0256973130734461E-4</v>
      </c>
      <c r="O1942">
        <v>9.0909193320209579E-4</v>
      </c>
    </row>
    <row r="1943" spans="1:15" x14ac:dyDescent="0.25">
      <c r="A1943" t="s">
        <v>5</v>
      </c>
      <c r="B1943" t="s">
        <v>1192</v>
      </c>
      <c r="J1943">
        <v>9.0720043713240424E-5</v>
      </c>
      <c r="K1943">
        <v>1.7989661563331979E-4</v>
      </c>
      <c r="L1943">
        <v>3.60148792820396E-4</v>
      </c>
      <c r="M1943">
        <v>4.6212722079927128E-4</v>
      </c>
      <c r="N1943">
        <v>7.214042489940407E-4</v>
      </c>
      <c r="O1943">
        <v>1.156777685931826E-3</v>
      </c>
    </row>
    <row r="1944" spans="1:15" x14ac:dyDescent="0.25">
      <c r="A1944" t="s">
        <v>5</v>
      </c>
      <c r="B1944" t="s">
        <v>1193</v>
      </c>
      <c r="J1944">
        <v>9.0625930538953991E-5</v>
      </c>
      <c r="K1944">
        <v>1.7949309538400429E-4</v>
      </c>
      <c r="L1944">
        <v>3.5910931207298001E-4</v>
      </c>
      <c r="M1944">
        <v>4.6068901286951011E-4</v>
      </c>
      <c r="N1944">
        <v>7.1828577904884099E-4</v>
      </c>
      <c r="O1944">
        <v>1.1491713047466501E-3</v>
      </c>
    </row>
    <row r="1945" spans="1:15" x14ac:dyDescent="0.25">
      <c r="A1945" t="s">
        <v>5</v>
      </c>
      <c r="B1945" t="s">
        <v>1194</v>
      </c>
      <c r="J1945">
        <v>9.0379059538359008E-5</v>
      </c>
      <c r="K1945">
        <v>1.784398823444504E-4</v>
      </c>
      <c r="L1945">
        <v>3.5639542699782232E-4</v>
      </c>
      <c r="M1945">
        <v>4.5693421073053392E-4</v>
      </c>
      <c r="N1945">
        <v>7.1016866743302059E-4</v>
      </c>
      <c r="O1945">
        <v>1.1295355397543099E-3</v>
      </c>
    </row>
    <row r="1946" spans="1:15" x14ac:dyDescent="0.25">
      <c r="A1946" t="s">
        <v>5</v>
      </c>
      <c r="B1946" t="s">
        <v>1311</v>
      </c>
    </row>
    <row r="1947" spans="1:15" x14ac:dyDescent="0.25">
      <c r="A1947" t="s">
        <v>5</v>
      </c>
      <c r="B1947" t="s">
        <v>1312</v>
      </c>
    </row>
    <row r="1948" spans="1:15" x14ac:dyDescent="0.25">
      <c r="A1948" t="s">
        <v>5</v>
      </c>
      <c r="B1948" t="s">
        <v>1313</v>
      </c>
    </row>
    <row r="1949" spans="1:15" x14ac:dyDescent="0.25">
      <c r="A1949" t="s">
        <v>5</v>
      </c>
      <c r="B1949" t="s">
        <v>1430</v>
      </c>
      <c r="J1949">
        <v>8.3059151454155104E-5</v>
      </c>
      <c r="K1949">
        <v>1.5948610599168841E-4</v>
      </c>
      <c r="L1949">
        <v>3.0505084185121928E-4</v>
      </c>
      <c r="M1949">
        <v>3.6226738016432021E-4</v>
      </c>
      <c r="N1949">
        <v>5.3499045615109601E-4</v>
      </c>
      <c r="O1949">
        <v>7.741483233859787E-4</v>
      </c>
    </row>
    <row r="1950" spans="1:15" x14ac:dyDescent="0.25">
      <c r="A1950" t="s">
        <v>5</v>
      </c>
      <c r="B1950" t="s">
        <v>1431</v>
      </c>
      <c r="J1950">
        <v>8.2986704947695576E-5</v>
      </c>
      <c r="K1950">
        <v>1.5915574833968139E-4</v>
      </c>
      <c r="L1950">
        <v>3.0426550796044737E-4</v>
      </c>
      <c r="M1950">
        <v>3.6131934010946899E-4</v>
      </c>
      <c r="N1950">
        <v>5.3310500091027931E-4</v>
      </c>
      <c r="O1950">
        <v>7.7014045724524687E-4</v>
      </c>
    </row>
    <row r="1951" spans="1:15" x14ac:dyDescent="0.25">
      <c r="A1951" t="s">
        <v>5</v>
      </c>
      <c r="B1951" t="s">
        <v>1432</v>
      </c>
      <c r="J1951">
        <v>8.2796347202638654E-5</v>
      </c>
      <c r="K1951">
        <v>1.5829326145073839E-4</v>
      </c>
      <c r="L1951">
        <v>3.0221347564651302E-4</v>
      </c>
      <c r="M1951">
        <v>3.5884184817069252E-4</v>
      </c>
      <c r="N1951">
        <v>5.2818746759352862E-4</v>
      </c>
      <c r="O1951">
        <v>7.5976503149254308E-4</v>
      </c>
    </row>
    <row r="1952" spans="1:15" x14ac:dyDescent="0.25">
      <c r="A1952" t="s">
        <v>5</v>
      </c>
      <c r="B1952" t="s">
        <v>1549</v>
      </c>
      <c r="J1952">
        <v>7.9417171770960644E-5</v>
      </c>
      <c r="K1952">
        <v>1.698656439392779E-4</v>
      </c>
      <c r="L1952">
        <v>3.4725815694481828E-4</v>
      </c>
      <c r="M1952">
        <v>4.4440454071081322E-4</v>
      </c>
      <c r="N1952">
        <v>7.1223541099977054E-4</v>
      </c>
      <c r="O1952">
        <v>1.129177495092149E-3</v>
      </c>
    </row>
    <row r="1953" spans="1:15" x14ac:dyDescent="0.25">
      <c r="A1953" t="s">
        <v>5</v>
      </c>
      <c r="B1953" t="s">
        <v>1550</v>
      </c>
      <c r="J1953">
        <v>7.9355517727532302E-5</v>
      </c>
      <c r="K1953">
        <v>1.6950394751976371E-4</v>
      </c>
      <c r="L1953">
        <v>3.4628664518862958E-4</v>
      </c>
      <c r="M1953">
        <v>4.4306503909792268E-4</v>
      </c>
      <c r="N1953">
        <v>7.0915809476192508E-4</v>
      </c>
      <c r="O1953">
        <v>1.1218437296796641E-3</v>
      </c>
    </row>
    <row r="1954" spans="1:15" x14ac:dyDescent="0.25">
      <c r="A1954" t="s">
        <v>5</v>
      </c>
      <c r="B1954" t="s">
        <v>1551</v>
      </c>
      <c r="J1954">
        <v>7.9193400585495438E-5</v>
      </c>
      <c r="K1954">
        <v>1.6855942155653261E-4</v>
      </c>
      <c r="L1954">
        <v>3.437493173925265E-4</v>
      </c>
      <c r="M1954">
        <v>4.3956680920216118E-4</v>
      </c>
      <c r="N1954">
        <v>7.011481854726126E-4</v>
      </c>
      <c r="O1954">
        <v>1.1029078243556549E-3</v>
      </c>
    </row>
    <row r="1955" spans="1:15" x14ac:dyDescent="0.25">
      <c r="A1955" t="s">
        <v>5</v>
      </c>
      <c r="B1955" t="s">
        <v>1668</v>
      </c>
      <c r="J1955">
        <v>9.1339247942504189E-5</v>
      </c>
      <c r="K1955">
        <v>1.8169475522837459E-4</v>
      </c>
      <c r="L1955">
        <v>3.6556738295056028E-4</v>
      </c>
      <c r="M1955">
        <v>4.7062979456933792E-4</v>
      </c>
      <c r="N1955">
        <v>7.3983686225692397E-4</v>
      </c>
      <c r="O1955">
        <v>1.193125351465128E-3</v>
      </c>
    </row>
    <row r="1956" spans="1:15" x14ac:dyDescent="0.25">
      <c r="A1956" t="s">
        <v>5</v>
      </c>
      <c r="B1956" t="s">
        <v>1669</v>
      </c>
      <c r="J1956">
        <v>9.1242533403503744E-5</v>
      </c>
      <c r="K1956">
        <v>1.8128232123982589E-4</v>
      </c>
      <c r="L1956">
        <v>3.6449901898578658E-4</v>
      </c>
      <c r="M1956">
        <v>4.6914295456535268E-4</v>
      </c>
      <c r="N1956">
        <v>7.3656705062635265E-4</v>
      </c>
      <c r="O1956">
        <v>1.1850824850927939E-3</v>
      </c>
    </row>
    <row r="1957" spans="1:15" x14ac:dyDescent="0.25">
      <c r="A1957" t="s">
        <v>5</v>
      </c>
      <c r="B1957" t="s">
        <v>1670</v>
      </c>
      <c r="J1957">
        <v>9.0988906147162896E-5</v>
      </c>
      <c r="K1957">
        <v>1.8020598091024909E-4</v>
      </c>
      <c r="L1957">
        <v>3.6171013839125728E-4</v>
      </c>
      <c r="M1957">
        <v>4.6526182787367951E-4</v>
      </c>
      <c r="N1957">
        <v>7.280586129083512E-4</v>
      </c>
      <c r="O1957">
        <v>1.164331015497837E-3</v>
      </c>
    </row>
    <row r="1958" spans="1:15" x14ac:dyDescent="0.25">
      <c r="A1958" t="s">
        <v>5</v>
      </c>
      <c r="B1958" t="s">
        <v>1787</v>
      </c>
      <c r="J1958">
        <v>6.2735224160186996E-5</v>
      </c>
      <c r="K1958">
        <v>1.4068649612816099E-4</v>
      </c>
      <c r="L1958">
        <v>2.8545037844961911E-4</v>
      </c>
      <c r="M1958">
        <v>3.5477762525140102E-4</v>
      </c>
      <c r="N1958">
        <v>5.5241704326476724E-4</v>
      </c>
      <c r="O1958">
        <v>8.4283157046119103E-4</v>
      </c>
    </row>
    <row r="1959" spans="1:15" x14ac:dyDescent="0.25">
      <c r="A1959" t="s">
        <v>5</v>
      </c>
      <c r="B1959" t="s">
        <v>1788</v>
      </c>
      <c r="J1959">
        <v>6.2690060530484824E-5</v>
      </c>
      <c r="K1959">
        <v>1.4040932764719979E-4</v>
      </c>
      <c r="L1959">
        <v>2.847462104154232E-4</v>
      </c>
      <c r="M1959">
        <v>3.5385711993791719E-4</v>
      </c>
      <c r="N1959">
        <v>5.504112333041296E-4</v>
      </c>
      <c r="O1959">
        <v>8.3826862488476652E-4</v>
      </c>
    </row>
    <row r="1960" spans="1:15" x14ac:dyDescent="0.25">
      <c r="A1960" t="s">
        <v>5</v>
      </c>
      <c r="B1960" t="s">
        <v>1789</v>
      </c>
      <c r="J1960">
        <v>6.2571535246666522E-5</v>
      </c>
      <c r="K1960">
        <v>1.3968555757400841E-4</v>
      </c>
      <c r="L1960">
        <v>2.8290586223033131E-4</v>
      </c>
      <c r="M1960">
        <v>3.5145159085027368E-4</v>
      </c>
      <c r="N1960">
        <v>5.4518082890796943E-4</v>
      </c>
      <c r="O1960">
        <v>8.2645471720453557E-4</v>
      </c>
    </row>
    <row r="1961" spans="1:15" x14ac:dyDescent="0.25">
      <c r="A1961" t="s">
        <v>5</v>
      </c>
      <c r="B1961" t="s">
        <v>1906</v>
      </c>
      <c r="J1961">
        <v>9.0474554980240666E-5</v>
      </c>
      <c r="K1961">
        <v>1.7925381357373709E-4</v>
      </c>
      <c r="L1961">
        <v>3.5828269084858528E-4</v>
      </c>
      <c r="M1961">
        <v>4.584451671176186E-4</v>
      </c>
      <c r="N1961">
        <v>7.1417584108891905E-4</v>
      </c>
      <c r="O1961">
        <v>1.1406945795979209E-3</v>
      </c>
    </row>
    <row r="1962" spans="1:15" x14ac:dyDescent="0.25">
      <c r="A1962" t="s">
        <v>5</v>
      </c>
      <c r="B1962" t="s">
        <v>1907</v>
      </c>
      <c r="J1962">
        <v>9.0381360191000358E-5</v>
      </c>
      <c r="K1962">
        <v>1.7885336356772641E-4</v>
      </c>
      <c r="L1962">
        <v>3.5725308975751981E-4</v>
      </c>
      <c r="M1962">
        <v>4.570279946032061E-4</v>
      </c>
      <c r="N1962">
        <v>7.1111534144690136E-4</v>
      </c>
      <c r="O1962">
        <v>1.1332759172454859E-3</v>
      </c>
    </row>
    <row r="1963" spans="1:15" x14ac:dyDescent="0.25">
      <c r="A1963" t="s">
        <v>5</v>
      </c>
      <c r="B1963" t="s">
        <v>1908</v>
      </c>
      <c r="J1963">
        <v>9.0136875556722697E-5</v>
      </c>
      <c r="K1963">
        <v>1.778081222575709E-4</v>
      </c>
      <c r="L1963">
        <v>3.5456486586987561E-4</v>
      </c>
      <c r="M1963">
        <v>4.533278496723416E-4</v>
      </c>
      <c r="N1963">
        <v>7.0314811278821812E-4</v>
      </c>
      <c r="O1963">
        <v>1.1141203877968291E-3</v>
      </c>
    </row>
    <row r="1964" spans="1:15" x14ac:dyDescent="0.25">
      <c r="A1964" t="s">
        <v>5</v>
      </c>
      <c r="B1964" t="s">
        <v>2025</v>
      </c>
      <c r="J1964">
        <v>7.5168795538886133E-5</v>
      </c>
      <c r="K1964">
        <v>1.6318152583232569E-4</v>
      </c>
      <c r="L1964">
        <v>3.3045257073041818E-4</v>
      </c>
      <c r="M1964">
        <v>4.2147214389032429E-4</v>
      </c>
      <c r="N1964">
        <v>6.647016046249075E-4</v>
      </c>
      <c r="O1964">
        <v>1.040044203821763E-3</v>
      </c>
    </row>
    <row r="1965" spans="1:15" x14ac:dyDescent="0.25">
      <c r="A1965" t="s">
        <v>5</v>
      </c>
      <c r="B1965" t="s">
        <v>2026</v>
      </c>
      <c r="J1965">
        <v>7.5114098741309359E-5</v>
      </c>
      <c r="K1965">
        <v>1.6284419865636069E-4</v>
      </c>
      <c r="L1965">
        <v>3.2956459546746252E-4</v>
      </c>
      <c r="M1965">
        <v>4.2025616962768363E-4</v>
      </c>
      <c r="N1965">
        <v>6.6198003597854496E-4</v>
      </c>
      <c r="O1965">
        <v>1.0336759239120139E-3</v>
      </c>
    </row>
    <row r="1966" spans="1:15" x14ac:dyDescent="0.25">
      <c r="A1966" t="s">
        <v>5</v>
      </c>
      <c r="B1966" t="s">
        <v>2027</v>
      </c>
      <c r="J1966">
        <v>7.4970325510691463E-5</v>
      </c>
      <c r="K1966">
        <v>1.6196320284261409E-4</v>
      </c>
      <c r="L1966">
        <v>3.2724462058135109E-4</v>
      </c>
      <c r="M1966">
        <v>4.1707920936667612E-4</v>
      </c>
      <c r="N1966">
        <v>6.5489107213559936E-4</v>
      </c>
      <c r="O1966">
        <v>1.0172144943622939E-3</v>
      </c>
    </row>
    <row r="1967" spans="1:15" x14ac:dyDescent="0.25">
      <c r="A1967" t="s">
        <v>5</v>
      </c>
      <c r="B1967" t="s">
        <v>2144</v>
      </c>
      <c r="J1967">
        <v>9.1181989690612754E-5</v>
      </c>
      <c r="K1967">
        <v>1.811521189704247E-4</v>
      </c>
      <c r="L1967">
        <v>3.6421777160485191E-4</v>
      </c>
      <c r="M1967">
        <v>4.6901298891357699E-4</v>
      </c>
      <c r="N1967">
        <v>7.3547479810480974E-4</v>
      </c>
      <c r="O1967">
        <v>1.185861561182607E-3</v>
      </c>
    </row>
    <row r="1968" spans="1:15" x14ac:dyDescent="0.25">
      <c r="A1968" t="s">
        <v>5</v>
      </c>
      <c r="B1968" t="s">
        <v>2145</v>
      </c>
      <c r="J1968">
        <v>9.1085982917992427E-5</v>
      </c>
      <c r="K1968">
        <v>1.8074234525863861E-4</v>
      </c>
      <c r="L1968">
        <v>3.6315692674112829E-4</v>
      </c>
      <c r="M1968">
        <v>4.6753568944484398E-4</v>
      </c>
      <c r="N1968">
        <v>7.3224160230615353E-4</v>
      </c>
      <c r="O1968">
        <v>1.1779081325836811E-3</v>
      </c>
    </row>
    <row r="1969" spans="1:15" x14ac:dyDescent="0.25">
      <c r="A1969" t="s">
        <v>5</v>
      </c>
      <c r="B1969" t="s">
        <v>2146</v>
      </c>
      <c r="J1969">
        <v>9.0834190854054177E-5</v>
      </c>
      <c r="K1969">
        <v>1.796729021173184E-4</v>
      </c>
      <c r="L1969">
        <v>3.6038755053624099E-4</v>
      </c>
      <c r="M1969">
        <v>4.6367931492249031E-4</v>
      </c>
      <c r="N1969">
        <v>7.2382785077214741E-4</v>
      </c>
      <c r="O1969">
        <v>1.157385103318063E-3</v>
      </c>
    </row>
    <row r="1970" spans="1:15" x14ac:dyDescent="0.25">
      <c r="A1970" t="s">
        <v>5</v>
      </c>
      <c r="B1970" t="s">
        <v>2263</v>
      </c>
      <c r="J1970">
        <v>6.1472019734733864E-5</v>
      </c>
      <c r="K1970">
        <v>1.38069294325115E-4</v>
      </c>
      <c r="L1970">
        <v>2.8258403188929991E-4</v>
      </c>
      <c r="M1970">
        <v>3.5271181490767082E-4</v>
      </c>
      <c r="N1970">
        <v>5.5278629556125374E-4</v>
      </c>
      <c r="O1970">
        <v>8.4449495393142191E-4</v>
      </c>
    </row>
    <row r="1971" spans="1:15" x14ac:dyDescent="0.25">
      <c r="A1971" t="s">
        <v>5</v>
      </c>
      <c r="B1971" t="s">
        <v>2264</v>
      </c>
      <c r="J1971">
        <v>6.1428188961147994E-5</v>
      </c>
      <c r="K1971">
        <v>1.377982839134549E-4</v>
      </c>
      <c r="L1971">
        <v>2.8189071282348982E-4</v>
      </c>
      <c r="M1971">
        <v>3.5179965444267591E-4</v>
      </c>
      <c r="N1971">
        <v>5.5077724071228617E-4</v>
      </c>
      <c r="O1971">
        <v>8.3991372833808187E-4</v>
      </c>
    </row>
    <row r="1972" spans="1:15" x14ac:dyDescent="0.25">
      <c r="A1972" t="s">
        <v>5</v>
      </c>
      <c r="B1972" t="s">
        <v>2265</v>
      </c>
      <c r="J1972">
        <v>6.1313142113507418E-5</v>
      </c>
      <c r="K1972">
        <v>1.3709061548805471E-4</v>
      </c>
      <c r="L1972">
        <v>2.8007877088396702E-4</v>
      </c>
      <c r="M1972">
        <v>3.494160529662043E-4</v>
      </c>
      <c r="N1972">
        <v>5.4553844550052973E-4</v>
      </c>
      <c r="O1972">
        <v>8.2805335752885346E-4</v>
      </c>
    </row>
    <row r="1973" spans="1:15" x14ac:dyDescent="0.25">
      <c r="A1973" t="s">
        <v>5</v>
      </c>
      <c r="B1973" t="s">
        <v>2382</v>
      </c>
      <c r="J1973">
        <v>8.980181904617179E-5</v>
      </c>
      <c r="K1973">
        <v>1.7738409656330769E-4</v>
      </c>
      <c r="L1973">
        <v>3.5298571425383901E-4</v>
      </c>
      <c r="M1973">
        <v>4.4837968211799468E-4</v>
      </c>
      <c r="N1973">
        <v>6.9498515115326445E-4</v>
      </c>
      <c r="O1973">
        <v>1.0966312870642611E-3</v>
      </c>
    </row>
    <row r="1974" spans="1:15" x14ac:dyDescent="0.25">
      <c r="A1974" t="s">
        <v>5</v>
      </c>
      <c r="B1974" t="s">
        <v>2383</v>
      </c>
      <c r="J1974">
        <v>8.9711072916811432E-5</v>
      </c>
      <c r="K1974">
        <v>1.7699223654695881E-4</v>
      </c>
      <c r="L1974">
        <v>3.519845747327183E-4</v>
      </c>
      <c r="M1974">
        <v>4.4702103182788638E-4</v>
      </c>
      <c r="N1974">
        <v>6.9207559484689787E-4</v>
      </c>
      <c r="O1974">
        <v>1.089713640063E-3</v>
      </c>
    </row>
    <row r="1975" spans="1:15" x14ac:dyDescent="0.25">
      <c r="A1975" t="s">
        <v>5</v>
      </c>
      <c r="B1975" t="s">
        <v>2384</v>
      </c>
      <c r="J1975">
        <v>8.9472955733646737E-5</v>
      </c>
      <c r="K1975">
        <v>1.7596932084547291E-4</v>
      </c>
      <c r="L1975">
        <v>3.4937029334038648E-4</v>
      </c>
      <c r="M1975">
        <v>4.4347295988734348E-4</v>
      </c>
      <c r="N1975">
        <v>6.8449879164533779E-4</v>
      </c>
      <c r="O1975">
        <v>1.071840898832733E-3</v>
      </c>
    </row>
    <row r="1976" spans="1:15" x14ac:dyDescent="0.25">
      <c r="A1976" t="s">
        <v>5</v>
      </c>
      <c r="B1976" t="s">
        <v>2501</v>
      </c>
      <c r="J1976">
        <v>5.4231607711249781E-5</v>
      </c>
      <c r="K1976">
        <v>1.2333860564554819E-4</v>
      </c>
      <c r="L1976">
        <v>2.5106668631550252E-4</v>
      </c>
      <c r="M1976">
        <v>3.0779740494396292E-4</v>
      </c>
      <c r="N1976">
        <v>4.8658391009525059E-4</v>
      </c>
      <c r="O1976">
        <v>7.268136398427815E-4</v>
      </c>
    </row>
    <row r="1977" spans="1:15" x14ac:dyDescent="0.25">
      <c r="A1977" t="s">
        <v>5</v>
      </c>
      <c r="B1977" t="s">
        <v>2502</v>
      </c>
      <c r="J1977">
        <v>5.4192857733922868E-5</v>
      </c>
      <c r="K1977">
        <v>1.2309802165416401E-4</v>
      </c>
      <c r="L1977">
        <v>2.5046255900361349E-4</v>
      </c>
      <c r="M1977">
        <v>3.0700539149689291E-4</v>
      </c>
      <c r="N1977">
        <v>4.8484708852767651E-4</v>
      </c>
      <c r="O1977">
        <v>7.2301061338732027E-4</v>
      </c>
    </row>
    <row r="1978" spans="1:15" x14ac:dyDescent="0.25">
      <c r="A1978" t="s">
        <v>5</v>
      </c>
      <c r="B1978" t="s">
        <v>2503</v>
      </c>
      <c r="J1978">
        <v>5.409112650605427E-5</v>
      </c>
      <c r="K1978">
        <v>1.2246962233707491E-4</v>
      </c>
      <c r="L1978">
        <v>2.4888440713359111E-4</v>
      </c>
      <c r="M1978">
        <v>3.049383366523355E-4</v>
      </c>
      <c r="N1978">
        <v>4.8032211391660969E-4</v>
      </c>
      <c r="O1978">
        <v>7.1317306285272216E-4</v>
      </c>
    </row>
    <row r="1979" spans="1:15" x14ac:dyDescent="0.25">
      <c r="A1979" t="s">
        <v>5</v>
      </c>
      <c r="B1979" t="s">
        <v>2620</v>
      </c>
      <c r="J1979">
        <v>9.0994425407186816E-5</v>
      </c>
      <c r="K1979">
        <v>1.8067566234801209E-4</v>
      </c>
      <c r="L1979">
        <v>3.6254890747374922E-4</v>
      </c>
      <c r="M1979">
        <v>4.66365708816496E-4</v>
      </c>
      <c r="N1979">
        <v>7.2981263182922949E-4</v>
      </c>
      <c r="O1979">
        <v>1.174514214091027E-3</v>
      </c>
    </row>
    <row r="1980" spans="1:15" x14ac:dyDescent="0.25">
      <c r="A1980" t="s">
        <v>5</v>
      </c>
      <c r="B1980" t="s">
        <v>2621</v>
      </c>
      <c r="J1980">
        <v>9.0899211320834012E-5</v>
      </c>
      <c r="K1980">
        <v>1.8026825184866779E-4</v>
      </c>
      <c r="L1980">
        <v>3.6149682462550113E-4</v>
      </c>
      <c r="M1980">
        <v>4.6490351001834398E-4</v>
      </c>
      <c r="N1980">
        <v>7.26625929990112E-4</v>
      </c>
      <c r="O1980">
        <v>1.16669792698269E-3</v>
      </c>
    </row>
    <row r="1981" spans="1:15" x14ac:dyDescent="0.25">
      <c r="A1981" t="s">
        <v>5</v>
      </c>
      <c r="B1981" t="s">
        <v>2622</v>
      </c>
      <c r="J1981">
        <v>9.0649479153463033E-5</v>
      </c>
      <c r="K1981">
        <v>1.7920493875970921E-4</v>
      </c>
      <c r="L1981">
        <v>3.5875020345573118E-4</v>
      </c>
      <c r="M1981">
        <v>4.61086366659086E-4</v>
      </c>
      <c r="N1981">
        <v>7.1833241007560891E-4</v>
      </c>
      <c r="O1981">
        <v>1.1465254007066209E-3</v>
      </c>
    </row>
    <row r="1982" spans="1:15" x14ac:dyDescent="0.25">
      <c r="A1982" t="s">
        <v>5</v>
      </c>
      <c r="B1982" t="s">
        <v>351</v>
      </c>
    </row>
    <row r="1983" spans="1:15" x14ac:dyDescent="0.25">
      <c r="A1983" t="s">
        <v>5</v>
      </c>
      <c r="B1983" t="s">
        <v>352</v>
      </c>
      <c r="J1983">
        <v>8.2874212438282331E-5</v>
      </c>
      <c r="K1983">
        <v>2.1558014350439101E-4</v>
      </c>
      <c r="L1983">
        <v>4.0227363864505001E-4</v>
      </c>
      <c r="M1983">
        <v>6.4351380130537911E-4</v>
      </c>
      <c r="N1983">
        <v>1.0087909545253391E-3</v>
      </c>
      <c r="O1983">
        <v>2.967587707684005E-3</v>
      </c>
    </row>
    <row r="1984" spans="1:15" x14ac:dyDescent="0.25">
      <c r="A1984" t="s">
        <v>5</v>
      </c>
      <c r="B1984" t="s">
        <v>408</v>
      </c>
      <c r="J1984">
        <v>6.7594161596939677E-5</v>
      </c>
      <c r="K1984">
        <v>1.670036983878129E-4</v>
      </c>
      <c r="L1984">
        <v>3.3156868107639599E-4</v>
      </c>
      <c r="M1984">
        <v>3.987838762997991E-4</v>
      </c>
      <c r="N1984">
        <v>5.4606626583592651E-4</v>
      </c>
      <c r="O1984">
        <v>1.5808694302197419E-3</v>
      </c>
    </row>
    <row r="1985" spans="1:15" x14ac:dyDescent="0.25">
      <c r="A1985" t="s">
        <v>5</v>
      </c>
      <c r="B1985" t="s">
        <v>395</v>
      </c>
    </row>
    <row r="1986" spans="1:15" x14ac:dyDescent="0.25">
      <c r="A1986" t="s">
        <v>5</v>
      </c>
      <c r="B1986" t="s">
        <v>470</v>
      </c>
      <c r="C1986">
        <v>0.11386498736720251</v>
      </c>
      <c r="D1986">
        <v>4.2801269878878549E-2</v>
      </c>
      <c r="E1986">
        <v>5.3752250880526507E-2</v>
      </c>
      <c r="F1986">
        <v>6.7922696344882988E-2</v>
      </c>
      <c r="G1986">
        <v>0.48202001891693502</v>
      </c>
      <c r="H1986">
        <v>8.3192786485559042E-2</v>
      </c>
      <c r="I1986">
        <v>5.7601705606258726E-4</v>
      </c>
      <c r="J1986">
        <v>4.4538332020501451E-4</v>
      </c>
      <c r="K1986">
        <v>5.4886865447674102E-4</v>
      </c>
      <c r="L1986">
        <v>6.7501352278436357E-4</v>
      </c>
      <c r="M1986">
        <v>5.2085735724791821E-4</v>
      </c>
    </row>
    <row r="1987" spans="1:15" x14ac:dyDescent="0.25">
      <c r="A1987" t="s">
        <v>5</v>
      </c>
      <c r="B1987" t="s">
        <v>471</v>
      </c>
      <c r="J1987">
        <v>1.7213389237178881E-4</v>
      </c>
      <c r="K1987">
        <v>3.8322253645688918E-4</v>
      </c>
      <c r="L1987">
        <v>6.7895154036573806E-4</v>
      </c>
      <c r="M1987">
        <v>1.084199915232707E-3</v>
      </c>
      <c r="N1987">
        <v>1.7215766549512151E-3</v>
      </c>
      <c r="O1987">
        <v>4.9086860196255709E-3</v>
      </c>
    </row>
    <row r="1988" spans="1:15" x14ac:dyDescent="0.25">
      <c r="A1988" t="s">
        <v>5</v>
      </c>
      <c r="B1988" t="s">
        <v>527</v>
      </c>
      <c r="J1988">
        <v>1.629922291132795E-4</v>
      </c>
      <c r="K1988">
        <v>3.5498291760344852E-4</v>
      </c>
      <c r="L1988">
        <v>6.7893723219154584E-4</v>
      </c>
      <c r="M1988">
        <v>7.7006224049610292E-4</v>
      </c>
      <c r="N1988">
        <v>1.049722937652973E-3</v>
      </c>
      <c r="O1988">
        <v>2.586962934683325E-3</v>
      </c>
    </row>
    <row r="1989" spans="1:15" x14ac:dyDescent="0.25">
      <c r="A1989" t="s">
        <v>5</v>
      </c>
      <c r="B1989" t="s">
        <v>514</v>
      </c>
      <c r="C1989">
        <v>0.14200254011650931</v>
      </c>
      <c r="D1989">
        <v>2.6511114600150439E-2</v>
      </c>
      <c r="E1989">
        <v>2.7290613994893839E-2</v>
      </c>
      <c r="F1989">
        <v>3.1640228001995972E-2</v>
      </c>
      <c r="G1989">
        <v>0.36773898675029221</v>
      </c>
      <c r="H1989">
        <v>3.9914959981480883E-2</v>
      </c>
      <c r="I1989">
        <v>8.8690442998290518E-4</v>
      </c>
      <c r="J1989">
        <v>6.9138844118202876E-4</v>
      </c>
      <c r="K1989">
        <v>5.5892507678009687E-4</v>
      </c>
    </row>
    <row r="1990" spans="1:15" x14ac:dyDescent="0.25">
      <c r="A1990" t="s">
        <v>5</v>
      </c>
      <c r="B1990" t="s">
        <v>589</v>
      </c>
    </row>
    <row r="1991" spans="1:15" x14ac:dyDescent="0.25">
      <c r="A1991" t="s">
        <v>5</v>
      </c>
      <c r="B1991" t="s">
        <v>590</v>
      </c>
      <c r="J1991">
        <v>7.1338374265103948E-5</v>
      </c>
      <c r="K1991">
        <v>1.8663084661412149E-4</v>
      </c>
      <c r="L1991">
        <v>3.5148575952717787E-4</v>
      </c>
      <c r="M1991">
        <v>5.6467512923729323E-4</v>
      </c>
      <c r="N1991">
        <v>8.8566288656005373E-4</v>
      </c>
      <c r="O1991">
        <v>2.598147071917222E-3</v>
      </c>
    </row>
    <row r="1992" spans="1:15" x14ac:dyDescent="0.25">
      <c r="A1992" t="s">
        <v>5</v>
      </c>
      <c r="B1992" t="s">
        <v>646</v>
      </c>
      <c r="J1992">
        <v>6.2028167583365828E-5</v>
      </c>
      <c r="K1992">
        <v>1.5287839705137421E-4</v>
      </c>
      <c r="L1992">
        <v>3.0583667858614271E-4</v>
      </c>
      <c r="M1992">
        <v>3.7163959376337061E-4</v>
      </c>
      <c r="N1992">
        <v>5.0824081336626374E-4</v>
      </c>
      <c r="O1992">
        <v>1.4839950080704979E-3</v>
      </c>
    </row>
    <row r="1993" spans="1:15" x14ac:dyDescent="0.25">
      <c r="A1993" t="s">
        <v>5</v>
      </c>
      <c r="B1993" t="s">
        <v>633</v>
      </c>
    </row>
    <row r="1994" spans="1:15" x14ac:dyDescent="0.25">
      <c r="A1994" t="s">
        <v>5</v>
      </c>
      <c r="B1994" t="s">
        <v>708</v>
      </c>
      <c r="C1994">
        <v>0.1146363130553921</v>
      </c>
      <c r="D1994">
        <v>4.3013686572458049E-2</v>
      </c>
      <c r="E1994">
        <v>5.4008788307727741E-2</v>
      </c>
      <c r="F1994">
        <v>6.8218995336775973E-2</v>
      </c>
      <c r="G1994">
        <v>0.48411219262812399</v>
      </c>
      <c r="H1994">
        <v>8.3532601579175914E-2</v>
      </c>
      <c r="I1994">
        <v>5.7640609676112755E-4</v>
      </c>
      <c r="J1994">
        <v>4.456818746401509E-4</v>
      </c>
      <c r="K1994">
        <v>5.4924679563873532E-4</v>
      </c>
      <c r="L1994">
        <v>6.7544208042712281E-4</v>
      </c>
      <c r="M1994">
        <v>5.2120594937163107E-4</v>
      </c>
    </row>
    <row r="1995" spans="1:15" x14ac:dyDescent="0.25">
      <c r="A1995" t="s">
        <v>5</v>
      </c>
      <c r="B1995" t="s">
        <v>709</v>
      </c>
      <c r="J1995">
        <v>1.7264530447862021E-4</v>
      </c>
      <c r="K1995">
        <v>3.8447716352304768E-4</v>
      </c>
      <c r="L1995">
        <v>6.8156764145251882E-4</v>
      </c>
      <c r="M1995">
        <v>1.088725892876147E-3</v>
      </c>
      <c r="N1995">
        <v>1.732474335211392E-3</v>
      </c>
      <c r="O1995">
        <v>4.9772133359663696E-3</v>
      </c>
    </row>
    <row r="1996" spans="1:15" x14ac:dyDescent="0.25">
      <c r="A1996" t="s">
        <v>5</v>
      </c>
      <c r="B1996" t="s">
        <v>765</v>
      </c>
      <c r="J1996">
        <v>1.6577271121208281E-4</v>
      </c>
      <c r="K1996">
        <v>3.6308784011805222E-4</v>
      </c>
      <c r="L1996">
        <v>7.005057805740077E-4</v>
      </c>
      <c r="M1996">
        <v>7.9780103955293254E-4</v>
      </c>
      <c r="N1996">
        <v>1.107325560677108E-3</v>
      </c>
      <c r="O1996">
        <v>2.8579409498467878E-3</v>
      </c>
    </row>
    <row r="1997" spans="1:15" x14ac:dyDescent="0.25">
      <c r="A1997" t="s">
        <v>5</v>
      </c>
      <c r="B1997" t="s">
        <v>752</v>
      </c>
      <c r="C1997">
        <v>0.1602954893824908</v>
      </c>
      <c r="D1997">
        <v>2.964330692785417E-2</v>
      </c>
      <c r="E1997">
        <v>3.0570930003133798E-2</v>
      </c>
      <c r="F1997">
        <v>3.5172727115262953E-2</v>
      </c>
      <c r="G1997">
        <v>0.40834853001522597</v>
      </c>
      <c r="H1997">
        <v>4.3763446593848662E-2</v>
      </c>
      <c r="I1997">
        <v>9.3055104227968382E-4</v>
      </c>
      <c r="J1997">
        <v>7.260724422722437E-4</v>
      </c>
      <c r="K1997">
        <v>5.863309114061549E-4</v>
      </c>
    </row>
    <row r="1998" spans="1:15" x14ac:dyDescent="0.25">
      <c r="A1998" t="s">
        <v>5</v>
      </c>
      <c r="B1998" t="s">
        <v>827</v>
      </c>
    </row>
    <row r="1999" spans="1:15" x14ac:dyDescent="0.25">
      <c r="A1999" t="s">
        <v>5</v>
      </c>
      <c r="B1999" t="s">
        <v>828</v>
      </c>
      <c r="J1999">
        <v>1.160042261183318E-4</v>
      </c>
      <c r="K1999">
        <v>2.9772536258245119E-4</v>
      </c>
      <c r="L1999">
        <v>5.5276624544565555E-4</v>
      </c>
      <c r="M1999">
        <v>8.7296532295925489E-4</v>
      </c>
      <c r="N1999">
        <v>1.386473585287843E-3</v>
      </c>
      <c r="O1999">
        <v>3.657723484005821E-3</v>
      </c>
    </row>
    <row r="2000" spans="1:15" x14ac:dyDescent="0.25">
      <c r="A2000" t="s">
        <v>5</v>
      </c>
      <c r="B2000" t="s">
        <v>884</v>
      </c>
      <c r="J2000">
        <v>9.3182699214217264E-5</v>
      </c>
      <c r="K2000">
        <v>2.3420622817302121E-4</v>
      </c>
      <c r="L2000">
        <v>4.4187772500521409E-4</v>
      </c>
      <c r="M2000">
        <v>5.2808142947316744E-4</v>
      </c>
      <c r="N2000">
        <v>7.302461217449514E-4</v>
      </c>
      <c r="O2000">
        <v>2.1090848625232731E-3</v>
      </c>
    </row>
    <row r="2001" spans="1:15" x14ac:dyDescent="0.25">
      <c r="A2001" t="s">
        <v>5</v>
      </c>
      <c r="B2001" t="s">
        <v>871</v>
      </c>
    </row>
    <row r="2002" spans="1:15" x14ac:dyDescent="0.25">
      <c r="A2002" t="s">
        <v>5</v>
      </c>
      <c r="B2002" t="s">
        <v>946</v>
      </c>
      <c r="C2002">
        <v>0.1247465088730292</v>
      </c>
      <c r="D2002">
        <v>4.6282003788450252E-2</v>
      </c>
      <c r="E2002">
        <v>5.8595694400964821E-2</v>
      </c>
      <c r="F2002">
        <v>7.392875265002162E-2</v>
      </c>
      <c r="G2002">
        <v>0.52680525929565281</v>
      </c>
      <c r="H2002">
        <v>9.0468512678971047E-2</v>
      </c>
      <c r="I2002">
        <v>5.8412240786796397E-4</v>
      </c>
      <c r="J2002">
        <v>4.5174560191386958E-4</v>
      </c>
      <c r="K2002">
        <v>5.5668414788582533E-4</v>
      </c>
      <c r="L2002">
        <v>6.8432103901410856E-4</v>
      </c>
      <c r="M2002">
        <v>5.2752079613499643E-4</v>
      </c>
    </row>
    <row r="2003" spans="1:15" x14ac:dyDescent="0.25">
      <c r="A2003" t="s">
        <v>5</v>
      </c>
      <c r="B2003" t="s">
        <v>947</v>
      </c>
      <c r="J2003">
        <v>1.7724890366836469E-4</v>
      </c>
      <c r="K2003">
        <v>3.9538368347980381E-4</v>
      </c>
      <c r="L2003">
        <v>7.0423449688052065E-4</v>
      </c>
      <c r="M2003">
        <v>1.1264179007808191E-3</v>
      </c>
      <c r="N2003">
        <v>1.8214132627297861E-3</v>
      </c>
      <c r="O2003">
        <v>5.5884084511505774E-3</v>
      </c>
    </row>
    <row r="2004" spans="1:15" x14ac:dyDescent="0.25">
      <c r="A2004" t="s">
        <v>5</v>
      </c>
      <c r="B2004" t="s">
        <v>1003</v>
      </c>
      <c r="J2004">
        <v>1.7021629457459231E-4</v>
      </c>
      <c r="K2004">
        <v>3.7562670824961732E-4</v>
      </c>
      <c r="L2004">
        <v>7.3101474982750715E-4</v>
      </c>
      <c r="M2004">
        <v>8.3683979496119402E-4</v>
      </c>
      <c r="N2004">
        <v>1.1970916674279609E-3</v>
      </c>
      <c r="O2004">
        <v>3.422932186105938E-3</v>
      </c>
    </row>
    <row r="2005" spans="1:15" x14ac:dyDescent="0.25">
      <c r="A2005" t="s">
        <v>5</v>
      </c>
      <c r="B2005" t="s">
        <v>990</v>
      </c>
      <c r="C2005">
        <v>0.19553517700652021</v>
      </c>
      <c r="D2005">
        <v>3.5763097161181381E-2</v>
      </c>
      <c r="E2005">
        <v>3.7039287746068537E-2</v>
      </c>
      <c r="F2005">
        <v>4.2236903532211358E-2</v>
      </c>
      <c r="G2005">
        <v>0.49404818283391178</v>
      </c>
      <c r="H2005">
        <v>5.2028807769389888E-2</v>
      </c>
      <c r="I2005">
        <v>1.064935042056354E-3</v>
      </c>
      <c r="J2005">
        <v>8.2752890374198035E-4</v>
      </c>
      <c r="K2005">
        <v>6.6995115078046256E-4</v>
      </c>
    </row>
    <row r="2006" spans="1:15" x14ac:dyDescent="0.25">
      <c r="A2006" t="s">
        <v>5</v>
      </c>
      <c r="B2006" t="s">
        <v>1065</v>
      </c>
    </row>
    <row r="2007" spans="1:15" x14ac:dyDescent="0.25">
      <c r="A2007" t="s">
        <v>5</v>
      </c>
      <c r="B2007" t="s">
        <v>1066</v>
      </c>
      <c r="J2007">
        <v>1.154685288609967E-4</v>
      </c>
      <c r="K2007">
        <v>2.9725331133035221E-4</v>
      </c>
      <c r="L2007">
        <v>5.524667019924294E-4</v>
      </c>
      <c r="M2007">
        <v>8.7270118786291167E-4</v>
      </c>
      <c r="N2007">
        <v>1.386746457475813E-3</v>
      </c>
      <c r="O2007">
        <v>3.6626435538183741E-3</v>
      </c>
    </row>
    <row r="2008" spans="1:15" x14ac:dyDescent="0.25">
      <c r="A2008" t="s">
        <v>5</v>
      </c>
      <c r="B2008" t="s">
        <v>1122</v>
      </c>
      <c r="J2008">
        <v>1.017872299835414E-4</v>
      </c>
      <c r="K2008">
        <v>2.6291141731430361E-4</v>
      </c>
      <c r="L2008">
        <v>4.979317963304938E-4</v>
      </c>
      <c r="M2008">
        <v>6.056962986334092E-4</v>
      </c>
      <c r="N2008">
        <v>8.2313744588360092E-4</v>
      </c>
      <c r="O2008">
        <v>2.0597269296056841E-3</v>
      </c>
    </row>
    <row r="2009" spans="1:15" x14ac:dyDescent="0.25">
      <c r="A2009" t="s">
        <v>5</v>
      </c>
      <c r="B2009" t="s">
        <v>1109</v>
      </c>
    </row>
    <row r="2010" spans="1:15" x14ac:dyDescent="0.25">
      <c r="A2010" t="s">
        <v>5</v>
      </c>
      <c r="B2010" t="s">
        <v>1184</v>
      </c>
      <c r="C2010">
        <v>0.1230872270492999</v>
      </c>
      <c r="D2010">
        <v>4.5936788194777242E-2</v>
      </c>
      <c r="E2010">
        <v>5.8299987145359319E-2</v>
      </c>
      <c r="F2010">
        <v>7.366472769421635E-2</v>
      </c>
      <c r="G2010">
        <v>0.5253510802660214</v>
      </c>
      <c r="H2010">
        <v>9.0175629365041074E-2</v>
      </c>
      <c r="I2010">
        <v>2.1780062830693281E-3</v>
      </c>
      <c r="J2010">
        <v>4.4992031521947609E-4</v>
      </c>
      <c r="K2010">
        <v>5.5423973993234032E-4</v>
      </c>
      <c r="L2010">
        <v>7.0221525475681521E-4</v>
      </c>
      <c r="M2010">
        <v>5.4032925060417043E-4</v>
      </c>
    </row>
    <row r="2011" spans="1:15" x14ac:dyDescent="0.25">
      <c r="A2011" t="s">
        <v>5</v>
      </c>
      <c r="B2011" t="s">
        <v>1185</v>
      </c>
      <c r="J2011">
        <v>1.7528114716555541E-4</v>
      </c>
      <c r="K2011">
        <v>3.9056026299539692E-4</v>
      </c>
      <c r="L2011">
        <v>7.0085275427204095E-4</v>
      </c>
      <c r="M2011">
        <v>1.122031920541498E-3</v>
      </c>
      <c r="N2011">
        <v>1.748986520194376E-3</v>
      </c>
      <c r="O2011">
        <v>5.2244368318035634E-3</v>
      </c>
    </row>
    <row r="2012" spans="1:15" x14ac:dyDescent="0.25">
      <c r="A2012" t="s">
        <v>5</v>
      </c>
      <c r="B2012" t="s">
        <v>1241</v>
      </c>
      <c r="J2012">
        <v>1.6917031422403859E-4</v>
      </c>
      <c r="K2012">
        <v>3.7399731076905799E-4</v>
      </c>
      <c r="L2012">
        <v>7.262054692047721E-4</v>
      </c>
      <c r="M2012">
        <v>8.3165403302931228E-4</v>
      </c>
      <c r="N2012">
        <v>1.1830421080936541E-3</v>
      </c>
      <c r="O2012">
        <v>3.3216310358267381E-3</v>
      </c>
    </row>
    <row r="2013" spans="1:15" x14ac:dyDescent="0.25">
      <c r="A2013" t="s">
        <v>5</v>
      </c>
      <c r="B2013" t="s">
        <v>1228</v>
      </c>
      <c r="C2013">
        <v>0.31009652881510869</v>
      </c>
      <c r="D2013">
        <v>5.5645783323992191E-2</v>
      </c>
      <c r="E2013">
        <v>5.6906068056907733E-2</v>
      </c>
      <c r="F2013">
        <v>6.1576056306991429E-2</v>
      </c>
      <c r="G2013">
        <v>0.67257953763735312</v>
      </c>
      <c r="H2013">
        <v>7.0344518572153916E-2</v>
      </c>
      <c r="I2013">
        <v>3.7671693725052648E-3</v>
      </c>
      <c r="J2013">
        <v>1.032999489294224E-3</v>
      </c>
      <c r="K2013">
        <v>9.1912563259726431E-4</v>
      </c>
    </row>
    <row r="2014" spans="1:15" x14ac:dyDescent="0.25">
      <c r="A2014" t="s">
        <v>5</v>
      </c>
      <c r="B2014" t="s">
        <v>1303</v>
      </c>
    </row>
    <row r="2015" spans="1:15" x14ac:dyDescent="0.25">
      <c r="A2015" t="s">
        <v>5</v>
      </c>
      <c r="B2015" t="s">
        <v>1304</v>
      </c>
    </row>
    <row r="2016" spans="1:15" x14ac:dyDescent="0.25">
      <c r="A2016" t="s">
        <v>5</v>
      </c>
      <c r="B2016" t="s">
        <v>1360</v>
      </c>
    </row>
    <row r="2017" spans="1:15" x14ac:dyDescent="0.25">
      <c r="A2017" t="s">
        <v>5</v>
      </c>
      <c r="B2017" t="s">
        <v>1347</v>
      </c>
    </row>
    <row r="2018" spans="1:15" x14ac:dyDescent="0.25">
      <c r="A2018" t="s">
        <v>5</v>
      </c>
      <c r="B2018" t="s">
        <v>1422</v>
      </c>
      <c r="C2018">
        <v>0.10730630093368571</v>
      </c>
      <c r="D2018">
        <v>4.0441232721378097E-2</v>
      </c>
      <c r="E2018">
        <v>5.0072481722234011E-2</v>
      </c>
      <c r="F2018">
        <v>6.3120087136904104E-2</v>
      </c>
      <c r="G2018">
        <v>0.44537650373547522</v>
      </c>
      <c r="H2018">
        <v>7.7147079342364783E-2</v>
      </c>
      <c r="I2018">
        <v>2.1367604035576319E-3</v>
      </c>
      <c r="J2018">
        <v>4.3837289650039581E-4</v>
      </c>
      <c r="K2018">
        <v>5.4064302259181898E-4</v>
      </c>
      <c r="L2018">
        <v>6.8356241306540867E-4</v>
      </c>
      <c r="M2018">
        <v>5.2920908880077283E-4</v>
      </c>
    </row>
    <row r="2019" spans="1:15" x14ac:dyDescent="0.25">
      <c r="A2019" t="s">
        <v>5</v>
      </c>
      <c r="B2019" t="s">
        <v>1423</v>
      </c>
      <c r="J2019">
        <v>1.491865544368694E-4</v>
      </c>
      <c r="K2019">
        <v>3.2360967527548748E-4</v>
      </c>
      <c r="L2019">
        <v>5.4809010167726523E-4</v>
      </c>
      <c r="M2019">
        <v>8.274254322634953E-4</v>
      </c>
      <c r="N2019">
        <v>1.2025399509936489E-3</v>
      </c>
      <c r="O2019">
        <v>3.1595070917957001E-3</v>
      </c>
    </row>
    <row r="2020" spans="1:15" x14ac:dyDescent="0.25">
      <c r="A2020" t="s">
        <v>5</v>
      </c>
      <c r="B2020" t="s">
        <v>1479</v>
      </c>
      <c r="J2020">
        <v>1.212635431900357E-4</v>
      </c>
      <c r="K2020">
        <v>2.5439045002688052E-4</v>
      </c>
      <c r="L2020">
        <v>4.5107560970105592E-4</v>
      </c>
      <c r="M2020">
        <v>5.0135725048623626E-4</v>
      </c>
      <c r="N2020">
        <v>6.5660589822196468E-4</v>
      </c>
      <c r="O2020">
        <v>1.7494128451962551E-3</v>
      </c>
    </row>
    <row r="2021" spans="1:15" x14ac:dyDescent="0.25">
      <c r="A2021" t="s">
        <v>5</v>
      </c>
      <c r="B2021" t="s">
        <v>1466</v>
      </c>
      <c r="C2021">
        <v>0.13327515974089371</v>
      </c>
      <c r="D2021">
        <v>2.4637177862286249E-2</v>
      </c>
      <c r="E2021">
        <v>2.5128143862176641E-2</v>
      </c>
      <c r="F2021">
        <v>2.840742272261168E-2</v>
      </c>
      <c r="G2021">
        <v>0.31320730036391708</v>
      </c>
      <c r="H2021">
        <v>3.4283269445629663E-2</v>
      </c>
      <c r="I2021">
        <v>2.2058568017722679E-3</v>
      </c>
      <c r="J2021">
        <v>6.3750441433949913E-4</v>
      </c>
      <c r="K2021">
        <v>5.1597352805338246E-4</v>
      </c>
    </row>
    <row r="2022" spans="1:15" x14ac:dyDescent="0.25">
      <c r="A2022" t="s">
        <v>5</v>
      </c>
      <c r="B2022" t="s">
        <v>1541</v>
      </c>
    </row>
    <row r="2023" spans="1:15" x14ac:dyDescent="0.25">
      <c r="A2023" t="s">
        <v>5</v>
      </c>
      <c r="B2023" t="s">
        <v>1542</v>
      </c>
      <c r="J2023">
        <v>1.384008861345717E-4</v>
      </c>
      <c r="K2023">
        <v>3.4942519444355121E-4</v>
      </c>
      <c r="L2023">
        <v>6.5520072617050252E-4</v>
      </c>
      <c r="M2023">
        <v>1.058001276993217E-3</v>
      </c>
      <c r="N2023">
        <v>1.700519506539194E-3</v>
      </c>
      <c r="O2023">
        <v>5.0028867113626691E-3</v>
      </c>
    </row>
    <row r="2024" spans="1:15" x14ac:dyDescent="0.25">
      <c r="A2024" t="s">
        <v>5</v>
      </c>
      <c r="B2024" t="s">
        <v>1598</v>
      </c>
      <c r="J2024">
        <v>9.714774808310166E-5</v>
      </c>
      <c r="K2024">
        <v>2.5008664621308028E-4</v>
      </c>
      <c r="L2024">
        <v>4.8303843340664399E-4</v>
      </c>
      <c r="M2024">
        <v>6.0138621724228967E-4</v>
      </c>
      <c r="N2024">
        <v>8.236947198864298E-4</v>
      </c>
      <c r="O2024">
        <v>2.0532141708112669E-3</v>
      </c>
    </row>
    <row r="2025" spans="1:15" x14ac:dyDescent="0.25">
      <c r="A2025" t="s">
        <v>5</v>
      </c>
      <c r="B2025" t="s">
        <v>1585</v>
      </c>
    </row>
    <row r="2026" spans="1:15" x14ac:dyDescent="0.25">
      <c r="A2026" t="s">
        <v>5</v>
      </c>
      <c r="B2026" t="s">
        <v>1660</v>
      </c>
      <c r="C2026">
        <v>0.13314958689681691</v>
      </c>
      <c r="D2026">
        <v>4.9324551920555772E-2</v>
      </c>
      <c r="E2026">
        <v>6.3523627444989919E-2</v>
      </c>
      <c r="F2026">
        <v>8.0329053816988544E-2</v>
      </c>
      <c r="G2026">
        <v>0.57642405785041928</v>
      </c>
      <c r="H2026">
        <v>9.8476811279138363E-2</v>
      </c>
      <c r="I2026">
        <v>2.2096449620358301E-3</v>
      </c>
      <c r="J2026">
        <v>4.5727862147454309E-4</v>
      </c>
      <c r="K2026">
        <v>5.6325195148364748E-4</v>
      </c>
      <c r="L2026">
        <v>7.136440457142484E-4</v>
      </c>
      <c r="M2026">
        <v>5.4930875804716126E-4</v>
      </c>
    </row>
    <row r="2027" spans="1:15" x14ac:dyDescent="0.25">
      <c r="A2027" t="s">
        <v>5</v>
      </c>
      <c r="B2027" t="s">
        <v>1661</v>
      </c>
      <c r="J2027">
        <v>1.7859923223881969E-4</v>
      </c>
      <c r="K2027">
        <v>3.9944903493239228E-4</v>
      </c>
      <c r="L2027">
        <v>7.2239583258863532E-4</v>
      </c>
      <c r="M2027">
        <v>1.156689952654987E-3</v>
      </c>
      <c r="N2027">
        <v>1.8241394112546621E-3</v>
      </c>
      <c r="O2027">
        <v>5.7168068170805574E-3</v>
      </c>
    </row>
    <row r="2028" spans="1:15" x14ac:dyDescent="0.25">
      <c r="A2028" t="s">
        <v>5</v>
      </c>
      <c r="B2028" t="s">
        <v>1717</v>
      </c>
      <c r="J2028">
        <v>1.715478005672477E-4</v>
      </c>
      <c r="K2028">
        <v>3.7926488855554618E-4</v>
      </c>
      <c r="L2028">
        <v>7.374586053454261E-4</v>
      </c>
      <c r="M2028">
        <v>8.4533413003493605E-4</v>
      </c>
      <c r="N2028">
        <v>1.218008473317456E-3</v>
      </c>
      <c r="O2028">
        <v>3.5820922455836188E-3</v>
      </c>
    </row>
    <row r="2029" spans="1:15" x14ac:dyDescent="0.25">
      <c r="A2029" t="s">
        <v>5</v>
      </c>
      <c r="B2029" t="s">
        <v>1704</v>
      </c>
      <c r="C2029">
        <v>0.33770369050586763</v>
      </c>
      <c r="D2029">
        <v>6.0168238711696423E-2</v>
      </c>
      <c r="E2029">
        <v>6.1661437893572341E-2</v>
      </c>
      <c r="F2029">
        <v>6.6784000054299048E-2</v>
      </c>
      <c r="G2029">
        <v>0.7240483367952063</v>
      </c>
      <c r="H2029">
        <v>7.5856927192013993E-2</v>
      </c>
      <c r="I2029">
        <v>4.1144259758550683E-3</v>
      </c>
      <c r="J2029">
        <v>1.074670053467974E-3</v>
      </c>
      <c r="K2029">
        <v>9.8203940452947424E-4</v>
      </c>
    </row>
    <row r="2030" spans="1:15" x14ac:dyDescent="0.25">
      <c r="A2030" t="s">
        <v>5</v>
      </c>
      <c r="B2030" t="s">
        <v>1779</v>
      </c>
    </row>
    <row r="2031" spans="1:15" x14ac:dyDescent="0.25">
      <c r="A2031" t="s">
        <v>5</v>
      </c>
      <c r="B2031" t="s">
        <v>1780</v>
      </c>
      <c r="J2031">
        <v>1.0589415764985601E-4</v>
      </c>
      <c r="K2031">
        <v>2.7322542178174309E-4</v>
      </c>
      <c r="L2031">
        <v>5.0662846507287362E-4</v>
      </c>
      <c r="M2031">
        <v>8.1233986525330469E-4</v>
      </c>
      <c r="N2031">
        <v>1.2459424639920821E-3</v>
      </c>
      <c r="O2031">
        <v>3.3616088601867889E-3</v>
      </c>
    </row>
    <row r="2032" spans="1:15" x14ac:dyDescent="0.25">
      <c r="A2032" t="s">
        <v>5</v>
      </c>
      <c r="B2032" t="s">
        <v>1836</v>
      </c>
      <c r="J2032">
        <v>8.4300041519364677E-5</v>
      </c>
      <c r="K2032">
        <v>2.0447406343354911E-4</v>
      </c>
      <c r="L2032">
        <v>4.0172113800236112E-4</v>
      </c>
      <c r="M2032">
        <v>4.8290098764385957E-4</v>
      </c>
      <c r="N2032">
        <v>6.6611092535276146E-4</v>
      </c>
      <c r="O2032">
        <v>1.948793272891381E-3</v>
      </c>
    </row>
    <row r="2033" spans="1:15" x14ac:dyDescent="0.25">
      <c r="A2033" t="s">
        <v>5</v>
      </c>
      <c r="B2033" t="s">
        <v>1823</v>
      </c>
    </row>
    <row r="2034" spans="1:15" x14ac:dyDescent="0.25">
      <c r="A2034" t="s">
        <v>5</v>
      </c>
      <c r="B2034" t="s">
        <v>1898</v>
      </c>
      <c r="C2034">
        <v>0.12135649694740901</v>
      </c>
      <c r="D2034">
        <v>4.535287501925301E-2</v>
      </c>
      <c r="E2034">
        <v>5.7439730808477342E-2</v>
      </c>
      <c r="F2034">
        <v>7.257615979186488E-2</v>
      </c>
      <c r="G2034">
        <v>0.51710544941829606</v>
      </c>
      <c r="H2034">
        <v>8.8836829176073287E-2</v>
      </c>
      <c r="I2034">
        <v>2.1734624289632362E-3</v>
      </c>
      <c r="J2034">
        <v>4.4876745825744358E-4</v>
      </c>
      <c r="K2034">
        <v>5.5282679123875569E-4</v>
      </c>
      <c r="L2034">
        <v>7.004130380037811E-4</v>
      </c>
      <c r="M2034">
        <v>5.3909354385526251E-4</v>
      </c>
    </row>
    <row r="2035" spans="1:15" x14ac:dyDescent="0.25">
      <c r="A2035" t="s">
        <v>5</v>
      </c>
      <c r="B2035" t="s">
        <v>1899</v>
      </c>
      <c r="J2035">
        <v>1.7411580616015241E-4</v>
      </c>
      <c r="K2035">
        <v>3.8769392391193642E-4</v>
      </c>
      <c r="L2035">
        <v>6.9403707606380065E-4</v>
      </c>
      <c r="M2035">
        <v>1.108269828590865E-3</v>
      </c>
      <c r="N2035">
        <v>1.7202339261533711E-3</v>
      </c>
      <c r="O2035">
        <v>5.0341552643549626E-3</v>
      </c>
    </row>
    <row r="2036" spans="1:15" x14ac:dyDescent="0.25">
      <c r="A2036" t="s">
        <v>5</v>
      </c>
      <c r="B2036" t="s">
        <v>1955</v>
      </c>
      <c r="J2036">
        <v>1.6482464272503299E-4</v>
      </c>
      <c r="K2036">
        <v>3.608979317952042E-4</v>
      </c>
      <c r="L2036">
        <v>6.959006303863494E-4</v>
      </c>
      <c r="M2036">
        <v>7.9148868777750847E-4</v>
      </c>
      <c r="N2036">
        <v>1.095194659444323E-3</v>
      </c>
      <c r="O2036">
        <v>2.7933224147907638E-3</v>
      </c>
    </row>
    <row r="2037" spans="1:15" x14ac:dyDescent="0.25">
      <c r="A2037" t="s">
        <v>5</v>
      </c>
      <c r="B2037" t="s">
        <v>1942</v>
      </c>
      <c r="C2037">
        <v>0.27416368374629091</v>
      </c>
      <c r="D2037">
        <v>4.9273593056907469E-2</v>
      </c>
      <c r="E2037">
        <v>5.082979957775282E-2</v>
      </c>
      <c r="F2037">
        <v>5.5735107418934719E-2</v>
      </c>
      <c r="G2037">
        <v>0.6227912086628119</v>
      </c>
      <c r="H2037">
        <v>6.490526308584281E-2</v>
      </c>
      <c r="I2037">
        <v>3.2864467742854671E-3</v>
      </c>
      <c r="J2037">
        <v>9.5433142868357464E-4</v>
      </c>
      <c r="K2037">
        <v>8.0837107435406696E-4</v>
      </c>
    </row>
    <row r="2038" spans="1:15" x14ac:dyDescent="0.25">
      <c r="A2038" t="s">
        <v>5</v>
      </c>
      <c r="B2038" t="s">
        <v>2017</v>
      </c>
    </row>
    <row r="2039" spans="1:15" x14ac:dyDescent="0.25">
      <c r="A2039" t="s">
        <v>5</v>
      </c>
      <c r="B2039" t="s">
        <v>2018</v>
      </c>
      <c r="J2039">
        <v>1.2967240694340861E-4</v>
      </c>
      <c r="K2039">
        <v>3.2927469973855871E-4</v>
      </c>
      <c r="L2039">
        <v>6.0717332167924934E-4</v>
      </c>
      <c r="M2039">
        <v>9.8478666342662123E-4</v>
      </c>
      <c r="N2039">
        <v>1.539353322615859E-3</v>
      </c>
      <c r="O2039">
        <v>4.2193249897802638E-3</v>
      </c>
    </row>
    <row r="2040" spans="1:15" x14ac:dyDescent="0.25">
      <c r="A2040" t="s">
        <v>5</v>
      </c>
      <c r="B2040" t="s">
        <v>2074</v>
      </c>
      <c r="J2040">
        <v>1.06086478451704E-4</v>
      </c>
      <c r="K2040">
        <v>2.6939165291975619E-4</v>
      </c>
      <c r="L2040">
        <v>5.1654562805679048E-4</v>
      </c>
      <c r="M2040">
        <v>6.2411994198893566E-4</v>
      </c>
      <c r="N2040">
        <v>8.4496127397272892E-4</v>
      </c>
      <c r="O2040">
        <v>2.0847558428229531E-3</v>
      </c>
    </row>
    <row r="2041" spans="1:15" x14ac:dyDescent="0.25">
      <c r="A2041" t="s">
        <v>5</v>
      </c>
      <c r="B2041" t="s">
        <v>2061</v>
      </c>
    </row>
    <row r="2042" spans="1:15" x14ac:dyDescent="0.25">
      <c r="A2042" t="s">
        <v>5</v>
      </c>
      <c r="B2042" t="s">
        <v>2136</v>
      </c>
      <c r="C2042">
        <v>0.12854511307842209</v>
      </c>
      <c r="D2042">
        <v>4.7769038864314987E-2</v>
      </c>
      <c r="E2042">
        <v>6.1122447588159649E-2</v>
      </c>
      <c r="F2042">
        <v>7.7268229360566792E-2</v>
      </c>
      <c r="G2042">
        <v>0.55300798410956142</v>
      </c>
      <c r="H2042">
        <v>9.4670518629738701E-2</v>
      </c>
      <c r="I2042">
        <v>2.1976591097878331E-3</v>
      </c>
      <c r="J2042">
        <v>4.5412798645408549E-4</v>
      </c>
      <c r="K2042">
        <v>5.5942177217744259E-4</v>
      </c>
      <c r="L2042">
        <v>7.0877033898451782E-4</v>
      </c>
      <c r="M2042">
        <v>5.45799146303354E-4</v>
      </c>
    </row>
    <row r="2043" spans="1:15" x14ac:dyDescent="0.25">
      <c r="A2043" t="s">
        <v>5</v>
      </c>
      <c r="B2043" t="s">
        <v>2137</v>
      </c>
      <c r="J2043">
        <v>1.776651379796744E-4</v>
      </c>
      <c r="K2043">
        <v>3.9659641459774761E-4</v>
      </c>
      <c r="L2043">
        <v>7.1633580233648308E-4</v>
      </c>
      <c r="M2043">
        <v>1.1491470599830421E-3</v>
      </c>
      <c r="N2043">
        <v>1.806255476290031E-3</v>
      </c>
      <c r="O2043">
        <v>5.6077294546325344E-3</v>
      </c>
    </row>
    <row r="2044" spans="1:15" x14ac:dyDescent="0.25">
      <c r="A2044" t="s">
        <v>5</v>
      </c>
      <c r="B2044" t="s">
        <v>2193</v>
      </c>
      <c r="J2044">
        <v>1.7101915250501441E-4</v>
      </c>
      <c r="K2044">
        <v>3.7829319178820872E-4</v>
      </c>
      <c r="L2044">
        <v>7.3554134168194558E-4</v>
      </c>
      <c r="M2044">
        <v>8.4281260649709221E-4</v>
      </c>
      <c r="N2044">
        <v>1.211615522826165E-3</v>
      </c>
      <c r="O2044">
        <v>3.5334363321826742E-3</v>
      </c>
    </row>
    <row r="2045" spans="1:15" x14ac:dyDescent="0.25">
      <c r="A2045" t="s">
        <v>5</v>
      </c>
      <c r="B2045" t="s">
        <v>2180</v>
      </c>
      <c r="C2045">
        <v>0.33047911405749281</v>
      </c>
      <c r="D2045">
        <v>5.8972987039391557E-2</v>
      </c>
      <c r="E2045">
        <v>5.9789330546811389E-2</v>
      </c>
      <c r="F2045">
        <v>6.4258055711397657E-2</v>
      </c>
      <c r="G2045">
        <v>0.69073875270107254</v>
      </c>
      <c r="H2045">
        <v>7.2370553356538705E-2</v>
      </c>
      <c r="I2045">
        <v>4.0256381303070878E-3</v>
      </c>
      <c r="J2045">
        <v>1.0651396917637269E-3</v>
      </c>
      <c r="K2045">
        <v>9.6704345624798081E-4</v>
      </c>
    </row>
    <row r="2046" spans="1:15" x14ac:dyDescent="0.25">
      <c r="A2046" t="s">
        <v>5</v>
      </c>
      <c r="B2046" t="s">
        <v>2255</v>
      </c>
    </row>
    <row r="2047" spans="1:15" x14ac:dyDescent="0.25">
      <c r="A2047" t="s">
        <v>5</v>
      </c>
      <c r="B2047" t="s">
        <v>2256</v>
      </c>
      <c r="J2047">
        <v>1.032708897009433E-4</v>
      </c>
      <c r="K2047">
        <v>2.667097109900604E-4</v>
      </c>
      <c r="L2047">
        <v>5.0065291013209575E-4</v>
      </c>
      <c r="M2047">
        <v>8.0749228826911283E-4</v>
      </c>
      <c r="N2047">
        <v>1.24625411426759E-3</v>
      </c>
      <c r="O2047">
        <v>3.3626498705746988E-3</v>
      </c>
    </row>
    <row r="2048" spans="1:15" x14ac:dyDescent="0.25">
      <c r="A2048" t="s">
        <v>5</v>
      </c>
      <c r="B2048" t="s">
        <v>2312</v>
      </c>
      <c r="J2048">
        <v>6.602961797492022E-5</v>
      </c>
      <c r="K2048">
        <v>1.632871183844902E-4</v>
      </c>
      <c r="L2048">
        <v>3.2921248947217162E-4</v>
      </c>
      <c r="M2048">
        <v>3.9259003926089478E-4</v>
      </c>
      <c r="N2048">
        <v>5.4219116984768542E-4</v>
      </c>
      <c r="O2048">
        <v>1.5773979793536181E-3</v>
      </c>
    </row>
    <row r="2049" spans="1:15" x14ac:dyDescent="0.25">
      <c r="A2049" t="s">
        <v>5</v>
      </c>
      <c r="B2049" t="s">
        <v>2299</v>
      </c>
    </row>
    <row r="2050" spans="1:15" x14ac:dyDescent="0.25">
      <c r="A2050" t="s">
        <v>5</v>
      </c>
      <c r="B2050" t="s">
        <v>2374</v>
      </c>
      <c r="C2050">
        <v>0.1179962535964169</v>
      </c>
      <c r="D2050">
        <v>4.4199309473015709E-2</v>
      </c>
      <c r="E2050">
        <v>5.5753797465171361E-2</v>
      </c>
      <c r="F2050">
        <v>7.0435780933545855E-2</v>
      </c>
      <c r="G2050">
        <v>0.50090464789130695</v>
      </c>
      <c r="H2050">
        <v>8.6206739941455474E-2</v>
      </c>
      <c r="I2050">
        <v>2.1651860137618488E-3</v>
      </c>
      <c r="J2050">
        <v>4.4649652562461409E-4</v>
      </c>
      <c r="K2050">
        <v>5.5006766724966872E-4</v>
      </c>
      <c r="L2050">
        <v>6.9694793141224622E-4</v>
      </c>
      <c r="M2050">
        <v>5.36764924177883E-4</v>
      </c>
    </row>
    <row r="2051" spans="1:15" x14ac:dyDescent="0.25">
      <c r="A2051" t="s">
        <v>5</v>
      </c>
      <c r="B2051" t="s">
        <v>2375</v>
      </c>
      <c r="J2051">
        <v>1.7110688604183731E-4</v>
      </c>
      <c r="K2051">
        <v>3.798942012738121E-4</v>
      </c>
      <c r="L2051">
        <v>6.7531406653943216E-4</v>
      </c>
      <c r="M2051">
        <v>1.071158389407197E-3</v>
      </c>
      <c r="N2051">
        <v>1.646915864331004E-3</v>
      </c>
      <c r="O2051">
        <v>4.5832878906740641E-3</v>
      </c>
    </row>
    <row r="2052" spans="1:15" x14ac:dyDescent="0.25">
      <c r="A2052" t="s">
        <v>5</v>
      </c>
      <c r="B2052" t="s">
        <v>2431</v>
      </c>
      <c r="J2052">
        <v>1.3775518572650919E-4</v>
      </c>
      <c r="K2052">
        <v>2.9262512661777521E-4</v>
      </c>
      <c r="L2052">
        <v>5.3381541259638575E-4</v>
      </c>
      <c r="M2052">
        <v>5.9251157100340319E-4</v>
      </c>
      <c r="N2052">
        <v>7.5072028335260383E-4</v>
      </c>
      <c r="O2052">
        <v>1.91654795979387E-3</v>
      </c>
    </row>
    <row r="2053" spans="1:15" x14ac:dyDescent="0.25">
      <c r="A2053" t="s">
        <v>5</v>
      </c>
      <c r="B2053" t="s">
        <v>2418</v>
      </c>
      <c r="C2053">
        <v>0.15712968143921721</v>
      </c>
      <c r="D2053">
        <v>2.905089675128902E-2</v>
      </c>
      <c r="E2053">
        <v>3.0246036431783769E-2</v>
      </c>
      <c r="F2053">
        <v>3.5063950998986182E-2</v>
      </c>
      <c r="G2053">
        <v>0.41196129604305909</v>
      </c>
      <c r="H2053">
        <v>4.40499894351273E-2</v>
      </c>
      <c r="I2053">
        <v>2.454584754368291E-3</v>
      </c>
      <c r="J2053">
        <v>7.144486638758986E-4</v>
      </c>
      <c r="K2053">
        <v>5.762581033586829E-4</v>
      </c>
    </row>
    <row r="2054" spans="1:15" x14ac:dyDescent="0.25">
      <c r="A2054" t="s">
        <v>5</v>
      </c>
      <c r="B2054" t="s">
        <v>2493</v>
      </c>
    </row>
    <row r="2055" spans="1:15" x14ac:dyDescent="0.25">
      <c r="A2055" t="s">
        <v>5</v>
      </c>
      <c r="B2055" t="s">
        <v>2494</v>
      </c>
      <c r="J2055">
        <v>9.0472701134627757E-5</v>
      </c>
      <c r="K2055">
        <v>2.3497654386720029E-4</v>
      </c>
      <c r="L2055">
        <v>4.4302984937731051E-4</v>
      </c>
      <c r="M2055">
        <v>7.0814984404854702E-4</v>
      </c>
      <c r="N2055">
        <v>1.1127156658180251E-3</v>
      </c>
      <c r="O2055">
        <v>3.1299666696616938E-3</v>
      </c>
    </row>
    <row r="2056" spans="1:15" x14ac:dyDescent="0.25">
      <c r="A2056" t="s">
        <v>5</v>
      </c>
      <c r="B2056" t="s">
        <v>2550</v>
      </c>
      <c r="J2056">
        <v>6.9173665867824051E-5</v>
      </c>
      <c r="K2056">
        <v>1.7310335439697029E-4</v>
      </c>
      <c r="L2056">
        <v>3.38904122589051E-4</v>
      </c>
      <c r="M2056">
        <v>4.0857847887719868E-4</v>
      </c>
      <c r="N2056">
        <v>5.7360175403590519E-4</v>
      </c>
      <c r="O2056">
        <v>1.62751299059344E-3</v>
      </c>
    </row>
    <row r="2057" spans="1:15" x14ac:dyDescent="0.25">
      <c r="A2057" t="s">
        <v>5</v>
      </c>
      <c r="B2057" t="s">
        <v>2537</v>
      </c>
    </row>
    <row r="2058" spans="1:15" x14ac:dyDescent="0.25">
      <c r="A2058" t="s">
        <v>5</v>
      </c>
      <c r="B2058" t="s">
        <v>2612</v>
      </c>
      <c r="C2058">
        <v>0.12591368715357379</v>
      </c>
      <c r="D2058">
        <v>4.6839196201347737E-2</v>
      </c>
      <c r="E2058">
        <v>5.959608798088481E-2</v>
      </c>
      <c r="F2058">
        <v>7.5277361366360623E-2</v>
      </c>
      <c r="G2058">
        <v>0.53748641907042449</v>
      </c>
      <c r="H2058">
        <v>9.2143689404267828E-2</v>
      </c>
      <c r="I2058">
        <v>2.1854141020055651E-3</v>
      </c>
      <c r="J2058">
        <v>4.5168579269998943E-4</v>
      </c>
      <c r="K2058">
        <v>5.5639598112640506E-4</v>
      </c>
      <c r="L2058">
        <v>7.0495267890242181E-4</v>
      </c>
      <c r="M2058">
        <v>5.4238556428605022E-4</v>
      </c>
    </row>
    <row r="2059" spans="1:15" x14ac:dyDescent="0.25">
      <c r="A2059" t="s">
        <v>5</v>
      </c>
      <c r="B2059" t="s">
        <v>2613</v>
      </c>
      <c r="J2059">
        <v>1.7666556749664939E-4</v>
      </c>
      <c r="K2059">
        <v>3.9423678371831958E-4</v>
      </c>
      <c r="L2059">
        <v>7.0978896681697548E-4</v>
      </c>
      <c r="M2059">
        <v>1.13841217649798E-3</v>
      </c>
      <c r="N2059">
        <v>1.7832130608657071E-3</v>
      </c>
      <c r="O2059">
        <v>5.4502441768368524E-3</v>
      </c>
    </row>
    <row r="2060" spans="1:15" x14ac:dyDescent="0.25">
      <c r="A2060" t="s">
        <v>5</v>
      </c>
      <c r="B2060" t="s">
        <v>2669</v>
      </c>
      <c r="J2060">
        <v>1.678818725073552E-4</v>
      </c>
      <c r="K2060">
        <v>3.6965143000006889E-4</v>
      </c>
      <c r="L2060">
        <v>7.1705638730159508E-4</v>
      </c>
      <c r="M2060">
        <v>8.1987738365780528E-4</v>
      </c>
      <c r="N2060">
        <v>1.1552135985533471E-3</v>
      </c>
      <c r="O2060">
        <v>3.1301019160951422E-3</v>
      </c>
    </row>
    <row r="2061" spans="1:15" x14ac:dyDescent="0.25">
      <c r="A2061" t="s">
        <v>5</v>
      </c>
      <c r="B2061" t="s">
        <v>2656</v>
      </c>
      <c r="C2061">
        <v>0.29750255364421418</v>
      </c>
      <c r="D2061">
        <v>5.3196822596928463E-2</v>
      </c>
      <c r="E2061">
        <v>5.4656486258614412E-2</v>
      </c>
      <c r="F2061">
        <v>5.9342226696787542E-2</v>
      </c>
      <c r="G2061">
        <v>0.65396284676295036</v>
      </c>
      <c r="H2061">
        <v>6.820614565274763E-2</v>
      </c>
      <c r="I2061">
        <v>3.5405574642596738E-3</v>
      </c>
      <c r="J2061">
        <v>9.9993422525212518E-4</v>
      </c>
      <c r="K2061">
        <v>8.7346204772309802E-4</v>
      </c>
    </row>
    <row r="2062" spans="1:15" x14ac:dyDescent="0.25">
      <c r="A2062" t="s">
        <v>5</v>
      </c>
      <c r="B2062" t="s">
        <v>343</v>
      </c>
      <c r="J2062">
        <v>8.5493348904853566E-5</v>
      </c>
      <c r="K2062">
        <v>2.2184258607203621E-4</v>
      </c>
      <c r="L2062">
        <v>4.1345699534600422E-4</v>
      </c>
      <c r="M2062">
        <v>6.6036947034593999E-4</v>
      </c>
      <c r="N2062">
        <v>1.0361822764533169E-3</v>
      </c>
      <c r="O2062">
        <v>3.0141901394391212E-3</v>
      </c>
    </row>
    <row r="2063" spans="1:15" x14ac:dyDescent="0.25">
      <c r="A2063" t="s">
        <v>5</v>
      </c>
      <c r="B2063" t="s">
        <v>353</v>
      </c>
    </row>
    <row r="2064" spans="1:15" x14ac:dyDescent="0.25">
      <c r="A2064" t="s">
        <v>5</v>
      </c>
      <c r="B2064" t="s">
        <v>354</v>
      </c>
      <c r="J2064">
        <v>8.2767172213892752E-5</v>
      </c>
      <c r="K2064">
        <v>2.1527824286828211E-4</v>
      </c>
      <c r="L2064">
        <v>4.014865925066285E-4</v>
      </c>
      <c r="M2064">
        <v>6.4221081326328283E-4</v>
      </c>
      <c r="N2064">
        <v>1.006563104861119E-3</v>
      </c>
      <c r="O2064">
        <v>2.9592614374381529E-3</v>
      </c>
    </row>
    <row r="2065" spans="1:15" x14ac:dyDescent="0.25">
      <c r="A2065" t="s">
        <v>5</v>
      </c>
      <c r="B2065" t="s">
        <v>409</v>
      </c>
      <c r="J2065">
        <v>6.7519759025757586E-5</v>
      </c>
      <c r="K2065">
        <v>1.668134959196723E-4</v>
      </c>
      <c r="L2065">
        <v>3.309549085125516E-4</v>
      </c>
      <c r="M2065">
        <v>3.9794716763033111E-4</v>
      </c>
      <c r="N2065">
        <v>5.4478458707133619E-4</v>
      </c>
      <c r="O2065">
        <v>1.577659079623528E-3</v>
      </c>
    </row>
    <row r="2066" spans="1:15" x14ac:dyDescent="0.25">
      <c r="A2066" t="s">
        <v>5</v>
      </c>
      <c r="B2066" t="s">
        <v>396</v>
      </c>
    </row>
    <row r="2067" spans="1:15" x14ac:dyDescent="0.25">
      <c r="A2067" t="s">
        <v>5</v>
      </c>
      <c r="B2067" t="s">
        <v>462</v>
      </c>
      <c r="J2067">
        <v>1.7833801099780851E-4</v>
      </c>
      <c r="K2067">
        <v>3.9563865980723849E-4</v>
      </c>
      <c r="L2067">
        <v>6.9900945885186525E-4</v>
      </c>
      <c r="M2067">
        <v>1.1144713033878911E-3</v>
      </c>
      <c r="N2067">
        <v>1.771561160845132E-3</v>
      </c>
      <c r="O2067">
        <v>4.9668504622129876E-3</v>
      </c>
    </row>
    <row r="2068" spans="1:15" x14ac:dyDescent="0.25">
      <c r="A2068" t="s">
        <v>5</v>
      </c>
      <c r="B2068" t="s">
        <v>472</v>
      </c>
      <c r="C2068">
        <v>0.26222707796796441</v>
      </c>
      <c r="D2068">
        <v>0.24513399954239659</v>
      </c>
      <c r="E2068">
        <v>1.25707699795234</v>
      </c>
      <c r="F2068">
        <v>1.2588550864065531</v>
      </c>
      <c r="G2068">
        <v>1.7346759227032349</v>
      </c>
      <c r="H2068">
        <v>1.2372441670981229</v>
      </c>
      <c r="I2068">
        <v>3.1215423570215282</v>
      </c>
      <c r="J2068">
        <v>6.1521736567715982E-4</v>
      </c>
      <c r="K2068">
        <v>7.5071872655238872E-4</v>
      </c>
      <c r="L2068">
        <v>9.1513641252155759E-4</v>
      </c>
      <c r="M2068">
        <v>7.279160699342743E-4</v>
      </c>
    </row>
    <row r="2069" spans="1:15" x14ac:dyDescent="0.25">
      <c r="A2069" t="s">
        <v>5</v>
      </c>
      <c r="B2069" t="s">
        <v>473</v>
      </c>
      <c r="J2069">
        <v>1.715491487064153E-4</v>
      </c>
      <c r="K2069">
        <v>3.8209423067492971E-4</v>
      </c>
      <c r="L2069">
        <v>6.7658449808705059E-4</v>
      </c>
      <c r="M2069">
        <v>1.080720852647127E-3</v>
      </c>
      <c r="N2069">
        <v>1.716090176475338E-3</v>
      </c>
      <c r="O2069">
        <v>4.8904150533754286E-3</v>
      </c>
    </row>
    <row r="2070" spans="1:15" x14ac:dyDescent="0.25">
      <c r="A2070" t="s">
        <v>5</v>
      </c>
      <c r="B2070" t="s">
        <v>229</v>
      </c>
      <c r="C2070">
        <v>2.3717941324054692</v>
      </c>
      <c r="D2070">
        <v>0.23245183807851971</v>
      </c>
      <c r="E2070">
        <v>0.36644791659622578</v>
      </c>
      <c r="F2070">
        <v>0.38989360135235512</v>
      </c>
      <c r="G2070">
        <v>2.6840623342694472</v>
      </c>
      <c r="H2070">
        <v>0.43141074274024782</v>
      </c>
      <c r="I2070">
        <v>1.6095957420155649E-4</v>
      </c>
      <c r="J2070">
        <v>1.190694163139904E-4</v>
      </c>
      <c r="K2070">
        <v>1.310796197522919E-4</v>
      </c>
      <c r="L2070">
        <v>1.278937027871136E-4</v>
      </c>
    </row>
    <row r="2071" spans="1:15" x14ac:dyDescent="0.25">
      <c r="A2071" t="s">
        <v>5</v>
      </c>
      <c r="B2071" t="s">
        <v>528</v>
      </c>
      <c r="J2071">
        <v>1.6249166416959621E-4</v>
      </c>
      <c r="K2071">
        <v>3.5410673875163211E-4</v>
      </c>
      <c r="L2071">
        <v>6.7677852578762704E-4</v>
      </c>
      <c r="M2071">
        <v>7.6774654763736246E-4</v>
      </c>
      <c r="N2071">
        <v>1.0465702731009151E-3</v>
      </c>
      <c r="O2071">
        <v>2.5807310226828302E-3</v>
      </c>
    </row>
    <row r="2072" spans="1:15" x14ac:dyDescent="0.25">
      <c r="A2072" t="s">
        <v>5</v>
      </c>
      <c r="B2072" t="s">
        <v>515</v>
      </c>
      <c r="C2072">
        <v>0.1549780021331956</v>
      </c>
      <c r="D2072">
        <v>0.21517439471869429</v>
      </c>
      <c r="E2072">
        <v>3.179888486270857</v>
      </c>
      <c r="F2072">
        <v>3.2472634605942221</v>
      </c>
      <c r="G2072">
        <v>3.2997181487220248</v>
      </c>
      <c r="H2072">
        <v>3.3546725251629081</v>
      </c>
      <c r="I2072">
        <v>8.6701005562967381</v>
      </c>
      <c r="J2072">
        <v>7.3137194020176245E-4</v>
      </c>
      <c r="K2072">
        <v>5.9196189483031022E-4</v>
      </c>
    </row>
    <row r="2073" spans="1:15" x14ac:dyDescent="0.25">
      <c r="A2073" t="s">
        <v>5</v>
      </c>
      <c r="B2073" t="s">
        <v>270</v>
      </c>
      <c r="C2073">
        <v>3.0510455277255759</v>
      </c>
      <c r="D2073">
        <v>0.51151906741696129</v>
      </c>
      <c r="E2073">
        <v>0.34019940494117018</v>
      </c>
      <c r="F2073">
        <v>0.34082584328766702</v>
      </c>
      <c r="G2073">
        <v>3.685161322518725</v>
      </c>
      <c r="H2073">
        <v>0.34167612670705111</v>
      </c>
      <c r="I2073">
        <v>1.9040357104319579E-4</v>
      </c>
      <c r="J2073">
        <v>1.2756660980328539E-4</v>
      </c>
    </row>
    <row r="2074" spans="1:15" x14ac:dyDescent="0.25">
      <c r="A2074" t="s">
        <v>5</v>
      </c>
      <c r="B2074" t="s">
        <v>581</v>
      </c>
      <c r="J2074">
        <v>7.3692091966118774E-5</v>
      </c>
      <c r="K2074">
        <v>1.9233196713811169E-4</v>
      </c>
      <c r="L2074">
        <v>3.6180921378819151E-4</v>
      </c>
      <c r="M2074">
        <v>5.8023470890363317E-4</v>
      </c>
      <c r="N2074">
        <v>9.1115324211448921E-4</v>
      </c>
      <c r="O2074">
        <v>2.6374100049497708E-3</v>
      </c>
    </row>
    <row r="2075" spans="1:15" x14ac:dyDescent="0.25">
      <c r="A2075" t="s">
        <v>5</v>
      </c>
      <c r="B2075" t="s">
        <v>591</v>
      </c>
    </row>
    <row r="2076" spans="1:15" x14ac:dyDescent="0.25">
      <c r="A2076" t="s">
        <v>5</v>
      </c>
      <c r="B2076" t="s">
        <v>592</v>
      </c>
      <c r="J2076">
        <v>7.1258908389242625E-5</v>
      </c>
      <c r="K2076">
        <v>1.8640165731908411E-4</v>
      </c>
      <c r="L2076">
        <v>3.5084447786374668E-4</v>
      </c>
      <c r="M2076">
        <v>5.6355445494205014E-4</v>
      </c>
      <c r="N2076">
        <v>8.8369764312759276E-4</v>
      </c>
      <c r="O2076">
        <v>2.5913058133565708E-3</v>
      </c>
    </row>
    <row r="2077" spans="1:15" x14ac:dyDescent="0.25">
      <c r="A2077" t="s">
        <v>5</v>
      </c>
      <c r="B2077" t="s">
        <v>647</v>
      </c>
      <c r="J2077">
        <v>6.1963959476773372E-5</v>
      </c>
      <c r="K2077">
        <v>1.5271470065014571E-4</v>
      </c>
      <c r="L2077">
        <v>3.0529800979053461E-4</v>
      </c>
      <c r="M2077">
        <v>3.7088653432367532E-4</v>
      </c>
      <c r="N2077">
        <v>5.0705768679592915E-4</v>
      </c>
      <c r="O2077">
        <v>1.4810439950057781E-3</v>
      </c>
    </row>
    <row r="2078" spans="1:15" x14ac:dyDescent="0.25">
      <c r="A2078" t="s">
        <v>5</v>
      </c>
      <c r="B2078" t="s">
        <v>634</v>
      </c>
    </row>
    <row r="2079" spans="1:15" x14ac:dyDescent="0.25">
      <c r="A2079" t="s">
        <v>5</v>
      </c>
      <c r="B2079" t="s">
        <v>700</v>
      </c>
      <c r="J2079">
        <v>1.7887530088919301E-4</v>
      </c>
      <c r="K2079">
        <v>3.969493910733554E-4</v>
      </c>
      <c r="L2079">
        <v>7.0173014915761683E-4</v>
      </c>
      <c r="M2079">
        <v>1.119164462447313E-3</v>
      </c>
      <c r="N2079">
        <v>1.7828892767322441E-3</v>
      </c>
      <c r="O2079">
        <v>5.0364826580008033E-3</v>
      </c>
    </row>
    <row r="2080" spans="1:15" x14ac:dyDescent="0.25">
      <c r="A2080" t="s">
        <v>5</v>
      </c>
      <c r="B2080" t="s">
        <v>710</v>
      </c>
      <c r="C2080">
        <v>0.31883709546287758</v>
      </c>
      <c r="D2080">
        <v>0.53187346213902698</v>
      </c>
      <c r="E2080">
        <v>2.402847437189779</v>
      </c>
      <c r="F2080">
        <v>2.406902545261103</v>
      </c>
      <c r="G2080">
        <v>2.7795869834637958</v>
      </c>
      <c r="H2080">
        <v>2.376700355781451</v>
      </c>
      <c r="I2080">
        <v>6.7690819316986328</v>
      </c>
      <c r="J2080">
        <v>6.8587349880011041E-4</v>
      </c>
      <c r="K2080">
        <v>8.3837150194232329E-4</v>
      </c>
      <c r="L2080">
        <v>1.0218065273941521E-3</v>
      </c>
      <c r="M2080">
        <v>8.2488727969896858E-4</v>
      </c>
    </row>
    <row r="2081" spans="1:15" x14ac:dyDescent="0.25">
      <c r="A2081" t="s">
        <v>5</v>
      </c>
      <c r="B2081" t="s">
        <v>711</v>
      </c>
      <c r="J2081">
        <v>1.7205576689100239E-4</v>
      </c>
      <c r="K2081">
        <v>3.8333887566292151E-4</v>
      </c>
      <c r="L2081">
        <v>6.7917583489219852E-4</v>
      </c>
      <c r="M2081">
        <v>1.085209276433781E-3</v>
      </c>
      <c r="N2081">
        <v>1.726905985712113E-3</v>
      </c>
      <c r="O2081">
        <v>4.9582996056274963E-3</v>
      </c>
    </row>
    <row r="2082" spans="1:15" x14ac:dyDescent="0.25">
      <c r="A2082" t="s">
        <v>5</v>
      </c>
      <c r="B2082" t="s">
        <v>230</v>
      </c>
      <c r="C2082">
        <v>5.214923357052017</v>
      </c>
      <c r="D2082">
        <v>0.42547386009101118</v>
      </c>
      <c r="E2082">
        <v>0.87945881819926996</v>
      </c>
      <c r="F2082">
        <v>0.90096333307908638</v>
      </c>
      <c r="G2082">
        <v>5.9032818808869703</v>
      </c>
      <c r="H2082">
        <v>0.94745725863200148</v>
      </c>
      <c r="I2082">
        <v>1.8396466852705121E-4</v>
      </c>
      <c r="J2082">
        <v>1.353397963905729E-4</v>
      </c>
      <c r="K2082">
        <v>1.5460135465674921E-4</v>
      </c>
      <c r="L2082">
        <v>1.5237801222772241E-4</v>
      </c>
    </row>
    <row r="2083" spans="1:15" x14ac:dyDescent="0.25">
      <c r="A2083" t="s">
        <v>5</v>
      </c>
      <c r="B2083" t="s">
        <v>766</v>
      </c>
      <c r="J2083">
        <v>1.6524357676926901E-4</v>
      </c>
      <c r="K2083">
        <v>3.6214812079959338E-4</v>
      </c>
      <c r="L2083">
        <v>6.9815605742314004E-4</v>
      </c>
      <c r="M2083">
        <v>7.9526090615692727E-4</v>
      </c>
      <c r="N2083">
        <v>1.1037768025212601E-3</v>
      </c>
      <c r="O2083">
        <v>2.8501664813488769E-3</v>
      </c>
    </row>
    <row r="2084" spans="1:15" x14ac:dyDescent="0.25">
      <c r="A2084" t="s">
        <v>5</v>
      </c>
      <c r="B2084" t="s">
        <v>753</v>
      </c>
      <c r="C2084">
        <v>0.1620812793507703</v>
      </c>
      <c r="D2084">
        <v>0.1483363129953793</v>
      </c>
      <c r="E2084">
        <v>2.2239366549605211</v>
      </c>
      <c r="F2084">
        <v>2.2715110211279641</v>
      </c>
      <c r="G2084">
        <v>2.3023377577290178</v>
      </c>
      <c r="H2084">
        <v>2.3342313077744539</v>
      </c>
      <c r="I2084">
        <v>6.0352621254414034</v>
      </c>
      <c r="J2084">
        <v>7.3516792850795607E-4</v>
      </c>
      <c r="K2084">
        <v>5.9214590847940843E-4</v>
      </c>
    </row>
    <row r="2085" spans="1:15" x14ac:dyDescent="0.25">
      <c r="A2085" t="s">
        <v>5</v>
      </c>
      <c r="B2085" t="s">
        <v>271</v>
      </c>
      <c r="C2085">
        <v>2.1364478247222189</v>
      </c>
      <c r="D2085">
        <v>0.35839653156772849</v>
      </c>
      <c r="E2085">
        <v>0.2380933783654601</v>
      </c>
      <c r="F2085">
        <v>0.23875315863784119</v>
      </c>
      <c r="G2085">
        <v>2.5801853947211928</v>
      </c>
      <c r="H2085">
        <v>0.2395689261623915</v>
      </c>
      <c r="I2085">
        <v>1.8020459092390109E-4</v>
      </c>
      <c r="J2085">
        <v>1.181599964800347E-4</v>
      </c>
    </row>
    <row r="2086" spans="1:15" x14ac:dyDescent="0.25">
      <c r="A2086" t="s">
        <v>5</v>
      </c>
      <c r="B2086" t="s">
        <v>819</v>
      </c>
      <c r="J2086">
        <v>1.196860013865577E-4</v>
      </c>
      <c r="K2086">
        <v>3.0655436915122148E-4</v>
      </c>
      <c r="L2086">
        <v>5.6835555597790129E-4</v>
      </c>
      <c r="M2086">
        <v>8.95691214403489E-4</v>
      </c>
      <c r="N2086">
        <v>1.4243029577111941E-3</v>
      </c>
      <c r="O2086">
        <v>3.702646232882102E-3</v>
      </c>
    </row>
    <row r="2087" spans="1:15" x14ac:dyDescent="0.25">
      <c r="A2087" t="s">
        <v>5</v>
      </c>
      <c r="B2087" t="s">
        <v>829</v>
      </c>
    </row>
    <row r="2088" spans="1:15" x14ac:dyDescent="0.25">
      <c r="A2088" t="s">
        <v>5</v>
      </c>
      <c r="B2088" t="s">
        <v>830</v>
      </c>
      <c r="J2088">
        <v>1.157772850810348E-4</v>
      </c>
      <c r="K2088">
        <v>2.9710648684038148E-4</v>
      </c>
      <c r="L2088">
        <v>5.5131045644492976E-4</v>
      </c>
      <c r="M2088">
        <v>8.7081715301497468E-4</v>
      </c>
      <c r="N2088">
        <v>1.3829335110802389E-3</v>
      </c>
      <c r="O2088">
        <v>3.6476615376610159E-3</v>
      </c>
    </row>
    <row r="2089" spans="1:15" x14ac:dyDescent="0.25">
      <c r="A2089" t="s">
        <v>5</v>
      </c>
      <c r="B2089" t="s">
        <v>885</v>
      </c>
      <c r="J2089">
        <v>9.3059881435491373E-5</v>
      </c>
      <c r="K2089">
        <v>2.338916322524522E-4</v>
      </c>
      <c r="L2089">
        <v>4.4103145306690478E-4</v>
      </c>
      <c r="M2089">
        <v>5.2701831979790059E-4</v>
      </c>
      <c r="N2089">
        <v>7.285634572337552E-4</v>
      </c>
      <c r="O2089">
        <v>2.104083523067693E-3</v>
      </c>
    </row>
    <row r="2090" spans="1:15" x14ac:dyDescent="0.25">
      <c r="A2090" t="s">
        <v>5</v>
      </c>
      <c r="B2090" t="s">
        <v>872</v>
      </c>
    </row>
    <row r="2091" spans="1:15" x14ac:dyDescent="0.25">
      <c r="A2091" t="s">
        <v>5</v>
      </c>
      <c r="B2091" t="s">
        <v>938</v>
      </c>
      <c r="J2091">
        <v>1.8371777098006469E-4</v>
      </c>
      <c r="K2091">
        <v>4.0835795626982139E-4</v>
      </c>
      <c r="L2091">
        <v>7.2529995043336948E-4</v>
      </c>
      <c r="M2091">
        <v>1.1581792643826361E-3</v>
      </c>
      <c r="N2091">
        <v>1.875257422892777E-3</v>
      </c>
      <c r="O2091">
        <v>5.6568227064306576E-3</v>
      </c>
    </row>
    <row r="2092" spans="1:15" x14ac:dyDescent="0.25">
      <c r="A2092" t="s">
        <v>5</v>
      </c>
      <c r="B2092" t="s">
        <v>948</v>
      </c>
      <c r="C2092">
        <v>0.64746572937125202</v>
      </c>
      <c r="D2092">
        <v>1.4964362639675619</v>
      </c>
      <c r="E2092">
        <v>6.7050645064179983</v>
      </c>
      <c r="F2092">
        <v>6.745514649337145</v>
      </c>
      <c r="G2092">
        <v>6.7179194651834404</v>
      </c>
      <c r="H2092">
        <v>6.743411993975009</v>
      </c>
      <c r="I2092">
        <v>18.836381174967439</v>
      </c>
      <c r="J2092">
        <v>7.8572846942528388E-4</v>
      </c>
      <c r="K2092">
        <v>9.6475791699328958E-4</v>
      </c>
      <c r="L2092">
        <v>1.1792077883353771E-3</v>
      </c>
      <c r="M2092">
        <v>9.4635335063281633E-4</v>
      </c>
    </row>
    <row r="2093" spans="1:15" x14ac:dyDescent="0.25">
      <c r="A2093" t="s">
        <v>5</v>
      </c>
      <c r="B2093" t="s">
        <v>949</v>
      </c>
      <c r="J2093">
        <v>1.7661422377426411E-4</v>
      </c>
      <c r="K2093">
        <v>3.9414918010976971E-4</v>
      </c>
      <c r="L2093">
        <v>7.0161023511849344E-4</v>
      </c>
      <c r="M2093">
        <v>1.122531460941649E-3</v>
      </c>
      <c r="N2093">
        <v>1.8150620240305741E-3</v>
      </c>
      <c r="O2093">
        <v>5.5623680635541704E-3</v>
      </c>
    </row>
    <row r="2094" spans="1:15" x14ac:dyDescent="0.25">
      <c r="A2094" t="s">
        <v>5</v>
      </c>
      <c r="B2094" t="s">
        <v>227</v>
      </c>
      <c r="C2094">
        <v>14.26005448143575</v>
      </c>
      <c r="D2094">
        <v>0.7999896304163745</v>
      </c>
      <c r="E2094">
        <v>2.5194440386012711</v>
      </c>
      <c r="F2094">
        <v>2.5397057146677149</v>
      </c>
      <c r="G2094">
        <v>16.145372191455198</v>
      </c>
      <c r="H2094">
        <v>2.5890019950651291</v>
      </c>
      <c r="I2094">
        <v>2.071128453772172E-4</v>
      </c>
      <c r="J2094">
        <v>1.522589069888266E-4</v>
      </c>
      <c r="K2094">
        <v>1.810315359442663E-4</v>
      </c>
      <c r="L2094">
        <v>1.9133944901209081E-4</v>
      </c>
    </row>
    <row r="2095" spans="1:15" x14ac:dyDescent="0.25">
      <c r="A2095" t="s">
        <v>5</v>
      </c>
      <c r="B2095" t="s">
        <v>1004</v>
      </c>
      <c r="J2095">
        <v>1.6963549186356559E-4</v>
      </c>
      <c r="K2095">
        <v>3.7457310001840491E-4</v>
      </c>
      <c r="L2095">
        <v>7.2834398564196995E-4</v>
      </c>
      <c r="M2095">
        <v>8.3392093711931372E-4</v>
      </c>
      <c r="N2095">
        <v>1.192793298170089E-3</v>
      </c>
      <c r="O2095">
        <v>3.410980795766301E-3</v>
      </c>
    </row>
    <row r="2096" spans="1:15" x14ac:dyDescent="0.25">
      <c r="A2096" t="s">
        <v>5</v>
      </c>
      <c r="B2096" t="s">
        <v>991</v>
      </c>
      <c r="C2096">
        <v>0.24404576034984579</v>
      </c>
      <c r="D2096">
        <v>0.97627621123458252</v>
      </c>
      <c r="E2096">
        <v>13.42552299747074</v>
      </c>
      <c r="F2096">
        <v>13.641919184722241</v>
      </c>
      <c r="G2096">
        <v>13.84461137991573</v>
      </c>
      <c r="H2096">
        <v>14.05361453495285</v>
      </c>
      <c r="I2096">
        <v>36.884598582849343</v>
      </c>
      <c r="J2096">
        <v>8.4567587564632752E-4</v>
      </c>
      <c r="K2096">
        <v>7.086746783764484E-4</v>
      </c>
    </row>
    <row r="2097" spans="1:15" x14ac:dyDescent="0.25">
      <c r="A2097" t="s">
        <v>5</v>
      </c>
      <c r="B2097" t="s">
        <v>268</v>
      </c>
      <c r="C2097">
        <v>12.908181230506059</v>
      </c>
      <c r="D2097">
        <v>2.161825302326871</v>
      </c>
      <c r="E2097">
        <v>1.440637346541449</v>
      </c>
      <c r="F2097">
        <v>1.441335561653655</v>
      </c>
      <c r="G2097">
        <v>15.596218527981931</v>
      </c>
      <c r="H2097">
        <v>1.4422910144824039</v>
      </c>
      <c r="I2097">
        <v>2.2589858233831091E-4</v>
      </c>
      <c r="J2097">
        <v>1.5919226378349351E-4</v>
      </c>
    </row>
    <row r="2098" spans="1:15" x14ac:dyDescent="0.25">
      <c r="A2098" t="s">
        <v>5</v>
      </c>
      <c r="B2098" t="s">
        <v>1057</v>
      </c>
      <c r="J2098">
        <v>1.191151329294928E-4</v>
      </c>
      <c r="K2098">
        <v>3.0605933896101542E-4</v>
      </c>
      <c r="L2098">
        <v>5.6803969767242396E-4</v>
      </c>
      <c r="M2098">
        <v>8.9540607166381167E-4</v>
      </c>
      <c r="N2098">
        <v>1.424560599632537E-3</v>
      </c>
      <c r="O2098">
        <v>3.707618867770335E-3</v>
      </c>
    </row>
    <row r="2099" spans="1:15" x14ac:dyDescent="0.25">
      <c r="A2099" t="s">
        <v>5</v>
      </c>
      <c r="B2099" t="s">
        <v>1067</v>
      </c>
    </row>
    <row r="2100" spans="1:15" x14ac:dyDescent="0.25">
      <c r="A2100" t="s">
        <v>5</v>
      </c>
      <c r="B2100" t="s">
        <v>1068</v>
      </c>
      <c r="J2100">
        <v>1.152439054383763E-4</v>
      </c>
      <c r="K2100">
        <v>2.9663678072501868E-4</v>
      </c>
      <c r="L2100">
        <v>5.5101280184550474E-4</v>
      </c>
      <c r="M2100">
        <v>8.7055472095295711E-4</v>
      </c>
      <c r="N2100">
        <v>1.3832054482342301E-3</v>
      </c>
      <c r="O2100">
        <v>3.6525604498515358E-3</v>
      </c>
    </row>
    <row r="2101" spans="1:15" x14ac:dyDescent="0.25">
      <c r="A2101" t="s">
        <v>5</v>
      </c>
      <c r="B2101" t="s">
        <v>1123</v>
      </c>
      <c r="J2101">
        <v>1.0163824374263981E-4</v>
      </c>
      <c r="K2101">
        <v>2.6250722682255638E-4</v>
      </c>
      <c r="L2101">
        <v>4.9688383108892884E-4</v>
      </c>
      <c r="M2101">
        <v>6.043429517581326E-4</v>
      </c>
      <c r="N2101">
        <v>8.2116229931460626E-4</v>
      </c>
      <c r="O2101">
        <v>2.0555424593604941E-3</v>
      </c>
    </row>
    <row r="2102" spans="1:15" x14ac:dyDescent="0.25">
      <c r="A2102" t="s">
        <v>5</v>
      </c>
      <c r="B2102" t="s">
        <v>1110</v>
      </c>
    </row>
    <row r="2103" spans="1:15" x14ac:dyDescent="0.25">
      <c r="A2103" t="s">
        <v>5</v>
      </c>
      <c r="B2103" t="s">
        <v>1176</v>
      </c>
      <c r="J2103">
        <v>1.8163787472108331E-4</v>
      </c>
      <c r="K2103">
        <v>4.0329279906011758E-4</v>
      </c>
      <c r="L2103">
        <v>7.2196234358532288E-4</v>
      </c>
      <c r="M2103">
        <v>1.1540711903139599E-3</v>
      </c>
      <c r="N2103">
        <v>1.7984512997950149E-3</v>
      </c>
      <c r="O2103">
        <v>5.2863360031859428E-3</v>
      </c>
    </row>
    <row r="2104" spans="1:15" x14ac:dyDescent="0.25">
      <c r="A2104" t="s">
        <v>5</v>
      </c>
      <c r="B2104" t="s">
        <v>1186</v>
      </c>
      <c r="C2104">
        <v>0.12279397567796391</v>
      </c>
      <c r="D2104">
        <v>4.5717573024244389E-2</v>
      </c>
      <c r="E2104">
        <v>5.8212726043675007E-2</v>
      </c>
      <c r="F2104">
        <v>7.3565308487409817E-2</v>
      </c>
      <c r="G2104">
        <v>0.52492240668008494</v>
      </c>
      <c r="H2104">
        <v>9.0075358287319288E-2</v>
      </c>
      <c r="I2104">
        <v>2.1602271891247881E-3</v>
      </c>
      <c r="J2104">
        <v>4.4945886952221591E-4</v>
      </c>
      <c r="K2104">
        <v>5.5367124268688767E-4</v>
      </c>
      <c r="L2104">
        <v>7.0114104911748033E-4</v>
      </c>
      <c r="M2104">
        <v>5.3940491882527135E-4</v>
      </c>
    </row>
    <row r="2105" spans="1:15" x14ac:dyDescent="0.25">
      <c r="A2105" t="s">
        <v>5</v>
      </c>
      <c r="B2105" t="s">
        <v>1187</v>
      </c>
      <c r="J2105">
        <v>1.7466438471424651E-4</v>
      </c>
      <c r="K2105">
        <v>3.8936652757234089E-4</v>
      </c>
      <c r="L2105">
        <v>6.9830864652970675E-4</v>
      </c>
      <c r="M2105">
        <v>1.1182651927306819E-3</v>
      </c>
      <c r="N2105">
        <v>1.7432174543064579E-3</v>
      </c>
      <c r="O2105">
        <v>5.2028893835110229E-3</v>
      </c>
    </row>
    <row r="2106" spans="1:15" x14ac:dyDescent="0.25">
      <c r="A2106" t="s">
        <v>5</v>
      </c>
      <c r="B2106" t="s">
        <v>228</v>
      </c>
      <c r="C2106">
        <v>11.175485108373829</v>
      </c>
      <c r="D2106">
        <v>0.67069791459280603</v>
      </c>
      <c r="E2106">
        <v>1.9597581423639241</v>
      </c>
      <c r="F2106">
        <v>1.979946810588239</v>
      </c>
      <c r="G2106">
        <v>12.652609782613011</v>
      </c>
      <c r="H2106">
        <v>2.029226573138021</v>
      </c>
      <c r="I2106">
        <v>6.3978410068660186E-4</v>
      </c>
      <c r="J2106">
        <v>1.4806058036271209E-4</v>
      </c>
      <c r="K2106">
        <v>1.7457546301024771E-4</v>
      </c>
      <c r="L2106">
        <v>1.8465609612440371E-4</v>
      </c>
    </row>
    <row r="2107" spans="1:15" x14ac:dyDescent="0.25">
      <c r="A2107" t="s">
        <v>5</v>
      </c>
      <c r="B2107" t="s">
        <v>1242</v>
      </c>
      <c r="J2107">
        <v>1.6860211720074039E-4</v>
      </c>
      <c r="K2107">
        <v>3.7296210830180211E-4</v>
      </c>
      <c r="L2107">
        <v>7.2359046484990388E-4</v>
      </c>
      <c r="M2107">
        <v>8.2879450628978017E-4</v>
      </c>
      <c r="N2107">
        <v>1.1788763751469969E-3</v>
      </c>
      <c r="O2107">
        <v>3.3105479940789412E-3</v>
      </c>
    </row>
    <row r="2108" spans="1:15" x14ac:dyDescent="0.25">
      <c r="A2108" t="s">
        <v>5</v>
      </c>
      <c r="B2108" t="s">
        <v>1229</v>
      </c>
      <c r="C2108">
        <v>0.30430639943106769</v>
      </c>
      <c r="D2108">
        <v>5.4596248108006493E-2</v>
      </c>
      <c r="E2108">
        <v>5.5745694197203613E-2</v>
      </c>
      <c r="F2108">
        <v>6.0322137240550827E-2</v>
      </c>
      <c r="G2108">
        <v>0.65968533803980944</v>
      </c>
      <c r="H2108">
        <v>6.9008450404260027E-2</v>
      </c>
      <c r="I2108">
        <v>3.699183789490689E-3</v>
      </c>
      <c r="J2108">
        <v>1.026925816010971E-3</v>
      </c>
      <c r="K2108">
        <v>9.109997518225065E-4</v>
      </c>
    </row>
    <row r="2109" spans="1:15" x14ac:dyDescent="0.25">
      <c r="A2109" t="s">
        <v>5</v>
      </c>
      <c r="B2109" t="s">
        <v>269</v>
      </c>
      <c r="C2109">
        <v>3.725776534265274</v>
      </c>
      <c r="D2109">
        <v>0.62443581286534333</v>
      </c>
      <c r="E2109">
        <v>0.41559658351035589</v>
      </c>
      <c r="F2109">
        <v>0.41624882383046802</v>
      </c>
      <c r="G2109">
        <v>4.5006807294293312</v>
      </c>
      <c r="H2109">
        <v>0.41713533378451362</v>
      </c>
      <c r="I2109">
        <v>5.2179174752453941E-4</v>
      </c>
      <c r="J2109">
        <v>1.3444491002487729E-4</v>
      </c>
    </row>
    <row r="2110" spans="1:15" x14ac:dyDescent="0.25">
      <c r="A2110" t="s">
        <v>5</v>
      </c>
      <c r="B2110" t="s">
        <v>1295</v>
      </c>
    </row>
    <row r="2111" spans="1:15" x14ac:dyDescent="0.25">
      <c r="A2111" t="s">
        <v>5</v>
      </c>
      <c r="B2111" t="s">
        <v>1305</v>
      </c>
    </row>
    <row r="2112" spans="1:15" x14ac:dyDescent="0.25">
      <c r="A2112" t="s">
        <v>5</v>
      </c>
      <c r="B2112" t="s">
        <v>1306</v>
      </c>
    </row>
    <row r="2113" spans="1:15" x14ac:dyDescent="0.25">
      <c r="A2113" t="s">
        <v>5</v>
      </c>
      <c r="B2113" t="s">
        <v>1361</v>
      </c>
    </row>
    <row r="2114" spans="1:15" x14ac:dyDescent="0.25">
      <c r="A2114" t="s">
        <v>5</v>
      </c>
      <c r="B2114" t="s">
        <v>1348</v>
      </c>
    </row>
    <row r="2115" spans="1:15" x14ac:dyDescent="0.25">
      <c r="A2115" t="s">
        <v>5</v>
      </c>
      <c r="B2115" t="s">
        <v>1414</v>
      </c>
      <c r="J2115">
        <v>1.542957283605407E-4</v>
      </c>
      <c r="K2115">
        <v>3.3348796726161769E-4</v>
      </c>
      <c r="L2115">
        <v>5.6328581044446616E-4</v>
      </c>
      <c r="M2115">
        <v>8.4872240226168078E-4</v>
      </c>
      <c r="N2115">
        <v>1.232650100591276E-3</v>
      </c>
      <c r="O2115">
        <v>3.2047498685519871E-3</v>
      </c>
    </row>
    <row r="2116" spans="1:15" x14ac:dyDescent="0.25">
      <c r="A2116" t="s">
        <v>5</v>
      </c>
      <c r="B2116" t="s">
        <v>1424</v>
      </c>
      <c r="C2116">
        <v>0.1070577749446964</v>
      </c>
      <c r="D2116">
        <v>4.0239792246102253E-2</v>
      </c>
      <c r="E2116">
        <v>4.9998738530808558E-2</v>
      </c>
      <c r="F2116">
        <v>6.3037464184678191E-2</v>
      </c>
      <c r="G2116">
        <v>0.4450527779341204</v>
      </c>
      <c r="H2116">
        <v>7.7066247294713036E-2</v>
      </c>
      <c r="I2116">
        <v>2.1198133188191251E-3</v>
      </c>
      <c r="J2116">
        <v>4.3795802498525731E-4</v>
      </c>
      <c r="K2116">
        <v>5.4013291899207268E-4</v>
      </c>
      <c r="L2116">
        <v>6.8257894144950178E-4</v>
      </c>
      <c r="M2116">
        <v>5.2837019502333267E-4</v>
      </c>
    </row>
    <row r="2117" spans="1:15" x14ac:dyDescent="0.25">
      <c r="A2117" t="s">
        <v>5</v>
      </c>
      <c r="B2117" t="s">
        <v>1425</v>
      </c>
      <c r="J2117">
        <v>1.4877229519064521E-4</v>
      </c>
      <c r="K2117">
        <v>3.2286352561288828E-4</v>
      </c>
      <c r="L2117">
        <v>5.4665664897733158E-4</v>
      </c>
      <c r="M2117">
        <v>8.2549725135648924E-4</v>
      </c>
      <c r="N2117">
        <v>1.1997932178586281E-3</v>
      </c>
      <c r="O2117">
        <v>3.1507995587130981E-3</v>
      </c>
    </row>
    <row r="2118" spans="1:15" x14ac:dyDescent="0.25">
      <c r="A2118" t="s">
        <v>5</v>
      </c>
      <c r="B2118" t="s">
        <v>225</v>
      </c>
      <c r="C2118">
        <v>0.51146118732751056</v>
      </c>
      <c r="D2118">
        <v>5.6520654249832943E-2</v>
      </c>
      <c r="E2118">
        <v>4.9034926552182903E-2</v>
      </c>
      <c r="F2118">
        <v>6.7761545392721168E-2</v>
      </c>
      <c r="G2118">
        <v>0.57777563509719487</v>
      </c>
      <c r="H2118">
        <v>9.3627921965466585E-2</v>
      </c>
      <c r="I2118">
        <v>3.2330652658620729E-4</v>
      </c>
      <c r="J2118">
        <v>8.3979831486548847E-5</v>
      </c>
      <c r="K2118">
        <v>9.3117940632820125E-5</v>
      </c>
      <c r="L2118">
        <v>9.9819737750561136E-5</v>
      </c>
    </row>
    <row r="2119" spans="1:15" x14ac:dyDescent="0.25">
      <c r="A2119" t="s">
        <v>5</v>
      </c>
      <c r="B2119" t="s">
        <v>1480</v>
      </c>
      <c r="J2119">
        <v>1.21039805452837E-4</v>
      </c>
      <c r="K2119">
        <v>2.540178305931388E-4</v>
      </c>
      <c r="L2119">
        <v>4.5020894788722348E-4</v>
      </c>
      <c r="M2119">
        <v>5.0037713354872415E-4</v>
      </c>
      <c r="N2119">
        <v>6.550979001036587E-4</v>
      </c>
      <c r="O2119">
        <v>1.7457405132982331E-3</v>
      </c>
    </row>
    <row r="2120" spans="1:15" x14ac:dyDescent="0.25">
      <c r="A2120" t="s">
        <v>5</v>
      </c>
      <c r="B2120" t="s">
        <v>1467</v>
      </c>
      <c r="C2120">
        <v>0.13250943218118821</v>
      </c>
      <c r="D2120">
        <v>2.4484877971241301E-2</v>
      </c>
      <c r="E2120">
        <v>2.4978163224016331E-2</v>
      </c>
      <c r="F2120">
        <v>2.824804790517229E-2</v>
      </c>
      <c r="G2120">
        <v>0.31180366570456591</v>
      </c>
      <c r="H2120">
        <v>3.4124237133707033E-2</v>
      </c>
      <c r="I2120">
        <v>2.188750640785509E-3</v>
      </c>
      <c r="J2120">
        <v>6.3650401777286497E-4</v>
      </c>
      <c r="K2120">
        <v>5.152671898129848E-4</v>
      </c>
    </row>
    <row r="2121" spans="1:15" x14ac:dyDescent="0.25">
      <c r="A2121" t="s">
        <v>5</v>
      </c>
      <c r="B2121" t="s">
        <v>266</v>
      </c>
      <c r="C2121">
        <v>0.31966455236283609</v>
      </c>
      <c r="D2121">
        <v>5.3827096446003933E-2</v>
      </c>
      <c r="E2121">
        <v>3.5397419892783923E-2</v>
      </c>
      <c r="F2121">
        <v>3.5884269476397279E-2</v>
      </c>
      <c r="G2121">
        <v>0.38509933238248939</v>
      </c>
      <c r="H2121">
        <v>3.6424747063301587E-2</v>
      </c>
      <c r="I2121">
        <v>3.0426524385111022E-4</v>
      </c>
      <c r="J2121">
        <v>7.5314429005834754E-5</v>
      </c>
    </row>
    <row r="2122" spans="1:15" x14ac:dyDescent="0.25">
      <c r="A2122" t="s">
        <v>5</v>
      </c>
      <c r="B2122" t="s">
        <v>1533</v>
      </c>
      <c r="J2122">
        <v>1.429777565212095E-4</v>
      </c>
      <c r="K2122">
        <v>3.6032824805436918E-4</v>
      </c>
      <c r="L2122">
        <v>6.7456396663769175E-4</v>
      </c>
      <c r="M2122">
        <v>1.0874960452909789E-3</v>
      </c>
      <c r="N2122">
        <v>1.7497813503341169E-3</v>
      </c>
      <c r="O2122">
        <v>5.0626395755928519E-3</v>
      </c>
    </row>
    <row r="2123" spans="1:15" x14ac:dyDescent="0.25">
      <c r="A2123" t="s">
        <v>5</v>
      </c>
      <c r="B2123" t="s">
        <v>1543</v>
      </c>
    </row>
    <row r="2124" spans="1:15" x14ac:dyDescent="0.25">
      <c r="A2124" t="s">
        <v>5</v>
      </c>
      <c r="B2124" t="s">
        <v>1544</v>
      </c>
      <c r="J2124">
        <v>1.3805294962085721E-4</v>
      </c>
      <c r="K2124">
        <v>3.485204961463258E-4</v>
      </c>
      <c r="L2124">
        <v>6.5307084946405168E-4</v>
      </c>
      <c r="M2124">
        <v>1.054758543322399E-3</v>
      </c>
      <c r="N2124">
        <v>1.695187103448373E-3</v>
      </c>
      <c r="O2124">
        <v>4.9837625791088538E-3</v>
      </c>
    </row>
    <row r="2125" spans="1:15" x14ac:dyDescent="0.25">
      <c r="A2125" t="s">
        <v>5</v>
      </c>
      <c r="B2125" t="s">
        <v>1599</v>
      </c>
      <c r="J2125">
        <v>9.7014222887275303E-5</v>
      </c>
      <c r="K2125">
        <v>2.497256632511226E-4</v>
      </c>
      <c r="L2125">
        <v>4.8205318971460511E-4</v>
      </c>
      <c r="M2125">
        <v>6.0005059562133988E-4</v>
      </c>
      <c r="N2125">
        <v>8.217194188919354E-4</v>
      </c>
      <c r="O2125">
        <v>2.0491251307225879E-3</v>
      </c>
    </row>
    <row r="2126" spans="1:15" x14ac:dyDescent="0.25">
      <c r="A2126" t="s">
        <v>5</v>
      </c>
      <c r="B2126" t="s">
        <v>1586</v>
      </c>
    </row>
    <row r="2127" spans="1:15" x14ac:dyDescent="0.25">
      <c r="A2127" t="s">
        <v>5</v>
      </c>
      <c r="B2127" t="s">
        <v>1652</v>
      </c>
      <c r="J2127">
        <v>1.8512587964532681E-4</v>
      </c>
      <c r="K2127">
        <v>4.1260423351154041E-4</v>
      </c>
      <c r="L2127">
        <v>7.4447812886644098E-4</v>
      </c>
      <c r="M2127">
        <v>1.1901460658208349E-3</v>
      </c>
      <c r="N2127">
        <v>1.876542509949136E-3</v>
      </c>
      <c r="O2127">
        <v>5.7851894999685714E-3</v>
      </c>
    </row>
    <row r="2128" spans="1:15" x14ac:dyDescent="0.25">
      <c r="A2128" t="s">
        <v>5</v>
      </c>
      <c r="B2128" t="s">
        <v>1662</v>
      </c>
      <c r="C2128">
        <v>0.13283586611368781</v>
      </c>
      <c r="D2128">
        <v>4.9094497398887278E-2</v>
      </c>
      <c r="E2128">
        <v>6.3430985295923767E-2</v>
      </c>
      <c r="F2128">
        <v>8.0224035278201766E-2</v>
      </c>
      <c r="G2128">
        <v>0.5759705685666443</v>
      </c>
      <c r="H2128">
        <v>9.8371647577883206E-2</v>
      </c>
      <c r="I2128">
        <v>2.191481694079673E-3</v>
      </c>
      <c r="J2128">
        <v>4.5680634976899358E-4</v>
      </c>
      <c r="K2128">
        <v>5.6267079033196939E-4</v>
      </c>
      <c r="L2128">
        <v>7.1254454561601825E-4</v>
      </c>
      <c r="M2128">
        <v>5.4837544775796887E-4</v>
      </c>
    </row>
    <row r="2129" spans="1:15" x14ac:dyDescent="0.25">
      <c r="A2129" t="s">
        <v>5</v>
      </c>
      <c r="B2129" t="s">
        <v>1663</v>
      </c>
      <c r="J2129">
        <v>1.779442017714239E-4</v>
      </c>
      <c r="K2129">
        <v>3.981664735889057E-4</v>
      </c>
      <c r="L2129">
        <v>7.1960483509565874E-4</v>
      </c>
      <c r="M2129">
        <v>1.152538699013905E-3</v>
      </c>
      <c r="N2129">
        <v>1.81761387957392E-3</v>
      </c>
      <c r="O2129">
        <v>5.6881523724200836E-3</v>
      </c>
    </row>
    <row r="2130" spans="1:15" x14ac:dyDescent="0.25">
      <c r="A2130" t="s">
        <v>5</v>
      </c>
      <c r="B2130" t="s">
        <v>226</v>
      </c>
      <c r="C2130">
        <v>24.07184639888056</v>
      </c>
      <c r="D2130">
        <v>1.1055485922979109</v>
      </c>
      <c r="E2130">
        <v>4.2995065982864382</v>
      </c>
      <c r="F2130">
        <v>4.3194954950618412</v>
      </c>
      <c r="G2130">
        <v>27.255745148588311</v>
      </c>
      <c r="H2130">
        <v>4.3695308221489109</v>
      </c>
      <c r="I2130">
        <v>7.2395241166170487E-4</v>
      </c>
      <c r="J2130">
        <v>1.5881720438482149E-4</v>
      </c>
      <c r="K2130">
        <v>1.9203399441188309E-4</v>
      </c>
      <c r="L2130">
        <v>2.148713691987955E-4</v>
      </c>
    </row>
    <row r="2131" spans="1:15" x14ac:dyDescent="0.25">
      <c r="A2131" t="s">
        <v>5</v>
      </c>
      <c r="B2131" t="s">
        <v>1718</v>
      </c>
      <c r="J2131">
        <v>1.709504109693342E-4</v>
      </c>
      <c r="K2131">
        <v>3.7817316585046258E-4</v>
      </c>
      <c r="L2131">
        <v>7.3470279496189769E-4</v>
      </c>
      <c r="M2131">
        <v>8.4231185783208249E-4</v>
      </c>
      <c r="N2131">
        <v>1.213489140783016E-3</v>
      </c>
      <c r="O2131">
        <v>3.5685875639839219E-3</v>
      </c>
    </row>
    <row r="2132" spans="1:15" x14ac:dyDescent="0.25">
      <c r="A2132" t="s">
        <v>5</v>
      </c>
      <c r="B2132" t="s">
        <v>1705</v>
      </c>
      <c r="C2132">
        <v>0.33057173994753491</v>
      </c>
      <c r="D2132">
        <v>5.8851008000098737E-2</v>
      </c>
      <c r="E2132">
        <v>5.9626211999492758E-2</v>
      </c>
      <c r="F2132">
        <v>6.4122854217771988E-2</v>
      </c>
      <c r="G2132">
        <v>0.68987687203106784</v>
      </c>
      <c r="H2132">
        <v>7.2302256384056462E-2</v>
      </c>
      <c r="I2132">
        <v>4.0146052179328238E-3</v>
      </c>
      <c r="J2132">
        <v>1.067415641239958E-3</v>
      </c>
      <c r="K2132">
        <v>9.7054486960891412E-4</v>
      </c>
    </row>
    <row r="2133" spans="1:15" x14ac:dyDescent="0.25">
      <c r="A2133" t="s">
        <v>5</v>
      </c>
      <c r="B2133" t="s">
        <v>267</v>
      </c>
      <c r="C2133">
        <v>13.04804066026076</v>
      </c>
      <c r="D2133">
        <v>2.1850831946883429</v>
      </c>
      <c r="E2133">
        <v>1.4563185236378811</v>
      </c>
      <c r="F2133">
        <v>1.4570696069130289</v>
      </c>
      <c r="G2133">
        <v>15.76547165031948</v>
      </c>
      <c r="H2133">
        <v>1.4580602198377239</v>
      </c>
      <c r="I2133">
        <v>6.8687339815729355E-4</v>
      </c>
      <c r="J2133">
        <v>1.6016173772487359E-4</v>
      </c>
    </row>
    <row r="2134" spans="1:15" x14ac:dyDescent="0.25">
      <c r="A2134" t="s">
        <v>5</v>
      </c>
      <c r="B2134" t="s">
        <v>1771</v>
      </c>
      <c r="J2134">
        <v>1.092090244123769E-4</v>
      </c>
      <c r="K2134">
        <v>2.8117764085567551E-4</v>
      </c>
      <c r="L2134">
        <v>5.2057072826384608E-4</v>
      </c>
      <c r="M2134">
        <v>8.3347659651462035E-4</v>
      </c>
      <c r="N2134">
        <v>1.277995957110463E-3</v>
      </c>
      <c r="O2134">
        <v>3.4062294958648581E-3</v>
      </c>
    </row>
    <row r="2135" spans="1:15" x14ac:dyDescent="0.25">
      <c r="A2135" t="s">
        <v>5</v>
      </c>
      <c r="B2135" t="s">
        <v>1781</v>
      </c>
    </row>
    <row r="2136" spans="1:15" x14ac:dyDescent="0.25">
      <c r="A2136" t="s">
        <v>5</v>
      </c>
      <c r="B2136" t="s">
        <v>1782</v>
      </c>
      <c r="J2136">
        <v>1.057101790551691E-4</v>
      </c>
      <c r="K2136">
        <v>2.7271987205614609E-4</v>
      </c>
      <c r="L2136">
        <v>5.0541680449208641E-4</v>
      </c>
      <c r="M2136">
        <v>8.1046771762467175E-4</v>
      </c>
      <c r="N2136">
        <v>1.2430217024894049E-3</v>
      </c>
      <c r="O2136">
        <v>3.352403051800843E-3</v>
      </c>
    </row>
    <row r="2137" spans="1:15" x14ac:dyDescent="0.25">
      <c r="A2137" t="s">
        <v>5</v>
      </c>
      <c r="B2137" t="s">
        <v>1837</v>
      </c>
      <c r="J2137">
        <v>8.4196409597778917E-5</v>
      </c>
      <c r="K2137">
        <v>2.0422991551021451E-4</v>
      </c>
      <c r="L2137">
        <v>4.0097123654088781E-4</v>
      </c>
      <c r="M2137">
        <v>4.8193830810925638E-4</v>
      </c>
      <c r="N2137">
        <v>6.6457257072010225E-4</v>
      </c>
      <c r="O2137">
        <v>1.9443522339744801E-3</v>
      </c>
    </row>
    <row r="2138" spans="1:15" x14ac:dyDescent="0.25">
      <c r="A2138" t="s">
        <v>5</v>
      </c>
      <c r="B2138" t="s">
        <v>1824</v>
      </c>
    </row>
    <row r="2139" spans="1:15" x14ac:dyDescent="0.25">
      <c r="A2139" t="s">
        <v>5</v>
      </c>
      <c r="B2139" t="s">
        <v>1890</v>
      </c>
      <c r="J2139">
        <v>1.804126382573141E-4</v>
      </c>
      <c r="K2139">
        <v>4.0029443787345721E-4</v>
      </c>
      <c r="L2139">
        <v>7.1485168818605487E-4</v>
      </c>
      <c r="M2139">
        <v>1.1397380303759779E-3</v>
      </c>
      <c r="N2139">
        <v>1.768592011428597E-3</v>
      </c>
      <c r="O2139">
        <v>5.093198333358368E-3</v>
      </c>
    </row>
    <row r="2140" spans="1:15" x14ac:dyDescent="0.25">
      <c r="A2140" t="s">
        <v>5</v>
      </c>
      <c r="B2140" t="s">
        <v>1900</v>
      </c>
      <c r="C2140">
        <v>0.1210670523372897</v>
      </c>
      <c r="D2140">
        <v>4.5135827066738653E-2</v>
      </c>
      <c r="E2140">
        <v>5.7353575825363441E-2</v>
      </c>
      <c r="F2140">
        <v>7.2477999425179865E-2</v>
      </c>
      <c r="G2140">
        <v>0.51668380130406444</v>
      </c>
      <c r="H2140">
        <v>8.8737833265308985E-2</v>
      </c>
      <c r="I2140">
        <v>2.1557455394109601E-3</v>
      </c>
      <c r="J2140">
        <v>4.4830867616056012E-4</v>
      </c>
      <c r="K2140">
        <v>5.5226152264522849E-4</v>
      </c>
      <c r="L2140">
        <v>6.9934437526509967E-4</v>
      </c>
      <c r="M2140">
        <v>5.3817347741855627E-4</v>
      </c>
    </row>
    <row r="2141" spans="1:15" x14ac:dyDescent="0.25">
      <c r="A2141" t="s">
        <v>5</v>
      </c>
      <c r="B2141" t="s">
        <v>1901</v>
      </c>
      <c r="J2141">
        <v>1.735105527690178E-4</v>
      </c>
      <c r="K2141">
        <v>3.8652528321488479E-4</v>
      </c>
      <c r="L2141">
        <v>6.9156017242772512E-4</v>
      </c>
      <c r="M2141">
        <v>1.104630338756107E-3</v>
      </c>
      <c r="N2141">
        <v>1.7147025537463409E-3</v>
      </c>
      <c r="O2141">
        <v>5.0146147612524479E-3</v>
      </c>
    </row>
    <row r="2142" spans="1:15" x14ac:dyDescent="0.25">
      <c r="A2142" t="s">
        <v>5</v>
      </c>
      <c r="B2142" t="s">
        <v>231</v>
      </c>
      <c r="C2142">
        <v>6.2478274463744192</v>
      </c>
      <c r="D2142">
        <v>0.47218532210539188</v>
      </c>
      <c r="E2142">
        <v>1.0663560143356039</v>
      </c>
      <c r="F2142">
        <v>1.0872484503553099</v>
      </c>
      <c r="G2142">
        <v>7.0728802778063864</v>
      </c>
      <c r="H2142">
        <v>1.134930197468111</v>
      </c>
      <c r="I2142">
        <v>5.6328875100167589E-4</v>
      </c>
      <c r="J2142">
        <v>1.3852577937305841E-4</v>
      </c>
      <c r="K2142">
        <v>1.5944617803370349E-4</v>
      </c>
      <c r="L2142">
        <v>1.6198095057556191E-4</v>
      </c>
    </row>
    <row r="2143" spans="1:15" x14ac:dyDescent="0.25">
      <c r="A2143" t="s">
        <v>5</v>
      </c>
      <c r="B2143" t="s">
        <v>1956</v>
      </c>
      <c r="J2143">
        <v>1.6430597657042219E-4</v>
      </c>
      <c r="K2143">
        <v>3.5997704218085461E-4</v>
      </c>
      <c r="L2143">
        <v>6.9359296046557235E-4</v>
      </c>
      <c r="M2143">
        <v>7.8900119082756025E-4</v>
      </c>
      <c r="N2143">
        <v>1.091734159516556E-3</v>
      </c>
      <c r="O2143">
        <v>2.78593739327222E-3</v>
      </c>
    </row>
    <row r="2144" spans="1:15" x14ac:dyDescent="0.25">
      <c r="A2144" t="s">
        <v>5</v>
      </c>
      <c r="B2144" t="s">
        <v>1943</v>
      </c>
      <c r="C2144">
        <v>0.26999330590192849</v>
      </c>
      <c r="D2144">
        <v>4.8524672692749633E-2</v>
      </c>
      <c r="E2144">
        <v>5.0087098378527158E-2</v>
      </c>
      <c r="F2144">
        <v>5.4981604621932419E-2</v>
      </c>
      <c r="G2144">
        <v>0.61570398911819313</v>
      </c>
      <c r="H2144">
        <v>6.4179942297846349E-2</v>
      </c>
      <c r="I2144">
        <v>3.24342970284122E-3</v>
      </c>
      <c r="J2144">
        <v>9.4982339323858788E-4</v>
      </c>
      <c r="K2144">
        <v>8.0367642946097266E-4</v>
      </c>
    </row>
    <row r="2145" spans="1:15" x14ac:dyDescent="0.25">
      <c r="A2145" t="s">
        <v>5</v>
      </c>
      <c r="B2145" t="s">
        <v>272</v>
      </c>
      <c r="C2145">
        <v>3.7436885779082809</v>
      </c>
      <c r="D2145">
        <v>0.62741891290964402</v>
      </c>
      <c r="E2145">
        <v>0.417589289500301</v>
      </c>
      <c r="F2145">
        <v>0.41823649231613991</v>
      </c>
      <c r="G2145">
        <v>4.5222957465997808</v>
      </c>
      <c r="H2145">
        <v>0.41911058361407888</v>
      </c>
      <c r="I2145">
        <v>5.0992615799681936E-4</v>
      </c>
      <c r="J2145">
        <v>1.3338668445159939E-4</v>
      </c>
    </row>
    <row r="2146" spans="1:15" x14ac:dyDescent="0.25">
      <c r="A2146" t="s">
        <v>5</v>
      </c>
      <c r="B2146" t="s">
        <v>2009</v>
      </c>
      <c r="J2146">
        <v>1.3390060657039789E-4</v>
      </c>
      <c r="K2146">
        <v>3.3935002859659301E-4</v>
      </c>
      <c r="L2146">
        <v>6.2452605159908615E-4</v>
      </c>
      <c r="M2146">
        <v>1.011753616442905E-3</v>
      </c>
      <c r="N2146">
        <v>1.5822072384791381E-3</v>
      </c>
      <c r="O2146">
        <v>4.2676342469208468E-3</v>
      </c>
    </row>
    <row r="2147" spans="1:15" x14ac:dyDescent="0.25">
      <c r="A2147" t="s">
        <v>5</v>
      </c>
      <c r="B2147" t="s">
        <v>2019</v>
      </c>
    </row>
    <row r="2148" spans="1:15" x14ac:dyDescent="0.25">
      <c r="A2148" t="s">
        <v>5</v>
      </c>
      <c r="B2148" t="s">
        <v>2020</v>
      </c>
      <c r="J2148">
        <v>1.293740846734381E-4</v>
      </c>
      <c r="K2148">
        <v>3.2848844938584938E-4</v>
      </c>
      <c r="L2148">
        <v>6.0537495720290743E-4</v>
      </c>
      <c r="M2148">
        <v>9.8204205220486568E-4</v>
      </c>
      <c r="N2148">
        <v>1.5350413278790479E-3</v>
      </c>
      <c r="O2148">
        <v>4.2064570881946289E-3</v>
      </c>
    </row>
    <row r="2149" spans="1:15" x14ac:dyDescent="0.25">
      <c r="A2149" t="s">
        <v>5</v>
      </c>
      <c r="B2149" t="s">
        <v>2075</v>
      </c>
      <c r="J2149">
        <v>1.059223518095132E-4</v>
      </c>
      <c r="K2149">
        <v>2.6896305316641278E-4</v>
      </c>
      <c r="L2149">
        <v>5.1541514686074229E-4</v>
      </c>
      <c r="M2149">
        <v>6.2269013869052832E-4</v>
      </c>
      <c r="N2149">
        <v>8.4290465866709591E-4</v>
      </c>
      <c r="O2149">
        <v>2.0806252886753709E-3</v>
      </c>
    </row>
    <row r="2150" spans="1:15" x14ac:dyDescent="0.25">
      <c r="A2150" t="s">
        <v>5</v>
      </c>
      <c r="B2150" t="s">
        <v>2062</v>
      </c>
    </row>
    <row r="2151" spans="1:15" x14ac:dyDescent="0.25">
      <c r="A2151" t="s">
        <v>5</v>
      </c>
      <c r="B2151" t="s">
        <v>2128</v>
      </c>
      <c r="J2151">
        <v>1.8414458360298789E-4</v>
      </c>
      <c r="K2151">
        <v>4.0961049798908018E-4</v>
      </c>
      <c r="L2151">
        <v>7.3814973427474421E-4</v>
      </c>
      <c r="M2151">
        <v>1.1823209269578141E-3</v>
      </c>
      <c r="N2151">
        <v>1.8579443716757009E-3</v>
      </c>
      <c r="O2151">
        <v>5.6747702257219836E-3</v>
      </c>
    </row>
    <row r="2152" spans="1:15" x14ac:dyDescent="0.25">
      <c r="A2152" t="s">
        <v>5</v>
      </c>
      <c r="B2152" t="s">
        <v>2138</v>
      </c>
      <c r="C2152">
        <v>0.1282393478465513</v>
      </c>
      <c r="D2152">
        <v>4.7542360796165493E-2</v>
      </c>
      <c r="E2152">
        <v>6.1031814975717538E-2</v>
      </c>
      <c r="F2152">
        <v>7.7165393960361192E-2</v>
      </c>
      <c r="G2152">
        <v>0.55256465859712334</v>
      </c>
      <c r="H2152">
        <v>9.4567505383272521E-2</v>
      </c>
      <c r="I2152">
        <v>2.179682355684769E-3</v>
      </c>
      <c r="J2152">
        <v>4.5366308193627621E-4</v>
      </c>
      <c r="K2152">
        <v>5.5884975284638337E-4</v>
      </c>
      <c r="L2152">
        <v>7.0768651205188192E-4</v>
      </c>
      <c r="M2152">
        <v>5.448784310584043E-4</v>
      </c>
    </row>
    <row r="2153" spans="1:15" x14ac:dyDescent="0.25">
      <c r="A2153" t="s">
        <v>5</v>
      </c>
      <c r="B2153" t="s">
        <v>2139</v>
      </c>
      <c r="J2153">
        <v>1.7702205225078989E-4</v>
      </c>
      <c r="K2153">
        <v>3.9534448832966859E-4</v>
      </c>
      <c r="L2153">
        <v>7.1362116333853031E-4</v>
      </c>
      <c r="M2153">
        <v>1.145094502347571E-3</v>
      </c>
      <c r="N2153">
        <v>1.7999359838167691E-3</v>
      </c>
      <c r="O2153">
        <v>5.5810002307809846E-3</v>
      </c>
    </row>
    <row r="2154" spans="1:15" x14ac:dyDescent="0.25">
      <c r="A2154" t="s">
        <v>5</v>
      </c>
      <c r="B2154" t="s">
        <v>223</v>
      </c>
      <c r="C2154">
        <v>13.75501280585708</v>
      </c>
      <c r="D2154">
        <v>0.77514311612572273</v>
      </c>
      <c r="E2154">
        <v>2.4278035553800632</v>
      </c>
      <c r="F2154">
        <v>2.4479839209307319</v>
      </c>
      <c r="G2154">
        <v>15.573515429370261</v>
      </c>
      <c r="H2154">
        <v>2.4973598199199918</v>
      </c>
      <c r="I2154">
        <v>6.627425414078205E-4</v>
      </c>
      <c r="J2154">
        <v>1.5153600053699701E-4</v>
      </c>
      <c r="K2154">
        <v>1.7996098780788381E-4</v>
      </c>
      <c r="L2154">
        <v>1.9346790912801639E-4</v>
      </c>
    </row>
    <row r="2155" spans="1:15" x14ac:dyDescent="0.25">
      <c r="A2155" t="s">
        <v>5</v>
      </c>
      <c r="B2155" t="s">
        <v>2194</v>
      </c>
      <c r="J2155">
        <v>1.7042823711830999E-4</v>
      </c>
      <c r="K2155">
        <v>3.7721278537260222E-4</v>
      </c>
      <c r="L2155">
        <v>7.3281195551795804E-4</v>
      </c>
      <c r="M2155">
        <v>8.3982235550096465E-4</v>
      </c>
      <c r="N2155">
        <v>1.2071669202325839E-3</v>
      </c>
      <c r="O2155">
        <v>3.5204380364171348E-3</v>
      </c>
    </row>
    <row r="2156" spans="1:15" x14ac:dyDescent="0.25">
      <c r="A2156" t="s">
        <v>5</v>
      </c>
      <c r="B2156" t="s">
        <v>2181</v>
      </c>
      <c r="C2156">
        <v>0.32370658312522232</v>
      </c>
      <c r="D2156">
        <v>5.7823144495177128E-2</v>
      </c>
      <c r="E2156">
        <v>5.9123936851860757E-2</v>
      </c>
      <c r="F2156">
        <v>6.3870462328986591E-2</v>
      </c>
      <c r="G2156">
        <v>0.69356095932696282</v>
      </c>
      <c r="H2156">
        <v>7.2588687831085921E-2</v>
      </c>
      <c r="I2156">
        <v>3.9495415894877867E-3</v>
      </c>
      <c r="J2156">
        <v>1.058702649440255E-3</v>
      </c>
      <c r="K2156">
        <v>9.5853486283775744E-4</v>
      </c>
    </row>
    <row r="2157" spans="1:15" x14ac:dyDescent="0.25">
      <c r="A2157" t="s">
        <v>5</v>
      </c>
      <c r="B2157" t="s">
        <v>264</v>
      </c>
      <c r="C2157">
        <v>15.839247475509939</v>
      </c>
      <c r="D2157">
        <v>2.6523799305750981</v>
      </c>
      <c r="E2157">
        <v>1.7678805319789961</v>
      </c>
      <c r="F2157">
        <v>1.7686607802277521</v>
      </c>
      <c r="G2157">
        <v>19.138301673501211</v>
      </c>
      <c r="H2157">
        <v>1.7696595174098211</v>
      </c>
      <c r="I2157">
        <v>7.0273403313073557E-4</v>
      </c>
      <c r="J2157">
        <v>1.6214007363455249E-4</v>
      </c>
    </row>
    <row r="2158" spans="1:15" x14ac:dyDescent="0.25">
      <c r="A2158" t="s">
        <v>5</v>
      </c>
      <c r="B2158" t="s">
        <v>2247</v>
      </c>
      <c r="J2158">
        <v>1.064870277232673E-4</v>
      </c>
      <c r="K2158">
        <v>2.7443610818729612E-4</v>
      </c>
      <c r="L2158">
        <v>5.1441559298297474E-4</v>
      </c>
      <c r="M2158">
        <v>8.2841943896984696E-4</v>
      </c>
      <c r="N2158">
        <v>1.2783921856029121E-3</v>
      </c>
      <c r="O2158">
        <v>3.4070344971619398E-3</v>
      </c>
    </row>
    <row r="2159" spans="1:15" x14ac:dyDescent="0.25">
      <c r="A2159" t="s">
        <v>5</v>
      </c>
      <c r="B2159" t="s">
        <v>2257</v>
      </c>
    </row>
    <row r="2160" spans="1:15" x14ac:dyDescent="0.25">
      <c r="A2160" t="s">
        <v>5</v>
      </c>
      <c r="B2160" t="s">
        <v>2258</v>
      </c>
      <c r="J2160">
        <v>1.03097051316173E-4</v>
      </c>
      <c r="K2160">
        <v>2.6622994818501779E-4</v>
      </c>
      <c r="L2160">
        <v>4.9946940047745404E-4</v>
      </c>
      <c r="M2160">
        <v>8.056404618692599E-4</v>
      </c>
      <c r="N2160">
        <v>1.243327094136433E-3</v>
      </c>
      <c r="O2160">
        <v>3.353470813226202E-3</v>
      </c>
    </row>
    <row r="2161" spans="1:15" x14ac:dyDescent="0.25">
      <c r="A2161" t="s">
        <v>5</v>
      </c>
      <c r="B2161" t="s">
        <v>2313</v>
      </c>
      <c r="J2161">
        <v>6.595796163976526E-5</v>
      </c>
      <c r="K2161">
        <v>1.6310375326707521E-4</v>
      </c>
      <c r="L2161">
        <v>3.2859723370476981E-4</v>
      </c>
      <c r="M2161">
        <v>3.917717270929894E-4</v>
      </c>
      <c r="N2161">
        <v>5.4091390720486545E-4</v>
      </c>
      <c r="O2161">
        <v>1.5741823421040681E-3</v>
      </c>
    </row>
    <row r="2162" spans="1:15" x14ac:dyDescent="0.25">
      <c r="A2162" t="s">
        <v>5</v>
      </c>
      <c r="B2162" t="s">
        <v>2300</v>
      </c>
    </row>
    <row r="2163" spans="1:15" x14ac:dyDescent="0.25">
      <c r="A2163" t="s">
        <v>5</v>
      </c>
      <c r="B2163" t="s">
        <v>2366</v>
      </c>
      <c r="J2163">
        <v>1.772510992560563E-4</v>
      </c>
      <c r="K2163">
        <v>3.9213864182278502E-4</v>
      </c>
      <c r="L2163">
        <v>6.9534691073292322E-4</v>
      </c>
      <c r="M2163">
        <v>1.1011373136154161E-3</v>
      </c>
      <c r="N2163">
        <v>1.692477058908971E-3</v>
      </c>
      <c r="O2163">
        <v>4.6354195636002966E-3</v>
      </c>
    </row>
    <row r="2164" spans="1:15" x14ac:dyDescent="0.25">
      <c r="A2164" t="s">
        <v>5</v>
      </c>
      <c r="B2164" t="s">
        <v>2376</v>
      </c>
      <c r="C2164">
        <v>0.1177165581079556</v>
      </c>
      <c r="D2164">
        <v>4.3987688005412792E-2</v>
      </c>
      <c r="E2164">
        <v>5.5670397807786147E-2</v>
      </c>
      <c r="F2164">
        <v>7.0340697100566743E-2</v>
      </c>
      <c r="G2164">
        <v>0.50049912237607086</v>
      </c>
      <c r="H2164">
        <v>8.611059512533302E-2</v>
      </c>
      <c r="I2164">
        <v>2.1475419830340558E-3</v>
      </c>
      <c r="J2164">
        <v>4.4603962640283012E-4</v>
      </c>
      <c r="K2164">
        <v>5.4950411546059381E-4</v>
      </c>
      <c r="L2164">
        <v>6.9588434842227944E-4</v>
      </c>
      <c r="M2164">
        <v>5.3584191917764687E-4</v>
      </c>
    </row>
    <row r="2165" spans="1:15" x14ac:dyDescent="0.25">
      <c r="A2165" t="s">
        <v>5</v>
      </c>
      <c r="B2165" t="s">
        <v>2377</v>
      </c>
      <c r="J2165">
        <v>1.705290250382361E-4</v>
      </c>
      <c r="K2165">
        <v>3.7878793851931928E-4</v>
      </c>
      <c r="L2165">
        <v>6.7300723226574504E-4</v>
      </c>
      <c r="M2165">
        <v>1.0678202631122129E-3</v>
      </c>
      <c r="N2165">
        <v>1.641918066627897E-3</v>
      </c>
      <c r="O2165">
        <v>4.5677766926236043E-3</v>
      </c>
    </row>
    <row r="2166" spans="1:15" x14ac:dyDescent="0.25">
      <c r="A2166" t="s">
        <v>5</v>
      </c>
      <c r="B2166" t="s">
        <v>224</v>
      </c>
      <c r="C2166">
        <v>5.3296588943629866</v>
      </c>
      <c r="D2166">
        <v>0.42022550318210011</v>
      </c>
      <c r="E2166">
        <v>0.89987642269085155</v>
      </c>
      <c r="F2166">
        <v>0.92092921353757984</v>
      </c>
      <c r="G2166">
        <v>6.033230026609397</v>
      </c>
      <c r="H2166">
        <v>0.96828425677219676</v>
      </c>
      <c r="I2166">
        <v>5.3615843817244734E-4</v>
      </c>
      <c r="J2166">
        <v>1.3523935897974141E-4</v>
      </c>
      <c r="K2166">
        <v>1.5457782002933801E-4</v>
      </c>
      <c r="L2166">
        <v>1.5596567921476919E-4</v>
      </c>
    </row>
    <row r="2167" spans="1:15" x14ac:dyDescent="0.25">
      <c r="A2167" t="s">
        <v>5</v>
      </c>
      <c r="B2167" t="s">
        <v>2432</v>
      </c>
      <c r="J2167">
        <v>1.3744279912787839E-4</v>
      </c>
      <c r="K2167">
        <v>2.9210275876483523E-4</v>
      </c>
      <c r="L2167">
        <v>5.3260501720495048E-4</v>
      </c>
      <c r="M2167">
        <v>5.9122235243198266E-4</v>
      </c>
      <c r="N2167">
        <v>7.490095702645138E-4</v>
      </c>
      <c r="O2167">
        <v>1.912418213168068E-3</v>
      </c>
    </row>
    <row r="2168" spans="1:15" x14ac:dyDescent="0.25">
      <c r="A2168" t="s">
        <v>5</v>
      </c>
      <c r="B2168" t="s">
        <v>2419</v>
      </c>
      <c r="C2168">
        <v>0.15602406664099161</v>
      </c>
      <c r="D2168">
        <v>2.8835397726366421E-2</v>
      </c>
      <c r="E2168">
        <v>3.0029328966098879E-2</v>
      </c>
      <c r="F2168">
        <v>3.4829798807270752E-2</v>
      </c>
      <c r="G2168">
        <v>0.40969208290548748</v>
      </c>
      <c r="H2168">
        <v>4.3806631210345379E-2</v>
      </c>
      <c r="I2168">
        <v>2.4337469930709879E-3</v>
      </c>
      <c r="J2168">
        <v>7.1296956510117889E-4</v>
      </c>
      <c r="K2168">
        <v>5.7523371335522111E-4</v>
      </c>
    </row>
    <row r="2169" spans="1:15" x14ac:dyDescent="0.25">
      <c r="A2169" t="s">
        <v>5</v>
      </c>
      <c r="B2169" t="s">
        <v>265</v>
      </c>
      <c r="C2169">
        <v>0.4769815635686025</v>
      </c>
      <c r="D2169">
        <v>8.0295007446594568E-2</v>
      </c>
      <c r="E2169">
        <v>5.2899284437023422E-2</v>
      </c>
      <c r="F2169">
        <v>5.3467745879463832E-2</v>
      </c>
      <c r="G2169">
        <v>0.57523031694775095</v>
      </c>
      <c r="H2169">
        <v>5.4121399279860309E-2</v>
      </c>
      <c r="I2169">
        <v>3.3278980335532823E-4</v>
      </c>
      <c r="J2169">
        <v>8.0942784803975183E-5</v>
      </c>
    </row>
    <row r="2170" spans="1:15" x14ac:dyDescent="0.25">
      <c r="A2170" t="s">
        <v>5</v>
      </c>
      <c r="B2170" t="s">
        <v>2485</v>
      </c>
      <c r="J2170">
        <v>9.3295749788790429E-5</v>
      </c>
      <c r="K2170">
        <v>2.4172636648470949E-4</v>
      </c>
      <c r="L2170">
        <v>4.552033145890119E-4</v>
      </c>
      <c r="M2170">
        <v>7.2624698053193304E-4</v>
      </c>
      <c r="N2170">
        <v>1.1424357792499599E-3</v>
      </c>
      <c r="O2170">
        <v>3.1785319280375349E-3</v>
      </c>
    </row>
    <row r="2171" spans="1:15" x14ac:dyDescent="0.25">
      <c r="A2171" t="s">
        <v>5</v>
      </c>
      <c r="B2171" t="s">
        <v>2495</v>
      </c>
    </row>
    <row r="2172" spans="1:15" x14ac:dyDescent="0.25">
      <c r="A2172" t="s">
        <v>5</v>
      </c>
      <c r="B2172" t="s">
        <v>2496</v>
      </c>
      <c r="J2172">
        <v>9.0343942202438383E-5</v>
      </c>
      <c r="K2172">
        <v>2.3461554526401401E-4</v>
      </c>
      <c r="L2172">
        <v>4.4210060712174189E-4</v>
      </c>
      <c r="M2172">
        <v>7.0667227471636336E-4</v>
      </c>
      <c r="N2172">
        <v>1.110215324096984E-3</v>
      </c>
      <c r="O2172">
        <v>3.1209986363102569E-3</v>
      </c>
    </row>
    <row r="2173" spans="1:15" x14ac:dyDescent="0.25">
      <c r="A2173" t="s">
        <v>5</v>
      </c>
      <c r="B2173" t="s">
        <v>2551</v>
      </c>
      <c r="J2173">
        <v>6.9096444380440652E-5</v>
      </c>
      <c r="K2173">
        <v>1.7290220740436159E-4</v>
      </c>
      <c r="L2173">
        <v>3.3827146937873593E-4</v>
      </c>
      <c r="M2173">
        <v>4.0772329655534552E-4</v>
      </c>
      <c r="N2173">
        <v>5.7224274371563046E-4</v>
      </c>
      <c r="O2173">
        <v>1.624197056622064E-3</v>
      </c>
    </row>
    <row r="2174" spans="1:15" x14ac:dyDescent="0.25">
      <c r="A2174" t="s">
        <v>5</v>
      </c>
      <c r="B2174" t="s">
        <v>2538</v>
      </c>
    </row>
    <row r="2175" spans="1:15" x14ac:dyDescent="0.25">
      <c r="A2175" t="s">
        <v>5</v>
      </c>
      <c r="B2175" t="s">
        <v>2604</v>
      </c>
      <c r="J2175">
        <v>1.8309375050725869E-4</v>
      </c>
      <c r="K2175">
        <v>4.071397882410332E-4</v>
      </c>
      <c r="L2175">
        <v>7.3130213926264728E-4</v>
      </c>
      <c r="M2175">
        <v>1.171138544421518E-3</v>
      </c>
      <c r="N2175">
        <v>1.8340008742389669E-3</v>
      </c>
      <c r="O2175">
        <v>5.5152769015241378E-3</v>
      </c>
    </row>
    <row r="2176" spans="1:15" x14ac:dyDescent="0.25">
      <c r="A2176" t="s">
        <v>5</v>
      </c>
      <c r="B2176" t="s">
        <v>2614</v>
      </c>
      <c r="C2176">
        <v>0.12561197621461809</v>
      </c>
      <c r="D2176">
        <v>4.6615508945895119E-2</v>
      </c>
      <c r="E2176">
        <v>5.9506597312471023E-2</v>
      </c>
      <c r="F2176">
        <v>7.5175897290244847E-2</v>
      </c>
      <c r="G2176">
        <v>0.53705074345381876</v>
      </c>
      <c r="H2176">
        <v>9.2042181919301427E-2</v>
      </c>
      <c r="I2176">
        <v>2.1676399485164848E-3</v>
      </c>
      <c r="J2176">
        <v>4.5122892079096423E-4</v>
      </c>
      <c r="K2176">
        <v>5.558341560609896E-4</v>
      </c>
      <c r="L2176">
        <v>7.0388459811093046E-4</v>
      </c>
      <c r="M2176">
        <v>5.4148388423834492E-4</v>
      </c>
    </row>
    <row r="2177" spans="1:15" x14ac:dyDescent="0.25">
      <c r="A2177" t="s">
        <v>5</v>
      </c>
      <c r="B2177" t="s">
        <v>2615</v>
      </c>
      <c r="J2177">
        <v>1.7603422514016331E-4</v>
      </c>
      <c r="K2177">
        <v>3.9300851799974561E-4</v>
      </c>
      <c r="L2177">
        <v>7.0715003883094815E-4</v>
      </c>
      <c r="M2177">
        <v>1.134481239509314E-3</v>
      </c>
      <c r="N2177">
        <v>1.7771323776119661E-3</v>
      </c>
      <c r="O2177">
        <v>5.4258979936002419E-3</v>
      </c>
    </row>
    <row r="2178" spans="1:15" x14ac:dyDescent="0.25">
      <c r="A2178" t="s">
        <v>5</v>
      </c>
      <c r="B2178" t="s">
        <v>222</v>
      </c>
      <c r="C2178">
        <v>2.546151114148834</v>
      </c>
      <c r="D2178">
        <v>0.2461079658942163</v>
      </c>
      <c r="E2178">
        <v>0.3977550982273127</v>
      </c>
      <c r="F2178">
        <v>0.42086708323895811</v>
      </c>
      <c r="G2178">
        <v>2.881488335298493</v>
      </c>
      <c r="H2178">
        <v>0.46305925652688967</v>
      </c>
      <c r="I2178">
        <v>4.5129612551310253E-4</v>
      </c>
      <c r="J2178">
        <v>1.206254771546253E-4</v>
      </c>
      <c r="K2178">
        <v>1.329708390598195E-4</v>
      </c>
      <c r="L2178">
        <v>1.3288792189893709E-4</v>
      </c>
    </row>
    <row r="2179" spans="1:15" x14ac:dyDescent="0.25">
      <c r="A2179" t="s">
        <v>5</v>
      </c>
      <c r="B2179" t="s">
        <v>2670</v>
      </c>
      <c r="J2179">
        <v>1.673299277307952E-4</v>
      </c>
      <c r="K2179">
        <v>3.6865618894277519E-4</v>
      </c>
      <c r="L2179">
        <v>7.1454261116287137E-4</v>
      </c>
      <c r="M2179">
        <v>8.1713777772990555E-4</v>
      </c>
      <c r="N2179">
        <v>1.1512915870473389E-3</v>
      </c>
      <c r="O2179">
        <v>3.1204963119795168E-3</v>
      </c>
    </row>
    <row r="2180" spans="1:15" x14ac:dyDescent="0.25">
      <c r="A2180" t="s">
        <v>5</v>
      </c>
      <c r="B2180" t="s">
        <v>2657</v>
      </c>
      <c r="C2180">
        <v>0.29245097446706958</v>
      </c>
      <c r="D2180">
        <v>5.229281924463626E-2</v>
      </c>
      <c r="E2180">
        <v>5.3739043330473503E-2</v>
      </c>
      <c r="F2180">
        <v>5.8400962641285158E-2</v>
      </c>
      <c r="G2180">
        <v>0.64504827812070831</v>
      </c>
      <c r="H2180">
        <v>6.7282831806473112E-2</v>
      </c>
      <c r="I2180">
        <v>3.4843682610527218E-3</v>
      </c>
      <c r="J2180">
        <v>9.9440405182869146E-4</v>
      </c>
      <c r="K2180">
        <v>8.6646849037909737E-4</v>
      </c>
    </row>
    <row r="2181" spans="1:15" x14ac:dyDescent="0.25">
      <c r="A2181" t="s">
        <v>5</v>
      </c>
      <c r="B2181" t="s">
        <v>263</v>
      </c>
      <c r="C2181">
        <v>4.5767842606631266</v>
      </c>
      <c r="D2181">
        <v>0.76689471780297458</v>
      </c>
      <c r="E2181">
        <v>0.51061277058831445</v>
      </c>
      <c r="F2181">
        <v>0.51125879978640898</v>
      </c>
      <c r="G2181">
        <v>5.5289723330997376</v>
      </c>
      <c r="H2181">
        <v>0.51215673229889835</v>
      </c>
      <c r="I2181">
        <v>5.4072115389189974E-4</v>
      </c>
      <c r="J2181">
        <v>1.3932291659261419E-4</v>
      </c>
    </row>
    <row r="2182" spans="1:15" x14ac:dyDescent="0.25">
      <c r="A2182" t="s">
        <v>5</v>
      </c>
      <c r="B2182" t="s">
        <v>301</v>
      </c>
      <c r="J2182">
        <v>1.850433435658314E-3</v>
      </c>
      <c r="K2182">
        <v>4.1610378716786256</v>
      </c>
      <c r="L2182">
        <v>12.905759242043899</v>
      </c>
      <c r="M2182">
        <v>21.543286925195691</v>
      </c>
      <c r="N2182">
        <v>27.74660699710482</v>
      </c>
      <c r="O2182">
        <v>33.523734683707552</v>
      </c>
    </row>
    <row r="2183" spans="1:15" x14ac:dyDescent="0.25">
      <c r="A2183" t="s">
        <v>5</v>
      </c>
      <c r="B2183" t="s">
        <v>328</v>
      </c>
      <c r="J2183">
        <v>0.47318908238304042</v>
      </c>
      <c r="K2183">
        <v>0.52204734321092872</v>
      </c>
      <c r="L2183">
        <v>0.80259339603415203</v>
      </c>
      <c r="M2183">
        <v>0.87893628451269312</v>
      </c>
      <c r="N2183">
        <v>0.78134159572224893</v>
      </c>
      <c r="O2183">
        <v>0.58420322452168616</v>
      </c>
    </row>
    <row r="2184" spans="1:15" x14ac:dyDescent="0.25">
      <c r="A2184" t="s">
        <v>5</v>
      </c>
      <c r="B2184" t="s">
        <v>330</v>
      </c>
      <c r="J2184">
        <v>0.57622817497229506</v>
      </c>
      <c r="K2184">
        <v>0.66256682027547442</v>
      </c>
      <c r="L2184">
        <v>0.95385296956803634</v>
      </c>
      <c r="M2184">
        <v>0.95986281267966789</v>
      </c>
      <c r="N2184">
        <v>0.89464831488497309</v>
      </c>
      <c r="O2184">
        <v>0.80737177652159753</v>
      </c>
    </row>
    <row r="2185" spans="1:15" x14ac:dyDescent="0.25">
      <c r="A2185" t="s">
        <v>5</v>
      </c>
      <c r="B2185" t="s">
        <v>332</v>
      </c>
      <c r="J2185">
        <v>0.27924756557456648</v>
      </c>
      <c r="K2185">
        <v>0.35220507439013421</v>
      </c>
      <c r="L2185">
        <v>0.48560359991272872</v>
      </c>
      <c r="M2185">
        <v>0.52701473315798986</v>
      </c>
      <c r="N2185">
        <v>0.34847129966328738</v>
      </c>
      <c r="O2185">
        <v>0.30966326119525212</v>
      </c>
    </row>
    <row r="2186" spans="1:15" x14ac:dyDescent="0.25">
      <c r="A2186" t="s">
        <v>5</v>
      </c>
      <c r="B2186" t="s">
        <v>420</v>
      </c>
      <c r="J2186">
        <v>36.09011053511869</v>
      </c>
      <c r="K2186">
        <v>49.883635246197493</v>
      </c>
      <c r="L2186">
        <v>66.52727391730285</v>
      </c>
      <c r="M2186">
        <v>55.09609169098578</v>
      </c>
      <c r="N2186">
        <v>4.0249764086901063E-2</v>
      </c>
      <c r="O2186">
        <v>3.4938748449112808E-2</v>
      </c>
    </row>
    <row r="2187" spans="1:15" x14ac:dyDescent="0.25">
      <c r="A2187" t="s">
        <v>5</v>
      </c>
      <c r="B2187" t="s">
        <v>189</v>
      </c>
      <c r="C2187">
        <v>14.850116777780171</v>
      </c>
      <c r="D2187">
        <v>14.85008399970676</v>
      </c>
      <c r="E2187">
        <v>14.850045032818061</v>
      </c>
      <c r="F2187">
        <v>14.850000763529421</v>
      </c>
      <c r="G2187">
        <v>7.4248881806387663</v>
      </c>
      <c r="H2187">
        <v>7.4248284361323416</v>
      </c>
      <c r="I2187">
        <v>7.4249333013833434</v>
      </c>
    </row>
    <row r="2188" spans="1:15" x14ac:dyDescent="0.25">
      <c r="A2188" t="s">
        <v>5</v>
      </c>
      <c r="B2188" t="s">
        <v>447</v>
      </c>
      <c r="J2188">
        <v>29.676246041846269</v>
      </c>
      <c r="K2188">
        <v>32.643980706904827</v>
      </c>
      <c r="L2188">
        <v>49.480781055744849</v>
      </c>
      <c r="M2188">
        <v>54.420123144411463</v>
      </c>
      <c r="N2188">
        <v>45.185624806686228</v>
      </c>
      <c r="O2188">
        <v>32.466381950174011</v>
      </c>
    </row>
    <row r="2189" spans="1:15" x14ac:dyDescent="0.25">
      <c r="A2189" t="s">
        <v>5</v>
      </c>
      <c r="B2189" t="s">
        <v>449</v>
      </c>
      <c r="J2189">
        <v>33.649189055041433</v>
      </c>
      <c r="K2189">
        <v>37.827269119654858</v>
      </c>
      <c r="L2189">
        <v>52.617182173063412</v>
      </c>
      <c r="M2189">
        <v>55.000893196602043</v>
      </c>
      <c r="N2189">
        <v>50.882747195117418</v>
      </c>
      <c r="O2189">
        <v>42.829238271687082</v>
      </c>
    </row>
    <row r="2190" spans="1:15" x14ac:dyDescent="0.25">
      <c r="A2190" t="s">
        <v>5</v>
      </c>
      <c r="B2190" t="s">
        <v>451</v>
      </c>
      <c r="J2190">
        <v>51.451120750984778</v>
      </c>
      <c r="K2190">
        <v>54.651507874061828</v>
      </c>
      <c r="L2190">
        <v>70.815557996193235</v>
      </c>
      <c r="M2190">
        <v>53.814078172662462</v>
      </c>
      <c r="N2190">
        <v>42.166602504250307</v>
      </c>
      <c r="O2190">
        <v>37.500320045606593</v>
      </c>
    </row>
    <row r="2191" spans="1:15" x14ac:dyDescent="0.25">
      <c r="A2191" t="s">
        <v>5</v>
      </c>
      <c r="B2191" t="s">
        <v>139</v>
      </c>
      <c r="C2191">
        <v>18.971424657543061</v>
      </c>
      <c r="D2191">
        <v>18.971360085688591</v>
      </c>
      <c r="E2191">
        <v>18.971386912967301</v>
      </c>
      <c r="F2191">
        <v>18.97137927856426</v>
      </c>
      <c r="G2191">
        <v>12.6476648269409</v>
      </c>
      <c r="H2191">
        <v>12.64760513509955</v>
      </c>
      <c r="I2191">
        <v>12.647351097901341</v>
      </c>
      <c r="J2191">
        <v>6.3232347376782974</v>
      </c>
    </row>
    <row r="2192" spans="1:15" x14ac:dyDescent="0.25">
      <c r="A2192" t="s">
        <v>5</v>
      </c>
      <c r="B2192" t="s">
        <v>219</v>
      </c>
      <c r="C2192">
        <v>1178.364103155651</v>
      </c>
      <c r="D2192">
        <v>1178.355909133461</v>
      </c>
      <c r="E2192">
        <v>942.69110249085224</v>
      </c>
      <c r="F2192">
        <v>942.69082028728064</v>
      </c>
      <c r="G2192">
        <v>942.6917183858551</v>
      </c>
      <c r="H2192">
        <v>942.69147908660125</v>
      </c>
      <c r="I2192">
        <v>470.10182023296159</v>
      </c>
      <c r="J2192">
        <v>259.12838406060001</v>
      </c>
      <c r="K2192">
        <v>179.0248572613564</v>
      </c>
      <c r="L2192">
        <v>48.748056732072698</v>
      </c>
    </row>
    <row r="2193" spans="1:15" x14ac:dyDescent="0.25">
      <c r="A2193" t="s">
        <v>5</v>
      </c>
      <c r="B2193" t="s">
        <v>260</v>
      </c>
      <c r="C2193">
        <v>252.52154666615749</v>
      </c>
      <c r="D2193">
        <v>252.5216032731808</v>
      </c>
      <c r="E2193">
        <v>168.34289702942439</v>
      </c>
      <c r="F2193">
        <v>168.34263328308691</v>
      </c>
      <c r="G2193">
        <v>168.34518306150451</v>
      </c>
      <c r="H2193">
        <v>168.3470110042056</v>
      </c>
      <c r="I2193">
        <v>52.580883311202733</v>
      </c>
      <c r="J2193">
        <v>42.757587901629087</v>
      </c>
    </row>
    <row r="2194" spans="1:15" x14ac:dyDescent="0.25">
      <c r="A2194" t="s">
        <v>5</v>
      </c>
      <c r="B2194" t="s">
        <v>539</v>
      </c>
      <c r="J2194">
        <v>1.787785517455071E-3</v>
      </c>
      <c r="K2194">
        <v>2.0380652604841329</v>
      </c>
      <c r="L2194">
        <v>7.1764551109401573</v>
      </c>
      <c r="M2194">
        <v>12.33390857357255</v>
      </c>
      <c r="N2194">
        <v>16.020761550360842</v>
      </c>
      <c r="O2194">
        <v>19.445818983844781</v>
      </c>
    </row>
    <row r="2195" spans="1:15" x14ac:dyDescent="0.25">
      <c r="A2195" t="s">
        <v>5</v>
      </c>
      <c r="B2195" t="s">
        <v>566</v>
      </c>
      <c r="J2195">
        <v>0.2339529269871107</v>
      </c>
      <c r="K2195">
        <v>0.25930541059637141</v>
      </c>
      <c r="L2195">
        <v>0.397252177320435</v>
      </c>
      <c r="M2195">
        <v>0.42871755087654112</v>
      </c>
      <c r="N2195">
        <v>0.38486294375119118</v>
      </c>
      <c r="O2195">
        <v>0.29776534179006547</v>
      </c>
    </row>
    <row r="2196" spans="1:15" x14ac:dyDescent="0.25">
      <c r="A2196" t="s">
        <v>5</v>
      </c>
      <c r="B2196" t="s">
        <v>568</v>
      </c>
      <c r="J2196">
        <v>0.28572439268829808</v>
      </c>
      <c r="K2196">
        <v>0.32925133124087141</v>
      </c>
      <c r="L2196">
        <v>0.47401320443236278</v>
      </c>
      <c r="M2196">
        <v>0.47353749600519462</v>
      </c>
      <c r="N2196">
        <v>0.44334480523004949</v>
      </c>
      <c r="O2196">
        <v>0.40658436980022189</v>
      </c>
    </row>
    <row r="2197" spans="1:15" x14ac:dyDescent="0.25">
      <c r="A2197" t="s">
        <v>5</v>
      </c>
      <c r="B2197" t="s">
        <v>570</v>
      </c>
      <c r="J2197">
        <v>0.1413671794488085</v>
      </c>
      <c r="K2197">
        <v>0.18072768348111101</v>
      </c>
      <c r="L2197">
        <v>0.25141831783596569</v>
      </c>
      <c r="M2197">
        <v>0.25332360538213827</v>
      </c>
      <c r="N2197">
        <v>0.17068079925638399</v>
      </c>
      <c r="O2197">
        <v>0.15753162205535659</v>
      </c>
    </row>
    <row r="2198" spans="1:15" x14ac:dyDescent="0.25">
      <c r="A2198" t="s">
        <v>5</v>
      </c>
      <c r="B2198" t="s">
        <v>658</v>
      </c>
      <c r="J2198">
        <v>38.929506763851627</v>
      </c>
      <c r="K2198">
        <v>53.083513885359316</v>
      </c>
      <c r="L2198">
        <v>70.809580972599349</v>
      </c>
      <c r="M2198">
        <v>58.643985843658449</v>
      </c>
      <c r="N2198">
        <v>4.2228575051821232E-2</v>
      </c>
      <c r="O2198">
        <v>3.5723310502681849E-2</v>
      </c>
    </row>
    <row r="2199" spans="1:15" x14ac:dyDescent="0.25">
      <c r="A2199" t="s">
        <v>5</v>
      </c>
      <c r="B2199" t="s">
        <v>190</v>
      </c>
      <c r="C2199">
        <v>58.131960299146257</v>
      </c>
      <c r="D2199">
        <v>58.131928069255487</v>
      </c>
      <c r="E2199">
        <v>58.131888713450458</v>
      </c>
      <c r="F2199">
        <v>58.131836833474637</v>
      </c>
      <c r="G2199">
        <v>29.06580459583315</v>
      </c>
      <c r="H2199">
        <v>29.065742719261241</v>
      </c>
      <c r="I2199">
        <v>29.06580960286707</v>
      </c>
    </row>
    <row r="2200" spans="1:15" x14ac:dyDescent="0.25">
      <c r="A2200" t="s">
        <v>5</v>
      </c>
      <c r="B2200" t="s">
        <v>685</v>
      </c>
      <c r="J2200">
        <v>30.713018134892081</v>
      </c>
      <c r="K2200">
        <v>33.784515381337293</v>
      </c>
      <c r="L2200">
        <v>51.114903175209292</v>
      </c>
      <c r="M2200">
        <v>56.216926951830096</v>
      </c>
      <c r="N2200">
        <v>46.638611389036747</v>
      </c>
      <c r="O2200">
        <v>33.569016338349527</v>
      </c>
    </row>
    <row r="2201" spans="1:15" x14ac:dyDescent="0.25">
      <c r="A2201" t="s">
        <v>5</v>
      </c>
      <c r="B2201" t="s">
        <v>687</v>
      </c>
      <c r="J2201">
        <v>34.46586891062536</v>
      </c>
      <c r="K2201">
        <v>38.781872122406178</v>
      </c>
      <c r="L2201">
        <v>53.942198703823237</v>
      </c>
      <c r="M2201">
        <v>56.388264329866388</v>
      </c>
      <c r="N2201">
        <v>52.165636210597512</v>
      </c>
      <c r="O2201">
        <v>43.887773124200187</v>
      </c>
    </row>
    <row r="2202" spans="1:15" x14ac:dyDescent="0.25">
      <c r="A2202" t="s">
        <v>5</v>
      </c>
      <c r="B2202" t="s">
        <v>689</v>
      </c>
      <c r="J2202">
        <v>55.915319937427611</v>
      </c>
      <c r="K2202">
        <v>59.346505823166318</v>
      </c>
      <c r="L2202">
        <v>76.772253546592779</v>
      </c>
      <c r="M2202">
        <v>58.348114957198042</v>
      </c>
      <c r="N2202">
        <v>45.72694105948721</v>
      </c>
      <c r="O2202">
        <v>40.725739701321231</v>
      </c>
    </row>
    <row r="2203" spans="1:15" x14ac:dyDescent="0.25">
      <c r="A2203" t="s">
        <v>5</v>
      </c>
      <c r="B2203" t="s">
        <v>140</v>
      </c>
      <c r="C2203">
        <v>20.459900259362541</v>
      </c>
      <c r="D2203">
        <v>20.459834670249069</v>
      </c>
      <c r="E2203">
        <v>20.459862181536469</v>
      </c>
      <c r="F2203">
        <v>20.459854866428842</v>
      </c>
      <c r="G2203">
        <v>13.63998317894451</v>
      </c>
      <c r="H2203">
        <v>13.639922608636571</v>
      </c>
      <c r="I2203">
        <v>13.63966234628511</v>
      </c>
      <c r="J2203">
        <v>6.8193792507992823</v>
      </c>
    </row>
    <row r="2204" spans="1:15" x14ac:dyDescent="0.25">
      <c r="A2204" t="s">
        <v>5</v>
      </c>
      <c r="B2204" t="s">
        <v>220</v>
      </c>
      <c r="C2204">
        <v>1266.0609438613669</v>
      </c>
      <c r="D2204">
        <v>1266.052850755591</v>
      </c>
      <c r="E2204">
        <v>1012.848525833003</v>
      </c>
      <c r="F2204">
        <v>1012.84818882285</v>
      </c>
      <c r="G2204">
        <v>1012.84906186334</v>
      </c>
      <c r="H2204">
        <v>1012.848838795241</v>
      </c>
      <c r="I2204">
        <v>506.7736606805492</v>
      </c>
      <c r="J2204">
        <v>277.10104596308668</v>
      </c>
      <c r="K2204">
        <v>190.77476763523671</v>
      </c>
      <c r="L2204">
        <v>52.238434852457203</v>
      </c>
    </row>
    <row r="2205" spans="1:15" x14ac:dyDescent="0.25">
      <c r="A2205" t="s">
        <v>5</v>
      </c>
      <c r="B2205" t="s">
        <v>261</v>
      </c>
      <c r="C2205">
        <v>353.12843514428738</v>
      </c>
      <c r="D2205">
        <v>353.12789063154793</v>
      </c>
      <c r="E2205">
        <v>235.4134612160731</v>
      </c>
      <c r="F2205">
        <v>235.4144550791203</v>
      </c>
      <c r="G2205">
        <v>235.41625518086451</v>
      </c>
      <c r="H2205">
        <v>235.41767306422341</v>
      </c>
      <c r="I2205">
        <v>71.977586826401009</v>
      </c>
      <c r="J2205">
        <v>58.749766925120277</v>
      </c>
    </row>
    <row r="2206" spans="1:15" x14ac:dyDescent="0.25">
      <c r="A2206" t="s">
        <v>5</v>
      </c>
      <c r="B2206" t="s">
        <v>777</v>
      </c>
      <c r="J2206">
        <v>2.7040667973777339E-3</v>
      </c>
      <c r="K2206">
        <v>33.454928329775733</v>
      </c>
      <c r="L2206">
        <v>76.636576311222598</v>
      </c>
      <c r="M2206">
        <v>116.742908894376</v>
      </c>
      <c r="N2206">
        <v>146.08961527774539</v>
      </c>
      <c r="O2206">
        <v>173.6318018991573</v>
      </c>
    </row>
    <row r="2207" spans="1:15" x14ac:dyDescent="0.25">
      <c r="A2207" t="s">
        <v>5</v>
      </c>
      <c r="B2207" t="s">
        <v>804</v>
      </c>
      <c r="J2207">
        <v>2.1792077978794389</v>
      </c>
      <c r="K2207">
        <v>2.398169537071225</v>
      </c>
      <c r="L2207">
        <v>3.7019749607726871</v>
      </c>
      <c r="M2207">
        <v>4.0624328691570959</v>
      </c>
      <c r="N2207">
        <v>3.5647712184865679</v>
      </c>
      <c r="O2207">
        <v>2.5725479169447318</v>
      </c>
    </row>
    <row r="2208" spans="1:15" x14ac:dyDescent="0.25">
      <c r="A2208" t="s">
        <v>5</v>
      </c>
      <c r="B2208" t="s">
        <v>806</v>
      </c>
      <c r="J2208">
        <v>2.592511964069264</v>
      </c>
      <c r="K2208">
        <v>2.9955085656242519</v>
      </c>
      <c r="L2208">
        <v>4.2960504230278911</v>
      </c>
      <c r="M2208">
        <v>4.3496831518134584</v>
      </c>
      <c r="N2208">
        <v>4.0348802451836923</v>
      </c>
      <c r="O2208">
        <v>3.5868619183935588</v>
      </c>
    </row>
    <row r="2209" spans="1:15" x14ac:dyDescent="0.25">
      <c r="A2209" t="s">
        <v>5</v>
      </c>
      <c r="B2209" t="s">
        <v>808</v>
      </c>
      <c r="J2209">
        <v>1.309109172913743</v>
      </c>
      <c r="K2209">
        <v>1.621475889178881</v>
      </c>
      <c r="L2209">
        <v>2.1884580222475338</v>
      </c>
      <c r="M2209">
        <v>2.2559387368317418</v>
      </c>
      <c r="N2209">
        <v>1.505523167419623</v>
      </c>
      <c r="O2209">
        <v>1.2975118559425609</v>
      </c>
    </row>
    <row r="2210" spans="1:15" x14ac:dyDescent="0.25">
      <c r="A2210" t="s">
        <v>5</v>
      </c>
      <c r="B2210" t="s">
        <v>896</v>
      </c>
      <c r="J2210">
        <v>167.45038349162169</v>
      </c>
      <c r="K2210">
        <v>191.3024082257659</v>
      </c>
      <c r="L2210">
        <v>256.26309291460058</v>
      </c>
      <c r="M2210">
        <v>212.37990235543211</v>
      </c>
      <c r="N2210">
        <v>4.8108261895003827E-2</v>
      </c>
      <c r="O2210">
        <v>3.6621980965112433E-2</v>
      </c>
    </row>
    <row r="2211" spans="1:15" x14ac:dyDescent="0.25">
      <c r="A2211" t="s">
        <v>5</v>
      </c>
      <c r="B2211" t="s">
        <v>187</v>
      </c>
      <c r="C2211">
        <v>57.092816703143427</v>
      </c>
      <c r="D2211">
        <v>57.092800782916314</v>
      </c>
      <c r="E2211">
        <v>57.092769466972378</v>
      </c>
      <c r="F2211">
        <v>57.092722401108382</v>
      </c>
      <c r="G2211">
        <v>28.54612395708838</v>
      </c>
      <c r="H2211">
        <v>28.546082235813479</v>
      </c>
      <c r="I2211">
        <v>28.546259516269131</v>
      </c>
    </row>
    <row r="2212" spans="1:15" x14ac:dyDescent="0.25">
      <c r="A2212" t="s">
        <v>5</v>
      </c>
      <c r="B2212" t="s">
        <v>923</v>
      </c>
      <c r="J2212">
        <v>38.259809126358547</v>
      </c>
      <c r="K2212">
        <v>42.083028775810277</v>
      </c>
      <c r="L2212">
        <v>63.086974274697099</v>
      </c>
      <c r="M2212">
        <v>69.379330611928864</v>
      </c>
      <c r="N2212">
        <v>57.563938305630117</v>
      </c>
      <c r="O2212">
        <v>42.265358873332453</v>
      </c>
    </row>
    <row r="2213" spans="1:15" x14ac:dyDescent="0.25">
      <c r="A2213" t="s">
        <v>5</v>
      </c>
      <c r="B2213" t="s">
        <v>925</v>
      </c>
      <c r="J2213">
        <v>38.766156534734939</v>
      </c>
      <c r="K2213">
        <v>45.107959439233618</v>
      </c>
      <c r="L2213">
        <v>63.13023987363723</v>
      </c>
      <c r="M2213">
        <v>65.582334347956234</v>
      </c>
      <c r="N2213">
        <v>60.668651638451699</v>
      </c>
      <c r="O2213">
        <v>51.42537988211911</v>
      </c>
    </row>
    <row r="2214" spans="1:15" x14ac:dyDescent="0.25">
      <c r="A2214" t="s">
        <v>5</v>
      </c>
      <c r="B2214" t="s">
        <v>927</v>
      </c>
      <c r="J2214">
        <v>109.24367709376951</v>
      </c>
      <c r="K2214">
        <v>115.0964502704668</v>
      </c>
      <c r="L2214">
        <v>146.58585330103159</v>
      </c>
      <c r="M2214">
        <v>110.53030566263639</v>
      </c>
      <c r="N2214">
        <v>83.040293134507692</v>
      </c>
      <c r="O2214">
        <v>74.451712066188279</v>
      </c>
    </row>
    <row r="2215" spans="1:15" x14ac:dyDescent="0.25">
      <c r="A2215" t="s">
        <v>5</v>
      </c>
      <c r="B2215" t="s">
        <v>137</v>
      </c>
      <c r="C2215">
        <v>56.440385458654077</v>
      </c>
      <c r="D2215">
        <v>56.440313373391582</v>
      </c>
      <c r="E2215">
        <v>56.440356569540768</v>
      </c>
      <c r="F2215">
        <v>56.440356438615368</v>
      </c>
      <c r="G2215">
        <v>37.627006483146893</v>
      </c>
      <c r="H2215">
        <v>37.626939555143949</v>
      </c>
      <c r="I2215">
        <v>37.626593332561818</v>
      </c>
      <c r="J2215">
        <v>18.812682828084021</v>
      </c>
    </row>
    <row r="2216" spans="1:15" x14ac:dyDescent="0.25">
      <c r="A2216" t="s">
        <v>5</v>
      </c>
      <c r="B2216" t="s">
        <v>217</v>
      </c>
      <c r="C2216">
        <v>3366.4347891960588</v>
      </c>
      <c r="D2216">
        <v>3366.4266146896971</v>
      </c>
      <c r="E2216">
        <v>2693.1469745958011</v>
      </c>
      <c r="F2216">
        <v>2693.1465471302772</v>
      </c>
      <c r="G2216">
        <v>2693.1474257644509</v>
      </c>
      <c r="H2216">
        <v>2693.1472065742992</v>
      </c>
      <c r="I2216">
        <v>1353.8288139232909</v>
      </c>
      <c r="J2216">
        <v>751.79380194772705</v>
      </c>
      <c r="K2216">
        <v>503.76522497235771</v>
      </c>
      <c r="L2216">
        <v>134.66016119429281</v>
      </c>
    </row>
    <row r="2217" spans="1:15" x14ac:dyDescent="0.25">
      <c r="A2217" t="s">
        <v>5</v>
      </c>
      <c r="B2217" t="s">
        <v>258</v>
      </c>
      <c r="C2217">
        <v>722.65744368374055</v>
      </c>
      <c r="D2217">
        <v>722.65923509142215</v>
      </c>
      <c r="E2217">
        <v>481.76503207330398</v>
      </c>
      <c r="F2217">
        <v>481.76391105798251</v>
      </c>
      <c r="G2217">
        <v>481.76308774319062</v>
      </c>
      <c r="H2217">
        <v>481.75992288846169</v>
      </c>
      <c r="I2217">
        <v>153.62801302736051</v>
      </c>
      <c r="J2217">
        <v>114.27703289118161</v>
      </c>
    </row>
    <row r="2218" spans="1:15" x14ac:dyDescent="0.25">
      <c r="A2218" t="s">
        <v>5</v>
      </c>
      <c r="B2218" t="s">
        <v>1015</v>
      </c>
      <c r="J2218">
        <v>2.9746864408225211E-3</v>
      </c>
      <c r="K2218">
        <v>46.758737399873858</v>
      </c>
      <c r="L2218">
        <v>107.9644543493941</v>
      </c>
      <c r="M2218">
        <v>164.94450334929169</v>
      </c>
      <c r="N2218">
        <v>206.60796784495651</v>
      </c>
      <c r="O2218">
        <v>245.70236861574239</v>
      </c>
    </row>
    <row r="2219" spans="1:15" x14ac:dyDescent="0.25">
      <c r="A2219" t="s">
        <v>5</v>
      </c>
      <c r="B2219" t="s">
        <v>1042</v>
      </c>
      <c r="J2219">
        <v>2.1282570368608629</v>
      </c>
      <c r="K2219">
        <v>2.342144926483452</v>
      </c>
      <c r="L2219">
        <v>3.615285365406629</v>
      </c>
      <c r="M2219">
        <v>3.9664893274872721</v>
      </c>
      <c r="N2219">
        <v>3.4807620528846992</v>
      </c>
      <c r="O2219">
        <v>2.5117417452478819</v>
      </c>
    </row>
    <row r="2220" spans="1:15" x14ac:dyDescent="0.25">
      <c r="A2220" t="s">
        <v>5</v>
      </c>
      <c r="B2220" t="s">
        <v>1044</v>
      </c>
      <c r="J2220">
        <v>2.5319110368269029</v>
      </c>
      <c r="K2220">
        <v>2.9250108259793408</v>
      </c>
      <c r="L2220">
        <v>4.196181517622823</v>
      </c>
      <c r="M2220">
        <v>4.2469186924767914</v>
      </c>
      <c r="N2220">
        <v>3.9397000179187471</v>
      </c>
      <c r="O2220">
        <v>3.502433512762412</v>
      </c>
    </row>
    <row r="2221" spans="1:15" x14ac:dyDescent="0.25">
      <c r="A2221" t="s">
        <v>5</v>
      </c>
      <c r="B2221" t="s">
        <v>1046</v>
      </c>
      <c r="J2221">
        <v>1.276924640411448</v>
      </c>
      <c r="K2221">
        <v>1.58328653012537</v>
      </c>
      <c r="L2221">
        <v>2.135255499648955</v>
      </c>
      <c r="M2221">
        <v>2.1940698295078591</v>
      </c>
      <c r="N2221">
        <v>1.462767258253896</v>
      </c>
      <c r="O2221">
        <v>1.2610685506575809</v>
      </c>
    </row>
    <row r="2222" spans="1:15" x14ac:dyDescent="0.25">
      <c r="A2222" t="s">
        <v>5</v>
      </c>
      <c r="B2222" t="s">
        <v>1134</v>
      </c>
      <c r="J2222">
        <v>3.7223939469883532E-2</v>
      </c>
      <c r="K2222">
        <v>6.618772210862281E-2</v>
      </c>
      <c r="L2222">
        <v>9.6713257849067175E-2</v>
      </c>
      <c r="M2222">
        <v>8.490408751091863E-2</v>
      </c>
      <c r="N2222">
        <v>4.3186775437031449E-2</v>
      </c>
      <c r="O2222">
        <v>3.5441873098304787E-2</v>
      </c>
    </row>
    <row r="2223" spans="1:15" x14ac:dyDescent="0.25">
      <c r="A2223" t="s">
        <v>5</v>
      </c>
      <c r="B2223" t="s">
        <v>188</v>
      </c>
      <c r="C2223">
        <v>140.6377141756079</v>
      </c>
      <c r="D2223">
        <v>140.63779133115179</v>
      </c>
      <c r="E2223">
        <v>140.6377856678954</v>
      </c>
      <c r="F2223">
        <v>140.63776064957989</v>
      </c>
      <c r="G2223">
        <v>70.31866861939497</v>
      </c>
      <c r="H2223">
        <v>70.31862754699911</v>
      </c>
      <c r="I2223">
        <v>70.31871769201949</v>
      </c>
    </row>
    <row r="2224" spans="1:15" x14ac:dyDescent="0.25">
      <c r="A2224" t="s">
        <v>5</v>
      </c>
      <c r="B2224" t="s">
        <v>1161</v>
      </c>
      <c r="J2224">
        <v>35.864090918024417</v>
      </c>
      <c r="K2224">
        <v>39.448710392693187</v>
      </c>
      <c r="L2224">
        <v>59.269100572491872</v>
      </c>
      <c r="M2224">
        <v>65.181224055452873</v>
      </c>
      <c r="N2224">
        <v>54.275541045269811</v>
      </c>
      <c r="O2224">
        <v>39.780431919008322</v>
      </c>
    </row>
    <row r="2225" spans="1:15" x14ac:dyDescent="0.25">
      <c r="A2225" t="s">
        <v>5</v>
      </c>
      <c r="B2225" t="s">
        <v>1163</v>
      </c>
      <c r="J2225">
        <v>41.098881923364743</v>
      </c>
      <c r="K2225">
        <v>45.914076504219373</v>
      </c>
      <c r="L2225">
        <v>65.60685401708875</v>
      </c>
      <c r="M2225">
        <v>66.752888304586492</v>
      </c>
      <c r="N2225">
        <v>61.751186039813547</v>
      </c>
      <c r="O2225">
        <v>52.49575167234979</v>
      </c>
    </row>
    <row r="2226" spans="1:15" x14ac:dyDescent="0.25">
      <c r="A2226" t="s">
        <v>5</v>
      </c>
      <c r="B2226" t="s">
        <v>1165</v>
      </c>
      <c r="J2226">
        <v>83.012452959604602</v>
      </c>
      <c r="K2226">
        <v>87.019173190897362</v>
      </c>
      <c r="L2226">
        <v>113.20737876808521</v>
      </c>
      <c r="M2226">
        <v>85.447028901200994</v>
      </c>
      <c r="N2226">
        <v>65.182169397120234</v>
      </c>
      <c r="O2226">
        <v>58.448869275535422</v>
      </c>
    </row>
    <row r="2227" spans="1:15" x14ac:dyDescent="0.25">
      <c r="A2227" t="s">
        <v>5</v>
      </c>
      <c r="B2227" t="s">
        <v>138</v>
      </c>
      <c r="C2227">
        <v>29.47355578324332</v>
      </c>
      <c r="D2227">
        <v>29.47348965186195</v>
      </c>
      <c r="E2227">
        <v>29.473526105306458</v>
      </c>
      <c r="F2227">
        <v>29.473524618812409</v>
      </c>
      <c r="G2227">
        <v>19.64911822490641</v>
      </c>
      <c r="H2227">
        <v>19.64909062111952</v>
      </c>
      <c r="I2227">
        <v>19.64937191985943</v>
      </c>
      <c r="J2227">
        <v>9.8238467897210455</v>
      </c>
    </row>
    <row r="2228" spans="1:15" x14ac:dyDescent="0.25">
      <c r="A2228" t="s">
        <v>5</v>
      </c>
      <c r="B2228" t="s">
        <v>218</v>
      </c>
      <c r="C2228">
        <v>1795.4220724442489</v>
      </c>
      <c r="D2228">
        <v>1795.41933076229</v>
      </c>
      <c r="E2228">
        <v>1436.339085412638</v>
      </c>
      <c r="F2228">
        <v>1436.33901308247</v>
      </c>
      <c r="G2228">
        <v>1436.33879455908</v>
      </c>
      <c r="H2228">
        <v>1436.3383795655111</v>
      </c>
      <c r="I2228">
        <v>1196.950599590924</v>
      </c>
      <c r="J2228">
        <v>230.86892159701989</v>
      </c>
      <c r="K2228">
        <v>160.42702599645011</v>
      </c>
      <c r="L2228">
        <v>83.872627090003206</v>
      </c>
    </row>
    <row r="2229" spans="1:15" x14ac:dyDescent="0.25">
      <c r="A2229" t="s">
        <v>5</v>
      </c>
      <c r="B2229" t="s">
        <v>259</v>
      </c>
      <c r="C2229">
        <v>615.79679882888115</v>
      </c>
      <c r="D2229">
        <v>615.79344698196053</v>
      </c>
      <c r="E2229">
        <v>410.53056255866278</v>
      </c>
      <c r="F2229">
        <v>410.53031237706858</v>
      </c>
      <c r="G2229">
        <v>410.52961932198917</v>
      </c>
      <c r="H2229">
        <v>410.52825565698458</v>
      </c>
      <c r="I2229">
        <v>273.68823244389017</v>
      </c>
      <c r="J2229">
        <v>93.026457286817859</v>
      </c>
    </row>
    <row r="2230" spans="1:15" x14ac:dyDescent="0.25">
      <c r="A2230" t="s">
        <v>5</v>
      </c>
      <c r="B2230" t="s">
        <v>1253</v>
      </c>
    </row>
    <row r="2231" spans="1:15" x14ac:dyDescent="0.25">
      <c r="A2231" t="s">
        <v>5</v>
      </c>
      <c r="B2231" t="s">
        <v>1280</v>
      </c>
    </row>
    <row r="2232" spans="1:15" x14ac:dyDescent="0.25">
      <c r="A2232" t="s">
        <v>5</v>
      </c>
      <c r="B2232" t="s">
        <v>1282</v>
      </c>
    </row>
    <row r="2233" spans="1:15" x14ac:dyDescent="0.25">
      <c r="A2233" t="s">
        <v>5</v>
      </c>
      <c r="B2233" t="s">
        <v>1284</v>
      </c>
    </row>
    <row r="2234" spans="1:15" x14ac:dyDescent="0.25">
      <c r="A2234" t="s">
        <v>5</v>
      </c>
      <c r="B2234" t="s">
        <v>1372</v>
      </c>
      <c r="J2234">
        <v>2.0573546744711371E-2</v>
      </c>
      <c r="K2234">
        <v>3.046665251353407E-2</v>
      </c>
      <c r="L2234">
        <v>5.1095323139216692E-2</v>
      </c>
      <c r="M2234">
        <v>4.5614264906933877E-2</v>
      </c>
      <c r="N2234">
        <v>2.409682955682086E-2</v>
      </c>
      <c r="O2234">
        <v>2.3487708939092768E-2</v>
      </c>
    </row>
    <row r="2235" spans="1:15" x14ac:dyDescent="0.25">
      <c r="A2235" t="s">
        <v>5</v>
      </c>
      <c r="B2235" t="s">
        <v>185</v>
      </c>
      <c r="C2235">
        <v>2.5716643891931259</v>
      </c>
      <c r="D2235">
        <v>2.5716181042034698</v>
      </c>
      <c r="E2235">
        <v>2.5715815417491839</v>
      </c>
      <c r="F2235">
        <v>2.5715623862405179</v>
      </c>
      <c r="G2235">
        <v>1.2857257090753971</v>
      </c>
      <c r="H2235">
        <v>1.285652493728882</v>
      </c>
      <c r="I2235">
        <v>1.2857901765869879</v>
      </c>
    </row>
    <row r="2236" spans="1:15" x14ac:dyDescent="0.25">
      <c r="A2236" t="s">
        <v>5</v>
      </c>
      <c r="B2236" t="s">
        <v>1399</v>
      </c>
      <c r="J2236">
        <v>5.8790378150283154</v>
      </c>
      <c r="K2236">
        <v>6.467709437615345</v>
      </c>
      <c r="L2236">
        <v>9.9851438921521165</v>
      </c>
      <c r="M2236">
        <v>10.97430585494182</v>
      </c>
      <c r="N2236">
        <v>9.3468617834848029</v>
      </c>
      <c r="O2236">
        <v>6.5350685809016653</v>
      </c>
    </row>
    <row r="2237" spans="1:15" x14ac:dyDescent="0.25">
      <c r="A2237" t="s">
        <v>5</v>
      </c>
      <c r="B2237" t="s">
        <v>1401</v>
      </c>
      <c r="J2237">
        <v>7.3685069037228166</v>
      </c>
      <c r="K2237">
        <v>8.3533151428405432</v>
      </c>
      <c r="L2237">
        <v>11.89956874857695</v>
      </c>
      <c r="M2237">
        <v>12.14296929230003</v>
      </c>
      <c r="N2237">
        <v>11.244364786308269</v>
      </c>
      <c r="O2237">
        <v>9.877589123109022</v>
      </c>
    </row>
    <row r="2238" spans="1:15" x14ac:dyDescent="0.25">
      <c r="A2238" t="s">
        <v>5</v>
      </c>
      <c r="B2238" t="s">
        <v>1403</v>
      </c>
      <c r="J2238">
        <v>5.46231332763056</v>
      </c>
      <c r="K2238">
        <v>5.9215591585040359</v>
      </c>
      <c r="L2238">
        <v>7.1076051093748749</v>
      </c>
      <c r="M2238">
        <v>5.4752087744795137</v>
      </c>
      <c r="N2238">
        <v>4.0892763056058996</v>
      </c>
      <c r="O2238">
        <v>3.7738174924873551</v>
      </c>
    </row>
    <row r="2239" spans="1:15" x14ac:dyDescent="0.25">
      <c r="A2239" t="s">
        <v>5</v>
      </c>
      <c r="B2239" t="s">
        <v>135</v>
      </c>
      <c r="C2239">
        <v>2.773901002464795</v>
      </c>
      <c r="D2239">
        <v>2.7738504033288001</v>
      </c>
      <c r="E2239">
        <v>2.7738757168925612</v>
      </c>
      <c r="F2239">
        <v>2.7738636045750988</v>
      </c>
      <c r="G2239">
        <v>1.849333931864716</v>
      </c>
      <c r="H2239">
        <v>1.849310401207872</v>
      </c>
      <c r="I2239">
        <v>1.849458503277905</v>
      </c>
      <c r="J2239">
        <v>0.92423601024361368</v>
      </c>
    </row>
    <row r="2240" spans="1:15" x14ac:dyDescent="0.25">
      <c r="A2240" t="s">
        <v>5</v>
      </c>
      <c r="B2240" t="s">
        <v>215</v>
      </c>
      <c r="C2240">
        <v>177.4101187747105</v>
      </c>
      <c r="D2240">
        <v>177.40800005367851</v>
      </c>
      <c r="E2240">
        <v>141.93108696640289</v>
      </c>
      <c r="F2240">
        <v>141.92875784782751</v>
      </c>
      <c r="G2240">
        <v>141.92844198442441</v>
      </c>
      <c r="H2240">
        <v>141.92722481952259</v>
      </c>
      <c r="I2240">
        <v>118.27702909472821</v>
      </c>
      <c r="J2240">
        <v>21.163214852165911</v>
      </c>
      <c r="K2240">
        <v>11.4119573217562</v>
      </c>
      <c r="L2240">
        <v>7.4352583632157607</v>
      </c>
    </row>
    <row r="2241" spans="1:15" x14ac:dyDescent="0.25">
      <c r="A2241" t="s">
        <v>5</v>
      </c>
      <c r="B2241" t="s">
        <v>256</v>
      </c>
      <c r="C2241">
        <v>39.649668172102267</v>
      </c>
      <c r="D2241">
        <v>39.644394568658733</v>
      </c>
      <c r="E2241">
        <v>26.433411583371178</v>
      </c>
      <c r="F2241">
        <v>26.429307890600459</v>
      </c>
      <c r="G2241">
        <v>26.428722394384621</v>
      </c>
      <c r="H2241">
        <v>26.426995205485682</v>
      </c>
      <c r="I2241">
        <v>17.621958475132331</v>
      </c>
      <c r="J2241">
        <v>6.6231524398681723</v>
      </c>
    </row>
    <row r="2242" spans="1:15" x14ac:dyDescent="0.25">
      <c r="A2242" t="s">
        <v>5</v>
      </c>
      <c r="B2242" t="s">
        <v>1491</v>
      </c>
      <c r="J2242">
        <v>1.4073082197683631E-2</v>
      </c>
      <c r="K2242">
        <v>56.957583658279212</v>
      </c>
      <c r="L2242">
        <v>201.74433322730209</v>
      </c>
      <c r="M2242">
        <v>355.09652003076548</v>
      </c>
      <c r="N2242">
        <v>464.34690645738038</v>
      </c>
      <c r="O2242">
        <v>565.8604527256507</v>
      </c>
    </row>
    <row r="2243" spans="1:15" x14ac:dyDescent="0.25">
      <c r="A2243" t="s">
        <v>5</v>
      </c>
      <c r="B2243" t="s">
        <v>1518</v>
      </c>
      <c r="J2243">
        <v>5.1744566959574563</v>
      </c>
      <c r="K2243">
        <v>5.6941655457488682</v>
      </c>
      <c r="L2243">
        <v>8.7964323012725654</v>
      </c>
      <c r="M2243">
        <v>9.6715860879219075</v>
      </c>
      <c r="N2243">
        <v>8.4414257022533352</v>
      </c>
      <c r="O2243">
        <v>6.1088958737951629</v>
      </c>
    </row>
    <row r="2244" spans="1:15" x14ac:dyDescent="0.25">
      <c r="A2244" t="s">
        <v>5</v>
      </c>
      <c r="B2244" t="s">
        <v>1520</v>
      </c>
      <c r="J2244">
        <v>6.3931723748598888</v>
      </c>
      <c r="K2244">
        <v>7.270732452513287</v>
      </c>
      <c r="L2244">
        <v>10.449910981178091</v>
      </c>
      <c r="M2244">
        <v>10.56981851545865</v>
      </c>
      <c r="N2244">
        <v>9.7874881897257158</v>
      </c>
      <c r="O2244">
        <v>8.671498163336766</v>
      </c>
    </row>
    <row r="2245" spans="1:15" x14ac:dyDescent="0.25">
      <c r="A2245" t="s">
        <v>5</v>
      </c>
      <c r="B2245" t="s">
        <v>1522</v>
      </c>
      <c r="J2245">
        <v>3.091577391988984</v>
      </c>
      <c r="K2245">
        <v>3.9359757797636989</v>
      </c>
      <c r="L2245">
        <v>5.2017161866932122</v>
      </c>
      <c r="M2245">
        <v>5.5099625398779803</v>
      </c>
      <c r="N2245">
        <v>3.7795676112626682</v>
      </c>
      <c r="O2245">
        <v>3.2083668050491121</v>
      </c>
    </row>
    <row r="2246" spans="1:15" x14ac:dyDescent="0.25">
      <c r="A2246" t="s">
        <v>5</v>
      </c>
      <c r="B2246" t="s">
        <v>1610</v>
      </c>
      <c r="J2246">
        <v>4.4081149918905473E-2</v>
      </c>
      <c r="K2246">
        <v>7.1729146973582347E-2</v>
      </c>
      <c r="L2246">
        <v>0.1098749599504637</v>
      </c>
      <c r="M2246">
        <v>9.8822064445392391E-2</v>
      </c>
      <c r="N2246">
        <v>4.4534659558606297E-2</v>
      </c>
      <c r="O2246">
        <v>3.6126222366957998E-2</v>
      </c>
    </row>
    <row r="2247" spans="1:15" x14ac:dyDescent="0.25">
      <c r="A2247" t="s">
        <v>5</v>
      </c>
      <c r="B2247" t="s">
        <v>186</v>
      </c>
      <c r="C2247">
        <v>1307.8507681620681</v>
      </c>
      <c r="D2247">
        <v>1307.8508566259241</v>
      </c>
      <c r="E2247">
        <v>1307.8508440009521</v>
      </c>
      <c r="F2247">
        <v>1307.8508213739019</v>
      </c>
      <c r="G2247">
        <v>653.92507593858011</v>
      </c>
      <c r="H2247">
        <v>653.92500838756951</v>
      </c>
      <c r="I2247">
        <v>653.92524536912208</v>
      </c>
    </row>
    <row r="2248" spans="1:15" x14ac:dyDescent="0.25">
      <c r="A2248" t="s">
        <v>5</v>
      </c>
      <c r="B2248" t="s">
        <v>1637</v>
      </c>
      <c r="J2248">
        <v>41.987413013343762</v>
      </c>
      <c r="K2248">
        <v>46.184451321463563</v>
      </c>
      <c r="L2248">
        <v>69.00081786886534</v>
      </c>
      <c r="M2248">
        <v>75.882501057196308</v>
      </c>
      <c r="N2248">
        <v>63.576864487641132</v>
      </c>
      <c r="O2248">
        <v>47.986420512926252</v>
      </c>
    </row>
    <row r="2249" spans="1:15" x14ac:dyDescent="0.25">
      <c r="A2249" t="s">
        <v>5</v>
      </c>
      <c r="B2249" t="s">
        <v>1639</v>
      </c>
      <c r="J2249">
        <v>45.189045610082182</v>
      </c>
      <c r="K2249">
        <v>50.827116147535882</v>
      </c>
      <c r="L2249">
        <v>73.003453925234552</v>
      </c>
      <c r="M2249">
        <v>73.894017522977606</v>
      </c>
      <c r="N2249">
        <v>68.356229993640014</v>
      </c>
      <c r="O2249">
        <v>58.642363671422117</v>
      </c>
    </row>
    <row r="2250" spans="1:15" x14ac:dyDescent="0.25">
      <c r="A2250" t="s">
        <v>5</v>
      </c>
      <c r="B2250" t="s">
        <v>1641</v>
      </c>
      <c r="J2250">
        <v>136.66888250123409</v>
      </c>
      <c r="K2250">
        <v>144.78531373877789</v>
      </c>
      <c r="L2250">
        <v>198.84226956138829</v>
      </c>
      <c r="M2250">
        <v>132.03023433822389</v>
      </c>
      <c r="N2250">
        <v>94.59665229315145</v>
      </c>
      <c r="O2250">
        <v>82.77826353381343</v>
      </c>
    </row>
    <row r="2251" spans="1:15" x14ac:dyDescent="0.25">
      <c r="A2251" t="s">
        <v>5</v>
      </c>
      <c r="B2251" t="s">
        <v>136</v>
      </c>
      <c r="C2251">
        <v>155.3019721174233</v>
      </c>
      <c r="D2251">
        <v>155.3019046791317</v>
      </c>
      <c r="E2251">
        <v>155.30196610388589</v>
      </c>
      <c r="F2251">
        <v>155.3019755965681</v>
      </c>
      <c r="G2251">
        <v>103.534770853076</v>
      </c>
      <c r="H2251">
        <v>103.53472905319229</v>
      </c>
      <c r="I2251">
        <v>103.5350522023902</v>
      </c>
      <c r="J2251">
        <v>51.766295807541248</v>
      </c>
    </row>
    <row r="2252" spans="1:15" x14ac:dyDescent="0.25">
      <c r="A2252" t="s">
        <v>5</v>
      </c>
      <c r="B2252" t="s">
        <v>216</v>
      </c>
      <c r="C2252">
        <v>11136.92509720497</v>
      </c>
      <c r="D2252">
        <v>11136.921446930701</v>
      </c>
      <c r="E2252">
        <v>8909.5432389679809</v>
      </c>
      <c r="F2252">
        <v>8909.54208694308</v>
      </c>
      <c r="G2252">
        <v>8909.5417430022499</v>
      </c>
      <c r="H2252">
        <v>8909.5412235025615</v>
      </c>
      <c r="I2252">
        <v>7424.6201441310723</v>
      </c>
      <c r="J2252">
        <v>1732.8883781259869</v>
      </c>
      <c r="K2252">
        <v>1319.75285503802</v>
      </c>
      <c r="L2252">
        <v>601.09429144219803</v>
      </c>
    </row>
    <row r="2253" spans="1:15" x14ac:dyDescent="0.25">
      <c r="A2253" t="s">
        <v>5</v>
      </c>
      <c r="B2253" t="s">
        <v>257</v>
      </c>
      <c r="C2253">
        <v>1051.25671337054</v>
      </c>
      <c r="D2253">
        <v>1051.253413217662</v>
      </c>
      <c r="E2253">
        <v>700.83714869188771</v>
      </c>
      <c r="F2253">
        <v>700.83698570015758</v>
      </c>
      <c r="G2253">
        <v>700.83640176292442</v>
      </c>
      <c r="H2253">
        <v>700.83501374007233</v>
      </c>
      <c r="I2253">
        <v>467.22588974541162</v>
      </c>
      <c r="J2253">
        <v>152.47712906825629</v>
      </c>
    </row>
    <row r="2254" spans="1:15" x14ac:dyDescent="0.25">
      <c r="A2254" t="s">
        <v>5</v>
      </c>
      <c r="B2254" t="s">
        <v>1729</v>
      </c>
      <c r="J2254">
        <v>2.1654077308695752E-3</v>
      </c>
      <c r="K2254">
        <v>12.88224012300746</v>
      </c>
      <c r="L2254">
        <v>34.331957180596113</v>
      </c>
      <c r="M2254">
        <v>54.992593940916578</v>
      </c>
      <c r="N2254">
        <v>69.944075506284634</v>
      </c>
      <c r="O2254">
        <v>83.915134554745421</v>
      </c>
    </row>
    <row r="2255" spans="1:15" x14ac:dyDescent="0.25">
      <c r="A2255" t="s">
        <v>5</v>
      </c>
      <c r="B2255" t="s">
        <v>1756</v>
      </c>
      <c r="J2255">
        <v>1.308101396534783</v>
      </c>
      <c r="K2255">
        <v>1.440523295575733</v>
      </c>
      <c r="L2255">
        <v>2.222119898576556</v>
      </c>
      <c r="M2255">
        <v>2.4347328494659908</v>
      </c>
      <c r="N2255">
        <v>2.149545571494464</v>
      </c>
      <c r="O2255">
        <v>1.569482995931005</v>
      </c>
    </row>
    <row r="2256" spans="1:15" x14ac:dyDescent="0.25">
      <c r="A2256" t="s">
        <v>5</v>
      </c>
      <c r="B2256" t="s">
        <v>1758</v>
      </c>
      <c r="J2256">
        <v>1.592861594826442</v>
      </c>
      <c r="K2256">
        <v>1.827720102334635</v>
      </c>
      <c r="L2256">
        <v>2.632800740302252</v>
      </c>
      <c r="M2256">
        <v>2.6517992430701791</v>
      </c>
      <c r="N2256">
        <v>2.4609542701239642</v>
      </c>
      <c r="O2256">
        <v>2.1980992507096211</v>
      </c>
    </row>
    <row r="2257" spans="1:15" x14ac:dyDescent="0.25">
      <c r="A2257" t="s">
        <v>5</v>
      </c>
      <c r="B2257" t="s">
        <v>1760</v>
      </c>
      <c r="J2257">
        <v>0.77158893336869516</v>
      </c>
      <c r="K2257">
        <v>0.97511840694133434</v>
      </c>
      <c r="L2257">
        <v>1.325699862152119</v>
      </c>
      <c r="M2257">
        <v>1.3572271437998851</v>
      </c>
      <c r="N2257">
        <v>0.88770735441297943</v>
      </c>
      <c r="O2257">
        <v>0.76205152573353774</v>
      </c>
    </row>
    <row r="2258" spans="1:15" x14ac:dyDescent="0.25">
      <c r="A2258" t="s">
        <v>5</v>
      </c>
      <c r="B2258" t="s">
        <v>1848</v>
      </c>
      <c r="J2258">
        <v>3.1432355075342873E-2</v>
      </c>
      <c r="K2258">
        <v>5.3700328166876393E-2</v>
      </c>
      <c r="L2258">
        <v>7.8918785293777896E-2</v>
      </c>
      <c r="M2258">
        <v>6.8134686219821189E-2</v>
      </c>
      <c r="N2258">
        <v>3.897222346917955E-2</v>
      </c>
      <c r="O2258">
        <v>3.4738974969159772E-2</v>
      </c>
    </row>
    <row r="2259" spans="1:15" x14ac:dyDescent="0.25">
      <c r="A2259" t="s">
        <v>5</v>
      </c>
      <c r="B2259" t="s">
        <v>191</v>
      </c>
      <c r="C2259">
        <v>16.569042028463269</v>
      </c>
      <c r="D2259">
        <v>16.569086661431889</v>
      </c>
      <c r="E2259">
        <v>16.569084736609071</v>
      </c>
      <c r="F2259">
        <v>16.56905341812179</v>
      </c>
      <c r="G2259">
        <v>8.2843766862097805</v>
      </c>
      <c r="H2259">
        <v>8.2843330636577921</v>
      </c>
      <c r="I2259">
        <v>8.284409748041714</v>
      </c>
    </row>
    <row r="2260" spans="1:15" x14ac:dyDescent="0.25">
      <c r="A2260" t="s">
        <v>5</v>
      </c>
      <c r="B2260" t="s">
        <v>1875</v>
      </c>
      <c r="J2260">
        <v>32.004306845584161</v>
      </c>
      <c r="K2260">
        <v>35.203434604310942</v>
      </c>
      <c r="L2260">
        <v>53.140606588529309</v>
      </c>
      <c r="M2260">
        <v>58.442932966776723</v>
      </c>
      <c r="N2260">
        <v>48.691395031760997</v>
      </c>
      <c r="O2260">
        <v>35.394316025649893</v>
      </c>
    </row>
    <row r="2261" spans="1:15" x14ac:dyDescent="0.25">
      <c r="A2261" t="s">
        <v>5</v>
      </c>
      <c r="B2261" t="s">
        <v>1877</v>
      </c>
      <c r="J2261">
        <v>38.002027162748917</v>
      </c>
      <c r="K2261">
        <v>42.457216741182528</v>
      </c>
      <c r="L2261">
        <v>60.591703838353709</v>
      </c>
      <c r="M2261">
        <v>61.728706308738303</v>
      </c>
      <c r="N2261">
        <v>57.104693161865377</v>
      </c>
      <c r="O2261">
        <v>48.568941170325111</v>
      </c>
    </row>
    <row r="2262" spans="1:15" x14ac:dyDescent="0.25">
      <c r="A2262" t="s">
        <v>5</v>
      </c>
      <c r="B2262" t="s">
        <v>1879</v>
      </c>
      <c r="J2262">
        <v>60.899192324203817</v>
      </c>
      <c r="K2262">
        <v>64.074135990195344</v>
      </c>
      <c r="L2262">
        <v>82.545269325086736</v>
      </c>
      <c r="M2262">
        <v>63.759661815334447</v>
      </c>
      <c r="N2262">
        <v>49.086223359329061</v>
      </c>
      <c r="O2262">
        <v>43.964294336430299</v>
      </c>
    </row>
    <row r="2263" spans="1:15" x14ac:dyDescent="0.25">
      <c r="A2263" t="s">
        <v>5</v>
      </c>
      <c r="B2263" t="s">
        <v>141</v>
      </c>
      <c r="C2263">
        <v>21.947846507894269</v>
      </c>
      <c r="D2263">
        <v>21.947782885718659</v>
      </c>
      <c r="E2263">
        <v>21.94781537482995</v>
      </c>
      <c r="F2263">
        <v>21.947812180867398</v>
      </c>
      <c r="G2263">
        <v>14.631971664586789</v>
      </c>
      <c r="H2263">
        <v>14.631945882080631</v>
      </c>
      <c r="I2263">
        <v>14.63221284634284</v>
      </c>
      <c r="J2263">
        <v>7.3153339676712017</v>
      </c>
    </row>
    <row r="2264" spans="1:15" x14ac:dyDescent="0.25">
      <c r="A2264" t="s">
        <v>5</v>
      </c>
      <c r="B2264" t="s">
        <v>221</v>
      </c>
      <c r="C2264">
        <v>1393.489587127694</v>
      </c>
      <c r="D2264">
        <v>1393.4870874797871</v>
      </c>
      <c r="E2264">
        <v>1114.793103282708</v>
      </c>
      <c r="F2264">
        <v>1114.7933497726119</v>
      </c>
      <c r="G2264">
        <v>1114.7931767611849</v>
      </c>
      <c r="H2264">
        <v>1114.792765494517</v>
      </c>
      <c r="I2264">
        <v>928.99601896176671</v>
      </c>
      <c r="J2264">
        <v>175.98761728701999</v>
      </c>
      <c r="K2264">
        <v>117.7806855117236</v>
      </c>
      <c r="L2264">
        <v>62.878711348587437</v>
      </c>
    </row>
    <row r="2265" spans="1:15" x14ac:dyDescent="0.25">
      <c r="A2265" t="s">
        <v>5</v>
      </c>
      <c r="B2265" t="s">
        <v>262</v>
      </c>
      <c r="C2265">
        <v>309.84655678985422</v>
      </c>
      <c r="D2265">
        <v>309.84316239374459</v>
      </c>
      <c r="E2265">
        <v>206.5634192802377</v>
      </c>
      <c r="F2265">
        <v>206.56337296771309</v>
      </c>
      <c r="G2265">
        <v>206.56280642988489</v>
      </c>
      <c r="H2265">
        <v>206.56179909479849</v>
      </c>
      <c r="I2265">
        <v>137.7104945672348</v>
      </c>
      <c r="J2265">
        <v>51.677008240134533</v>
      </c>
    </row>
    <row r="2266" spans="1:15" x14ac:dyDescent="0.25">
      <c r="A2266" t="s">
        <v>5</v>
      </c>
      <c r="B2266" t="s">
        <v>1967</v>
      </c>
      <c r="J2266">
        <v>2.7519360521882879E-3</v>
      </c>
      <c r="K2266">
        <v>35.582376329203797</v>
      </c>
      <c r="L2266">
        <v>81.432843751043848</v>
      </c>
      <c r="M2266">
        <v>124.0064872989421</v>
      </c>
      <c r="N2266">
        <v>155.16114411425741</v>
      </c>
      <c r="O2266">
        <v>184.40151505222499</v>
      </c>
    </row>
    <row r="2267" spans="1:15" x14ac:dyDescent="0.25">
      <c r="A2267" t="s">
        <v>5</v>
      </c>
      <c r="B2267" t="s">
        <v>1994</v>
      </c>
      <c r="J2267">
        <v>3.7891217473899719</v>
      </c>
      <c r="K2267">
        <v>4.1700560762893986</v>
      </c>
      <c r="L2267">
        <v>6.4412583798626901</v>
      </c>
      <c r="M2267">
        <v>7.0796940870374527</v>
      </c>
      <c r="N2267">
        <v>6.2028185745276314</v>
      </c>
      <c r="O2267">
        <v>4.4776644109267449</v>
      </c>
    </row>
    <row r="2268" spans="1:15" x14ac:dyDescent="0.25">
      <c r="A2268" t="s">
        <v>5</v>
      </c>
      <c r="B2268" t="s">
        <v>1996</v>
      </c>
      <c r="J2268">
        <v>4.6240066593942251</v>
      </c>
      <c r="K2268">
        <v>5.2725949963032166</v>
      </c>
      <c r="L2268">
        <v>7.5758996154828404</v>
      </c>
      <c r="M2268">
        <v>7.6640271098773924</v>
      </c>
      <c r="N2268">
        <v>7.1008343770009326</v>
      </c>
      <c r="O2268">
        <v>6.3020367505200188</v>
      </c>
    </row>
    <row r="2269" spans="1:15" x14ac:dyDescent="0.25">
      <c r="A2269" t="s">
        <v>5</v>
      </c>
      <c r="B2269" t="s">
        <v>1998</v>
      </c>
      <c r="J2269">
        <v>2.214167291812096</v>
      </c>
      <c r="K2269">
        <v>2.8439919884331331</v>
      </c>
      <c r="L2269">
        <v>3.7701658320260498</v>
      </c>
      <c r="M2269">
        <v>3.9577242266409458</v>
      </c>
      <c r="N2269">
        <v>2.6806281652399822</v>
      </c>
      <c r="O2269">
        <v>2.2842099872512911</v>
      </c>
    </row>
    <row r="2270" spans="1:15" x14ac:dyDescent="0.25">
      <c r="A2270" t="s">
        <v>5</v>
      </c>
      <c r="B2270" t="s">
        <v>2086</v>
      </c>
      <c r="J2270">
        <v>3.7348081727927543E-2</v>
      </c>
      <c r="K2270">
        <v>6.5708559958215285E-2</v>
      </c>
      <c r="L2270">
        <v>9.6737480200391052E-2</v>
      </c>
      <c r="M2270">
        <v>8.4954079535831006E-2</v>
      </c>
      <c r="N2270">
        <v>4.3182543673090087E-2</v>
      </c>
      <c r="O2270">
        <v>3.5456141856088613E-2</v>
      </c>
    </row>
    <row r="2271" spans="1:15" x14ac:dyDescent="0.25">
      <c r="A2271" t="s">
        <v>5</v>
      </c>
      <c r="B2271" t="s">
        <v>183</v>
      </c>
      <c r="C2271">
        <v>43.481924846881483</v>
      </c>
      <c r="D2271">
        <v>43.48199167351072</v>
      </c>
      <c r="E2271">
        <v>43.481988465602853</v>
      </c>
      <c r="F2271">
        <v>43.481960899912373</v>
      </c>
      <c r="G2271">
        <v>21.740778763251608</v>
      </c>
      <c r="H2271">
        <v>21.74072726226785</v>
      </c>
      <c r="I2271">
        <v>21.740832645875521</v>
      </c>
    </row>
    <row r="2272" spans="1:15" x14ac:dyDescent="0.25">
      <c r="A2272" t="s">
        <v>5</v>
      </c>
      <c r="B2272" t="s">
        <v>2113</v>
      </c>
      <c r="J2272">
        <v>40.541732327355227</v>
      </c>
      <c r="K2272">
        <v>44.59395571960286</v>
      </c>
      <c r="L2272">
        <v>66.708885994215862</v>
      </c>
      <c r="M2272">
        <v>73.362347207437807</v>
      </c>
      <c r="N2272">
        <v>61.288259232863297</v>
      </c>
      <c r="O2272">
        <v>45.691505943635178</v>
      </c>
    </row>
    <row r="2273" spans="1:15" x14ac:dyDescent="0.25">
      <c r="A2273" t="s">
        <v>5</v>
      </c>
      <c r="B2273" t="s">
        <v>2115</v>
      </c>
      <c r="J2273">
        <v>44.278485228390878</v>
      </c>
      <c r="K2273">
        <v>49.590130010965481</v>
      </c>
      <c r="L2273">
        <v>71.062146884093011</v>
      </c>
      <c r="M2273">
        <v>72.095864046948662</v>
      </c>
      <c r="N2273">
        <v>66.692902669351412</v>
      </c>
      <c r="O2273">
        <v>56.930978021530578</v>
      </c>
    </row>
    <row r="2274" spans="1:15" x14ac:dyDescent="0.25">
      <c r="A2274" t="s">
        <v>5</v>
      </c>
      <c r="B2274" t="s">
        <v>2117</v>
      </c>
      <c r="J2274">
        <v>123.6520817411903</v>
      </c>
      <c r="K2274">
        <v>129.54613255141561</v>
      </c>
      <c r="L2274">
        <v>174.368038438844</v>
      </c>
      <c r="M2274">
        <v>121.0898169264628</v>
      </c>
      <c r="N2274">
        <v>88.103475113897744</v>
      </c>
      <c r="O2274">
        <v>77.934117504404213</v>
      </c>
    </row>
    <row r="2275" spans="1:15" x14ac:dyDescent="0.25">
      <c r="A2275" t="s">
        <v>5</v>
      </c>
      <c r="B2275" t="s">
        <v>133</v>
      </c>
      <c r="C2275">
        <v>70.33948677638675</v>
      </c>
      <c r="D2275">
        <v>70.339417682350287</v>
      </c>
      <c r="E2275">
        <v>70.339467627168148</v>
      </c>
      <c r="F2275">
        <v>70.339471924012159</v>
      </c>
      <c r="G2275">
        <v>46.893095024814983</v>
      </c>
      <c r="H2275">
        <v>46.893061249118027</v>
      </c>
      <c r="I2275">
        <v>46.893370912953387</v>
      </c>
      <c r="J2275">
        <v>23.44564252077733</v>
      </c>
    </row>
    <row r="2276" spans="1:15" x14ac:dyDescent="0.25">
      <c r="A2276" t="s">
        <v>5</v>
      </c>
      <c r="B2276" t="s">
        <v>213</v>
      </c>
      <c r="C2276">
        <v>4315.3674422591148</v>
      </c>
      <c r="D2276">
        <v>4315.3643194539909</v>
      </c>
      <c r="E2276">
        <v>3452.2964080997181</v>
      </c>
      <c r="F2276">
        <v>3452.295578925582</v>
      </c>
      <c r="G2276">
        <v>3452.295261633963</v>
      </c>
      <c r="H2276">
        <v>3452.294770995908</v>
      </c>
      <c r="I2276">
        <v>2876.914316453091</v>
      </c>
      <c r="J2276">
        <v>616.25514756529685</v>
      </c>
      <c r="K2276">
        <v>458.28620910332722</v>
      </c>
      <c r="L2276">
        <v>218.77849729733941</v>
      </c>
    </row>
    <row r="2277" spans="1:15" x14ac:dyDescent="0.25">
      <c r="A2277" t="s">
        <v>5</v>
      </c>
      <c r="B2277" t="s">
        <v>254</v>
      </c>
      <c r="C2277">
        <v>901.78846163338073</v>
      </c>
      <c r="D2277">
        <v>901.78519231834161</v>
      </c>
      <c r="E2277">
        <v>601.19157040603682</v>
      </c>
      <c r="F2277">
        <v>601.19134930138898</v>
      </c>
      <c r="G2277">
        <v>601.19075786897122</v>
      </c>
      <c r="H2277">
        <v>601.18939630244688</v>
      </c>
      <c r="I2277">
        <v>400.79547926662099</v>
      </c>
      <c r="J2277">
        <v>131.88128508419311</v>
      </c>
    </row>
    <row r="2278" spans="1:15" x14ac:dyDescent="0.25">
      <c r="A2278" t="s">
        <v>5</v>
      </c>
      <c r="B2278" t="s">
        <v>2205</v>
      </c>
      <c r="J2278">
        <v>5.8916204780990892E-3</v>
      </c>
      <c r="K2278">
        <v>4.7724157255525714</v>
      </c>
      <c r="L2278">
        <v>16.85350517352304</v>
      </c>
      <c r="M2278">
        <v>29.08387161075143</v>
      </c>
      <c r="N2278">
        <v>37.821775910071672</v>
      </c>
      <c r="O2278">
        <v>45.943570209089373</v>
      </c>
    </row>
    <row r="2279" spans="1:15" x14ac:dyDescent="0.25">
      <c r="A2279" t="s">
        <v>5</v>
      </c>
      <c r="B2279" t="s">
        <v>2232</v>
      </c>
      <c r="J2279">
        <v>0.70688486060707345</v>
      </c>
      <c r="K2279">
        <v>0.77910979590427565</v>
      </c>
      <c r="L2279">
        <v>1.1992379108717599</v>
      </c>
      <c r="M2279">
        <v>1.3096396944304809</v>
      </c>
      <c r="N2279">
        <v>1.162728459650304</v>
      </c>
      <c r="O2279">
        <v>0.86405775546463381</v>
      </c>
    </row>
    <row r="2280" spans="1:15" x14ac:dyDescent="0.25">
      <c r="A2280" t="s">
        <v>5</v>
      </c>
      <c r="B2280" t="s">
        <v>2234</v>
      </c>
      <c r="J2280">
        <v>0.85055782911641031</v>
      </c>
      <c r="K2280">
        <v>0.97777104428991446</v>
      </c>
      <c r="L2280">
        <v>1.407432398540434</v>
      </c>
      <c r="M2280">
        <v>1.415792107908173</v>
      </c>
      <c r="N2280">
        <v>1.3184283874586129</v>
      </c>
      <c r="O2280">
        <v>1.18526192680391</v>
      </c>
    </row>
    <row r="2281" spans="1:15" x14ac:dyDescent="0.25">
      <c r="A2281" t="s">
        <v>5</v>
      </c>
      <c r="B2281" t="s">
        <v>2236</v>
      </c>
      <c r="J2281">
        <v>0.49709116871003362</v>
      </c>
      <c r="K2281">
        <v>0.6106453546271049</v>
      </c>
      <c r="L2281">
        <v>0.8494275981014876</v>
      </c>
      <c r="M2281">
        <v>0.87876436540068936</v>
      </c>
      <c r="N2281">
        <v>0.57751669680268625</v>
      </c>
      <c r="O2281">
        <v>0.51271828904184358</v>
      </c>
    </row>
    <row r="2282" spans="1:15" x14ac:dyDescent="0.25">
      <c r="A2282" t="s">
        <v>5</v>
      </c>
      <c r="B2282" t="s">
        <v>2324</v>
      </c>
      <c r="J2282">
        <v>2.571122801230942E-2</v>
      </c>
      <c r="K2282">
        <v>3.843481937709662E-2</v>
      </c>
      <c r="L2282">
        <v>6.3088455887394396E-2</v>
      </c>
      <c r="M2282">
        <v>5.469719537027664E-2</v>
      </c>
      <c r="N2282">
        <v>3.0246641109415801E-2</v>
      </c>
      <c r="O2282">
        <v>2.7316530879956408E-2</v>
      </c>
    </row>
    <row r="2283" spans="1:15" x14ac:dyDescent="0.25">
      <c r="A2283" t="s">
        <v>5</v>
      </c>
      <c r="B2283" t="s">
        <v>184</v>
      </c>
      <c r="C2283">
        <v>7.4479401436860044</v>
      </c>
      <c r="D2283">
        <v>7.447936853514725</v>
      </c>
      <c r="E2283">
        <v>7.447920978939667</v>
      </c>
      <c r="F2283">
        <v>7.4478826134393739</v>
      </c>
      <c r="G2283">
        <v>3.7238533726606642</v>
      </c>
      <c r="H2283">
        <v>3.7237915685798249</v>
      </c>
      <c r="I2283">
        <v>3.7238829970489911</v>
      </c>
    </row>
    <row r="2284" spans="1:15" x14ac:dyDescent="0.25">
      <c r="A2284" t="s">
        <v>5</v>
      </c>
      <c r="B2284" t="s">
        <v>2351</v>
      </c>
      <c r="J2284">
        <v>17.835919494194901</v>
      </c>
      <c r="K2284">
        <v>19.619095099475359</v>
      </c>
      <c r="L2284">
        <v>30.180946037240901</v>
      </c>
      <c r="M2284">
        <v>33.191913365935257</v>
      </c>
      <c r="N2284">
        <v>27.862591094992819</v>
      </c>
      <c r="O2284">
        <v>19.682821420784169</v>
      </c>
    </row>
    <row r="2285" spans="1:15" x14ac:dyDescent="0.25">
      <c r="A2285" t="s">
        <v>5</v>
      </c>
      <c r="B2285" t="s">
        <v>2353</v>
      </c>
      <c r="J2285">
        <v>22.600120407863638</v>
      </c>
      <c r="K2285">
        <v>25.33091499070559</v>
      </c>
      <c r="L2285">
        <v>36.11487781417803</v>
      </c>
      <c r="M2285">
        <v>36.82923199108501</v>
      </c>
      <c r="N2285">
        <v>34.077811857222898</v>
      </c>
      <c r="O2285">
        <v>29.300618481443159</v>
      </c>
    </row>
    <row r="2286" spans="1:15" x14ac:dyDescent="0.25">
      <c r="A2286" t="s">
        <v>5</v>
      </c>
      <c r="B2286" t="s">
        <v>2355</v>
      </c>
      <c r="J2286">
        <v>19.494531298212969</v>
      </c>
      <c r="K2286">
        <v>20.938268881155331</v>
      </c>
      <c r="L2286">
        <v>25.734934744665601</v>
      </c>
      <c r="M2286">
        <v>20.6616598465435</v>
      </c>
      <c r="N2286">
        <v>15.91727566553134</v>
      </c>
      <c r="O2286">
        <v>14.435745438555109</v>
      </c>
    </row>
    <row r="2287" spans="1:15" x14ac:dyDescent="0.25">
      <c r="A2287" t="s">
        <v>5</v>
      </c>
      <c r="B2287" t="s">
        <v>134</v>
      </c>
      <c r="C2287">
        <v>8.9541548693746549</v>
      </c>
      <c r="D2287">
        <v>8.9540992931910193</v>
      </c>
      <c r="E2287">
        <v>8.9541254686024416</v>
      </c>
      <c r="F2287">
        <v>8.9541167874528451</v>
      </c>
      <c r="G2287">
        <v>5.9694940932158147</v>
      </c>
      <c r="H2287">
        <v>5.9694737778175879</v>
      </c>
      <c r="I2287">
        <v>5.9696882245568821</v>
      </c>
      <c r="J2287">
        <v>2.9841916866618452</v>
      </c>
    </row>
    <row r="2288" spans="1:15" x14ac:dyDescent="0.25">
      <c r="A2288" t="s">
        <v>5</v>
      </c>
      <c r="B2288" t="s">
        <v>214</v>
      </c>
      <c r="C2288">
        <v>849.1055711096717</v>
      </c>
      <c r="D2288">
        <v>849.10312321957917</v>
      </c>
      <c r="E2288">
        <v>679.28595662290309</v>
      </c>
      <c r="F2288">
        <v>679.28610404209883</v>
      </c>
      <c r="G2288">
        <v>679.28589524482459</v>
      </c>
      <c r="H2288">
        <v>679.28540136934589</v>
      </c>
      <c r="I2288">
        <v>566.07334021779343</v>
      </c>
      <c r="J2288">
        <v>106.21630004903091</v>
      </c>
      <c r="K2288">
        <v>67.730815890209499</v>
      </c>
      <c r="L2288">
        <v>36.881161916049948</v>
      </c>
    </row>
    <row r="2289" spans="1:15" x14ac:dyDescent="0.25">
      <c r="A2289" t="s">
        <v>5</v>
      </c>
      <c r="B2289" t="s">
        <v>255</v>
      </c>
      <c r="C2289">
        <v>68.573275206039156</v>
      </c>
      <c r="D2289">
        <v>68.571106268048283</v>
      </c>
      <c r="E2289">
        <v>45.717086404089557</v>
      </c>
      <c r="F2289">
        <v>45.713716812388192</v>
      </c>
      <c r="G2289">
        <v>45.712735378816177</v>
      </c>
      <c r="H2289">
        <v>45.710334700498393</v>
      </c>
      <c r="I2289">
        <v>30.47778050713827</v>
      </c>
      <c r="J2289">
        <v>11.50401025005659</v>
      </c>
    </row>
    <row r="2290" spans="1:15" x14ac:dyDescent="0.25">
      <c r="A2290" t="s">
        <v>5</v>
      </c>
      <c r="B2290" t="s">
        <v>2443</v>
      </c>
      <c r="J2290">
        <v>7.3395740480979464E-3</v>
      </c>
      <c r="K2290">
        <v>4.2968481331264092</v>
      </c>
      <c r="L2290">
        <v>15.18951719142132</v>
      </c>
      <c r="M2290">
        <v>26.437678738599441</v>
      </c>
      <c r="N2290">
        <v>34.463672047289727</v>
      </c>
      <c r="O2290">
        <v>41.919704685471842</v>
      </c>
    </row>
    <row r="2291" spans="1:15" x14ac:dyDescent="0.25">
      <c r="A2291" t="s">
        <v>5</v>
      </c>
      <c r="B2291" t="s">
        <v>2470</v>
      </c>
      <c r="J2291">
        <v>0.68746215278846512</v>
      </c>
      <c r="K2291">
        <v>0.75762360917892035</v>
      </c>
      <c r="L2291">
        <v>1.166245129646577</v>
      </c>
      <c r="M2291">
        <v>1.2737682538876951</v>
      </c>
      <c r="N2291">
        <v>1.1297423606708299</v>
      </c>
      <c r="O2291">
        <v>0.83813703994787903</v>
      </c>
    </row>
    <row r="2292" spans="1:15" x14ac:dyDescent="0.25">
      <c r="A2292" t="s">
        <v>5</v>
      </c>
      <c r="B2292" t="s">
        <v>2472</v>
      </c>
      <c r="J2292">
        <v>0.82553830595525657</v>
      </c>
      <c r="K2292">
        <v>0.94980996396730077</v>
      </c>
      <c r="L2292">
        <v>1.367025569195035</v>
      </c>
      <c r="M2292">
        <v>1.3754117400354851</v>
      </c>
      <c r="N2292">
        <v>1.2806736736680311</v>
      </c>
      <c r="O2292">
        <v>1.1507534502243939</v>
      </c>
    </row>
    <row r="2293" spans="1:15" x14ac:dyDescent="0.25">
      <c r="A2293" t="s">
        <v>5</v>
      </c>
      <c r="B2293" t="s">
        <v>2474</v>
      </c>
      <c r="J2293">
        <v>0.47390495833368668</v>
      </c>
      <c r="K2293">
        <v>0.58074817118708566</v>
      </c>
      <c r="L2293">
        <v>0.80587273963667216</v>
      </c>
      <c r="M2293">
        <v>0.83524356856723703</v>
      </c>
      <c r="N2293">
        <v>0.55034481820844827</v>
      </c>
      <c r="O2293">
        <v>0.48827053333833431</v>
      </c>
    </row>
    <row r="2294" spans="1:15" x14ac:dyDescent="0.25">
      <c r="A2294" t="s">
        <v>5</v>
      </c>
      <c r="B2294" t="s">
        <v>2562</v>
      </c>
      <c r="J2294">
        <v>3.4493877321216143E-2</v>
      </c>
      <c r="K2294">
        <v>6.0993873565134117E-2</v>
      </c>
      <c r="L2294">
        <v>8.8515415156510416E-2</v>
      </c>
      <c r="M2294">
        <v>7.6818280428025923E-2</v>
      </c>
      <c r="N2294">
        <v>4.1581676852852863E-2</v>
      </c>
      <c r="O2294">
        <v>3.552326506155324E-2</v>
      </c>
    </row>
    <row r="2295" spans="1:15" x14ac:dyDescent="0.25">
      <c r="A2295" t="s">
        <v>5</v>
      </c>
      <c r="B2295" t="s">
        <v>182</v>
      </c>
      <c r="C2295">
        <v>66.592715477453922</v>
      </c>
      <c r="D2295">
        <v>66.592751168455052</v>
      </c>
      <c r="E2295">
        <v>66.592746113810009</v>
      </c>
      <c r="F2295">
        <v>66.592713668951902</v>
      </c>
      <c r="G2295">
        <v>33.296191575208837</v>
      </c>
      <c r="H2295">
        <v>33.29613276902559</v>
      </c>
      <c r="I2295">
        <v>33.296214917802537</v>
      </c>
    </row>
    <row r="2296" spans="1:15" x14ac:dyDescent="0.25">
      <c r="A2296" t="s">
        <v>5</v>
      </c>
      <c r="B2296" t="s">
        <v>2589</v>
      </c>
      <c r="J2296">
        <v>38.918034756030423</v>
      </c>
      <c r="K2296">
        <v>42.807940355881478</v>
      </c>
      <c r="L2296">
        <v>64.129453316662307</v>
      </c>
      <c r="M2296">
        <v>70.525847889577619</v>
      </c>
      <c r="N2296">
        <v>58.768035789596581</v>
      </c>
      <c r="O2296">
        <v>43.381908892884937</v>
      </c>
    </row>
    <row r="2297" spans="1:15" x14ac:dyDescent="0.25">
      <c r="A2297" t="s">
        <v>5</v>
      </c>
      <c r="B2297" t="s">
        <v>2591</v>
      </c>
      <c r="J2297">
        <v>43.03021717369333</v>
      </c>
      <c r="K2297">
        <v>48.111653413342822</v>
      </c>
      <c r="L2297">
        <v>68.75380106067368</v>
      </c>
      <c r="M2297">
        <v>69.946906581912771</v>
      </c>
      <c r="N2297">
        <v>64.705232020484914</v>
      </c>
      <c r="O2297">
        <v>55.071799338438147</v>
      </c>
    </row>
    <row r="2298" spans="1:15" x14ac:dyDescent="0.25">
      <c r="A2298" t="s">
        <v>5</v>
      </c>
      <c r="B2298" t="s">
        <v>2593</v>
      </c>
      <c r="J2298">
        <v>107.8704630073215</v>
      </c>
      <c r="K2298">
        <v>112.72437510436539</v>
      </c>
      <c r="L2298">
        <v>148.99958731205891</v>
      </c>
      <c r="M2298">
        <v>107.70596729791291</v>
      </c>
      <c r="N2298">
        <v>80.366975050277063</v>
      </c>
      <c r="O2298">
        <v>71.747570460534874</v>
      </c>
    </row>
    <row r="2299" spans="1:15" x14ac:dyDescent="0.25">
      <c r="A2299" t="s">
        <v>5</v>
      </c>
      <c r="B2299" t="s">
        <v>132</v>
      </c>
      <c r="C2299">
        <v>46.070899888726352</v>
      </c>
      <c r="D2299">
        <v>46.070829952825818</v>
      </c>
      <c r="E2299">
        <v>46.070871140297342</v>
      </c>
      <c r="F2299">
        <v>46.070869831151349</v>
      </c>
      <c r="G2299">
        <v>30.714024750374332</v>
      </c>
      <c r="H2299">
        <v>30.71399554675714</v>
      </c>
      <c r="I2299">
        <v>30.71429277705306</v>
      </c>
      <c r="J2299">
        <v>15.356204731580579</v>
      </c>
    </row>
    <row r="2300" spans="1:15" x14ac:dyDescent="0.25">
      <c r="A2300" t="s">
        <v>5</v>
      </c>
      <c r="B2300" t="s">
        <v>212</v>
      </c>
      <c r="C2300">
        <v>2769.2948742789599</v>
      </c>
      <c r="D2300">
        <v>2769.2918525343639</v>
      </c>
      <c r="E2300">
        <v>2215.4378292707761</v>
      </c>
      <c r="F2300">
        <v>2215.4372912459662</v>
      </c>
      <c r="G2300">
        <v>2215.437022255885</v>
      </c>
      <c r="H2300">
        <v>2215.4364881047809</v>
      </c>
      <c r="I2300">
        <v>1846.199017917384</v>
      </c>
      <c r="J2300">
        <v>376.4318791226101</v>
      </c>
      <c r="K2300">
        <v>271.07208004876139</v>
      </c>
      <c r="L2300">
        <v>137.66822998711439</v>
      </c>
    </row>
    <row r="2301" spans="1:15" x14ac:dyDescent="0.25">
      <c r="A2301" t="s">
        <v>5</v>
      </c>
      <c r="B2301" t="s">
        <v>253</v>
      </c>
      <c r="C2301">
        <v>484.27308309868567</v>
      </c>
      <c r="D2301">
        <v>484.26956457661908</v>
      </c>
      <c r="E2301">
        <v>322.84761018791681</v>
      </c>
      <c r="F2301">
        <v>322.84744548922458</v>
      </c>
      <c r="G2301">
        <v>322.84673374155102</v>
      </c>
      <c r="H2301">
        <v>322.84535145803392</v>
      </c>
      <c r="I2301">
        <v>215.2331603819363</v>
      </c>
      <c r="J2301">
        <v>75.704007579670801</v>
      </c>
    </row>
    <row r="2302" spans="1:15" x14ac:dyDescent="0.25">
      <c r="A2302" t="s">
        <v>5</v>
      </c>
      <c r="B2302" t="s">
        <v>302</v>
      </c>
    </row>
    <row r="2303" spans="1:15" x14ac:dyDescent="0.25">
      <c r="A2303" t="s">
        <v>5</v>
      </c>
      <c r="B2303" t="s">
        <v>303</v>
      </c>
      <c r="J2303">
        <v>1.9431997950774201E-4</v>
      </c>
      <c r="K2303">
        <v>4.9084277501119564E-4</v>
      </c>
      <c r="L2303">
        <v>6.4862009046906457E-4</v>
      </c>
      <c r="M2303">
        <v>1.016574846313414E-3</v>
      </c>
      <c r="N2303">
        <v>1.8017713019232199E-3</v>
      </c>
      <c r="O2303">
        <v>9.4044210149278069E-3</v>
      </c>
    </row>
    <row r="2304" spans="1:15" x14ac:dyDescent="0.25">
      <c r="A2304" t="s">
        <v>5</v>
      </c>
      <c r="B2304" t="s">
        <v>341</v>
      </c>
      <c r="J2304">
        <v>1.7837640835970429E-4</v>
      </c>
      <c r="K2304">
        <v>4.1268354267120751E-4</v>
      </c>
      <c r="L2304">
        <v>7.3619223449449044E-4</v>
      </c>
      <c r="M2304">
        <v>1.1059540185538049E-3</v>
      </c>
      <c r="N2304">
        <v>2.093498765002874E-3</v>
      </c>
      <c r="O2304">
        <v>3.312621761117962E-3</v>
      </c>
    </row>
    <row r="2305" spans="1:15" x14ac:dyDescent="0.25">
      <c r="A2305" t="s">
        <v>5</v>
      </c>
      <c r="B2305" t="s">
        <v>346</v>
      </c>
      <c r="J2305">
        <v>1.8502835120177689E-4</v>
      </c>
      <c r="K2305">
        <v>4.2469720980896201E-4</v>
      </c>
      <c r="L2305">
        <v>7.5596123751247137E-4</v>
      </c>
      <c r="M2305">
        <v>1.131581372505305E-3</v>
      </c>
      <c r="N2305">
        <v>2.1004567597236231E-3</v>
      </c>
      <c r="O2305">
        <v>3.2874591521302242E-3</v>
      </c>
    </row>
    <row r="2306" spans="1:15" x14ac:dyDescent="0.25">
      <c r="A2306" t="s">
        <v>5</v>
      </c>
      <c r="B2306" t="s">
        <v>357</v>
      </c>
    </row>
    <row r="2307" spans="1:15" x14ac:dyDescent="0.25">
      <c r="A2307" t="s">
        <v>5</v>
      </c>
      <c r="B2307" t="s">
        <v>358</v>
      </c>
      <c r="J2307">
        <v>1.738199199713749E-4</v>
      </c>
      <c r="K2307">
        <v>4.0378199127370269E-4</v>
      </c>
      <c r="L2307">
        <v>7.2080897598176977E-4</v>
      </c>
      <c r="M2307">
        <v>1.0848527710778191E-3</v>
      </c>
      <c r="N2307">
        <v>2.060164673335261E-3</v>
      </c>
      <c r="O2307">
        <v>3.3035585286379922E-3</v>
      </c>
    </row>
    <row r="2308" spans="1:15" x14ac:dyDescent="0.25">
      <c r="A2308" t="s">
        <v>5</v>
      </c>
      <c r="B2308" t="s">
        <v>404</v>
      </c>
      <c r="J2308">
        <v>1.348766713287256E-4</v>
      </c>
      <c r="K2308">
        <v>3.3406584217414551E-4</v>
      </c>
      <c r="L2308">
        <v>7.3683073461053663E-4</v>
      </c>
      <c r="M2308">
        <v>8.6820524767708049E-4</v>
      </c>
      <c r="N2308">
        <v>1.2436120320918839E-3</v>
      </c>
      <c r="O2308">
        <v>2.9593955164918711E-3</v>
      </c>
    </row>
    <row r="2309" spans="1:15" x14ac:dyDescent="0.25">
      <c r="A2309" t="s">
        <v>5</v>
      </c>
      <c r="B2309" t="s">
        <v>398</v>
      </c>
    </row>
    <row r="2310" spans="1:15" x14ac:dyDescent="0.25">
      <c r="A2310" t="s">
        <v>5</v>
      </c>
      <c r="B2310" t="s">
        <v>421</v>
      </c>
      <c r="C2310">
        <v>0.34932304427980659</v>
      </c>
      <c r="D2310">
        <v>0.71973874785570013</v>
      </c>
      <c r="E2310">
        <v>1.116584926098489</v>
      </c>
      <c r="F2310">
        <v>1.6623123294193269</v>
      </c>
      <c r="G2310">
        <v>6.392354540655468</v>
      </c>
      <c r="H2310">
        <v>6.9667555263044614</v>
      </c>
      <c r="I2310">
        <v>10.8770431749317</v>
      </c>
      <c r="J2310">
        <v>1.152623778700656E-3</v>
      </c>
      <c r="K2310">
        <v>0.13009750235952969</v>
      </c>
    </row>
    <row r="2311" spans="1:15" x14ac:dyDescent="0.25">
      <c r="A2311" t="s">
        <v>5</v>
      </c>
      <c r="B2311" t="s">
        <v>422</v>
      </c>
      <c r="J2311">
        <v>4.5756316095714781E-4</v>
      </c>
      <c r="K2311">
        <v>9.5241218019506669E-4</v>
      </c>
      <c r="L2311">
        <v>8.7232292671805909E-4</v>
      </c>
      <c r="M2311">
        <v>1.112385249477435E-3</v>
      </c>
      <c r="N2311">
        <v>1.387973211625084E-3</v>
      </c>
      <c r="O2311">
        <v>4.6292460382217574E-3</v>
      </c>
    </row>
    <row r="2312" spans="1:15" x14ac:dyDescent="0.25">
      <c r="A2312" t="s">
        <v>5</v>
      </c>
      <c r="B2312" t="s">
        <v>199</v>
      </c>
      <c r="C2312">
        <v>11.06249641543319</v>
      </c>
      <c r="D2312">
        <v>11.061678942907211</v>
      </c>
      <c r="E2312">
        <v>11.05317432130396</v>
      </c>
      <c r="F2312">
        <v>11.062350494937521</v>
      </c>
      <c r="G2312">
        <v>5.5310017537973764</v>
      </c>
      <c r="H2312">
        <v>5.5275982076738019</v>
      </c>
      <c r="I2312">
        <v>5.5306767268693289</v>
      </c>
    </row>
    <row r="2313" spans="1:15" x14ac:dyDescent="0.25">
      <c r="A2313" t="s">
        <v>5</v>
      </c>
      <c r="B2313" t="s">
        <v>460</v>
      </c>
      <c r="J2313">
        <v>4.2397911865168169E-4</v>
      </c>
      <c r="K2313">
        <v>7.9996280559519676E-4</v>
      </c>
      <c r="L2313">
        <v>1.282467131920019E-3</v>
      </c>
      <c r="M2313">
        <v>1.8872274819097361E-3</v>
      </c>
      <c r="N2313">
        <v>3.374486824401821E-3</v>
      </c>
      <c r="O2313">
        <v>5.2957642907126672E-3</v>
      </c>
    </row>
    <row r="2314" spans="1:15" x14ac:dyDescent="0.25">
      <c r="A2314" t="s">
        <v>5</v>
      </c>
      <c r="B2314" t="s">
        <v>465</v>
      </c>
      <c r="J2314">
        <v>4.4244441438299049E-4</v>
      </c>
      <c r="K2314">
        <v>8.2557242950027064E-4</v>
      </c>
      <c r="L2314">
        <v>1.314533456715042E-3</v>
      </c>
      <c r="M2314">
        <v>1.9241076765565239E-3</v>
      </c>
      <c r="N2314">
        <v>3.4262189673714442E-3</v>
      </c>
      <c r="O2314">
        <v>5.2594866575104487E-3</v>
      </c>
    </row>
    <row r="2315" spans="1:15" x14ac:dyDescent="0.25">
      <c r="A2315" t="s">
        <v>5</v>
      </c>
      <c r="B2315" t="s">
        <v>476</v>
      </c>
      <c r="C2315">
        <v>0.80729405628784145</v>
      </c>
      <c r="D2315">
        <v>2.1895746085521952</v>
      </c>
      <c r="E2315">
        <v>8.1044312897529149</v>
      </c>
      <c r="F2315">
        <v>8.2035836115296519</v>
      </c>
      <c r="G2315">
        <v>8.2698712786673578</v>
      </c>
      <c r="H2315">
        <v>8.3758517324339525</v>
      </c>
      <c r="I2315">
        <v>28.657002661693639</v>
      </c>
      <c r="J2315">
        <v>1.838019357787674E-3</v>
      </c>
      <c r="K2315">
        <v>2.292844425381301E-3</v>
      </c>
      <c r="L2315">
        <v>2.827952434744914E-3</v>
      </c>
      <c r="M2315">
        <v>1.778810699679231E-3</v>
      </c>
    </row>
    <row r="2316" spans="1:15" x14ac:dyDescent="0.25">
      <c r="A2316" t="s">
        <v>5</v>
      </c>
      <c r="B2316" t="s">
        <v>477</v>
      </c>
      <c r="J2316">
        <v>4.1144803563256701E-4</v>
      </c>
      <c r="K2316">
        <v>7.8111410029045982E-4</v>
      </c>
      <c r="L2316">
        <v>1.2569518007227521E-3</v>
      </c>
      <c r="M2316">
        <v>1.855123386143565E-3</v>
      </c>
      <c r="N2316">
        <v>3.3149462134858709E-3</v>
      </c>
      <c r="O2316">
        <v>5.2850417477319509E-3</v>
      </c>
    </row>
    <row r="2317" spans="1:15" x14ac:dyDescent="0.25">
      <c r="A2317" t="s">
        <v>5</v>
      </c>
      <c r="B2317" t="s">
        <v>240</v>
      </c>
      <c r="C2317">
        <v>21.28682778880118</v>
      </c>
      <c r="D2317">
        <v>17.028677446087649</v>
      </c>
      <c r="E2317">
        <v>24.102401838885068</v>
      </c>
      <c r="F2317">
        <v>24.103297824756229</v>
      </c>
      <c r="G2317">
        <v>24.103754679543631</v>
      </c>
      <c r="H2317">
        <v>24.102507124931229</v>
      </c>
      <c r="I2317">
        <v>5.5076692983808051E-4</v>
      </c>
      <c r="J2317">
        <v>4.0416649405569058E-4</v>
      </c>
      <c r="K2317">
        <v>4.7227303659970118E-4</v>
      </c>
      <c r="L2317">
        <v>4.5328416304630728E-4</v>
      </c>
    </row>
    <row r="2318" spans="1:15" x14ac:dyDescent="0.25">
      <c r="A2318" t="s">
        <v>5</v>
      </c>
      <c r="B2318" t="s">
        <v>523</v>
      </c>
      <c r="J2318">
        <v>3.3744687990600519E-4</v>
      </c>
      <c r="K2318">
        <v>7.0227907701833246E-4</v>
      </c>
      <c r="L2318">
        <v>1.386899456777889E-3</v>
      </c>
      <c r="M2318">
        <v>1.5370476457584009E-3</v>
      </c>
      <c r="N2318">
        <v>2.120929349336572E-3</v>
      </c>
      <c r="O2318">
        <v>4.1412637683948721E-3</v>
      </c>
    </row>
    <row r="2319" spans="1:15" x14ac:dyDescent="0.25">
      <c r="A2319" t="s">
        <v>5</v>
      </c>
      <c r="B2319" t="s">
        <v>517</v>
      </c>
      <c r="C2319">
        <v>0.14358452058626819</v>
      </c>
      <c r="D2319">
        <v>0.29808611787294859</v>
      </c>
      <c r="E2319">
        <v>1.2683218545702211</v>
      </c>
      <c r="F2319">
        <v>1.4934411270747689</v>
      </c>
      <c r="G2319">
        <v>1.7100297947603</v>
      </c>
      <c r="H2319">
        <v>1.95015812622895</v>
      </c>
      <c r="I2319">
        <v>3.1904809142243389</v>
      </c>
      <c r="J2319">
        <v>1.3130430139333561E-3</v>
      </c>
      <c r="K2319">
        <v>1.0899680740227751E-3</v>
      </c>
    </row>
    <row r="2320" spans="1:15" x14ac:dyDescent="0.25">
      <c r="A2320" t="s">
        <v>5</v>
      </c>
      <c r="B2320" t="s">
        <v>280</v>
      </c>
      <c r="C2320">
        <v>1.122794029193668</v>
      </c>
      <c r="D2320">
        <v>1.122459854413604</v>
      </c>
      <c r="E2320">
        <v>1.3558039709272951</v>
      </c>
      <c r="F2320">
        <v>1.356222698684721</v>
      </c>
      <c r="G2320">
        <v>1.35626274173237</v>
      </c>
      <c r="H2320">
        <v>1.355838678874506</v>
      </c>
      <c r="I2320">
        <v>2.7877909243109299E-4</v>
      </c>
      <c r="J2320">
        <v>1.8494878017868559E-4</v>
      </c>
    </row>
    <row r="2321" spans="1:15" x14ac:dyDescent="0.25">
      <c r="A2321" t="s">
        <v>5</v>
      </c>
      <c r="B2321" t="s">
        <v>540</v>
      </c>
    </row>
    <row r="2322" spans="1:15" x14ac:dyDescent="0.25">
      <c r="A2322" t="s">
        <v>5</v>
      </c>
      <c r="B2322" t="s">
        <v>541</v>
      </c>
      <c r="J2322">
        <v>1.681412828799113E-4</v>
      </c>
      <c r="K2322">
        <v>4.2823571595445692E-4</v>
      </c>
      <c r="L2322">
        <v>5.7651045835923329E-4</v>
      </c>
      <c r="M2322">
        <v>8.5263023550828881E-4</v>
      </c>
      <c r="N2322">
        <v>1.6395557555288741E-3</v>
      </c>
      <c r="O2322">
        <v>8.5529960230565152E-3</v>
      </c>
    </row>
    <row r="2323" spans="1:15" x14ac:dyDescent="0.25">
      <c r="A2323" t="s">
        <v>5</v>
      </c>
      <c r="B2323" t="s">
        <v>579</v>
      </c>
      <c r="J2323">
        <v>1.5862247972176299E-4</v>
      </c>
      <c r="K2323">
        <v>3.681323575904764E-4</v>
      </c>
      <c r="L2323">
        <v>6.5714560123959862E-4</v>
      </c>
      <c r="M2323">
        <v>9.8185959448560665E-4</v>
      </c>
      <c r="N2323">
        <v>1.726197590496783E-3</v>
      </c>
      <c r="O2323">
        <v>2.831100354603518E-3</v>
      </c>
    </row>
    <row r="2324" spans="1:15" x14ac:dyDescent="0.25">
      <c r="A2324" t="s">
        <v>5</v>
      </c>
      <c r="B2324" t="s">
        <v>584</v>
      </c>
      <c r="J2324">
        <v>1.6478746261695991E-4</v>
      </c>
      <c r="K2324">
        <v>3.7917174546986182E-4</v>
      </c>
      <c r="L2324">
        <v>6.7458877401755854E-4</v>
      </c>
      <c r="M2324">
        <v>1.0033857204907971E-3</v>
      </c>
      <c r="N2324">
        <v>1.7704836174699311E-3</v>
      </c>
      <c r="O2324">
        <v>2.7995685441295571E-3</v>
      </c>
    </row>
    <row r="2325" spans="1:15" x14ac:dyDescent="0.25">
      <c r="A2325" t="s">
        <v>5</v>
      </c>
      <c r="B2325" t="s">
        <v>595</v>
      </c>
    </row>
    <row r="2326" spans="1:15" x14ac:dyDescent="0.25">
      <c r="A2326" t="s">
        <v>5</v>
      </c>
      <c r="B2326" t="s">
        <v>596</v>
      </c>
      <c r="J2326">
        <v>1.5439513746108159E-4</v>
      </c>
      <c r="K2326">
        <v>3.5980473323268098E-4</v>
      </c>
      <c r="L2326">
        <v>6.430368766230768E-4</v>
      </c>
      <c r="M2326">
        <v>9.62981193282699E-4</v>
      </c>
      <c r="N2326">
        <v>1.7763890445353871E-3</v>
      </c>
      <c r="O2326">
        <v>2.823349517292544E-3</v>
      </c>
    </row>
    <row r="2327" spans="1:15" x14ac:dyDescent="0.25">
      <c r="A2327" t="s">
        <v>5</v>
      </c>
      <c r="B2327" t="s">
        <v>642</v>
      </c>
      <c r="J2327">
        <v>1.2377784417597361E-4</v>
      </c>
      <c r="K2327">
        <v>3.0867984193535169E-4</v>
      </c>
      <c r="L2327">
        <v>6.7191821483603121E-4</v>
      </c>
      <c r="M2327">
        <v>8.1728663912457842E-4</v>
      </c>
      <c r="N2327">
        <v>1.1692781643947031E-3</v>
      </c>
      <c r="O2327">
        <v>2.8710453288082719E-3</v>
      </c>
    </row>
    <row r="2328" spans="1:15" x14ac:dyDescent="0.25">
      <c r="A2328" t="s">
        <v>5</v>
      </c>
      <c r="B2328" t="s">
        <v>636</v>
      </c>
    </row>
    <row r="2329" spans="1:15" x14ac:dyDescent="0.25">
      <c r="A2329" t="s">
        <v>5</v>
      </c>
      <c r="B2329" t="s">
        <v>659</v>
      </c>
      <c r="C2329">
        <v>0.35945268974808159</v>
      </c>
      <c r="D2329">
        <v>0.74399210637587732</v>
      </c>
      <c r="E2329">
        <v>1.1616815040429329</v>
      </c>
      <c r="F2329">
        <v>1.7489644883448709</v>
      </c>
      <c r="G2329">
        <v>9.175997254323736</v>
      </c>
      <c r="H2329">
        <v>9.7510423627206997</v>
      </c>
      <c r="I2329">
        <v>16.236877470090491</v>
      </c>
      <c r="J2329">
        <v>1.27096893481715E-3</v>
      </c>
      <c r="K2329">
        <v>0.21040118158561871</v>
      </c>
    </row>
    <row r="2330" spans="1:15" x14ac:dyDescent="0.25">
      <c r="A2330" t="s">
        <v>5</v>
      </c>
      <c r="B2330" t="s">
        <v>660</v>
      </c>
      <c r="J2330">
        <v>4.0709190690419898E-4</v>
      </c>
      <c r="K2330">
        <v>9.3274798080090126E-4</v>
      </c>
      <c r="L2330">
        <v>8.7629708462380303E-4</v>
      </c>
      <c r="M2330">
        <v>1.1123299986904229E-3</v>
      </c>
      <c r="N2330">
        <v>1.3939767619061539E-3</v>
      </c>
      <c r="O2330">
        <v>4.6224394584890374E-3</v>
      </c>
    </row>
    <row r="2331" spans="1:15" x14ac:dyDescent="0.25">
      <c r="A2331" t="s">
        <v>5</v>
      </c>
      <c r="B2331" t="s">
        <v>200</v>
      </c>
      <c r="C2331">
        <v>16.635760196396848</v>
      </c>
      <c r="D2331">
        <v>16.63492867278913</v>
      </c>
      <c r="E2331">
        <v>16.626156311196521</v>
      </c>
      <c r="F2331">
        <v>16.635608158548859</v>
      </c>
      <c r="G2331">
        <v>8.3176294318432209</v>
      </c>
      <c r="H2331">
        <v>8.3141692896381905</v>
      </c>
      <c r="I2331">
        <v>8.3171645674732062</v>
      </c>
    </row>
    <row r="2332" spans="1:15" x14ac:dyDescent="0.25">
      <c r="A2332" t="s">
        <v>5</v>
      </c>
      <c r="B2332" t="s">
        <v>698</v>
      </c>
      <c r="J2332">
        <v>4.2574075493735522E-4</v>
      </c>
      <c r="K2332">
        <v>8.036148677796355E-4</v>
      </c>
      <c r="L2332">
        <v>1.2893292625432129E-3</v>
      </c>
      <c r="M2332">
        <v>1.898034114742831E-3</v>
      </c>
      <c r="N2332">
        <v>3.3999793720780672E-3</v>
      </c>
      <c r="O2332">
        <v>5.3770068636259634E-3</v>
      </c>
    </row>
    <row r="2333" spans="1:15" x14ac:dyDescent="0.25">
      <c r="A2333" t="s">
        <v>5</v>
      </c>
      <c r="B2333" t="s">
        <v>703</v>
      </c>
      <c r="J2333">
        <v>4.4430613398165427E-4</v>
      </c>
      <c r="K2333">
        <v>8.2939975710322883E-4</v>
      </c>
      <c r="L2333">
        <v>1.3216848434400681E-3</v>
      </c>
      <c r="M2333">
        <v>1.9353384470908849E-3</v>
      </c>
      <c r="N2333">
        <v>3.4523738839187371E-3</v>
      </c>
      <c r="O2333">
        <v>5.3400313770902248E-3</v>
      </c>
    </row>
    <row r="2334" spans="1:15" x14ac:dyDescent="0.25">
      <c r="A2334" t="s">
        <v>5</v>
      </c>
      <c r="B2334" t="s">
        <v>714</v>
      </c>
      <c r="C2334">
        <v>0.88521291228990251</v>
      </c>
      <c r="D2334">
        <v>2.4557442394109992</v>
      </c>
      <c r="E2334">
        <v>9.0673675839141126</v>
      </c>
      <c r="F2334">
        <v>9.1487735961743653</v>
      </c>
      <c r="G2334">
        <v>9.194649013588899</v>
      </c>
      <c r="H2334">
        <v>9.2862257736846558</v>
      </c>
      <c r="I2334">
        <v>32.216707651531493</v>
      </c>
      <c r="J2334">
        <v>1.8602836003244519E-3</v>
      </c>
      <c r="K2334">
        <v>2.3215684000014061E-3</v>
      </c>
      <c r="L2334">
        <v>2.8621432551856978E-3</v>
      </c>
      <c r="M2334">
        <v>1.791947537407004E-3</v>
      </c>
    </row>
    <row r="2335" spans="1:15" x14ac:dyDescent="0.25">
      <c r="A2335" t="s">
        <v>5</v>
      </c>
      <c r="B2335" t="s">
        <v>715</v>
      </c>
      <c r="J2335">
        <v>4.1313895708478508E-4</v>
      </c>
      <c r="K2335">
        <v>7.8463666430495828E-4</v>
      </c>
      <c r="L2335">
        <v>1.2635911630831749E-3</v>
      </c>
      <c r="M2335">
        <v>1.8655931905024101E-3</v>
      </c>
      <c r="N2335">
        <v>3.3398181219004108E-3</v>
      </c>
      <c r="O2335">
        <v>5.3659246284835493E-3</v>
      </c>
    </row>
    <row r="2336" spans="1:15" x14ac:dyDescent="0.25">
      <c r="A2336" t="s">
        <v>5</v>
      </c>
      <c r="B2336" t="s">
        <v>241</v>
      </c>
      <c r="C2336">
        <v>24.101402117487179</v>
      </c>
      <c r="D2336">
        <v>19.280314044650979</v>
      </c>
      <c r="E2336">
        <v>27.289466764188791</v>
      </c>
      <c r="F2336">
        <v>27.29036398841626</v>
      </c>
      <c r="G2336">
        <v>27.290826414377431</v>
      </c>
      <c r="H2336">
        <v>27.289578173982971</v>
      </c>
      <c r="I2336">
        <v>5.5934676684901241E-4</v>
      </c>
      <c r="J2336">
        <v>4.1028894196997817E-4</v>
      </c>
      <c r="K2336">
        <v>4.8210839202787303E-4</v>
      </c>
      <c r="L2336">
        <v>4.6636460253427902E-4</v>
      </c>
    </row>
    <row r="2337" spans="1:15" x14ac:dyDescent="0.25">
      <c r="A2337" t="s">
        <v>5</v>
      </c>
      <c r="B2337" t="s">
        <v>761</v>
      </c>
      <c r="J2337">
        <v>3.4764077150576089E-4</v>
      </c>
      <c r="K2337">
        <v>7.2857614405797755E-4</v>
      </c>
      <c r="L2337">
        <v>1.456562934717641E-3</v>
      </c>
      <c r="M2337">
        <v>1.6240368050821101E-3</v>
      </c>
      <c r="N2337">
        <v>2.290261887492543E-3</v>
      </c>
      <c r="O2337">
        <v>4.6260529616246734E-3</v>
      </c>
    </row>
    <row r="2338" spans="1:15" x14ac:dyDescent="0.25">
      <c r="A2338" t="s">
        <v>5</v>
      </c>
      <c r="B2338" t="s">
        <v>755</v>
      </c>
      <c r="C2338">
        <v>0.1618011395008995</v>
      </c>
      <c r="D2338">
        <v>0.335925377339445</v>
      </c>
      <c r="E2338">
        <v>1.6158956048651341</v>
      </c>
      <c r="F2338">
        <v>1.856179665451521</v>
      </c>
      <c r="G2338">
        <v>2.085652986055984</v>
      </c>
      <c r="H2338">
        <v>2.3391168176724282</v>
      </c>
      <c r="I2338">
        <v>4.3026729000242474</v>
      </c>
      <c r="J2338">
        <v>1.377480274323347E-3</v>
      </c>
      <c r="K2338">
        <v>1.150024005164033E-3</v>
      </c>
    </row>
    <row r="2339" spans="1:15" x14ac:dyDescent="0.25">
      <c r="A2339" t="s">
        <v>5</v>
      </c>
      <c r="B2339" t="s">
        <v>281</v>
      </c>
      <c r="C2339">
        <v>1.523654467530446</v>
      </c>
      <c r="D2339">
        <v>1.52331768712479</v>
      </c>
      <c r="E2339">
        <v>1.8401771847271891</v>
      </c>
      <c r="F2339">
        <v>1.840614925816344</v>
      </c>
      <c r="G2339">
        <v>1.840661696179239</v>
      </c>
      <c r="H2339">
        <v>1.8402144626460959</v>
      </c>
      <c r="I2339">
        <v>3.0162129320547202E-4</v>
      </c>
      <c r="J2339">
        <v>1.9767041330531101E-4</v>
      </c>
    </row>
    <row r="2340" spans="1:15" x14ac:dyDescent="0.25">
      <c r="A2340" t="s">
        <v>5</v>
      </c>
      <c r="B2340" t="s">
        <v>778</v>
      </c>
    </row>
    <row r="2341" spans="1:15" x14ac:dyDescent="0.25">
      <c r="A2341" t="s">
        <v>5</v>
      </c>
      <c r="B2341" t="s">
        <v>779</v>
      </c>
      <c r="J2341">
        <v>2.5150199426254578E-4</v>
      </c>
      <c r="K2341">
        <v>6.0522574896467243E-4</v>
      </c>
      <c r="L2341">
        <v>7.7728260844032939E-4</v>
      </c>
      <c r="M2341">
        <v>1.255979500319369E-3</v>
      </c>
      <c r="N2341">
        <v>2.291659749953396E-3</v>
      </c>
      <c r="O2341">
        <v>1.257807464596645E-2</v>
      </c>
    </row>
    <row r="2342" spans="1:15" x14ac:dyDescent="0.25">
      <c r="A2342" t="s">
        <v>5</v>
      </c>
      <c r="B2342" t="s">
        <v>817</v>
      </c>
      <c r="J2342">
        <v>2.4664752995220469E-4</v>
      </c>
      <c r="K2342">
        <v>5.6608635887871726E-4</v>
      </c>
      <c r="L2342">
        <v>9.9923770310331173E-4</v>
      </c>
      <c r="M2342">
        <v>1.437260945686669E-3</v>
      </c>
      <c r="N2342">
        <v>2.6759072308385119E-3</v>
      </c>
      <c r="O2342">
        <v>3.8673971893795189E-3</v>
      </c>
    </row>
    <row r="2343" spans="1:15" x14ac:dyDescent="0.25">
      <c r="A2343" t="s">
        <v>5</v>
      </c>
      <c r="B2343" t="s">
        <v>822</v>
      </c>
      <c r="J2343">
        <v>2.5533223709087101E-4</v>
      </c>
      <c r="K2343">
        <v>5.8103595141235985E-4</v>
      </c>
      <c r="L2343">
        <v>1.022656564738217E-3</v>
      </c>
      <c r="M2343">
        <v>1.4614345227577511E-3</v>
      </c>
      <c r="N2343">
        <v>2.7087717436673621E-3</v>
      </c>
      <c r="O2343">
        <v>3.8347151034980129E-3</v>
      </c>
    </row>
    <row r="2344" spans="1:15" x14ac:dyDescent="0.25">
      <c r="A2344" t="s">
        <v>5</v>
      </c>
      <c r="B2344" t="s">
        <v>833</v>
      </c>
    </row>
    <row r="2345" spans="1:15" x14ac:dyDescent="0.25">
      <c r="A2345" t="s">
        <v>5</v>
      </c>
      <c r="B2345" t="s">
        <v>834</v>
      </c>
      <c r="J2345">
        <v>2.4067637164642571E-4</v>
      </c>
      <c r="K2345">
        <v>5.5486860856843244E-4</v>
      </c>
      <c r="L2345">
        <v>9.8056130769615633E-4</v>
      </c>
      <c r="M2345">
        <v>1.415698135634519E-3</v>
      </c>
      <c r="N2345">
        <v>2.6330188213997022E-3</v>
      </c>
      <c r="O2345">
        <v>3.8628413828020688E-3</v>
      </c>
    </row>
    <row r="2346" spans="1:15" x14ac:dyDescent="0.25">
      <c r="A2346" t="s">
        <v>5</v>
      </c>
      <c r="B2346" t="s">
        <v>880</v>
      </c>
      <c r="J2346">
        <v>1.7497257337491411E-4</v>
      </c>
      <c r="K2346">
        <v>4.2676078006249549E-4</v>
      </c>
      <c r="L2346">
        <v>8.6082160218635092E-4</v>
      </c>
      <c r="M2346">
        <v>1.0112033423896969E-3</v>
      </c>
      <c r="N2346">
        <v>1.557100501259015E-3</v>
      </c>
      <c r="O2346">
        <v>4.2319827885591906E-3</v>
      </c>
    </row>
    <row r="2347" spans="1:15" x14ac:dyDescent="0.25">
      <c r="A2347" t="s">
        <v>5</v>
      </c>
      <c r="B2347" t="s">
        <v>874</v>
      </c>
    </row>
    <row r="2348" spans="1:15" x14ac:dyDescent="0.25">
      <c r="A2348" t="s">
        <v>5</v>
      </c>
      <c r="B2348" t="s">
        <v>897</v>
      </c>
      <c r="C2348">
        <v>0.38351304776626161</v>
      </c>
      <c r="D2348">
        <v>0.80599851152149682</v>
      </c>
      <c r="E2348">
        <v>1.2737118750600731</v>
      </c>
      <c r="F2348">
        <v>1.954592482802276</v>
      </c>
      <c r="G2348">
        <v>22.77073003823023</v>
      </c>
      <c r="H2348">
        <v>23.48837782925898</v>
      </c>
      <c r="I2348">
        <v>41.922617281954359</v>
      </c>
      <c r="J2348">
        <v>1.3704349394641361E-3</v>
      </c>
      <c r="K2348">
        <v>0.58488777437908657</v>
      </c>
    </row>
    <row r="2349" spans="1:15" x14ac:dyDescent="0.25">
      <c r="A2349" t="s">
        <v>5</v>
      </c>
      <c r="B2349" t="s">
        <v>898</v>
      </c>
      <c r="J2349">
        <v>5.1495370534076308E-4</v>
      </c>
      <c r="K2349">
        <v>8.4062831476878889E-4</v>
      </c>
      <c r="L2349">
        <v>8.7723763296784568E-4</v>
      </c>
      <c r="M2349">
        <v>1.1278088103409429E-3</v>
      </c>
      <c r="N2349">
        <v>1.408589322943741E-3</v>
      </c>
      <c r="O2349">
        <v>4.5455991296732556E-3</v>
      </c>
    </row>
    <row r="2350" spans="1:15" x14ac:dyDescent="0.25">
      <c r="A2350" t="s">
        <v>5</v>
      </c>
      <c r="B2350" t="s">
        <v>197</v>
      </c>
      <c r="C2350">
        <v>42.531779898198948</v>
      </c>
      <c r="D2350">
        <v>42.530972011082888</v>
      </c>
      <c r="E2350">
        <v>42.522083332677937</v>
      </c>
      <c r="F2350">
        <v>42.531652864019136</v>
      </c>
      <c r="G2350">
        <v>21.26548773046245</v>
      </c>
      <c r="H2350">
        <v>21.262042355125359</v>
      </c>
      <c r="I2350">
        <v>21.265004250114931</v>
      </c>
    </row>
    <row r="2351" spans="1:15" x14ac:dyDescent="0.25">
      <c r="A2351" t="s">
        <v>5</v>
      </c>
      <c r="B2351" t="s">
        <v>936</v>
      </c>
      <c r="J2351">
        <v>4.4199912716638251E-4</v>
      </c>
      <c r="K2351">
        <v>8.3645476687226777E-4</v>
      </c>
      <c r="L2351">
        <v>1.349311950340693E-3</v>
      </c>
      <c r="M2351">
        <v>1.9822208962928019E-3</v>
      </c>
      <c r="N2351">
        <v>3.615500896515167E-3</v>
      </c>
      <c r="O2351">
        <v>6.0907878128088891E-3</v>
      </c>
    </row>
    <row r="2352" spans="1:15" x14ac:dyDescent="0.25">
      <c r="A2352" t="s">
        <v>5</v>
      </c>
      <c r="B2352" t="s">
        <v>941</v>
      </c>
      <c r="J2352">
        <v>4.6153231126684342E-4</v>
      </c>
      <c r="K2352">
        <v>8.6389496951771593E-4</v>
      </c>
      <c r="L2352">
        <v>1.384255612495651E-3</v>
      </c>
      <c r="M2352">
        <v>2.0222858298582858E-3</v>
      </c>
      <c r="N2352">
        <v>3.6740034150134901E-3</v>
      </c>
      <c r="O2352">
        <v>6.0460476823760833E-3</v>
      </c>
    </row>
    <row r="2353" spans="1:15" x14ac:dyDescent="0.25">
      <c r="A2353" t="s">
        <v>5</v>
      </c>
      <c r="B2353" t="s">
        <v>952</v>
      </c>
      <c r="C2353">
        <v>2.103320341261151</v>
      </c>
      <c r="D2353">
        <v>6.7675526288798666</v>
      </c>
      <c r="E2353">
        <v>24.713808906473609</v>
      </c>
      <c r="F2353">
        <v>25.09932506801778</v>
      </c>
      <c r="G2353">
        <v>25.418116299735029</v>
      </c>
      <c r="H2353">
        <v>25.80239437055042</v>
      </c>
      <c r="I2353">
        <v>87.498356735928667</v>
      </c>
      <c r="J2353">
        <v>2.1539440508857931E-3</v>
      </c>
      <c r="K2353">
        <v>2.6965453112040719E-3</v>
      </c>
      <c r="L2353">
        <v>3.3182272020049878E-3</v>
      </c>
      <c r="M2353">
        <v>2.0109020814664019E-3</v>
      </c>
    </row>
    <row r="2354" spans="1:15" x14ac:dyDescent="0.25">
      <c r="A2354" t="s">
        <v>5</v>
      </c>
      <c r="B2354" t="s">
        <v>953</v>
      </c>
      <c r="J2354">
        <v>4.2871411211411559E-4</v>
      </c>
      <c r="K2354">
        <v>8.1625184966315162E-4</v>
      </c>
      <c r="L2354">
        <v>1.3215652384290259E-3</v>
      </c>
      <c r="M2354">
        <v>1.947444840074413E-3</v>
      </c>
      <c r="N2354">
        <v>3.5497693632242089E-3</v>
      </c>
      <c r="O2354">
        <v>6.0769781504173897E-3</v>
      </c>
    </row>
    <row r="2355" spans="1:15" x14ac:dyDescent="0.25">
      <c r="A2355" t="s">
        <v>5</v>
      </c>
      <c r="B2355" t="s">
        <v>238</v>
      </c>
      <c r="C2355">
        <v>64.496778854800908</v>
      </c>
      <c r="D2355">
        <v>51.596392185685403</v>
      </c>
      <c r="E2355">
        <v>73.031226915200918</v>
      </c>
      <c r="F2355">
        <v>73.03232427252145</v>
      </c>
      <c r="G2355">
        <v>73.033059360407734</v>
      </c>
      <c r="H2355">
        <v>73.031412363470722</v>
      </c>
      <c r="I2355">
        <v>6.1818741956418718E-4</v>
      </c>
      <c r="J2355">
        <v>4.564636109658144E-4</v>
      </c>
      <c r="K2355">
        <v>5.5491641947127545E-4</v>
      </c>
      <c r="L2355">
        <v>5.828644112692888E-4</v>
      </c>
    </row>
    <row r="2356" spans="1:15" x14ac:dyDescent="0.25">
      <c r="A2356" t="s">
        <v>5</v>
      </c>
      <c r="B2356" t="s">
        <v>999</v>
      </c>
      <c r="J2356">
        <v>3.6431954828758189E-4</v>
      </c>
      <c r="K2356">
        <v>7.7260567792093564E-4</v>
      </c>
      <c r="L2356">
        <v>1.5623548929845389E-3</v>
      </c>
      <c r="M2356">
        <v>1.756655902380472E-3</v>
      </c>
      <c r="N2356">
        <v>2.582772823761563E-3</v>
      </c>
      <c r="O2356">
        <v>5.8352997797315393E-3</v>
      </c>
    </row>
    <row r="2357" spans="1:15" x14ac:dyDescent="0.25">
      <c r="A2357" t="s">
        <v>5</v>
      </c>
      <c r="B2357" t="s">
        <v>993</v>
      </c>
      <c r="C2357">
        <v>0.19672094358441619</v>
      </c>
      <c r="D2357">
        <v>0.42174364025944061</v>
      </c>
      <c r="E2357">
        <v>3.4925451673781551</v>
      </c>
      <c r="F2357">
        <v>3.5643149328990842</v>
      </c>
      <c r="G2357">
        <v>3.743399019810298</v>
      </c>
      <c r="H2357">
        <v>4.1553433801904696</v>
      </c>
      <c r="I2357">
        <v>9.520984824425982</v>
      </c>
      <c r="J2357">
        <v>1.555605467728138E-3</v>
      </c>
      <c r="K2357">
        <v>1.3116502143899959E-3</v>
      </c>
    </row>
    <row r="2358" spans="1:15" x14ac:dyDescent="0.25">
      <c r="A2358" t="s">
        <v>5</v>
      </c>
      <c r="B2358" t="s">
        <v>278</v>
      </c>
      <c r="C2358">
        <v>3.3320649722666449</v>
      </c>
      <c r="D2358">
        <v>3.331690864594111</v>
      </c>
      <c r="E2358">
        <v>4.0252015303070854</v>
      </c>
      <c r="F2358">
        <v>4.0256852582131204</v>
      </c>
      <c r="G2358">
        <v>4.0257076007939556</v>
      </c>
      <c r="H2358">
        <v>4.0252139643609706</v>
      </c>
      <c r="I2358">
        <v>3.7183678098894209E-4</v>
      </c>
      <c r="J2358">
        <v>2.4103652293733349E-4</v>
      </c>
    </row>
    <row r="2359" spans="1:15" x14ac:dyDescent="0.25">
      <c r="A2359" t="s">
        <v>5</v>
      </c>
      <c r="B2359" t="s">
        <v>1016</v>
      </c>
    </row>
    <row r="2360" spans="1:15" x14ac:dyDescent="0.25">
      <c r="A2360" t="s">
        <v>5</v>
      </c>
      <c r="B2360" t="s">
        <v>1017</v>
      </c>
      <c r="J2360">
        <v>2.5651364988499341E-4</v>
      </c>
      <c r="K2360">
        <v>6.1449504926533699E-4</v>
      </c>
      <c r="L2360">
        <v>7.8833015975272066E-4</v>
      </c>
      <c r="M2360">
        <v>1.285567605323006E-3</v>
      </c>
      <c r="N2360">
        <v>2.3721178146233609E-3</v>
      </c>
      <c r="O2360">
        <v>1.343038879412088E-2</v>
      </c>
    </row>
    <row r="2361" spans="1:15" x14ac:dyDescent="0.25">
      <c r="A2361" t="s">
        <v>5</v>
      </c>
      <c r="B2361" t="s">
        <v>1055</v>
      </c>
      <c r="J2361">
        <v>2.4400598114315619E-4</v>
      </c>
      <c r="K2361">
        <v>5.6473940848483502E-4</v>
      </c>
      <c r="L2361">
        <v>9.980935451835355E-4</v>
      </c>
      <c r="M2361">
        <v>1.4361067625590449E-3</v>
      </c>
      <c r="N2361">
        <v>2.674399015696308E-3</v>
      </c>
      <c r="O2361">
        <v>3.8720024525810558E-3</v>
      </c>
    </row>
    <row r="2362" spans="1:15" x14ac:dyDescent="0.25">
      <c r="A2362" t="s">
        <v>5</v>
      </c>
      <c r="B2362" t="s">
        <v>1060</v>
      </c>
      <c r="J2362">
        <v>2.5247831519988311E-4</v>
      </c>
      <c r="K2362">
        <v>5.7963173589871679E-4</v>
      </c>
      <c r="L2362">
        <v>1.021435117053887E-3</v>
      </c>
      <c r="M2362">
        <v>1.46024608325268E-3</v>
      </c>
      <c r="N2362">
        <v>2.7068422162960511E-3</v>
      </c>
      <c r="O2362">
        <v>3.8392594626673339E-3</v>
      </c>
    </row>
    <row r="2363" spans="1:15" x14ac:dyDescent="0.25">
      <c r="A2363" t="s">
        <v>5</v>
      </c>
      <c r="B2363" t="s">
        <v>1071</v>
      </c>
    </row>
    <row r="2364" spans="1:15" x14ac:dyDescent="0.25">
      <c r="A2364" t="s">
        <v>5</v>
      </c>
      <c r="B2364" t="s">
        <v>1072</v>
      </c>
      <c r="J2364">
        <v>2.3817436451996379E-4</v>
      </c>
      <c r="K2364">
        <v>5.5356516806389429E-4</v>
      </c>
      <c r="L2364">
        <v>9.7947226535735556E-4</v>
      </c>
      <c r="M2364">
        <v>1.414579594656208E-3</v>
      </c>
      <c r="N2364">
        <v>2.6317793293244738E-3</v>
      </c>
      <c r="O2364">
        <v>3.8674817082550161E-3</v>
      </c>
    </row>
    <row r="2365" spans="1:15" x14ac:dyDescent="0.25">
      <c r="A2365" t="s">
        <v>5</v>
      </c>
      <c r="B2365" t="s">
        <v>1118</v>
      </c>
      <c r="J2365">
        <v>1.8113200901589049E-4</v>
      </c>
      <c r="K2365">
        <v>4.7641582987080109E-4</v>
      </c>
      <c r="L2365">
        <v>9.4947703384069826E-4</v>
      </c>
      <c r="M2365">
        <v>1.1694682304110139E-3</v>
      </c>
      <c r="N2365">
        <v>1.674429698579175E-3</v>
      </c>
      <c r="O2365">
        <v>3.763730557789966E-3</v>
      </c>
    </row>
    <row r="2366" spans="1:15" x14ac:dyDescent="0.25">
      <c r="A2366" t="s">
        <v>5</v>
      </c>
      <c r="B2366" t="s">
        <v>1112</v>
      </c>
    </row>
    <row r="2367" spans="1:15" x14ac:dyDescent="0.25">
      <c r="A2367" t="s">
        <v>5</v>
      </c>
      <c r="B2367" t="s">
        <v>1135</v>
      </c>
      <c r="C2367">
        <v>0.7299514775767062</v>
      </c>
      <c r="D2367">
        <v>4.7982243588917362</v>
      </c>
      <c r="E2367">
        <v>9.3311760659060585</v>
      </c>
      <c r="F2367">
        <v>14.01308582180679</v>
      </c>
      <c r="G2367">
        <v>244.18635627601839</v>
      </c>
      <c r="H2367">
        <v>248.87129193123991</v>
      </c>
      <c r="I2367">
        <v>460.3344353324589</v>
      </c>
      <c r="J2367">
        <v>1.5331266400098059E-3</v>
      </c>
      <c r="K2367">
        <v>6.0292837796182836E-4</v>
      </c>
    </row>
    <row r="2368" spans="1:15" x14ac:dyDescent="0.25">
      <c r="A2368" t="s">
        <v>5</v>
      </c>
      <c r="B2368" t="s">
        <v>1136</v>
      </c>
      <c r="J2368">
        <v>2.8275221587283831E-4</v>
      </c>
      <c r="K2368">
        <v>6.6462075460198408E-4</v>
      </c>
      <c r="L2368">
        <v>1.3008573064690681E-3</v>
      </c>
      <c r="M2368">
        <v>1.1321469037955979E-3</v>
      </c>
      <c r="N2368">
        <v>1.412679047837373E-3</v>
      </c>
      <c r="O2368">
        <v>4.5835672607884544E-3</v>
      </c>
    </row>
    <row r="2369" spans="1:15" x14ac:dyDescent="0.25">
      <c r="A2369" t="s">
        <v>5</v>
      </c>
      <c r="B2369" t="s">
        <v>198</v>
      </c>
      <c r="C2369">
        <v>40.247214419211723</v>
      </c>
      <c r="D2369">
        <v>40.246726121199067</v>
      </c>
      <c r="E2369">
        <v>40.242433775062032</v>
      </c>
      <c r="F2369">
        <v>40.247293111793432</v>
      </c>
      <c r="G2369">
        <v>20.12332792654955</v>
      </c>
      <c r="H2369">
        <v>20.12008856546484</v>
      </c>
      <c r="I2369">
        <v>20.122771792117899</v>
      </c>
    </row>
    <row r="2370" spans="1:15" x14ac:dyDescent="0.25">
      <c r="A2370" t="s">
        <v>5</v>
      </c>
      <c r="B2370" t="s">
        <v>1174</v>
      </c>
      <c r="J2370">
        <v>4.3408554588898832E-4</v>
      </c>
      <c r="K2370">
        <v>8.200613229385075E-4</v>
      </c>
      <c r="L2370">
        <v>1.3516184476813681E-3</v>
      </c>
      <c r="M2370">
        <v>1.997748728606732E-3</v>
      </c>
      <c r="N2370">
        <v>3.051605252094742E-3</v>
      </c>
      <c r="O2370">
        <v>5.6203807155294234E-3</v>
      </c>
    </row>
    <row r="2371" spans="1:15" x14ac:dyDescent="0.25">
      <c r="A2371" t="s">
        <v>5</v>
      </c>
      <c r="B2371" t="s">
        <v>1179</v>
      </c>
      <c r="J2371">
        <v>4.530820907318605E-4</v>
      </c>
      <c r="K2371">
        <v>8.4654555722639521E-4</v>
      </c>
      <c r="L2371">
        <v>1.387731200766517E-3</v>
      </c>
      <c r="M2371">
        <v>2.040390944399889E-3</v>
      </c>
      <c r="N2371">
        <v>3.111475281499282E-3</v>
      </c>
      <c r="O2371">
        <v>5.5788866074032968E-3</v>
      </c>
    </row>
    <row r="2372" spans="1:15" x14ac:dyDescent="0.25">
      <c r="A2372" t="s">
        <v>5</v>
      </c>
      <c r="B2372" t="s">
        <v>1190</v>
      </c>
      <c r="C2372">
        <v>0.1153855789248711</v>
      </c>
      <c r="D2372">
        <v>0.21700360247500131</v>
      </c>
      <c r="E2372">
        <v>0.43382705346881739</v>
      </c>
      <c r="F2372">
        <v>0.46511955332391491</v>
      </c>
      <c r="G2372">
        <v>0.46681847870668858</v>
      </c>
      <c r="H2372">
        <v>0.46602581238854729</v>
      </c>
      <c r="I2372">
        <v>0.48684428726208739</v>
      </c>
      <c r="J2372">
        <v>9.6414488145885058E-4</v>
      </c>
      <c r="K2372">
        <v>1.1971647284217341E-3</v>
      </c>
      <c r="L2372">
        <v>1.788334580151488E-3</v>
      </c>
      <c r="M2372">
        <v>6.8987071924320068E-4</v>
      </c>
    </row>
    <row r="2373" spans="1:15" x14ac:dyDescent="0.25">
      <c r="A2373" t="s">
        <v>5</v>
      </c>
      <c r="B2373" t="s">
        <v>1191</v>
      </c>
      <c r="J2373">
        <v>4.2117585118898147E-4</v>
      </c>
      <c r="K2373">
        <v>8.0056779839434388E-4</v>
      </c>
      <c r="L2373">
        <v>1.3232194418127761E-3</v>
      </c>
      <c r="M2373">
        <v>1.9613918022925651E-3</v>
      </c>
      <c r="N2373">
        <v>2.998159945451411E-3</v>
      </c>
      <c r="O2373">
        <v>5.6106481533537431E-3</v>
      </c>
    </row>
    <row r="2374" spans="1:15" x14ac:dyDescent="0.25">
      <c r="A2374" t="s">
        <v>5</v>
      </c>
      <c r="B2374" t="s">
        <v>239</v>
      </c>
      <c r="C2374">
        <v>36.259744175699993</v>
      </c>
      <c r="D2374">
        <v>29.007262470356508</v>
      </c>
      <c r="E2374">
        <v>41.057431802554348</v>
      </c>
      <c r="F2374">
        <v>41.058463385484337</v>
      </c>
      <c r="G2374">
        <v>41.058498853918657</v>
      </c>
      <c r="H2374">
        <v>41.05744358623609</v>
      </c>
      <c r="I2374">
        <v>32.100017974738321</v>
      </c>
      <c r="J2374">
        <v>4.292623305253306E-4</v>
      </c>
      <c r="K2374">
        <v>5.1138716191865988E-4</v>
      </c>
      <c r="L2374">
        <v>6.3221008903497451E-4</v>
      </c>
    </row>
    <row r="2375" spans="1:15" x14ac:dyDescent="0.25">
      <c r="A2375" t="s">
        <v>5</v>
      </c>
      <c r="B2375" t="s">
        <v>1237</v>
      </c>
      <c r="J2375">
        <v>3.6041092067848302E-4</v>
      </c>
      <c r="K2375">
        <v>7.672928675154483E-4</v>
      </c>
      <c r="L2375">
        <v>1.544948358442401E-3</v>
      </c>
      <c r="M2375">
        <v>1.738741442888428E-3</v>
      </c>
      <c r="N2375">
        <v>2.5344679734884811E-3</v>
      </c>
      <c r="O2375">
        <v>5.6013951814712004E-3</v>
      </c>
    </row>
    <row r="2376" spans="1:15" x14ac:dyDescent="0.25">
      <c r="A2376" t="s">
        <v>5</v>
      </c>
      <c r="B2376" t="s">
        <v>1231</v>
      </c>
      <c r="C2376">
        <v>0.30449468937492458</v>
      </c>
      <c r="D2376">
        <v>1.026033969463134</v>
      </c>
      <c r="E2376">
        <v>16.754196062433049</v>
      </c>
      <c r="F2376">
        <v>17.414659640704951</v>
      </c>
      <c r="G2376">
        <v>18.047376774955001</v>
      </c>
      <c r="H2376">
        <v>18.703788631642912</v>
      </c>
      <c r="I2376">
        <v>49.500151918062087</v>
      </c>
      <c r="J2376">
        <v>2.0187256146461442E-3</v>
      </c>
      <c r="K2376">
        <v>1.73223218505713E-3</v>
      </c>
    </row>
    <row r="2377" spans="1:15" x14ac:dyDescent="0.25">
      <c r="A2377" t="s">
        <v>5</v>
      </c>
      <c r="B2377" t="s">
        <v>279</v>
      </c>
      <c r="C2377">
        <v>2.6565772868295672</v>
      </c>
      <c r="D2377">
        <v>2.6562082680373229</v>
      </c>
      <c r="E2377">
        <v>3.2091398238829041</v>
      </c>
      <c r="F2377">
        <v>3.209630234372824</v>
      </c>
      <c r="G2377">
        <v>3.2096504528352932</v>
      </c>
      <c r="H2377">
        <v>3.209147004808548</v>
      </c>
      <c r="I2377">
        <v>2.2893499056394071</v>
      </c>
      <c r="J2377">
        <v>2.268962804399108E-4</v>
      </c>
    </row>
    <row r="2378" spans="1:15" x14ac:dyDescent="0.25">
      <c r="A2378" t="s">
        <v>5</v>
      </c>
      <c r="B2378" t="s">
        <v>1254</v>
      </c>
    </row>
    <row r="2379" spans="1:15" x14ac:dyDescent="0.25">
      <c r="A2379" t="s">
        <v>5</v>
      </c>
      <c r="B2379" t="s">
        <v>1255</v>
      </c>
    </row>
    <row r="2380" spans="1:15" x14ac:dyDescent="0.25">
      <c r="A2380" t="s">
        <v>5</v>
      </c>
      <c r="B2380" t="s">
        <v>1293</v>
      </c>
    </row>
    <row r="2381" spans="1:15" x14ac:dyDescent="0.25">
      <c r="A2381" t="s">
        <v>5</v>
      </c>
      <c r="B2381" t="s">
        <v>1298</v>
      </c>
    </row>
    <row r="2382" spans="1:15" x14ac:dyDescent="0.25">
      <c r="A2382" t="s">
        <v>5</v>
      </c>
      <c r="B2382" t="s">
        <v>1309</v>
      </c>
    </row>
    <row r="2383" spans="1:15" x14ac:dyDescent="0.25">
      <c r="A2383" t="s">
        <v>5</v>
      </c>
      <c r="B2383" t="s">
        <v>1310</v>
      </c>
    </row>
    <row r="2384" spans="1:15" x14ac:dyDescent="0.25">
      <c r="A2384" t="s">
        <v>5</v>
      </c>
      <c r="B2384" t="s">
        <v>1356</v>
      </c>
    </row>
    <row r="2385" spans="1:15" x14ac:dyDescent="0.25">
      <c r="A2385" t="s">
        <v>5</v>
      </c>
      <c r="B2385" t="s">
        <v>1350</v>
      </c>
    </row>
    <row r="2386" spans="1:15" x14ac:dyDescent="0.25">
      <c r="A2386" t="s">
        <v>5</v>
      </c>
      <c r="B2386" t="s">
        <v>1373</v>
      </c>
      <c r="C2386">
        <v>0.34663970507970959</v>
      </c>
      <c r="D2386">
        <v>0.71459509224402551</v>
      </c>
      <c r="E2386">
        <v>1.1193723629960819</v>
      </c>
      <c r="F2386">
        <v>1.695509457195949</v>
      </c>
      <c r="G2386">
        <v>9.8957213308467118</v>
      </c>
      <c r="H2386">
        <v>10.388704096844259</v>
      </c>
      <c r="I2386">
        <v>18.098454027017631</v>
      </c>
      <c r="J2386">
        <v>1.0840004420088699E-3</v>
      </c>
      <c r="K2386">
        <v>4.0648778250424188E-4</v>
      </c>
    </row>
    <row r="2387" spans="1:15" x14ac:dyDescent="0.25">
      <c r="A2387" t="s">
        <v>5</v>
      </c>
      <c r="B2387" t="s">
        <v>1374</v>
      </c>
      <c r="J2387">
        <v>2.670301249908848E-4</v>
      </c>
      <c r="K2387">
        <v>5.946116317143464E-4</v>
      </c>
      <c r="L2387">
        <v>1.1237953732815471E-3</v>
      </c>
      <c r="M2387">
        <v>1.0426721515819949E-3</v>
      </c>
      <c r="N2387">
        <v>1.2598396509616739E-3</v>
      </c>
      <c r="O2387">
        <v>3.7221968843020418E-3</v>
      </c>
    </row>
    <row r="2388" spans="1:15" x14ac:dyDescent="0.25">
      <c r="A2388" t="s">
        <v>5</v>
      </c>
      <c r="B2388" t="s">
        <v>195</v>
      </c>
      <c r="C2388">
        <v>1.9983463075235199</v>
      </c>
      <c r="D2388">
        <v>1.997612920518508</v>
      </c>
      <c r="E2388">
        <v>1.990760175050508</v>
      </c>
      <c r="F2388">
        <v>1.9982416404574901</v>
      </c>
      <c r="G2388">
        <v>0.99900696648713605</v>
      </c>
      <c r="H2388">
        <v>0.99587971009976373</v>
      </c>
      <c r="I2388">
        <v>0.99884272934315332</v>
      </c>
    </row>
    <row r="2389" spans="1:15" x14ac:dyDescent="0.25">
      <c r="A2389" t="s">
        <v>5</v>
      </c>
      <c r="B2389" t="s">
        <v>1412</v>
      </c>
      <c r="J2389">
        <v>3.4526702832513918E-4</v>
      </c>
      <c r="K2389">
        <v>6.3130395375723329E-4</v>
      </c>
      <c r="L2389">
        <v>9.7170242945287242E-4</v>
      </c>
      <c r="M2389">
        <v>1.3600830267813779E-3</v>
      </c>
      <c r="N2389">
        <v>1.949170735336713E-3</v>
      </c>
      <c r="O2389">
        <v>3.4392961888221759E-3</v>
      </c>
    </row>
    <row r="2390" spans="1:15" x14ac:dyDescent="0.25">
      <c r="A2390" t="s">
        <v>5</v>
      </c>
      <c r="B2390" t="s">
        <v>1417</v>
      </c>
      <c r="J2390">
        <v>3.5898289485420309E-4</v>
      </c>
      <c r="K2390">
        <v>6.4883633093101194E-4</v>
      </c>
      <c r="L2390">
        <v>9.9284129464544623E-4</v>
      </c>
      <c r="M2390">
        <v>1.3836343782438561E-3</v>
      </c>
      <c r="N2390">
        <v>1.9829677014990819E-3</v>
      </c>
      <c r="O2390">
        <v>3.408751965992714E-3</v>
      </c>
    </row>
    <row r="2391" spans="1:15" x14ac:dyDescent="0.25">
      <c r="A2391" t="s">
        <v>5</v>
      </c>
      <c r="B2391" t="s">
        <v>1428</v>
      </c>
      <c r="C2391">
        <v>0.1013870164612217</v>
      </c>
      <c r="D2391">
        <v>0.18889171580141631</v>
      </c>
      <c r="E2391">
        <v>0.382508425670673</v>
      </c>
      <c r="F2391">
        <v>0.39872502564596618</v>
      </c>
      <c r="G2391">
        <v>0.39999087011174461</v>
      </c>
      <c r="H2391">
        <v>0.39955863542741588</v>
      </c>
      <c r="I2391">
        <v>0.41753920357133623</v>
      </c>
      <c r="J2391">
        <v>9.2257088195679714E-4</v>
      </c>
      <c r="K2391">
        <v>1.1441464834989891E-3</v>
      </c>
      <c r="L2391">
        <v>1.6931157132535871E-3</v>
      </c>
      <c r="M2391">
        <v>6.063155523541268E-4</v>
      </c>
    </row>
    <row r="2392" spans="1:15" x14ac:dyDescent="0.25">
      <c r="A2392" t="s">
        <v>5</v>
      </c>
      <c r="B2392" t="s">
        <v>1429</v>
      </c>
      <c r="J2392">
        <v>3.3594486280891602E-4</v>
      </c>
      <c r="K2392">
        <v>6.1822316311569369E-4</v>
      </c>
      <c r="L2392">
        <v>9.5462969404276556E-4</v>
      </c>
      <c r="M2392">
        <v>1.3393804502031511E-3</v>
      </c>
      <c r="N2392">
        <v>1.9188615729090149E-3</v>
      </c>
      <c r="O2392">
        <v>3.433903305664347E-3</v>
      </c>
    </row>
    <row r="2393" spans="1:15" x14ac:dyDescent="0.25">
      <c r="A2393" t="s">
        <v>5</v>
      </c>
      <c r="B2393" t="s">
        <v>236</v>
      </c>
      <c r="C2393">
        <v>3.3670871033782732</v>
      </c>
      <c r="D2393">
        <v>2.6933126978134312</v>
      </c>
      <c r="E2393">
        <v>3.8117969438555139</v>
      </c>
      <c r="F2393">
        <v>3.81223092055941</v>
      </c>
      <c r="G2393">
        <v>3.8121395649067469</v>
      </c>
      <c r="H2393">
        <v>3.8116443621272231</v>
      </c>
      <c r="I2393">
        <v>2.9802565380649479</v>
      </c>
      <c r="J2393">
        <v>2.8249769880765648E-4</v>
      </c>
      <c r="K2393">
        <v>3.1401305563487413E-4</v>
      </c>
      <c r="L2393">
        <v>4.0923035917028619E-4</v>
      </c>
    </row>
    <row r="2394" spans="1:15" x14ac:dyDescent="0.25">
      <c r="A2394" t="s">
        <v>5</v>
      </c>
      <c r="B2394" t="s">
        <v>1475</v>
      </c>
      <c r="J2394">
        <v>2.238298908634365E-4</v>
      </c>
      <c r="K2394">
        <v>4.5730329990598898E-4</v>
      </c>
      <c r="L2394">
        <v>8.6639914275947342E-4</v>
      </c>
      <c r="M2394">
        <v>9.7255315453024984E-4</v>
      </c>
      <c r="N2394">
        <v>1.440992135043249E-3</v>
      </c>
      <c r="O2394">
        <v>3.1769297749565709E-3</v>
      </c>
    </row>
    <row r="2395" spans="1:15" x14ac:dyDescent="0.25">
      <c r="A2395" t="s">
        <v>5</v>
      </c>
      <c r="B2395" t="s">
        <v>1469</v>
      </c>
      <c r="C2395">
        <v>0.1331730929916238</v>
      </c>
      <c r="D2395">
        <v>0.27590741380335659</v>
      </c>
      <c r="E2395">
        <v>1.2335336063471181</v>
      </c>
      <c r="F2395">
        <v>1.41849795087805</v>
      </c>
      <c r="G2395">
        <v>1.600938211300637</v>
      </c>
      <c r="H2395">
        <v>1.806532015528473</v>
      </c>
      <c r="I2395">
        <v>3.25087529537557</v>
      </c>
      <c r="J2395">
        <v>1.2151509749999271E-3</v>
      </c>
      <c r="K2395">
        <v>1.0185076233121251E-3</v>
      </c>
    </row>
    <row r="2396" spans="1:15" x14ac:dyDescent="0.25">
      <c r="A2396" t="s">
        <v>5</v>
      </c>
      <c r="B2396" t="s">
        <v>276</v>
      </c>
      <c r="C2396">
        <v>0.1731683298773197</v>
      </c>
      <c r="D2396">
        <v>0.172899131012415</v>
      </c>
      <c r="E2396">
        <v>0.20859246020397651</v>
      </c>
      <c r="F2396">
        <v>0.2088854114643646</v>
      </c>
      <c r="G2396">
        <v>0.2088987039357128</v>
      </c>
      <c r="H2396">
        <v>0.20856568397126471</v>
      </c>
      <c r="I2396">
        <v>0.1494932946924791</v>
      </c>
      <c r="J2396">
        <v>1.3328483916364041E-4</v>
      </c>
    </row>
    <row r="2397" spans="1:15" x14ac:dyDescent="0.25">
      <c r="A2397" t="s">
        <v>5</v>
      </c>
      <c r="B2397" t="s">
        <v>1492</v>
      </c>
    </row>
    <row r="2398" spans="1:15" x14ac:dyDescent="0.25">
      <c r="A2398" t="s">
        <v>5</v>
      </c>
      <c r="B2398" t="s">
        <v>1493</v>
      </c>
      <c r="J2398">
        <v>2.6581187163377738E-4</v>
      </c>
      <c r="K2398">
        <v>6.2754017030641198E-4</v>
      </c>
      <c r="L2398">
        <v>8.1922907179255908E-4</v>
      </c>
      <c r="M2398">
        <v>1.186078344144877E-3</v>
      </c>
      <c r="N2398">
        <v>2.743855082643082E-3</v>
      </c>
      <c r="O2398">
        <v>2.0033110753780961E-2</v>
      </c>
    </row>
    <row r="2399" spans="1:15" x14ac:dyDescent="0.25">
      <c r="A2399" t="s">
        <v>5</v>
      </c>
      <c r="B2399" t="s">
        <v>1531</v>
      </c>
      <c r="J2399">
        <v>3.06237663998496E-4</v>
      </c>
      <c r="K2399">
        <v>6.9900819116823401E-4</v>
      </c>
      <c r="L2399">
        <v>1.2374002459530321E-3</v>
      </c>
      <c r="M2399">
        <v>1.8411170518655841E-3</v>
      </c>
      <c r="N2399">
        <v>3.3313760839416479E-3</v>
      </c>
      <c r="O2399">
        <v>5.3965343127510348E-3</v>
      </c>
    </row>
    <row r="2400" spans="1:15" x14ac:dyDescent="0.25">
      <c r="A2400" t="s">
        <v>5</v>
      </c>
      <c r="B2400" t="s">
        <v>1536</v>
      </c>
      <c r="J2400">
        <v>3.174801335343306E-4</v>
      </c>
      <c r="K2400">
        <v>7.1934175240779186E-4</v>
      </c>
      <c r="L2400">
        <v>1.2690604368591229E-3</v>
      </c>
      <c r="M2400">
        <v>1.877872053486346E-3</v>
      </c>
      <c r="N2400">
        <v>3.3818365901511949E-3</v>
      </c>
      <c r="O2400">
        <v>5.3580614236240949E-3</v>
      </c>
    </row>
    <row r="2401" spans="1:15" x14ac:dyDescent="0.25">
      <c r="A2401" t="s">
        <v>5</v>
      </c>
      <c r="B2401" t="s">
        <v>1547</v>
      </c>
    </row>
    <row r="2402" spans="1:15" x14ac:dyDescent="0.25">
      <c r="A2402" t="s">
        <v>5</v>
      </c>
      <c r="B2402" t="s">
        <v>1548</v>
      </c>
      <c r="J2402">
        <v>2.9854773721714277E-4</v>
      </c>
      <c r="K2402">
        <v>6.8392827500241189E-4</v>
      </c>
      <c r="L2402">
        <v>1.212421400516145E-3</v>
      </c>
      <c r="M2402">
        <v>1.809422317081619E-3</v>
      </c>
      <c r="N2402">
        <v>3.2729416798255861E-3</v>
      </c>
      <c r="O2402">
        <v>5.385903487057038E-3</v>
      </c>
    </row>
    <row r="2403" spans="1:15" x14ac:dyDescent="0.25">
      <c r="A2403" t="s">
        <v>5</v>
      </c>
      <c r="B2403" t="s">
        <v>1594</v>
      </c>
      <c r="J2403">
        <v>1.76311111241746E-4</v>
      </c>
      <c r="K2403">
        <v>4.5461029573505232E-4</v>
      </c>
      <c r="L2403">
        <v>9.1661696927369351E-4</v>
      </c>
      <c r="M2403">
        <v>1.163743499713615E-3</v>
      </c>
      <c r="N2403">
        <v>1.6712706195459899E-3</v>
      </c>
      <c r="O2403">
        <v>3.6640473865074538E-3</v>
      </c>
    </row>
    <row r="2404" spans="1:15" x14ac:dyDescent="0.25">
      <c r="A2404" t="s">
        <v>5</v>
      </c>
      <c r="B2404" t="s">
        <v>1588</v>
      </c>
    </row>
    <row r="2405" spans="1:15" x14ac:dyDescent="0.25">
      <c r="A2405" t="s">
        <v>5</v>
      </c>
      <c r="B2405" t="s">
        <v>1611</v>
      </c>
      <c r="C2405">
        <v>0.85672162761687065</v>
      </c>
      <c r="D2405">
        <v>10.42398085090456</v>
      </c>
      <c r="E2405">
        <v>20.630267464872269</v>
      </c>
      <c r="F2405">
        <v>30.927937615925511</v>
      </c>
      <c r="G2405">
        <v>1001.203178254009</v>
      </c>
      <c r="H2405">
        <v>1011.530340795041</v>
      </c>
      <c r="I2405">
        <v>1904.3819248509039</v>
      </c>
      <c r="J2405">
        <v>1.6762417941904521E-3</v>
      </c>
      <c r="K2405">
        <v>6.3607419069016606E-4</v>
      </c>
    </row>
    <row r="2406" spans="1:15" x14ac:dyDescent="0.25">
      <c r="A2406" t="s">
        <v>5</v>
      </c>
      <c r="B2406" t="s">
        <v>1612</v>
      </c>
      <c r="J2406">
        <v>2.8310581752685179E-4</v>
      </c>
      <c r="K2406">
        <v>6.3105980420414425E-4</v>
      </c>
      <c r="L2406">
        <v>1.379593644126128E-3</v>
      </c>
      <c r="M2406">
        <v>1.147433688122362E-3</v>
      </c>
      <c r="N2406">
        <v>1.415329899345993E-3</v>
      </c>
      <c r="O2406">
        <v>4.5725164377529767E-3</v>
      </c>
    </row>
    <row r="2407" spans="1:15" x14ac:dyDescent="0.25">
      <c r="A2407" t="s">
        <v>5</v>
      </c>
      <c r="B2407" t="s">
        <v>196</v>
      </c>
      <c r="C2407">
        <v>751.51092931570122</v>
      </c>
      <c r="D2407">
        <v>751.51045489675755</v>
      </c>
      <c r="E2407">
        <v>751.50603510110579</v>
      </c>
      <c r="F2407">
        <v>751.51101428619324</v>
      </c>
      <c r="G2407">
        <v>375.75501321539878</v>
      </c>
      <c r="H2407">
        <v>375.75124481244529</v>
      </c>
      <c r="I2407">
        <v>375.75432552105201</v>
      </c>
    </row>
    <row r="2408" spans="1:15" x14ac:dyDescent="0.25">
      <c r="A2408" t="s">
        <v>5</v>
      </c>
      <c r="B2408" t="s">
        <v>1650</v>
      </c>
      <c r="J2408">
        <v>4.4565483161709352E-4</v>
      </c>
      <c r="K2408">
        <v>8.4841403606503857E-4</v>
      </c>
      <c r="L2408">
        <v>1.420584589092091E-3</v>
      </c>
      <c r="M2408">
        <v>2.0940930500503471E-3</v>
      </c>
      <c r="N2408">
        <v>3.2539842099512158E-3</v>
      </c>
      <c r="O2408">
        <v>6.200337603713359E-3</v>
      </c>
    </row>
    <row r="2409" spans="1:15" x14ac:dyDescent="0.25">
      <c r="A2409" t="s">
        <v>5</v>
      </c>
      <c r="B2409" t="s">
        <v>1655</v>
      </c>
      <c r="J2409">
        <v>4.6532202065511412E-4</v>
      </c>
      <c r="K2409">
        <v>8.7643378824130342E-4</v>
      </c>
      <c r="L2409">
        <v>1.4605841320487071E-3</v>
      </c>
      <c r="M2409">
        <v>2.1413733746318332E-3</v>
      </c>
      <c r="N2409">
        <v>3.3242114166896798E-3</v>
      </c>
      <c r="O2409">
        <v>6.1522523903486826E-3</v>
      </c>
    </row>
    <row r="2410" spans="1:15" x14ac:dyDescent="0.25">
      <c r="A2410" t="s">
        <v>5</v>
      </c>
      <c r="B2410" t="s">
        <v>1666</v>
      </c>
      <c r="C2410">
        <v>0.1245367225282083</v>
      </c>
      <c r="D2410">
        <v>0.23540308662305509</v>
      </c>
      <c r="E2410">
        <v>0.4712004431238388</v>
      </c>
      <c r="F2410">
        <v>0.50821550960614348</v>
      </c>
      <c r="G2410">
        <v>0.5098565499456581</v>
      </c>
      <c r="H2410">
        <v>0.50891862059803272</v>
      </c>
      <c r="I2410">
        <v>0.53149629538579957</v>
      </c>
      <c r="J2410">
        <v>9.6385230142477843E-4</v>
      </c>
      <c r="K2410">
        <v>1.1943808977924011E-3</v>
      </c>
      <c r="L2410">
        <v>1.788884955169911E-3</v>
      </c>
      <c r="M2410">
        <v>6.6247084207454298E-4</v>
      </c>
    </row>
    <row r="2411" spans="1:15" x14ac:dyDescent="0.25">
      <c r="A2411" t="s">
        <v>5</v>
      </c>
      <c r="B2411" t="s">
        <v>1667</v>
      </c>
      <c r="J2411">
        <v>4.3226456503536428E-4</v>
      </c>
      <c r="K2411">
        <v>8.2779205329679877E-4</v>
      </c>
      <c r="L2411">
        <v>1.3893241212485979E-3</v>
      </c>
      <c r="M2411">
        <v>2.0541650581300339E-3</v>
      </c>
      <c r="N2411">
        <v>3.1925163359886989E-3</v>
      </c>
      <c r="O2411">
        <v>6.1882864871604234E-3</v>
      </c>
    </row>
    <row r="2412" spans="1:15" x14ac:dyDescent="0.25">
      <c r="A2412" t="s">
        <v>5</v>
      </c>
      <c r="B2412" t="s">
        <v>237</v>
      </c>
      <c r="C2412">
        <v>127.2342504950149</v>
      </c>
      <c r="D2412">
        <v>101.7867356629956</v>
      </c>
      <c r="E2412">
        <v>144.07338721710539</v>
      </c>
      <c r="F2412">
        <v>144.07457223379711</v>
      </c>
      <c r="G2412">
        <v>144.07462826801981</v>
      </c>
      <c r="H2412">
        <v>144.07332218815949</v>
      </c>
      <c r="I2412">
        <v>112.6400390804521</v>
      </c>
      <c r="J2412">
        <v>4.7697252139948998E-4</v>
      </c>
      <c r="K2412">
        <v>5.9345064009603177E-4</v>
      </c>
      <c r="L2412">
        <v>7.7160888947804137E-4</v>
      </c>
    </row>
    <row r="2413" spans="1:15" x14ac:dyDescent="0.25">
      <c r="A2413" t="s">
        <v>5</v>
      </c>
      <c r="B2413" t="s">
        <v>1713</v>
      </c>
      <c r="J2413">
        <v>3.698918135130711E-4</v>
      </c>
      <c r="K2413">
        <v>7.8659268692293902E-4</v>
      </c>
      <c r="L2413">
        <v>1.5856455060956961E-3</v>
      </c>
      <c r="M2413">
        <v>1.786943828131123E-3</v>
      </c>
      <c r="N2413">
        <v>2.65540029032216E-3</v>
      </c>
      <c r="O2413">
        <v>6.2140054768016709E-3</v>
      </c>
    </row>
    <row r="2414" spans="1:15" x14ac:dyDescent="0.25">
      <c r="A2414" t="s">
        <v>5</v>
      </c>
      <c r="B2414" t="s">
        <v>1707</v>
      </c>
      <c r="C2414">
        <v>0.33058580614950611</v>
      </c>
      <c r="D2414">
        <v>1.372572554268479</v>
      </c>
      <c r="E2414">
        <v>27.749956448744999</v>
      </c>
      <c r="F2414">
        <v>28.416372545311049</v>
      </c>
      <c r="G2414">
        <v>29.05432753350895</v>
      </c>
      <c r="H2414">
        <v>29.71620964774274</v>
      </c>
      <c r="I2414">
        <v>80.12768895839389</v>
      </c>
      <c r="J2414">
        <v>2.141267099620159E-3</v>
      </c>
      <c r="K2414">
        <v>1.8861959285881671E-3</v>
      </c>
    </row>
    <row r="2415" spans="1:15" x14ac:dyDescent="0.25">
      <c r="A2415" t="s">
        <v>5</v>
      </c>
      <c r="B2415" t="s">
        <v>277</v>
      </c>
      <c r="C2415">
        <v>4.6971927837911238</v>
      </c>
      <c r="D2415">
        <v>4.6967521523364066</v>
      </c>
      <c r="E2415">
        <v>5.6748384284862494</v>
      </c>
      <c r="F2415">
        <v>5.6754003607573997</v>
      </c>
      <c r="G2415">
        <v>5.6754223829833936</v>
      </c>
      <c r="H2415">
        <v>5.6748487154018301</v>
      </c>
      <c r="I2415">
        <v>4.0381160974763182</v>
      </c>
      <c r="J2415">
        <v>2.6448601379985229E-4</v>
      </c>
    </row>
    <row r="2416" spans="1:15" x14ac:dyDescent="0.25">
      <c r="A2416" t="s">
        <v>5</v>
      </c>
      <c r="B2416" t="s">
        <v>1730</v>
      </c>
    </row>
    <row r="2417" spans="1:15" x14ac:dyDescent="0.25">
      <c r="A2417" t="s">
        <v>5</v>
      </c>
      <c r="B2417" t="s">
        <v>1731</v>
      </c>
      <c r="J2417">
        <v>2.3214284934155869E-4</v>
      </c>
      <c r="K2417">
        <v>5.6824028852402717E-4</v>
      </c>
      <c r="L2417">
        <v>7.3461692125702238E-4</v>
      </c>
      <c r="M2417">
        <v>1.1549682998605909E-3</v>
      </c>
      <c r="N2417">
        <v>2.101960878273793E-3</v>
      </c>
      <c r="O2417">
        <v>1.0913083471348201E-2</v>
      </c>
    </row>
    <row r="2418" spans="1:15" x14ac:dyDescent="0.25">
      <c r="A2418" t="s">
        <v>5</v>
      </c>
      <c r="B2418" t="s">
        <v>1769</v>
      </c>
      <c r="J2418">
        <v>2.2330917857046859E-4</v>
      </c>
      <c r="K2418">
        <v>5.1529124669669928E-4</v>
      </c>
      <c r="L2418">
        <v>9.0299095410661392E-4</v>
      </c>
      <c r="M2418">
        <v>1.3556389700700639E-3</v>
      </c>
      <c r="N2418">
        <v>2.3507605485216659E-3</v>
      </c>
      <c r="O2418">
        <v>3.5717937037337481E-3</v>
      </c>
    </row>
    <row r="2419" spans="1:15" x14ac:dyDescent="0.25">
      <c r="A2419" t="s">
        <v>5</v>
      </c>
      <c r="B2419" t="s">
        <v>1774</v>
      </c>
      <c r="J2419">
        <v>2.3116716437734711E-4</v>
      </c>
      <c r="K2419">
        <v>5.2913812487893799E-4</v>
      </c>
      <c r="L2419">
        <v>9.2407603876660204E-4</v>
      </c>
      <c r="M2419">
        <v>1.3809469460302839E-3</v>
      </c>
      <c r="N2419">
        <v>2.3789839159070372E-3</v>
      </c>
      <c r="O2419">
        <v>3.539201451114127E-3</v>
      </c>
    </row>
    <row r="2420" spans="1:15" x14ac:dyDescent="0.25">
      <c r="A2420" t="s">
        <v>5</v>
      </c>
      <c r="B2420" t="s">
        <v>1785</v>
      </c>
    </row>
    <row r="2421" spans="1:15" x14ac:dyDescent="0.25">
      <c r="A2421" t="s">
        <v>5</v>
      </c>
      <c r="B2421" t="s">
        <v>1786</v>
      </c>
      <c r="J2421">
        <v>2.179030261266104E-4</v>
      </c>
      <c r="K2421">
        <v>5.0496557365641405E-4</v>
      </c>
      <c r="L2421">
        <v>8.86234894116844E-4</v>
      </c>
      <c r="M2421">
        <v>1.333677058189364E-3</v>
      </c>
      <c r="N2421">
        <v>2.312779740003879E-3</v>
      </c>
      <c r="O2421">
        <v>3.5673654732217039E-3</v>
      </c>
    </row>
    <row r="2422" spans="1:15" x14ac:dyDescent="0.25">
      <c r="A2422" t="s">
        <v>5</v>
      </c>
      <c r="B2422" t="s">
        <v>1832</v>
      </c>
      <c r="J2422">
        <v>1.617787287012006E-4</v>
      </c>
      <c r="K2422">
        <v>3.7977537569863383E-4</v>
      </c>
      <c r="L2422">
        <v>8.3731405463561605E-4</v>
      </c>
      <c r="M2422">
        <v>9.7219847724195718E-4</v>
      </c>
      <c r="N2422">
        <v>1.4509878440104749E-3</v>
      </c>
      <c r="O2422">
        <v>3.6890735107933188E-3</v>
      </c>
    </row>
    <row r="2423" spans="1:15" x14ac:dyDescent="0.25">
      <c r="A2423" t="s">
        <v>5</v>
      </c>
      <c r="B2423" t="s">
        <v>1826</v>
      </c>
    </row>
    <row r="2424" spans="1:15" x14ac:dyDescent="0.25">
      <c r="A2424" t="s">
        <v>5</v>
      </c>
      <c r="B2424" t="s">
        <v>1849</v>
      </c>
      <c r="C2424">
        <v>0.58580965468253998</v>
      </c>
      <c r="D2424">
        <v>2.1216766937299409</v>
      </c>
      <c r="E2424">
        <v>3.9073871656992312</v>
      </c>
      <c r="F2424">
        <v>5.9132649848545684</v>
      </c>
      <c r="G2424">
        <v>92.746074417542658</v>
      </c>
      <c r="H2424">
        <v>94.723823675513131</v>
      </c>
      <c r="I2424">
        <v>173.81953399798249</v>
      </c>
      <c r="J2424">
        <v>1.3589791003378951E-3</v>
      </c>
      <c r="K2424">
        <v>5.6088055353123109E-4</v>
      </c>
    </row>
    <row r="2425" spans="1:15" x14ac:dyDescent="0.25">
      <c r="A2425" t="s">
        <v>5</v>
      </c>
      <c r="B2425" t="s">
        <v>1850</v>
      </c>
      <c r="J2425">
        <v>2.8238883282350808E-4</v>
      </c>
      <c r="K2425">
        <v>6.6589371691024718E-4</v>
      </c>
      <c r="L2425">
        <v>1.2662066049485691E-3</v>
      </c>
      <c r="M2425">
        <v>1.1215400424017909E-3</v>
      </c>
      <c r="N2425">
        <v>1.3994292963595369E-3</v>
      </c>
      <c r="O2425">
        <v>4.6489248010919632E-3</v>
      </c>
    </row>
    <row r="2426" spans="1:15" x14ac:dyDescent="0.25">
      <c r="A2426" t="s">
        <v>5</v>
      </c>
      <c r="B2426" t="s">
        <v>201</v>
      </c>
      <c r="C2426">
        <v>12.34301504356004</v>
      </c>
      <c r="D2426">
        <v>12.34244116003325</v>
      </c>
      <c r="E2426">
        <v>12.337624112923679</v>
      </c>
      <c r="F2426">
        <v>12.343038369494421</v>
      </c>
      <c r="G2426">
        <v>6.1712846280141358</v>
      </c>
      <c r="H2426">
        <v>6.168244684874435</v>
      </c>
      <c r="I2426">
        <v>6.1709452575122432</v>
      </c>
    </row>
    <row r="2427" spans="1:15" x14ac:dyDescent="0.25">
      <c r="A2427" t="s">
        <v>5</v>
      </c>
      <c r="B2427" t="s">
        <v>1888</v>
      </c>
      <c r="J2427">
        <v>4.299796062014999E-4</v>
      </c>
      <c r="K2427">
        <v>8.11410152225372E-4</v>
      </c>
      <c r="L2427">
        <v>1.3315214554941821E-3</v>
      </c>
      <c r="M2427">
        <v>1.9609892155760108E-3</v>
      </c>
      <c r="N2427">
        <v>2.9847788349534449E-3</v>
      </c>
      <c r="O2427">
        <v>5.4019872426444926E-3</v>
      </c>
    </row>
    <row r="2428" spans="1:15" x14ac:dyDescent="0.25">
      <c r="A2428" t="s">
        <v>5</v>
      </c>
      <c r="B2428" t="s">
        <v>1893</v>
      </c>
      <c r="J2428">
        <v>4.4872903466807021E-4</v>
      </c>
      <c r="K2428">
        <v>8.3745894294264586E-4</v>
      </c>
      <c r="L2428">
        <v>1.366629366615269E-3</v>
      </c>
      <c r="M2428">
        <v>2.0020169141132592E-3</v>
      </c>
      <c r="N2428">
        <v>3.042455471301473E-3</v>
      </c>
      <c r="O2428">
        <v>5.3628002375879216E-3</v>
      </c>
    </row>
    <row r="2429" spans="1:15" x14ac:dyDescent="0.25">
      <c r="A2429" t="s">
        <v>5</v>
      </c>
      <c r="B2429" t="s">
        <v>1904</v>
      </c>
      <c r="C2429">
        <v>0.1138475459309095</v>
      </c>
      <c r="D2429">
        <v>0.2138510955573884</v>
      </c>
      <c r="E2429">
        <v>0.42783986211697889</v>
      </c>
      <c r="F2429">
        <v>0.45815022747524092</v>
      </c>
      <c r="G2429">
        <v>0.45982216040341162</v>
      </c>
      <c r="H2429">
        <v>0.45903931504048529</v>
      </c>
      <c r="I2429">
        <v>0.47955809525510912</v>
      </c>
      <c r="J2429">
        <v>9.607921635374758E-4</v>
      </c>
      <c r="K2429">
        <v>1.192954268498483E-3</v>
      </c>
      <c r="L2429">
        <v>1.7819905735810271E-3</v>
      </c>
      <c r="M2429">
        <v>6.8716152241748659E-4</v>
      </c>
    </row>
    <row r="2430" spans="1:15" x14ac:dyDescent="0.25">
      <c r="A2430" t="s">
        <v>5</v>
      </c>
      <c r="B2430" t="s">
        <v>1905</v>
      </c>
      <c r="J2430">
        <v>4.17243233061853E-4</v>
      </c>
      <c r="K2430">
        <v>7.9223827938458406E-4</v>
      </c>
      <c r="L2430">
        <v>1.3038751373366699E-3</v>
      </c>
      <c r="M2430">
        <v>1.9258931891469799E-3</v>
      </c>
      <c r="N2430">
        <v>2.933238444745195E-3</v>
      </c>
      <c r="O2430">
        <v>5.3930100108125784E-3</v>
      </c>
    </row>
    <row r="2431" spans="1:15" x14ac:dyDescent="0.25">
      <c r="A2431" t="s">
        <v>5</v>
      </c>
      <c r="B2431" t="s">
        <v>242</v>
      </c>
      <c r="C2431">
        <v>19.06542096130924</v>
      </c>
      <c r="D2431">
        <v>15.25189484909634</v>
      </c>
      <c r="E2431">
        <v>21.587505256347399</v>
      </c>
      <c r="F2431">
        <v>21.588401385723301</v>
      </c>
      <c r="G2431">
        <v>21.588407025103621</v>
      </c>
      <c r="H2431">
        <v>21.587470135399819</v>
      </c>
      <c r="I2431">
        <v>16.877811157112859</v>
      </c>
      <c r="J2431">
        <v>3.9927987011849548E-4</v>
      </c>
      <c r="K2431">
        <v>4.6192912505928289E-4</v>
      </c>
      <c r="L2431">
        <v>5.6401370091412073E-4</v>
      </c>
    </row>
    <row r="2432" spans="1:15" x14ac:dyDescent="0.25">
      <c r="A2432" t="s">
        <v>5</v>
      </c>
      <c r="B2432" t="s">
        <v>1951</v>
      </c>
      <c r="J2432">
        <v>3.439551262094414E-4</v>
      </c>
      <c r="K2432">
        <v>7.2195118217569876E-4</v>
      </c>
      <c r="L2432">
        <v>1.4411315821986519E-3</v>
      </c>
      <c r="M2432">
        <v>1.6033848683954389E-3</v>
      </c>
      <c r="N2432">
        <v>2.2538779311633869E-3</v>
      </c>
      <c r="O2432">
        <v>4.5046932998629424E-3</v>
      </c>
    </row>
    <row r="2433" spans="1:15" x14ac:dyDescent="0.25">
      <c r="A2433" t="s">
        <v>5</v>
      </c>
      <c r="B2433" t="s">
        <v>1945</v>
      </c>
      <c r="C2433">
        <v>0.27025573111947149</v>
      </c>
      <c r="D2433">
        <v>0.66674466406695287</v>
      </c>
      <c r="E2433">
        <v>8.7546868496269177</v>
      </c>
      <c r="F2433">
        <v>9.1839161056329104</v>
      </c>
      <c r="G2433">
        <v>9.5815106232673308</v>
      </c>
      <c r="H2433">
        <v>10.00693739168347</v>
      </c>
      <c r="I2433">
        <v>26.20613835982428</v>
      </c>
      <c r="J2433">
        <v>1.812946169738341E-3</v>
      </c>
      <c r="K2433">
        <v>1.5178563525167061E-3</v>
      </c>
    </row>
    <row r="2434" spans="1:15" x14ac:dyDescent="0.25">
      <c r="A2434" t="s">
        <v>5</v>
      </c>
      <c r="B2434" t="s">
        <v>282</v>
      </c>
      <c r="C2434">
        <v>1.3775149599834819</v>
      </c>
      <c r="D2434">
        <v>1.3771867907908379</v>
      </c>
      <c r="E2434">
        <v>1.6636558778772299</v>
      </c>
      <c r="F2434">
        <v>1.664108332517696</v>
      </c>
      <c r="G2434">
        <v>1.6641263569257261</v>
      </c>
      <c r="H2434">
        <v>1.6636593398696209</v>
      </c>
      <c r="I2434">
        <v>1.188885509095583</v>
      </c>
      <c r="J2434">
        <v>1.927207745446902E-4</v>
      </c>
    </row>
    <row r="2435" spans="1:15" x14ac:dyDescent="0.25">
      <c r="A2435" t="s">
        <v>5</v>
      </c>
      <c r="B2435" t="s">
        <v>1968</v>
      </c>
    </row>
    <row r="2436" spans="1:15" x14ac:dyDescent="0.25">
      <c r="A2436" t="s">
        <v>5</v>
      </c>
      <c r="B2436" t="s">
        <v>1969</v>
      </c>
      <c r="J2436">
        <v>2.5253468674068998E-4</v>
      </c>
      <c r="K2436">
        <v>6.0686610220530267E-4</v>
      </c>
      <c r="L2436">
        <v>7.7913997160737386E-4</v>
      </c>
      <c r="M2436">
        <v>1.26164662873963E-3</v>
      </c>
      <c r="N2436">
        <v>2.3024681832458588E-3</v>
      </c>
      <c r="O2436">
        <v>1.267373025974345E-2</v>
      </c>
    </row>
    <row r="2437" spans="1:15" x14ac:dyDescent="0.25">
      <c r="A2437" t="s">
        <v>5</v>
      </c>
      <c r="B2437" t="s">
        <v>2007</v>
      </c>
      <c r="J2437">
        <v>2.8210838964590689E-4</v>
      </c>
      <c r="K2437">
        <v>6.445721414661096E-4</v>
      </c>
      <c r="L2437">
        <v>1.1029052518595E-3</v>
      </c>
      <c r="M2437">
        <v>1.689511044972884E-3</v>
      </c>
      <c r="N2437">
        <v>2.968505332863853E-3</v>
      </c>
      <c r="O2437">
        <v>4.486095250650894E-3</v>
      </c>
    </row>
    <row r="2438" spans="1:15" x14ac:dyDescent="0.25">
      <c r="A2438" t="s">
        <v>5</v>
      </c>
      <c r="B2438" t="s">
        <v>2012</v>
      </c>
      <c r="J2438">
        <v>2.9224596652474159E-4</v>
      </c>
      <c r="K2438">
        <v>6.625272113381578E-4</v>
      </c>
      <c r="L2438">
        <v>1.127960276070836E-3</v>
      </c>
      <c r="M2438">
        <v>1.722573984812556E-3</v>
      </c>
      <c r="N2438">
        <v>3.009603140246191E-3</v>
      </c>
      <c r="O2438">
        <v>4.4540198347101196E-3</v>
      </c>
    </row>
    <row r="2439" spans="1:15" x14ac:dyDescent="0.25">
      <c r="A2439" t="s">
        <v>5</v>
      </c>
      <c r="B2439" t="s">
        <v>2023</v>
      </c>
    </row>
    <row r="2440" spans="1:15" x14ac:dyDescent="0.25">
      <c r="A2440" t="s">
        <v>5</v>
      </c>
      <c r="B2440" t="s">
        <v>2024</v>
      </c>
      <c r="J2440">
        <v>2.7515291977915141E-4</v>
      </c>
      <c r="K2440">
        <v>6.3119721995693776E-4</v>
      </c>
      <c r="L2440">
        <v>1.0827329892846859E-3</v>
      </c>
      <c r="M2440">
        <v>1.661048685113584E-3</v>
      </c>
      <c r="N2440">
        <v>2.9186330109435988E-3</v>
      </c>
      <c r="O2440">
        <v>4.4792037847240264E-3</v>
      </c>
    </row>
    <row r="2441" spans="1:15" x14ac:dyDescent="0.25">
      <c r="A2441" t="s">
        <v>5</v>
      </c>
      <c r="B2441" t="s">
        <v>2070</v>
      </c>
      <c r="J2441">
        <v>1.8898958416077859E-4</v>
      </c>
      <c r="K2441">
        <v>4.8592346728157349E-4</v>
      </c>
      <c r="L2441">
        <v>9.8707303042359831E-4</v>
      </c>
      <c r="M2441">
        <v>1.200296180827401E-3</v>
      </c>
      <c r="N2441">
        <v>1.679608147250944E-3</v>
      </c>
      <c r="O2441">
        <v>3.612507862462313E-3</v>
      </c>
    </row>
    <row r="2442" spans="1:15" x14ac:dyDescent="0.25">
      <c r="A2442" t="s">
        <v>5</v>
      </c>
      <c r="B2442" t="s">
        <v>2064</v>
      </c>
    </row>
    <row r="2443" spans="1:15" x14ac:dyDescent="0.25">
      <c r="A2443" t="s">
        <v>5</v>
      </c>
      <c r="B2443" t="s">
        <v>2087</v>
      </c>
      <c r="C2443">
        <v>0.6725495368959562</v>
      </c>
      <c r="D2443">
        <v>3.489932149488967</v>
      </c>
      <c r="E2443">
        <v>6.6868759081801441</v>
      </c>
      <c r="F2443">
        <v>10.068208121867819</v>
      </c>
      <c r="G2443">
        <v>241.25370327127439</v>
      </c>
      <c r="H2443">
        <v>244.62300077853769</v>
      </c>
      <c r="I2443">
        <v>457.16381171263299</v>
      </c>
      <c r="J2443">
        <v>1.4746393319395789E-3</v>
      </c>
      <c r="K2443">
        <v>5.9134327363357861E-4</v>
      </c>
    </row>
    <row r="2444" spans="1:15" x14ac:dyDescent="0.25">
      <c r="A2444" t="s">
        <v>5</v>
      </c>
      <c r="B2444" t="s">
        <v>2088</v>
      </c>
      <c r="J2444">
        <v>2.827698184166277E-4</v>
      </c>
      <c r="K2444">
        <v>6.6381003427701463E-4</v>
      </c>
      <c r="L2444">
        <v>1.301159529575278E-3</v>
      </c>
      <c r="M2444">
        <v>1.13221570731874E-3</v>
      </c>
      <c r="N2444">
        <v>1.412633190500754E-3</v>
      </c>
      <c r="O2444">
        <v>4.5840646014225538E-3</v>
      </c>
    </row>
    <row r="2445" spans="1:15" x14ac:dyDescent="0.25">
      <c r="A2445" t="s">
        <v>5</v>
      </c>
      <c r="B2445" t="s">
        <v>193</v>
      </c>
      <c r="C2445">
        <v>32.392137861202073</v>
      </c>
      <c r="D2445">
        <v>32.391628813301153</v>
      </c>
      <c r="E2445">
        <v>32.387295263591383</v>
      </c>
      <c r="F2445">
        <v>32.392202686955237</v>
      </c>
      <c r="G2445">
        <v>16.1957905600114</v>
      </c>
      <c r="H2445">
        <v>16.192489171788949</v>
      </c>
      <c r="I2445">
        <v>16.19528052246033</v>
      </c>
    </row>
    <row r="2446" spans="1:15" x14ac:dyDescent="0.25">
      <c r="A2446" t="s">
        <v>5</v>
      </c>
      <c r="B2446" t="s">
        <v>2126</v>
      </c>
      <c r="J2446">
        <v>4.4242075427289659E-4</v>
      </c>
      <c r="K2446">
        <v>8.386303944086939E-4</v>
      </c>
      <c r="L2446">
        <v>1.401204867376385E-3</v>
      </c>
      <c r="M2446">
        <v>2.073749433448568E-3</v>
      </c>
      <c r="N2446">
        <v>3.197913479021573E-3</v>
      </c>
      <c r="O2446">
        <v>6.0661073827472248E-3</v>
      </c>
    </row>
    <row r="2447" spans="1:15" x14ac:dyDescent="0.25">
      <c r="A2447" t="s">
        <v>5</v>
      </c>
      <c r="B2447" t="s">
        <v>2131</v>
      </c>
      <c r="J2447">
        <v>4.6190155627880857E-4</v>
      </c>
      <c r="K2447">
        <v>8.6606914991096138E-4</v>
      </c>
      <c r="L2447">
        <v>1.4400778944939809E-3</v>
      </c>
      <c r="M2447">
        <v>2.1200491753502861E-3</v>
      </c>
      <c r="N2447">
        <v>3.264220918614591E-3</v>
      </c>
      <c r="O2447">
        <v>6.0196344743183496E-3</v>
      </c>
    </row>
    <row r="2448" spans="1:15" x14ac:dyDescent="0.25">
      <c r="A2448" t="s">
        <v>5</v>
      </c>
      <c r="B2448" t="s">
        <v>2142</v>
      </c>
      <c r="C2448">
        <v>0.1204756752314267</v>
      </c>
      <c r="D2448">
        <v>0.2271177277241743</v>
      </c>
      <c r="E2448">
        <v>0.45311054099551279</v>
      </c>
      <c r="F2448">
        <v>0.48879830264712698</v>
      </c>
      <c r="G2448">
        <v>0.4903985061573603</v>
      </c>
      <c r="H2448">
        <v>0.48950196627236692</v>
      </c>
      <c r="I2448">
        <v>0.51127156450140687</v>
      </c>
      <c r="J2448">
        <v>9.5998074422224311E-4</v>
      </c>
      <c r="K2448">
        <v>1.190347606538281E-3</v>
      </c>
      <c r="L2448">
        <v>1.787321243894436E-3</v>
      </c>
      <c r="M2448">
        <v>6.6700910532835821E-4</v>
      </c>
    </row>
    <row r="2449" spans="1:15" x14ac:dyDescent="0.25">
      <c r="A2449" t="s">
        <v>5</v>
      </c>
      <c r="B2449" t="s">
        <v>2143</v>
      </c>
      <c r="J2449">
        <v>4.2916531667301432E-4</v>
      </c>
      <c r="K2449">
        <v>8.1842908343481339E-4</v>
      </c>
      <c r="L2449">
        <v>1.370772680978911E-3</v>
      </c>
      <c r="M2449">
        <v>2.034581111420351E-3</v>
      </c>
      <c r="N2449">
        <v>3.1392928646556588E-3</v>
      </c>
      <c r="O2449">
        <v>6.0546716935090793E-3</v>
      </c>
    </row>
    <row r="2450" spans="1:15" x14ac:dyDescent="0.25">
      <c r="A2450" t="s">
        <v>5</v>
      </c>
      <c r="B2450" t="s">
        <v>234</v>
      </c>
      <c r="C2450">
        <v>79.59907533641065</v>
      </c>
      <c r="D2450">
        <v>63.678617953235651</v>
      </c>
      <c r="E2450">
        <v>90.133095996687274</v>
      </c>
      <c r="F2450">
        <v>90.134211429598068</v>
      </c>
      <c r="G2450">
        <v>90.13425695391156</v>
      </c>
      <c r="H2450">
        <v>90.133059371263485</v>
      </c>
      <c r="I2450">
        <v>70.468291557749666</v>
      </c>
      <c r="J2450">
        <v>4.6162741377993099E-4</v>
      </c>
      <c r="K2450">
        <v>5.6488331702034906E-4</v>
      </c>
      <c r="L2450">
        <v>7.2147043490342164E-4</v>
      </c>
    </row>
    <row r="2451" spans="1:15" x14ac:dyDescent="0.25">
      <c r="A2451" t="s">
        <v>5</v>
      </c>
      <c r="B2451" t="s">
        <v>2189</v>
      </c>
      <c r="J2451">
        <v>3.6775699021824091E-4</v>
      </c>
      <c r="K2451">
        <v>7.8297959194768764E-4</v>
      </c>
      <c r="L2451">
        <v>1.5786136278467531E-3</v>
      </c>
      <c r="M2451">
        <v>1.7777980505978949E-3</v>
      </c>
      <c r="N2451">
        <v>2.6329577307721941E-3</v>
      </c>
      <c r="O2451">
        <v>6.097056756995037E-3</v>
      </c>
    </row>
    <row r="2452" spans="1:15" x14ac:dyDescent="0.25">
      <c r="A2452" t="s">
        <v>5</v>
      </c>
      <c r="B2452" t="s">
        <v>2183</v>
      </c>
      <c r="C2452">
        <v>0.32377414358538459</v>
      </c>
      <c r="D2452">
        <v>1.27835147144299</v>
      </c>
      <c r="E2452">
        <v>24.498923372591939</v>
      </c>
      <c r="F2452">
        <v>25.1848974501141</v>
      </c>
      <c r="G2452">
        <v>25.842451064341571</v>
      </c>
      <c r="H2452">
        <v>26.523962877585081</v>
      </c>
      <c r="I2452">
        <v>71.247943760711252</v>
      </c>
      <c r="J2452">
        <v>2.1142908085290818E-3</v>
      </c>
      <c r="K2452">
        <v>1.8526421681226331E-3</v>
      </c>
    </row>
    <row r="2453" spans="1:15" x14ac:dyDescent="0.25">
      <c r="A2453" t="s">
        <v>5</v>
      </c>
      <c r="B2453" t="s">
        <v>274</v>
      </c>
      <c r="C2453">
        <v>4.073129631194595</v>
      </c>
      <c r="D2453">
        <v>4.0727052089670526</v>
      </c>
      <c r="E2453">
        <v>4.9207643671960168</v>
      </c>
      <c r="F2453">
        <v>4.9213035624596184</v>
      </c>
      <c r="G2453">
        <v>4.9213250076149118</v>
      </c>
      <c r="H2453">
        <v>4.9207737000501224</v>
      </c>
      <c r="I2453">
        <v>3.5042216688063328</v>
      </c>
      <c r="J2453">
        <v>2.5466928607664182E-4</v>
      </c>
    </row>
    <row r="2454" spans="1:15" x14ac:dyDescent="0.25">
      <c r="A2454" t="s">
        <v>5</v>
      </c>
      <c r="B2454" t="s">
        <v>2206</v>
      </c>
    </row>
    <row r="2455" spans="1:15" x14ac:dyDescent="0.25">
      <c r="A2455" t="s">
        <v>5</v>
      </c>
      <c r="B2455" t="s">
        <v>2207</v>
      </c>
      <c r="J2455">
        <v>2.0878872189698309E-4</v>
      </c>
      <c r="K2455">
        <v>5.0988392400681782E-4</v>
      </c>
      <c r="L2455">
        <v>6.8474492152638747E-4</v>
      </c>
      <c r="M2455">
        <v>9.7891974026456186E-4</v>
      </c>
      <c r="N2455">
        <v>2.0206214179977399E-3</v>
      </c>
      <c r="O2455">
        <v>1.144543017174913E-2</v>
      </c>
    </row>
    <row r="2456" spans="1:15" x14ac:dyDescent="0.25">
      <c r="A2456" t="s">
        <v>5</v>
      </c>
      <c r="B2456" t="s">
        <v>2245</v>
      </c>
      <c r="J2456">
        <v>2.1709031222155939E-4</v>
      </c>
      <c r="K2456">
        <v>5.0209988858414387E-4</v>
      </c>
      <c r="L2456">
        <v>8.9296314271223199E-4</v>
      </c>
      <c r="M2456">
        <v>1.3421919952338959E-3</v>
      </c>
      <c r="N2456">
        <v>2.348033440724978E-3</v>
      </c>
      <c r="O2456">
        <v>3.5696903389234292E-3</v>
      </c>
    </row>
    <row r="2457" spans="1:15" x14ac:dyDescent="0.25">
      <c r="A2457" t="s">
        <v>5</v>
      </c>
      <c r="B2457" t="s">
        <v>2250</v>
      </c>
      <c r="J2457">
        <v>2.2472404207264031E-4</v>
      </c>
      <c r="K2457">
        <v>5.1563335391744845E-4</v>
      </c>
      <c r="L2457">
        <v>9.139643782755286E-4</v>
      </c>
      <c r="M2457">
        <v>1.3667987041624109E-3</v>
      </c>
      <c r="N2457">
        <v>2.37707872158038E-3</v>
      </c>
      <c r="O2457">
        <v>3.537177256437353E-3</v>
      </c>
    </row>
    <row r="2458" spans="1:15" x14ac:dyDescent="0.25">
      <c r="A2458" t="s">
        <v>5</v>
      </c>
      <c r="B2458" t="s">
        <v>2261</v>
      </c>
    </row>
    <row r="2459" spans="1:15" x14ac:dyDescent="0.25">
      <c r="A2459" t="s">
        <v>5</v>
      </c>
      <c r="B2459" t="s">
        <v>2262</v>
      </c>
      <c r="J2459">
        <v>2.1184521546112599E-4</v>
      </c>
      <c r="K2459">
        <v>4.9202678374525523E-4</v>
      </c>
      <c r="L2459">
        <v>8.763119621566154E-4</v>
      </c>
      <c r="M2459">
        <v>1.3207527458109619E-3</v>
      </c>
      <c r="N2459">
        <v>2.3101400652636452E-3</v>
      </c>
      <c r="O2459">
        <v>3.5653709486316702E-3</v>
      </c>
    </row>
    <row r="2460" spans="1:15" x14ac:dyDescent="0.25">
      <c r="A2460" t="s">
        <v>5</v>
      </c>
      <c r="B2460" t="s">
        <v>2308</v>
      </c>
      <c r="J2460">
        <v>1.3147019427469129E-4</v>
      </c>
      <c r="K2460">
        <v>3.2638608811182167E-4</v>
      </c>
      <c r="L2460">
        <v>7.5354380972363609E-4</v>
      </c>
      <c r="M2460">
        <v>8.5039405815767884E-4</v>
      </c>
      <c r="N2460">
        <v>1.2460913011229781E-3</v>
      </c>
      <c r="O2460">
        <v>2.964860234869774E-3</v>
      </c>
    </row>
    <row r="2461" spans="1:15" x14ac:dyDescent="0.25">
      <c r="A2461" t="s">
        <v>5</v>
      </c>
      <c r="B2461" t="s">
        <v>2302</v>
      </c>
    </row>
    <row r="2462" spans="1:15" x14ac:dyDescent="0.25">
      <c r="A2462" t="s">
        <v>5</v>
      </c>
      <c r="B2462" t="s">
        <v>2325</v>
      </c>
      <c r="C2462">
        <v>0.45138191520897769</v>
      </c>
      <c r="D2462">
        <v>1.001921016143988</v>
      </c>
      <c r="E2462">
        <v>1.660590647461349</v>
      </c>
      <c r="F2462">
        <v>2.5531686641533802</v>
      </c>
      <c r="G2462">
        <v>31.856332764594029</v>
      </c>
      <c r="H2462">
        <v>32.693210180791667</v>
      </c>
      <c r="I2462">
        <v>59.585133498769842</v>
      </c>
      <c r="J2462">
        <v>1.2046780131586879E-3</v>
      </c>
      <c r="K2462">
        <v>4.9306388594162862E-4</v>
      </c>
    </row>
    <row r="2463" spans="1:15" x14ac:dyDescent="0.25">
      <c r="A2463" t="s">
        <v>5</v>
      </c>
      <c r="B2463" t="s">
        <v>2326</v>
      </c>
      <c r="J2463">
        <v>2.7987624301244819E-4</v>
      </c>
      <c r="K2463">
        <v>6.4611238433558117E-4</v>
      </c>
      <c r="L2463">
        <v>1.228218919867269E-3</v>
      </c>
      <c r="M2463">
        <v>1.1164406900103709E-3</v>
      </c>
      <c r="N2463">
        <v>1.3670949355872391E-3</v>
      </c>
      <c r="O2463">
        <v>4.4764233675171844E-3</v>
      </c>
    </row>
    <row r="2464" spans="1:15" x14ac:dyDescent="0.25">
      <c r="A2464" t="s">
        <v>5</v>
      </c>
      <c r="B2464" t="s">
        <v>194</v>
      </c>
      <c r="C2464">
        <v>5.7913404752110056</v>
      </c>
      <c r="D2464">
        <v>5.7905975522740896</v>
      </c>
      <c r="E2464">
        <v>5.7821087769417847</v>
      </c>
      <c r="F2464">
        <v>5.7912540686259772</v>
      </c>
      <c r="G2464">
        <v>2.8954940568399481</v>
      </c>
      <c r="H2464">
        <v>2.8921021392342801</v>
      </c>
      <c r="I2464">
        <v>2.895237158137955</v>
      </c>
    </row>
    <row r="2465" spans="1:15" x14ac:dyDescent="0.25">
      <c r="A2465" t="s">
        <v>5</v>
      </c>
      <c r="B2465" t="s">
        <v>2364</v>
      </c>
      <c r="J2465">
        <v>4.1950872383797081E-4</v>
      </c>
      <c r="K2465">
        <v>7.8799829195146608E-4</v>
      </c>
      <c r="L2465">
        <v>1.279555802786348E-3</v>
      </c>
      <c r="M2465">
        <v>1.8685774336345969E-3</v>
      </c>
      <c r="N2465">
        <v>2.8195207471456759E-3</v>
      </c>
      <c r="O2465">
        <v>4.8793405316407629E-3</v>
      </c>
    </row>
    <row r="2466" spans="1:15" x14ac:dyDescent="0.25">
      <c r="A2466" t="s">
        <v>5</v>
      </c>
      <c r="B2466" t="s">
        <v>2369</v>
      </c>
      <c r="J2466">
        <v>4.3763549159003568E-4</v>
      </c>
      <c r="K2466">
        <v>8.1287522372754312E-4</v>
      </c>
      <c r="L2466">
        <v>1.3122669236685131E-3</v>
      </c>
      <c r="M2466">
        <v>1.9059988174700371E-3</v>
      </c>
      <c r="N2466">
        <v>2.8720174622492781E-3</v>
      </c>
      <c r="O2466">
        <v>4.8447803115260679E-3</v>
      </c>
    </row>
    <row r="2467" spans="1:15" x14ac:dyDescent="0.25">
      <c r="A2467" t="s">
        <v>5</v>
      </c>
      <c r="B2467" t="s">
        <v>2380</v>
      </c>
      <c r="C2467">
        <v>0.1109474875195007</v>
      </c>
      <c r="D2467">
        <v>0.20796003167794119</v>
      </c>
      <c r="E2467">
        <v>0.41654846969384601</v>
      </c>
      <c r="F2467">
        <v>0.4447367880481905</v>
      </c>
      <c r="G2467">
        <v>0.44636838130686313</v>
      </c>
      <c r="H2467">
        <v>0.44559468392622742</v>
      </c>
      <c r="I2467">
        <v>0.46553362280130861</v>
      </c>
      <c r="J2467">
        <v>9.5251114131786308E-4</v>
      </c>
      <c r="K2467">
        <v>1.182438445657547E-3</v>
      </c>
      <c r="L2467">
        <v>1.7644778936765991E-3</v>
      </c>
      <c r="M2467">
        <v>6.7434137582521303E-4</v>
      </c>
    </row>
    <row r="2468" spans="1:15" x14ac:dyDescent="0.25">
      <c r="A2468" t="s">
        <v>5</v>
      </c>
      <c r="B2468" t="s">
        <v>2381</v>
      </c>
      <c r="J2468">
        <v>4.0720776770438442E-4</v>
      </c>
      <c r="K2468">
        <v>7.6968553113344516E-4</v>
      </c>
      <c r="L2468">
        <v>1.2537173665692391E-3</v>
      </c>
      <c r="M2468">
        <v>1.8363633038941251E-3</v>
      </c>
      <c r="N2468">
        <v>2.7724867668532508E-3</v>
      </c>
      <c r="O2468">
        <v>4.8722971916936976E-3</v>
      </c>
    </row>
    <row r="2469" spans="1:15" x14ac:dyDescent="0.25">
      <c r="A2469" t="s">
        <v>5</v>
      </c>
      <c r="B2469" t="s">
        <v>235</v>
      </c>
      <c r="C2469">
        <v>21.617174372361848</v>
      </c>
      <c r="D2469">
        <v>17.29325950344974</v>
      </c>
      <c r="E2469">
        <v>24.477014236145639</v>
      </c>
      <c r="F2469">
        <v>24.4778745417454</v>
      </c>
      <c r="G2469">
        <v>24.477804720291541</v>
      </c>
      <c r="H2469">
        <v>24.47688775680043</v>
      </c>
      <c r="I2469">
        <v>19.13679353108007</v>
      </c>
      <c r="J2469">
        <v>4.0110076265186618E-4</v>
      </c>
      <c r="K2469">
        <v>4.679854920320255E-4</v>
      </c>
      <c r="L2469">
        <v>5.7375608214338262E-4</v>
      </c>
    </row>
    <row r="2470" spans="1:15" x14ac:dyDescent="0.25">
      <c r="A2470" t="s">
        <v>5</v>
      </c>
      <c r="B2470" t="s">
        <v>2427</v>
      </c>
      <c r="J2470">
        <v>2.611171542561022E-4</v>
      </c>
      <c r="K2470">
        <v>5.3357559599949336E-4</v>
      </c>
      <c r="L2470">
        <v>1.0267215153592971E-3</v>
      </c>
      <c r="M2470">
        <v>1.128954882045315E-3</v>
      </c>
      <c r="N2470">
        <v>1.5302380652044241E-3</v>
      </c>
      <c r="O2470">
        <v>3.5320253886930841E-3</v>
      </c>
    </row>
    <row r="2471" spans="1:15" x14ac:dyDescent="0.25">
      <c r="A2471" t="s">
        <v>5</v>
      </c>
      <c r="B2471" t="s">
        <v>2421</v>
      </c>
      <c r="C2471">
        <v>0.1566165238480135</v>
      </c>
      <c r="D2471">
        <v>0.32664262474389011</v>
      </c>
      <c r="E2471">
        <v>2.0355084835459478</v>
      </c>
      <c r="F2471">
        <v>2.257875117056285</v>
      </c>
      <c r="G2471">
        <v>2.471790535889133</v>
      </c>
      <c r="H2471">
        <v>2.7134369325417151</v>
      </c>
      <c r="I2471">
        <v>5.8482349201920298</v>
      </c>
      <c r="J2471">
        <v>1.3294506300110479E-3</v>
      </c>
      <c r="K2471">
        <v>1.1235900050969329E-3</v>
      </c>
    </row>
    <row r="2472" spans="1:15" x14ac:dyDescent="0.25">
      <c r="A2472" t="s">
        <v>5</v>
      </c>
      <c r="B2472" t="s">
        <v>275</v>
      </c>
      <c r="C2472">
        <v>0.27612485037498907</v>
      </c>
      <c r="D2472">
        <v>0.27586585656447588</v>
      </c>
      <c r="E2472">
        <v>0.33298069434731009</v>
      </c>
      <c r="F2472">
        <v>0.33329096518014822</v>
      </c>
      <c r="G2472">
        <v>0.33330251567266639</v>
      </c>
      <c r="H2472">
        <v>0.33295509588364691</v>
      </c>
      <c r="I2472">
        <v>0.23846684933308351</v>
      </c>
      <c r="J2472">
        <v>1.4356715885110229E-4</v>
      </c>
    </row>
    <row r="2473" spans="1:15" x14ac:dyDescent="0.25">
      <c r="A2473" t="s">
        <v>5</v>
      </c>
      <c r="B2473" t="s">
        <v>2444</v>
      </c>
    </row>
    <row r="2474" spans="1:15" x14ac:dyDescent="0.25">
      <c r="A2474" t="s">
        <v>5</v>
      </c>
      <c r="B2474" t="s">
        <v>2445</v>
      </c>
      <c r="J2474">
        <v>2.0430544680387499E-4</v>
      </c>
      <c r="K2474">
        <v>5.0025415139320461E-4</v>
      </c>
      <c r="L2474">
        <v>6.7477703495578609E-4</v>
      </c>
      <c r="M2474">
        <v>9.6417894755077688E-4</v>
      </c>
      <c r="N2474">
        <v>1.9941338220612849E-3</v>
      </c>
      <c r="O2474">
        <v>1.134534203880015E-2</v>
      </c>
    </row>
    <row r="2475" spans="1:15" x14ac:dyDescent="0.25">
      <c r="A2475" t="s">
        <v>5</v>
      </c>
      <c r="B2475" t="s">
        <v>2483</v>
      </c>
      <c r="J2475">
        <v>1.9224531180005009E-4</v>
      </c>
      <c r="K2475">
        <v>4.4400511252652339E-4</v>
      </c>
      <c r="L2475">
        <v>8.0268373108829439E-4</v>
      </c>
      <c r="M2475">
        <v>1.1912184251604381E-3</v>
      </c>
      <c r="N2475">
        <v>2.258208158404286E-3</v>
      </c>
      <c r="O2475">
        <v>3.485215156678895E-3</v>
      </c>
    </row>
    <row r="2476" spans="1:15" x14ac:dyDescent="0.25">
      <c r="A2476" t="s">
        <v>5</v>
      </c>
      <c r="B2476" t="s">
        <v>2488</v>
      </c>
      <c r="J2476">
        <v>1.9924747339257319E-4</v>
      </c>
      <c r="K2476">
        <v>4.5648593868133992E-4</v>
      </c>
      <c r="L2476">
        <v>8.2370640463883872E-4</v>
      </c>
      <c r="M2476">
        <v>1.2168062205336391E-3</v>
      </c>
      <c r="N2476">
        <v>2.2873726534516632E-3</v>
      </c>
      <c r="O2476">
        <v>3.4563128165517321E-3</v>
      </c>
    </row>
    <row r="2477" spans="1:15" x14ac:dyDescent="0.25">
      <c r="A2477" t="s">
        <v>5</v>
      </c>
      <c r="B2477" t="s">
        <v>2499</v>
      </c>
    </row>
    <row r="2478" spans="1:15" x14ac:dyDescent="0.25">
      <c r="A2478" t="s">
        <v>5</v>
      </c>
      <c r="B2478" t="s">
        <v>2500</v>
      </c>
      <c r="J2478">
        <v>1.8744369959819161E-4</v>
      </c>
      <c r="K2478">
        <v>4.3475081685698198E-4</v>
      </c>
      <c r="L2478">
        <v>7.8637432075285879E-4</v>
      </c>
      <c r="M2478">
        <v>1.170003486879951E-3</v>
      </c>
      <c r="N2478">
        <v>2.2221240189399792E-3</v>
      </c>
      <c r="O2478">
        <v>3.4764852863431359E-3</v>
      </c>
    </row>
    <row r="2479" spans="1:15" x14ac:dyDescent="0.25">
      <c r="A2479" t="s">
        <v>5</v>
      </c>
      <c r="B2479" t="s">
        <v>2546</v>
      </c>
      <c r="J2479">
        <v>1.3677446749528011E-4</v>
      </c>
      <c r="K2479">
        <v>3.4818721615590732E-4</v>
      </c>
      <c r="L2479">
        <v>7.1530600444033902E-4</v>
      </c>
      <c r="M2479">
        <v>8.826749966629623E-4</v>
      </c>
      <c r="N2479">
        <v>1.326125879119923E-3</v>
      </c>
      <c r="O2479">
        <v>3.0192922167648359E-3</v>
      </c>
    </row>
    <row r="2480" spans="1:15" x14ac:dyDescent="0.25">
      <c r="A2480" t="s">
        <v>5</v>
      </c>
      <c r="B2480" t="s">
        <v>2540</v>
      </c>
    </row>
    <row r="2481" spans="1:15" x14ac:dyDescent="0.25">
      <c r="A2481" t="s">
        <v>5</v>
      </c>
      <c r="B2481" t="s">
        <v>2563</v>
      </c>
      <c r="C2481">
        <v>0.56198886707960327</v>
      </c>
      <c r="D2481">
        <v>1.7516577381728651</v>
      </c>
      <c r="E2481">
        <v>3.1994052614182351</v>
      </c>
      <c r="F2481">
        <v>4.8256961748586633</v>
      </c>
      <c r="G2481">
        <v>149.2899094353032</v>
      </c>
      <c r="H2481">
        <v>150.89889919699741</v>
      </c>
      <c r="I2481">
        <v>282.82153863603372</v>
      </c>
      <c r="J2481">
        <v>1.3416282324877069E-3</v>
      </c>
      <c r="K2481">
        <v>5.5711382146910891E-4</v>
      </c>
    </row>
    <row r="2482" spans="1:15" x14ac:dyDescent="0.25">
      <c r="A2482" t="s">
        <v>5</v>
      </c>
      <c r="B2482" t="s">
        <v>2564</v>
      </c>
      <c r="J2482">
        <v>2.8262990804992497E-4</v>
      </c>
      <c r="K2482">
        <v>6.6509924375921935E-4</v>
      </c>
      <c r="L2482">
        <v>1.2941244869338071E-3</v>
      </c>
      <c r="M2482">
        <v>1.1266157185705269E-3</v>
      </c>
      <c r="N2482">
        <v>1.408289266355605E-3</v>
      </c>
      <c r="O2482">
        <v>4.6142315040752389E-3</v>
      </c>
    </row>
    <row r="2483" spans="1:15" x14ac:dyDescent="0.25">
      <c r="A2483" t="s">
        <v>5</v>
      </c>
      <c r="B2483" t="s">
        <v>192</v>
      </c>
      <c r="C2483">
        <v>42.443345522066721</v>
      </c>
      <c r="D2483">
        <v>42.442699118134207</v>
      </c>
      <c r="E2483">
        <v>42.437425025783227</v>
      </c>
      <c r="F2483">
        <v>42.443346620833097</v>
      </c>
      <c r="G2483">
        <v>21.221405625276901</v>
      </c>
      <c r="H2483">
        <v>21.217956554922711</v>
      </c>
      <c r="I2483">
        <v>21.22081192261728</v>
      </c>
    </row>
    <row r="2484" spans="1:15" x14ac:dyDescent="0.25">
      <c r="A2484" t="s">
        <v>5</v>
      </c>
      <c r="B2484" t="s">
        <v>2602</v>
      </c>
      <c r="J2484">
        <v>4.3892429040674898E-4</v>
      </c>
      <c r="K2484">
        <v>8.312669629781936E-4</v>
      </c>
      <c r="L2484">
        <v>1.3795978291803841E-3</v>
      </c>
      <c r="M2484">
        <v>2.0430061332270882E-3</v>
      </c>
      <c r="N2484">
        <v>3.1355834196601078E-3</v>
      </c>
      <c r="O2484">
        <v>5.8807221271290171E-3</v>
      </c>
    </row>
    <row r="2485" spans="1:15" x14ac:dyDescent="0.25">
      <c r="A2485" t="s">
        <v>5</v>
      </c>
      <c r="B2485" t="s">
        <v>2607</v>
      </c>
      <c r="J2485">
        <v>4.5820291735356399E-4</v>
      </c>
      <c r="K2485">
        <v>8.5831491553125107E-4</v>
      </c>
      <c r="L2485">
        <v>1.4172077512089401E-3</v>
      </c>
      <c r="M2485">
        <v>2.0877515790900612E-3</v>
      </c>
      <c r="N2485">
        <v>3.1987434225758558E-3</v>
      </c>
      <c r="O2485">
        <v>5.8363959781954017E-3</v>
      </c>
    </row>
    <row r="2486" spans="1:15" x14ac:dyDescent="0.25">
      <c r="A2486" t="s">
        <v>5</v>
      </c>
      <c r="B2486" t="s">
        <v>2618</v>
      </c>
      <c r="C2486">
        <v>0.11797801231943519</v>
      </c>
      <c r="D2486">
        <v>0.2222140850100674</v>
      </c>
      <c r="E2486">
        <v>0.44415914756501851</v>
      </c>
      <c r="F2486">
        <v>0.4755441097981013</v>
      </c>
      <c r="G2486">
        <v>0.47726387837181222</v>
      </c>
      <c r="H2486">
        <v>0.4764588271337753</v>
      </c>
      <c r="I2486">
        <v>0.49772936244908578</v>
      </c>
      <c r="J2486">
        <v>9.6826434572189744E-4</v>
      </c>
      <c r="K2486">
        <v>1.202216329735244E-3</v>
      </c>
      <c r="L2486">
        <v>1.7970083327911071E-3</v>
      </c>
      <c r="M2486">
        <v>6.9455240333888613E-4</v>
      </c>
    </row>
    <row r="2487" spans="1:15" x14ac:dyDescent="0.25">
      <c r="A2487" t="s">
        <v>5</v>
      </c>
      <c r="B2487" t="s">
        <v>2619</v>
      </c>
      <c r="J2487">
        <v>4.2581383388087628E-4</v>
      </c>
      <c r="K2487">
        <v>8.1135437611566403E-4</v>
      </c>
      <c r="L2487">
        <v>1.3500885060938779E-3</v>
      </c>
      <c r="M2487">
        <v>2.0050208167253949E-3</v>
      </c>
      <c r="N2487">
        <v>3.0794109707032698E-3</v>
      </c>
      <c r="O2487">
        <v>5.870019614055008E-3</v>
      </c>
    </row>
    <row r="2488" spans="1:15" x14ac:dyDescent="0.25">
      <c r="A2488" t="s">
        <v>5</v>
      </c>
      <c r="B2488" t="s">
        <v>233</v>
      </c>
      <c r="C2488">
        <v>49.127580430310928</v>
      </c>
      <c r="D2488">
        <v>39.301483276723182</v>
      </c>
      <c r="E2488">
        <v>55.628408148492937</v>
      </c>
      <c r="F2488">
        <v>55.629453192579057</v>
      </c>
      <c r="G2488">
        <v>55.629478810755977</v>
      </c>
      <c r="H2488">
        <v>55.628394290066943</v>
      </c>
      <c r="I2488">
        <v>43.491930712313831</v>
      </c>
      <c r="J2488">
        <v>4.4340804530953678E-4</v>
      </c>
      <c r="K2488">
        <v>5.3406972435865625E-4</v>
      </c>
      <c r="L2488">
        <v>6.678266891497679E-4</v>
      </c>
    </row>
    <row r="2489" spans="1:15" x14ac:dyDescent="0.25">
      <c r="A2489" t="s">
        <v>5</v>
      </c>
      <c r="B2489" t="s">
        <v>2665</v>
      </c>
      <c r="J2489">
        <v>3.5562696939363698E-4</v>
      </c>
      <c r="K2489">
        <v>7.5164495866040116E-4</v>
      </c>
      <c r="L2489">
        <v>1.5126512322023739E-3</v>
      </c>
      <c r="M2489">
        <v>1.697971955828445E-3</v>
      </c>
      <c r="N2489">
        <v>2.4417834048600221E-3</v>
      </c>
      <c r="O2489">
        <v>5.1778416239668243E-3</v>
      </c>
    </row>
    <row r="2490" spans="1:15" x14ac:dyDescent="0.25">
      <c r="A2490" t="s">
        <v>5</v>
      </c>
      <c r="B2490" t="s">
        <v>2659</v>
      </c>
      <c r="C2490">
        <v>0.29264185810665638</v>
      </c>
      <c r="D2490">
        <v>0.78338583816456397</v>
      </c>
      <c r="E2490">
        <v>12.973830024143171</v>
      </c>
      <c r="F2490">
        <v>13.34129842490213</v>
      </c>
      <c r="G2490">
        <v>13.676211449179309</v>
      </c>
      <c r="H2490">
        <v>14.041201797497161</v>
      </c>
      <c r="I2490">
        <v>38.351303994961327</v>
      </c>
      <c r="J2490">
        <v>1.934566220416609E-3</v>
      </c>
      <c r="K2490">
        <v>1.6385904045862589E-3</v>
      </c>
    </row>
    <row r="2491" spans="1:15" x14ac:dyDescent="0.25">
      <c r="A2491" t="s">
        <v>5</v>
      </c>
      <c r="B2491" t="s">
        <v>273</v>
      </c>
      <c r="C2491">
        <v>2.1052905379594509</v>
      </c>
      <c r="D2491">
        <v>2.104937751058563</v>
      </c>
      <c r="E2491">
        <v>2.54301580624622</v>
      </c>
      <c r="F2491">
        <v>2.543488030397715</v>
      </c>
      <c r="G2491">
        <v>2.543508289787606</v>
      </c>
      <c r="H2491">
        <v>2.5430218173640609</v>
      </c>
      <c r="I2491">
        <v>1.8146383984257961</v>
      </c>
      <c r="J2491">
        <v>2.138557956749051E-4</v>
      </c>
    </row>
    <row r="2492" spans="1:15" x14ac:dyDescent="0.25">
      <c r="A2492" t="s">
        <v>5</v>
      </c>
      <c r="B2492" t="s">
        <v>296</v>
      </c>
      <c r="J2492">
        <v>2.129293577684788E-2</v>
      </c>
      <c r="K2492">
        <v>5.6781171163312813E-2</v>
      </c>
      <c r="L2492">
        <v>9.2434579565842306E-2</v>
      </c>
      <c r="M2492">
        <v>0.12812926622105489</v>
      </c>
      <c r="N2492">
        <v>0.1638239692413572</v>
      </c>
      <c r="O2492">
        <v>0.19951866680663199</v>
      </c>
    </row>
    <row r="2493" spans="1:15" x14ac:dyDescent="0.25">
      <c r="A2493" t="s">
        <v>5</v>
      </c>
      <c r="B2493" t="s">
        <v>304</v>
      </c>
      <c r="J2493">
        <v>2.129293577684788E-2</v>
      </c>
      <c r="K2493">
        <v>5.678117116331282E-2</v>
      </c>
      <c r="L2493">
        <v>9.2434579565842306E-2</v>
      </c>
      <c r="M2493">
        <v>0.12812926622105489</v>
      </c>
      <c r="N2493">
        <v>0.1638239692413572</v>
      </c>
      <c r="O2493">
        <v>0.19951866680663199</v>
      </c>
    </row>
    <row r="2494" spans="1:15" x14ac:dyDescent="0.25">
      <c r="A2494" t="s">
        <v>5</v>
      </c>
      <c r="B2494" t="s">
        <v>307</v>
      </c>
      <c r="J2494">
        <v>2.129293577684788E-2</v>
      </c>
      <c r="K2494">
        <v>5.6781171163312827E-2</v>
      </c>
      <c r="L2494">
        <v>9.2434579565842334E-2</v>
      </c>
      <c r="M2494">
        <v>0.12812926622105489</v>
      </c>
      <c r="N2494">
        <v>0.16382396924135731</v>
      </c>
      <c r="O2494">
        <v>0.19951866680663199</v>
      </c>
    </row>
    <row r="2495" spans="1:15" x14ac:dyDescent="0.25">
      <c r="A2495" t="s">
        <v>5</v>
      </c>
      <c r="B2495" t="s">
        <v>324</v>
      </c>
      <c r="J2495">
        <v>2.129293577684788E-2</v>
      </c>
      <c r="K2495">
        <v>5.6781171163312827E-2</v>
      </c>
      <c r="L2495">
        <v>9.243457956584232E-2</v>
      </c>
      <c r="M2495">
        <v>0.12812926622105489</v>
      </c>
      <c r="N2495">
        <v>0.1638239692413572</v>
      </c>
      <c r="O2495">
        <v>0.19951866680663199</v>
      </c>
    </row>
    <row r="2496" spans="1:15" x14ac:dyDescent="0.25">
      <c r="A2496" t="s">
        <v>5</v>
      </c>
      <c r="B2496" t="s">
        <v>339</v>
      </c>
      <c r="J2496">
        <v>2.129293577684788E-2</v>
      </c>
      <c r="K2496">
        <v>5.6781171163312827E-2</v>
      </c>
      <c r="L2496">
        <v>9.2434579565842306E-2</v>
      </c>
      <c r="M2496">
        <v>0.12812926622105489</v>
      </c>
      <c r="N2496">
        <v>0.1638239692413572</v>
      </c>
      <c r="O2496">
        <v>0.19951866680663199</v>
      </c>
    </row>
    <row r="2497" spans="1:15" x14ac:dyDescent="0.25">
      <c r="A2497" t="s">
        <v>5</v>
      </c>
      <c r="B2497" t="s">
        <v>389</v>
      </c>
      <c r="J2497">
        <v>2.129293577684788E-2</v>
      </c>
      <c r="K2497">
        <v>5.6781171163312827E-2</v>
      </c>
      <c r="L2497">
        <v>9.2434579565842306E-2</v>
      </c>
      <c r="M2497">
        <v>0.12812926622105489</v>
      </c>
      <c r="N2497">
        <v>0.16382396924135731</v>
      </c>
      <c r="O2497">
        <v>0.19951866680663199</v>
      </c>
    </row>
    <row r="2498" spans="1:15" x14ac:dyDescent="0.25">
      <c r="A2498" t="s">
        <v>5</v>
      </c>
      <c r="B2498" t="s">
        <v>392</v>
      </c>
      <c r="J2498">
        <v>2.129293577684788E-2</v>
      </c>
      <c r="K2498">
        <v>5.6781171163312827E-2</v>
      </c>
      <c r="L2498">
        <v>9.2434579565842306E-2</v>
      </c>
      <c r="M2498">
        <v>0.12812926622105489</v>
      </c>
      <c r="N2498">
        <v>0.1638239692413572</v>
      </c>
      <c r="O2498">
        <v>0.19951866680663199</v>
      </c>
    </row>
    <row r="2499" spans="1:15" x14ac:dyDescent="0.25">
      <c r="A2499" t="s">
        <v>5</v>
      </c>
      <c r="B2499" t="s">
        <v>415</v>
      </c>
      <c r="C2499">
        <v>2.6777419050645719</v>
      </c>
      <c r="D2499">
        <v>2.6885395570617909</v>
      </c>
      <c r="E2499">
        <v>2.6993372199690699</v>
      </c>
      <c r="F2499">
        <v>2.7101348828763472</v>
      </c>
      <c r="G2499">
        <v>2.7209325403285942</v>
      </c>
      <c r="H2499">
        <v>2.731730203235875</v>
      </c>
      <c r="I2499">
        <v>2.7388278503131658</v>
      </c>
      <c r="J2499">
        <v>2.7388278503131658</v>
      </c>
      <c r="K2499">
        <v>2.7388278503131658</v>
      </c>
      <c r="L2499">
        <v>2.7388278503131658</v>
      </c>
      <c r="M2499">
        <v>2.7388278503131658</v>
      </c>
      <c r="N2499">
        <v>2.7388278503131658</v>
      </c>
      <c r="O2499">
        <v>2.7388278503131658</v>
      </c>
    </row>
    <row r="2500" spans="1:15" x14ac:dyDescent="0.25">
      <c r="A2500" t="s">
        <v>5</v>
      </c>
      <c r="B2500" t="s">
        <v>423</v>
      </c>
      <c r="C2500">
        <v>2.6777419050645719</v>
      </c>
      <c r="D2500">
        <v>2.6885395570617918</v>
      </c>
      <c r="E2500">
        <v>2.6993372199690699</v>
      </c>
      <c r="F2500">
        <v>2.7101348828763459</v>
      </c>
      <c r="G2500">
        <v>2.7209325403285929</v>
      </c>
      <c r="H2500">
        <v>2.731730203235875</v>
      </c>
      <c r="I2500">
        <v>2.7388278503131658</v>
      </c>
      <c r="J2500">
        <v>2.7388278503131658</v>
      </c>
      <c r="K2500">
        <v>2.7388278503131658</v>
      </c>
      <c r="L2500">
        <v>2.7388278503131658</v>
      </c>
      <c r="M2500">
        <v>2.7388278503131658</v>
      </c>
      <c r="N2500">
        <v>2.7388278503131658</v>
      </c>
      <c r="O2500">
        <v>2.7388278503131658</v>
      </c>
    </row>
    <row r="2501" spans="1:15" x14ac:dyDescent="0.25">
      <c r="A2501" t="s">
        <v>5</v>
      </c>
      <c r="B2501" t="s">
        <v>426</v>
      </c>
      <c r="C2501">
        <v>2.6777419050645732</v>
      </c>
      <c r="D2501">
        <v>2.6885395570617918</v>
      </c>
      <c r="E2501">
        <v>2.6993372199690699</v>
      </c>
      <c r="F2501">
        <v>2.7101348828763481</v>
      </c>
      <c r="G2501">
        <v>2.7209325403285942</v>
      </c>
      <c r="H2501">
        <v>2.7317302032358759</v>
      </c>
      <c r="I2501">
        <v>2.7388278503131671</v>
      </c>
      <c r="J2501">
        <v>2.7388278503131671</v>
      </c>
      <c r="K2501">
        <v>2.7388278503131671</v>
      </c>
      <c r="L2501">
        <v>2.7388278503131671</v>
      </c>
      <c r="M2501">
        <v>2.7388278503131671</v>
      </c>
      <c r="N2501">
        <v>2.7388278503131671</v>
      </c>
      <c r="O2501">
        <v>2.7388278503131671</v>
      </c>
    </row>
    <row r="2502" spans="1:15" x14ac:dyDescent="0.25">
      <c r="A2502" t="s">
        <v>5</v>
      </c>
      <c r="B2502" t="s">
        <v>443</v>
      </c>
      <c r="C2502">
        <v>2.6777419050645719</v>
      </c>
      <c r="D2502">
        <v>2.6885395570617918</v>
      </c>
      <c r="E2502">
        <v>2.6993372199690691</v>
      </c>
      <c r="F2502">
        <v>2.7101348828763459</v>
      </c>
      <c r="G2502">
        <v>2.7209325403285929</v>
      </c>
      <c r="H2502">
        <v>2.731730203235875</v>
      </c>
      <c r="I2502">
        <v>2.7388278503131658</v>
      </c>
      <c r="J2502">
        <v>2.7388278503131658</v>
      </c>
      <c r="K2502">
        <v>2.7388278503131658</v>
      </c>
      <c r="L2502">
        <v>2.7388278503131658</v>
      </c>
      <c r="M2502">
        <v>2.7388278503131658</v>
      </c>
      <c r="N2502">
        <v>2.7388278503131658</v>
      </c>
      <c r="O2502">
        <v>2.7388278503131658</v>
      </c>
    </row>
    <row r="2503" spans="1:15" x14ac:dyDescent="0.25">
      <c r="A2503" t="s">
        <v>5</v>
      </c>
      <c r="B2503" t="s">
        <v>458</v>
      </c>
      <c r="C2503">
        <v>2.6777419050645732</v>
      </c>
      <c r="D2503">
        <v>2.6885395570617918</v>
      </c>
      <c r="E2503">
        <v>2.6993372199690699</v>
      </c>
      <c r="F2503">
        <v>2.7101348828763472</v>
      </c>
      <c r="G2503">
        <v>2.7209325403285929</v>
      </c>
      <c r="H2503">
        <v>2.731730203235875</v>
      </c>
      <c r="I2503">
        <v>2.7388278503131658</v>
      </c>
      <c r="J2503">
        <v>2.7388278503131658</v>
      </c>
      <c r="K2503">
        <v>2.7388278503131658</v>
      </c>
      <c r="L2503">
        <v>2.7388278503131658</v>
      </c>
      <c r="M2503">
        <v>2.7388278503131658</v>
      </c>
      <c r="N2503">
        <v>2.7388278503131658</v>
      </c>
      <c r="O2503">
        <v>2.7388278503131658</v>
      </c>
    </row>
    <row r="2504" spans="1:15" x14ac:dyDescent="0.25">
      <c r="A2504" t="s">
        <v>5</v>
      </c>
      <c r="B2504" t="s">
        <v>508</v>
      </c>
      <c r="C2504">
        <v>2.6777419050645732</v>
      </c>
      <c r="D2504">
        <v>2.6885395570617918</v>
      </c>
      <c r="E2504">
        <v>2.6993372199690699</v>
      </c>
      <c r="F2504">
        <v>2.7101348828763472</v>
      </c>
      <c r="G2504">
        <v>2.7209325403285942</v>
      </c>
      <c r="H2504">
        <v>2.731730203235875</v>
      </c>
      <c r="I2504">
        <v>2.7388278503131658</v>
      </c>
      <c r="J2504">
        <v>2.7388278503131658</v>
      </c>
      <c r="K2504">
        <v>2.7388278503131658</v>
      </c>
      <c r="L2504">
        <v>2.7388278503131658</v>
      </c>
      <c r="M2504">
        <v>2.7388278503131658</v>
      </c>
      <c r="N2504">
        <v>2.7388278503131658</v>
      </c>
      <c r="O2504">
        <v>2.7388278503131658</v>
      </c>
    </row>
    <row r="2505" spans="1:15" x14ac:dyDescent="0.25">
      <c r="A2505" t="s">
        <v>5</v>
      </c>
      <c r="B2505" t="s">
        <v>511</v>
      </c>
      <c r="C2505">
        <v>2.6777419050645732</v>
      </c>
      <c r="D2505">
        <v>2.6885395570617918</v>
      </c>
      <c r="E2505">
        <v>2.6993372199690699</v>
      </c>
      <c r="F2505">
        <v>2.7101348828763472</v>
      </c>
      <c r="G2505">
        <v>2.7209325403285929</v>
      </c>
      <c r="H2505">
        <v>2.731730203235875</v>
      </c>
      <c r="I2505">
        <v>2.7388278503131658</v>
      </c>
      <c r="J2505">
        <v>2.7388278503131658</v>
      </c>
      <c r="K2505">
        <v>2.7388278503131658</v>
      </c>
      <c r="L2505">
        <v>2.7388278503131658</v>
      </c>
      <c r="M2505">
        <v>2.7388278503131658</v>
      </c>
      <c r="N2505">
        <v>2.7388278503131658</v>
      </c>
      <c r="O2505">
        <v>2.7388278503131658</v>
      </c>
    </row>
    <row r="2506" spans="1:15" x14ac:dyDescent="0.25">
      <c r="A2506" t="s">
        <v>5</v>
      </c>
      <c r="B2506" t="s">
        <v>534</v>
      </c>
      <c r="J2506">
        <v>8.2572480024847277E-3</v>
      </c>
      <c r="K2506">
        <v>2.201934135248252E-2</v>
      </c>
      <c r="L2506">
        <v>3.6664503309996828E-2</v>
      </c>
      <c r="M2506">
        <v>5.1530412400606171E-2</v>
      </c>
      <c r="N2506">
        <v>6.6396341509999943E-2</v>
      </c>
      <c r="O2506">
        <v>8.1262270619394159E-2</v>
      </c>
    </row>
    <row r="2507" spans="1:15" x14ac:dyDescent="0.25">
      <c r="A2507" t="s">
        <v>5</v>
      </c>
      <c r="B2507" t="s">
        <v>542</v>
      </c>
      <c r="J2507">
        <v>8.2572480024847277E-3</v>
      </c>
      <c r="K2507">
        <v>2.201934135248252E-2</v>
      </c>
      <c r="L2507">
        <v>3.6664503309996821E-2</v>
      </c>
      <c r="M2507">
        <v>5.1530412400606171E-2</v>
      </c>
      <c r="N2507">
        <v>6.6396341509999943E-2</v>
      </c>
      <c r="O2507">
        <v>8.1262270619394145E-2</v>
      </c>
    </row>
    <row r="2508" spans="1:15" x14ac:dyDescent="0.25">
      <c r="A2508" t="s">
        <v>5</v>
      </c>
      <c r="B2508" t="s">
        <v>545</v>
      </c>
      <c r="J2508">
        <v>8.2572480024847295E-3</v>
      </c>
      <c r="K2508">
        <v>2.201934135248252E-2</v>
      </c>
      <c r="L2508">
        <v>3.6664503309996828E-2</v>
      </c>
      <c r="M2508">
        <v>5.1530412400606178E-2</v>
      </c>
      <c r="N2508">
        <v>6.6396341509999957E-2</v>
      </c>
      <c r="O2508">
        <v>8.1262270619394186E-2</v>
      </c>
    </row>
    <row r="2509" spans="1:15" x14ac:dyDescent="0.25">
      <c r="A2509" t="s">
        <v>5</v>
      </c>
      <c r="B2509" t="s">
        <v>562</v>
      </c>
      <c r="J2509">
        <v>8.257248002484726E-3</v>
      </c>
      <c r="K2509">
        <v>2.201934135248251E-2</v>
      </c>
      <c r="L2509">
        <v>3.6664503309996807E-2</v>
      </c>
      <c r="M2509">
        <v>5.1530412400606178E-2</v>
      </c>
      <c r="N2509">
        <v>6.6396341509999943E-2</v>
      </c>
      <c r="O2509">
        <v>8.1262270619394159E-2</v>
      </c>
    </row>
    <row r="2510" spans="1:15" x14ac:dyDescent="0.25">
      <c r="A2510" t="s">
        <v>5</v>
      </c>
      <c r="B2510" t="s">
        <v>577</v>
      </c>
      <c r="J2510">
        <v>8.2572480024847295E-3</v>
      </c>
      <c r="K2510">
        <v>2.201934135248251E-2</v>
      </c>
      <c r="L2510">
        <v>3.6664503309996821E-2</v>
      </c>
      <c r="M2510">
        <v>5.1530412400606171E-2</v>
      </c>
      <c r="N2510">
        <v>6.6396341509999957E-2</v>
      </c>
      <c r="O2510">
        <v>8.1262270619394159E-2</v>
      </c>
    </row>
    <row r="2511" spans="1:15" x14ac:dyDescent="0.25">
      <c r="A2511" t="s">
        <v>5</v>
      </c>
      <c r="B2511" t="s">
        <v>627</v>
      </c>
      <c r="J2511">
        <v>8.2572480024847295E-3</v>
      </c>
      <c r="K2511">
        <v>2.201934135248252E-2</v>
      </c>
      <c r="L2511">
        <v>3.6664503309996821E-2</v>
      </c>
      <c r="M2511">
        <v>5.1530412400606171E-2</v>
      </c>
      <c r="N2511">
        <v>6.6396341509999957E-2</v>
      </c>
      <c r="O2511">
        <v>8.1262270619394172E-2</v>
      </c>
    </row>
    <row r="2512" spans="1:15" x14ac:dyDescent="0.25">
      <c r="A2512" t="s">
        <v>5</v>
      </c>
      <c r="B2512" t="s">
        <v>630</v>
      </c>
      <c r="J2512">
        <v>8.2572480024847295E-3</v>
      </c>
      <c r="K2512">
        <v>2.201934135248252E-2</v>
      </c>
      <c r="L2512">
        <v>3.6664503309996821E-2</v>
      </c>
      <c r="M2512">
        <v>5.1530412400606178E-2</v>
      </c>
      <c r="N2512">
        <v>6.6396341509999957E-2</v>
      </c>
      <c r="O2512">
        <v>8.1262270619394172E-2</v>
      </c>
    </row>
    <row r="2513" spans="1:15" x14ac:dyDescent="0.25">
      <c r="A2513" t="s">
        <v>5</v>
      </c>
      <c r="B2513" t="s">
        <v>653</v>
      </c>
      <c r="C2513">
        <v>2.246087996027947</v>
      </c>
      <c r="D2513">
        <v>2.2532110397754428</v>
      </c>
      <c r="E2513">
        <v>2.2603340935323302</v>
      </c>
      <c r="F2513">
        <v>2.2674571472892171</v>
      </c>
      <c r="G2513">
        <v>2.2745801910367129</v>
      </c>
      <c r="H2513">
        <v>2.2817032548029932</v>
      </c>
      <c r="I2513">
        <v>2.2844556674673568</v>
      </c>
      <c r="J2513">
        <v>2.2844556674673568</v>
      </c>
      <c r="K2513">
        <v>2.2844556674673568</v>
      </c>
      <c r="L2513">
        <v>2.2844556674673568</v>
      </c>
      <c r="M2513">
        <v>2.2844556674673568</v>
      </c>
      <c r="N2513">
        <v>2.2844556674673568</v>
      </c>
      <c r="O2513">
        <v>2.2844556674673568</v>
      </c>
    </row>
    <row r="2514" spans="1:15" x14ac:dyDescent="0.25">
      <c r="A2514" t="s">
        <v>5</v>
      </c>
      <c r="B2514" t="s">
        <v>661</v>
      </c>
      <c r="C2514">
        <v>2.246087996027947</v>
      </c>
      <c r="D2514">
        <v>2.2532110397754441</v>
      </c>
      <c r="E2514">
        <v>2.2603340935323311</v>
      </c>
      <c r="F2514">
        <v>2.2674571472892171</v>
      </c>
      <c r="G2514">
        <v>2.2745801910367129</v>
      </c>
      <c r="H2514">
        <v>2.2817032548029919</v>
      </c>
      <c r="I2514">
        <v>2.2844556674673568</v>
      </c>
      <c r="J2514">
        <v>2.2844556674673568</v>
      </c>
      <c r="K2514">
        <v>2.2844556674673568</v>
      </c>
      <c r="L2514">
        <v>2.2844556674673568</v>
      </c>
      <c r="M2514">
        <v>2.2844556674673568</v>
      </c>
      <c r="N2514">
        <v>2.2844556674673568</v>
      </c>
      <c r="O2514">
        <v>2.2844556674673568</v>
      </c>
    </row>
    <row r="2515" spans="1:15" x14ac:dyDescent="0.25">
      <c r="A2515" t="s">
        <v>5</v>
      </c>
      <c r="B2515" t="s">
        <v>664</v>
      </c>
      <c r="C2515">
        <v>2.2460879960279478</v>
      </c>
      <c r="D2515">
        <v>2.2532110397754428</v>
      </c>
      <c r="E2515">
        <v>2.2603340935323311</v>
      </c>
      <c r="F2515">
        <v>2.2674571472892171</v>
      </c>
      <c r="G2515">
        <v>2.2745801910367129</v>
      </c>
      <c r="H2515">
        <v>2.2817032548029932</v>
      </c>
      <c r="I2515">
        <v>2.2844556674673582</v>
      </c>
      <c r="J2515">
        <v>2.2844556674673582</v>
      </c>
      <c r="K2515">
        <v>2.2844556674673582</v>
      </c>
      <c r="L2515">
        <v>2.2844556674673582</v>
      </c>
      <c r="M2515">
        <v>2.2844556674673582</v>
      </c>
      <c r="N2515">
        <v>2.2844556674673582</v>
      </c>
      <c r="O2515">
        <v>2.2844556674673582</v>
      </c>
    </row>
    <row r="2516" spans="1:15" x14ac:dyDescent="0.25">
      <c r="A2516" t="s">
        <v>5</v>
      </c>
      <c r="B2516" t="s">
        <v>681</v>
      </c>
      <c r="C2516">
        <v>2.246087996027947</v>
      </c>
      <c r="D2516">
        <v>2.2532110397754428</v>
      </c>
      <c r="E2516">
        <v>2.2603340935323311</v>
      </c>
      <c r="F2516">
        <v>2.2674571472892171</v>
      </c>
      <c r="G2516">
        <v>2.2745801910367121</v>
      </c>
      <c r="H2516">
        <v>2.2817032548029932</v>
      </c>
      <c r="I2516">
        <v>2.2844556674673568</v>
      </c>
      <c r="J2516">
        <v>2.2844556674673568</v>
      </c>
      <c r="K2516">
        <v>2.2844556674673568</v>
      </c>
      <c r="L2516">
        <v>2.2844556674673568</v>
      </c>
      <c r="M2516">
        <v>2.2844556674673568</v>
      </c>
      <c r="N2516">
        <v>2.2844556674673568</v>
      </c>
      <c r="O2516">
        <v>2.2844556674673568</v>
      </c>
    </row>
    <row r="2517" spans="1:15" x14ac:dyDescent="0.25">
      <c r="A2517" t="s">
        <v>5</v>
      </c>
      <c r="B2517" t="s">
        <v>696</v>
      </c>
      <c r="C2517">
        <v>2.246087996027947</v>
      </c>
      <c r="D2517">
        <v>2.2532110397754441</v>
      </c>
      <c r="E2517">
        <v>2.2603340935323311</v>
      </c>
      <c r="F2517">
        <v>2.2674571472892171</v>
      </c>
      <c r="G2517">
        <v>2.2745801910367129</v>
      </c>
      <c r="H2517">
        <v>2.2817032548029932</v>
      </c>
      <c r="I2517">
        <v>2.2844556674673568</v>
      </c>
      <c r="J2517">
        <v>2.2844556674673568</v>
      </c>
      <c r="K2517">
        <v>2.2844556674673568</v>
      </c>
      <c r="L2517">
        <v>2.2844556674673568</v>
      </c>
      <c r="M2517">
        <v>2.2844556674673568</v>
      </c>
      <c r="N2517">
        <v>2.2844556674673568</v>
      </c>
      <c r="O2517">
        <v>2.2844556674673568</v>
      </c>
    </row>
    <row r="2518" spans="1:15" x14ac:dyDescent="0.25">
      <c r="A2518" t="s">
        <v>5</v>
      </c>
      <c r="B2518" t="s">
        <v>746</v>
      </c>
      <c r="C2518">
        <v>2.246087996027947</v>
      </c>
      <c r="D2518">
        <v>2.2532110397754428</v>
      </c>
      <c r="E2518">
        <v>2.2603340935323311</v>
      </c>
      <c r="F2518">
        <v>2.2674571472892171</v>
      </c>
      <c r="G2518">
        <v>2.2745801910367129</v>
      </c>
      <c r="H2518">
        <v>2.2817032548029932</v>
      </c>
      <c r="I2518">
        <v>2.2844556674673568</v>
      </c>
      <c r="J2518">
        <v>2.2844556674673568</v>
      </c>
      <c r="K2518">
        <v>2.2844556674673568</v>
      </c>
      <c r="L2518">
        <v>2.2844556674673568</v>
      </c>
      <c r="M2518">
        <v>2.2844556674673568</v>
      </c>
      <c r="N2518">
        <v>2.2844556674673568</v>
      </c>
      <c r="O2518">
        <v>2.2844556674673568</v>
      </c>
    </row>
    <row r="2519" spans="1:15" x14ac:dyDescent="0.25">
      <c r="A2519" t="s">
        <v>5</v>
      </c>
      <c r="B2519" t="s">
        <v>749</v>
      </c>
      <c r="C2519">
        <v>2.246087996027947</v>
      </c>
      <c r="D2519">
        <v>2.2532110397754441</v>
      </c>
      <c r="E2519">
        <v>2.2603340935323311</v>
      </c>
      <c r="F2519">
        <v>2.2674571472892171</v>
      </c>
      <c r="G2519">
        <v>2.2745801910367129</v>
      </c>
      <c r="H2519">
        <v>2.2817032548029919</v>
      </c>
      <c r="I2519">
        <v>2.2844556674673582</v>
      </c>
      <c r="J2519">
        <v>2.2844556674673582</v>
      </c>
      <c r="K2519">
        <v>2.2844556674673582</v>
      </c>
      <c r="L2519">
        <v>2.2844556674673582</v>
      </c>
      <c r="M2519">
        <v>2.2844556674673582</v>
      </c>
      <c r="N2519">
        <v>2.2844556674673582</v>
      </c>
      <c r="O2519">
        <v>2.2844556674673582</v>
      </c>
    </row>
    <row r="2520" spans="1:15" x14ac:dyDescent="0.25">
      <c r="A2520" t="s">
        <v>5</v>
      </c>
      <c r="B2520" t="s">
        <v>772</v>
      </c>
      <c r="J2520">
        <v>0.10642364565522661</v>
      </c>
      <c r="K2520">
        <v>0.28379638609469809</v>
      </c>
      <c r="L2520">
        <v>0.43164644289732118</v>
      </c>
      <c r="M2520">
        <v>0.57211581835416503</v>
      </c>
      <c r="N2520">
        <v>0.71258520076871956</v>
      </c>
      <c r="O2520">
        <v>0.85305457622556347</v>
      </c>
    </row>
    <row r="2521" spans="1:15" x14ac:dyDescent="0.25">
      <c r="A2521" t="s">
        <v>5</v>
      </c>
      <c r="B2521" t="s">
        <v>780</v>
      </c>
      <c r="J2521">
        <v>0.1064236456552265</v>
      </c>
      <c r="K2521">
        <v>0.28379638609469809</v>
      </c>
      <c r="L2521">
        <v>0.43164644289732118</v>
      </c>
      <c r="M2521">
        <v>0.57211581835416492</v>
      </c>
      <c r="N2521">
        <v>0.71258520076871967</v>
      </c>
      <c r="O2521">
        <v>0.85305457622556347</v>
      </c>
    </row>
    <row r="2522" spans="1:15" x14ac:dyDescent="0.25">
      <c r="A2522" t="s">
        <v>5</v>
      </c>
      <c r="B2522" t="s">
        <v>783</v>
      </c>
      <c r="J2522">
        <v>0.10642364565522661</v>
      </c>
      <c r="K2522">
        <v>0.28379638609469809</v>
      </c>
      <c r="L2522">
        <v>0.43164644289732129</v>
      </c>
      <c r="M2522">
        <v>0.57211581835416514</v>
      </c>
      <c r="N2522">
        <v>0.7125852007687199</v>
      </c>
      <c r="O2522">
        <v>0.85305457622556358</v>
      </c>
    </row>
    <row r="2523" spans="1:15" x14ac:dyDescent="0.25">
      <c r="A2523" t="s">
        <v>5</v>
      </c>
      <c r="B2523" t="s">
        <v>800</v>
      </c>
      <c r="J2523">
        <v>0.10642364565522661</v>
      </c>
      <c r="K2523">
        <v>0.28379638609469809</v>
      </c>
      <c r="L2523">
        <v>0.43164644289732113</v>
      </c>
      <c r="M2523">
        <v>0.57211581835416492</v>
      </c>
      <c r="N2523">
        <v>0.71258520076871967</v>
      </c>
      <c r="O2523">
        <v>0.85305457622556324</v>
      </c>
    </row>
    <row r="2524" spans="1:15" x14ac:dyDescent="0.25">
      <c r="A2524" t="s">
        <v>5</v>
      </c>
      <c r="B2524" t="s">
        <v>815</v>
      </c>
      <c r="J2524">
        <v>0.10642364565522661</v>
      </c>
      <c r="K2524">
        <v>0.28379638609469798</v>
      </c>
      <c r="L2524">
        <v>0.43164644289732118</v>
      </c>
      <c r="M2524">
        <v>0.57211581835416503</v>
      </c>
      <c r="N2524">
        <v>0.71258520076871956</v>
      </c>
      <c r="O2524">
        <v>0.85305457622556347</v>
      </c>
    </row>
    <row r="2525" spans="1:15" x14ac:dyDescent="0.25">
      <c r="A2525" t="s">
        <v>5</v>
      </c>
      <c r="B2525" t="s">
        <v>865</v>
      </c>
      <c r="J2525">
        <v>0.10642364565522661</v>
      </c>
      <c r="K2525">
        <v>0.28379638609469809</v>
      </c>
      <c r="L2525">
        <v>0.43164644289732129</v>
      </c>
      <c r="M2525">
        <v>0.57211581835416503</v>
      </c>
      <c r="N2525">
        <v>0.71258520076871967</v>
      </c>
      <c r="O2525">
        <v>0.85305457622556347</v>
      </c>
    </row>
    <row r="2526" spans="1:15" x14ac:dyDescent="0.25">
      <c r="A2526" t="s">
        <v>5</v>
      </c>
      <c r="B2526" t="s">
        <v>868</v>
      </c>
      <c r="J2526">
        <v>0.10642364565522661</v>
      </c>
      <c r="K2526">
        <v>0.28379638609469809</v>
      </c>
      <c r="L2526">
        <v>0.43164644289732118</v>
      </c>
      <c r="M2526">
        <v>0.57211581835416503</v>
      </c>
      <c r="N2526">
        <v>0.71258520076871967</v>
      </c>
      <c r="O2526">
        <v>0.85305457622556324</v>
      </c>
    </row>
    <row r="2527" spans="1:15" x14ac:dyDescent="0.25">
      <c r="A2527" t="s">
        <v>5</v>
      </c>
      <c r="B2527" t="s">
        <v>891</v>
      </c>
      <c r="C2527">
        <v>8.5789267159860927</v>
      </c>
      <c r="D2527">
        <v>8.6205114358713537</v>
      </c>
      <c r="E2527">
        <v>8.6620961627143291</v>
      </c>
      <c r="F2527">
        <v>8.7036808895572975</v>
      </c>
      <c r="G2527">
        <v>8.7452656024848565</v>
      </c>
      <c r="H2527">
        <v>8.7868503293278284</v>
      </c>
      <c r="I2527">
        <v>8.8223248801988028</v>
      </c>
      <c r="J2527">
        <v>8.8223248801988028</v>
      </c>
      <c r="K2527">
        <v>8.8223248801988028</v>
      </c>
      <c r="L2527">
        <v>8.8223248801988028</v>
      </c>
      <c r="M2527">
        <v>8.8223248801988028</v>
      </c>
      <c r="N2527">
        <v>8.8223248801988028</v>
      </c>
      <c r="O2527">
        <v>8.8223248801988028</v>
      </c>
    </row>
    <row r="2528" spans="1:15" x14ac:dyDescent="0.25">
      <c r="A2528" t="s">
        <v>5</v>
      </c>
      <c r="B2528" t="s">
        <v>899</v>
      </c>
      <c r="C2528">
        <v>8.5789267159860909</v>
      </c>
      <c r="D2528">
        <v>8.620511435871359</v>
      </c>
      <c r="E2528">
        <v>8.6620961627143274</v>
      </c>
      <c r="F2528">
        <v>8.7036808895572975</v>
      </c>
      <c r="G2528">
        <v>8.7452656024848583</v>
      </c>
      <c r="H2528">
        <v>8.7868503293278266</v>
      </c>
      <c r="I2528">
        <v>8.8223248801988046</v>
      </c>
      <c r="J2528">
        <v>8.8223248801988046</v>
      </c>
      <c r="K2528">
        <v>8.8223248801988046</v>
      </c>
      <c r="L2528">
        <v>8.8223248801988046</v>
      </c>
      <c r="M2528">
        <v>8.8223248801988046</v>
      </c>
      <c r="N2528">
        <v>8.8223248801988046</v>
      </c>
      <c r="O2528">
        <v>8.8223248801988046</v>
      </c>
    </row>
    <row r="2529" spans="1:15" x14ac:dyDescent="0.25">
      <c r="A2529" t="s">
        <v>5</v>
      </c>
      <c r="B2529" t="s">
        <v>902</v>
      </c>
      <c r="C2529">
        <v>8.5789267159860927</v>
      </c>
      <c r="D2529">
        <v>8.620511435871359</v>
      </c>
      <c r="E2529">
        <v>8.6620961627143309</v>
      </c>
      <c r="F2529">
        <v>8.703680889557301</v>
      </c>
      <c r="G2529">
        <v>8.7452656024848583</v>
      </c>
      <c r="H2529">
        <v>8.7868503293278302</v>
      </c>
      <c r="I2529">
        <v>8.8223248801988063</v>
      </c>
      <c r="J2529">
        <v>8.8223248801988063</v>
      </c>
      <c r="K2529">
        <v>8.8223248801988063</v>
      </c>
      <c r="L2529">
        <v>8.8223248801988063</v>
      </c>
      <c r="M2529">
        <v>8.8223248801988063</v>
      </c>
      <c r="N2529">
        <v>8.8223248801988063</v>
      </c>
      <c r="O2529">
        <v>8.8223248801988063</v>
      </c>
    </row>
    <row r="2530" spans="1:15" x14ac:dyDescent="0.25">
      <c r="A2530" t="s">
        <v>5</v>
      </c>
      <c r="B2530" t="s">
        <v>919</v>
      </c>
      <c r="C2530">
        <v>8.5789267159860909</v>
      </c>
      <c r="D2530">
        <v>8.6205114358713555</v>
      </c>
      <c r="E2530">
        <v>8.6620961627143291</v>
      </c>
      <c r="F2530">
        <v>8.7036808895572975</v>
      </c>
      <c r="G2530">
        <v>8.7452656024848547</v>
      </c>
      <c r="H2530">
        <v>8.7868503293278266</v>
      </c>
      <c r="I2530">
        <v>8.822324880198801</v>
      </c>
      <c r="J2530">
        <v>8.822324880198801</v>
      </c>
      <c r="K2530">
        <v>8.822324880198801</v>
      </c>
      <c r="L2530">
        <v>8.822324880198801</v>
      </c>
      <c r="M2530">
        <v>8.822324880198801</v>
      </c>
      <c r="N2530">
        <v>8.822324880198801</v>
      </c>
      <c r="O2530">
        <v>8.822324880198801</v>
      </c>
    </row>
    <row r="2531" spans="1:15" x14ac:dyDescent="0.25">
      <c r="A2531" t="s">
        <v>5</v>
      </c>
      <c r="B2531" t="s">
        <v>934</v>
      </c>
      <c r="C2531">
        <v>8.5789267159860927</v>
      </c>
      <c r="D2531">
        <v>8.6205114358713573</v>
      </c>
      <c r="E2531">
        <v>8.6620961627143291</v>
      </c>
      <c r="F2531">
        <v>8.7036808895572975</v>
      </c>
      <c r="G2531">
        <v>8.7452656024848547</v>
      </c>
      <c r="H2531">
        <v>8.7868503293278266</v>
      </c>
      <c r="I2531">
        <v>8.8223248801988028</v>
      </c>
      <c r="J2531">
        <v>8.8223248801988028</v>
      </c>
      <c r="K2531">
        <v>8.8223248801988028</v>
      </c>
      <c r="L2531">
        <v>8.8223248801988028</v>
      </c>
      <c r="M2531">
        <v>8.8223248801988028</v>
      </c>
      <c r="N2531">
        <v>8.8223248801988028</v>
      </c>
      <c r="O2531">
        <v>8.8223248801988028</v>
      </c>
    </row>
    <row r="2532" spans="1:15" x14ac:dyDescent="0.25">
      <c r="A2532" t="s">
        <v>5</v>
      </c>
      <c r="B2532" t="s">
        <v>984</v>
      </c>
      <c r="C2532">
        <v>8.5789267159860927</v>
      </c>
      <c r="D2532">
        <v>8.6205114358713573</v>
      </c>
      <c r="E2532">
        <v>8.6620961627143291</v>
      </c>
      <c r="F2532">
        <v>8.7036808895572992</v>
      </c>
      <c r="G2532">
        <v>8.7452656024848565</v>
      </c>
      <c r="H2532">
        <v>8.7868503293278284</v>
      </c>
      <c r="I2532">
        <v>8.8223248801988046</v>
      </c>
      <c r="J2532">
        <v>8.8223248801988046</v>
      </c>
      <c r="K2532">
        <v>8.8223248801988046</v>
      </c>
      <c r="L2532">
        <v>8.8223248801988046</v>
      </c>
      <c r="M2532">
        <v>8.8223248801988046</v>
      </c>
      <c r="N2532">
        <v>8.8223248801988046</v>
      </c>
      <c r="O2532">
        <v>8.8223248801988046</v>
      </c>
    </row>
    <row r="2533" spans="1:15" x14ac:dyDescent="0.25">
      <c r="A2533" t="s">
        <v>5</v>
      </c>
      <c r="B2533" t="s">
        <v>987</v>
      </c>
      <c r="C2533">
        <v>8.5789267159860927</v>
      </c>
      <c r="D2533">
        <v>8.6205114358713573</v>
      </c>
      <c r="E2533">
        <v>8.6620961627143291</v>
      </c>
      <c r="F2533">
        <v>8.7036808895572992</v>
      </c>
      <c r="G2533">
        <v>8.7452656024848565</v>
      </c>
      <c r="H2533">
        <v>8.7868503293278302</v>
      </c>
      <c r="I2533">
        <v>8.8223248801988063</v>
      </c>
      <c r="J2533">
        <v>8.8223248801988063</v>
      </c>
      <c r="K2533">
        <v>8.8223248801988063</v>
      </c>
      <c r="L2533">
        <v>8.8223248801988063</v>
      </c>
      <c r="M2533">
        <v>8.8223248801988063</v>
      </c>
      <c r="N2533">
        <v>8.8223248801988063</v>
      </c>
      <c r="O2533">
        <v>8.8223248801988063</v>
      </c>
    </row>
    <row r="2534" spans="1:15" x14ac:dyDescent="0.25">
      <c r="A2534" t="s">
        <v>5</v>
      </c>
      <c r="B2534" t="s">
        <v>1010</v>
      </c>
      <c r="J2534">
        <v>7.1071013983766931E-2</v>
      </c>
      <c r="K2534">
        <v>0.18952271903373441</v>
      </c>
      <c r="L2534">
        <v>0.28887189520705991</v>
      </c>
      <c r="M2534">
        <v>0.38344543269964232</v>
      </c>
      <c r="N2534">
        <v>0.47801897665380683</v>
      </c>
      <c r="O2534">
        <v>0.57259251414638879</v>
      </c>
    </row>
    <row r="2535" spans="1:15" x14ac:dyDescent="0.25">
      <c r="A2535" t="s">
        <v>5</v>
      </c>
      <c r="B2535" t="s">
        <v>1018</v>
      </c>
      <c r="J2535">
        <v>7.1071013983766931E-2</v>
      </c>
      <c r="K2535">
        <v>0.18952271903373449</v>
      </c>
      <c r="L2535">
        <v>0.28887189520705991</v>
      </c>
      <c r="M2535">
        <v>0.38344543269964232</v>
      </c>
      <c r="N2535">
        <v>0.47801897665380683</v>
      </c>
      <c r="O2535">
        <v>0.57259251414638879</v>
      </c>
    </row>
    <row r="2536" spans="1:15" x14ac:dyDescent="0.25">
      <c r="A2536" t="s">
        <v>5</v>
      </c>
      <c r="B2536" t="s">
        <v>1021</v>
      </c>
      <c r="J2536">
        <v>7.1071013983766931E-2</v>
      </c>
      <c r="K2536">
        <v>0.18952271903373449</v>
      </c>
      <c r="L2536">
        <v>0.28887189520705991</v>
      </c>
      <c r="M2536">
        <v>0.38344543269964232</v>
      </c>
      <c r="N2536">
        <v>0.47801897665380683</v>
      </c>
      <c r="O2536">
        <v>0.57259251414638879</v>
      </c>
    </row>
    <row r="2537" spans="1:15" x14ac:dyDescent="0.25">
      <c r="A2537" t="s">
        <v>5</v>
      </c>
      <c r="B2537" t="s">
        <v>1038</v>
      </c>
      <c r="J2537">
        <v>7.1071013983766917E-2</v>
      </c>
      <c r="K2537">
        <v>0.18952271903373449</v>
      </c>
      <c r="L2537">
        <v>0.28887189520705991</v>
      </c>
      <c r="M2537">
        <v>0.38344543269964232</v>
      </c>
      <c r="N2537">
        <v>0.47801897665380683</v>
      </c>
      <c r="O2537">
        <v>0.57259251414638856</v>
      </c>
    </row>
    <row r="2538" spans="1:15" x14ac:dyDescent="0.25">
      <c r="A2538" t="s">
        <v>5</v>
      </c>
      <c r="B2538" t="s">
        <v>1053</v>
      </c>
      <c r="J2538">
        <v>7.1071013983766917E-2</v>
      </c>
      <c r="K2538">
        <v>0.18952271903373449</v>
      </c>
      <c r="L2538">
        <v>0.28887189520705991</v>
      </c>
      <c r="M2538">
        <v>0.38344543269964232</v>
      </c>
      <c r="N2538">
        <v>0.47801897665380683</v>
      </c>
      <c r="O2538">
        <v>0.57259251414638879</v>
      </c>
    </row>
    <row r="2539" spans="1:15" x14ac:dyDescent="0.25">
      <c r="A2539" t="s">
        <v>5</v>
      </c>
      <c r="B2539" t="s">
        <v>1103</v>
      </c>
      <c r="J2539">
        <v>7.1071013983766931E-2</v>
      </c>
      <c r="K2539">
        <v>0.18952271903373449</v>
      </c>
      <c r="L2539">
        <v>0.28887189520706003</v>
      </c>
      <c r="M2539">
        <v>0.38344543269964237</v>
      </c>
      <c r="N2539">
        <v>0.47801897665380688</v>
      </c>
      <c r="O2539">
        <v>0.57259251414638879</v>
      </c>
    </row>
    <row r="2540" spans="1:15" x14ac:dyDescent="0.25">
      <c r="A2540" t="s">
        <v>5</v>
      </c>
      <c r="B2540" t="s">
        <v>1106</v>
      </c>
      <c r="J2540">
        <v>7.1071013983766945E-2</v>
      </c>
      <c r="K2540">
        <v>0.18952271903373449</v>
      </c>
      <c r="L2540">
        <v>0.28887189520705991</v>
      </c>
      <c r="M2540">
        <v>0.38344543269964237</v>
      </c>
      <c r="N2540">
        <v>0.47801897665380688</v>
      </c>
      <c r="O2540">
        <v>0.57259251414638868</v>
      </c>
    </row>
    <row r="2541" spans="1:15" x14ac:dyDescent="0.25">
      <c r="A2541" t="s">
        <v>5</v>
      </c>
      <c r="B2541" t="s">
        <v>1129</v>
      </c>
      <c r="C2541">
        <v>3.065282600817635</v>
      </c>
      <c r="D2541">
        <v>3.096447894607119</v>
      </c>
      <c r="E2541">
        <v>3.127613194858184</v>
      </c>
      <c r="F2541">
        <v>3.1587784886476662</v>
      </c>
      <c r="G2541">
        <v>3.1899437824371502</v>
      </c>
      <c r="H2541">
        <v>3.2211090826882161</v>
      </c>
      <c r="I2541">
        <v>3.2447994249905259</v>
      </c>
      <c r="J2541">
        <v>3.2447994249905259</v>
      </c>
      <c r="K2541">
        <v>3.2447994249905259</v>
      </c>
      <c r="L2541">
        <v>3.2447994249905259</v>
      </c>
      <c r="M2541">
        <v>3.2447994249905259</v>
      </c>
      <c r="N2541">
        <v>3.2447994249905259</v>
      </c>
      <c r="O2541">
        <v>3.2447994249905259</v>
      </c>
    </row>
    <row r="2542" spans="1:15" x14ac:dyDescent="0.25">
      <c r="A2542" t="s">
        <v>5</v>
      </c>
      <c r="B2542" t="s">
        <v>1137</v>
      </c>
      <c r="C2542">
        <v>3.065282600817635</v>
      </c>
      <c r="D2542">
        <v>3.0964478946071181</v>
      </c>
      <c r="E2542">
        <v>3.127613194858184</v>
      </c>
      <c r="F2542">
        <v>3.1587784886476662</v>
      </c>
      <c r="G2542">
        <v>3.1899437824371502</v>
      </c>
      <c r="H2542">
        <v>3.2211090826882161</v>
      </c>
      <c r="I2542">
        <v>3.2447994249905259</v>
      </c>
      <c r="J2542">
        <v>3.2447994249905259</v>
      </c>
      <c r="K2542">
        <v>3.2447994249905259</v>
      </c>
      <c r="L2542">
        <v>3.2447994249905259</v>
      </c>
      <c r="M2542">
        <v>3.2447994249905259</v>
      </c>
      <c r="N2542">
        <v>3.2447994249905259</v>
      </c>
      <c r="O2542">
        <v>3.2447994249905259</v>
      </c>
    </row>
    <row r="2543" spans="1:15" x14ac:dyDescent="0.25">
      <c r="A2543" t="s">
        <v>5</v>
      </c>
      <c r="B2543" t="s">
        <v>1140</v>
      </c>
      <c r="C2543">
        <v>3.065282600817635</v>
      </c>
      <c r="D2543">
        <v>3.0964478946071181</v>
      </c>
      <c r="E2543">
        <v>3.127613194858184</v>
      </c>
      <c r="F2543">
        <v>3.1587784886476671</v>
      </c>
      <c r="G2543">
        <v>3.189943782437151</v>
      </c>
      <c r="H2543">
        <v>3.2211090826882169</v>
      </c>
      <c r="I2543">
        <v>3.2447994249905272</v>
      </c>
      <c r="J2543">
        <v>3.2447994249905272</v>
      </c>
      <c r="K2543">
        <v>3.2447994249905272</v>
      </c>
      <c r="L2543">
        <v>3.2447994249905272</v>
      </c>
      <c r="M2543">
        <v>3.2447994249905272</v>
      </c>
      <c r="N2543">
        <v>3.2447994249905272</v>
      </c>
      <c r="O2543">
        <v>3.2447994249905272</v>
      </c>
    </row>
    <row r="2544" spans="1:15" x14ac:dyDescent="0.25">
      <c r="A2544" t="s">
        <v>5</v>
      </c>
      <c r="B2544" t="s">
        <v>1157</v>
      </c>
      <c r="C2544">
        <v>3.0652826008176342</v>
      </c>
      <c r="D2544">
        <v>3.0964478946071181</v>
      </c>
      <c r="E2544">
        <v>3.127613194858184</v>
      </c>
      <c r="F2544">
        <v>3.1587784886476662</v>
      </c>
      <c r="G2544">
        <v>3.189943782437151</v>
      </c>
      <c r="H2544">
        <v>3.2211090826882152</v>
      </c>
      <c r="I2544">
        <v>3.2447994249905259</v>
      </c>
      <c r="J2544">
        <v>3.2447994249905259</v>
      </c>
      <c r="K2544">
        <v>3.2447994249905259</v>
      </c>
      <c r="L2544">
        <v>3.2447994249905259</v>
      </c>
      <c r="M2544">
        <v>3.2447994249905259</v>
      </c>
      <c r="N2544">
        <v>3.2447994249905259</v>
      </c>
      <c r="O2544">
        <v>3.2447994249905259</v>
      </c>
    </row>
    <row r="2545" spans="1:15" x14ac:dyDescent="0.25">
      <c r="A2545" t="s">
        <v>5</v>
      </c>
      <c r="B2545" t="s">
        <v>1172</v>
      </c>
      <c r="C2545">
        <v>3.065282600817635</v>
      </c>
      <c r="D2545">
        <v>3.096447894607119</v>
      </c>
      <c r="E2545">
        <v>3.127613194858184</v>
      </c>
      <c r="F2545">
        <v>3.1587784886476662</v>
      </c>
      <c r="G2545">
        <v>3.1899437824371502</v>
      </c>
      <c r="H2545">
        <v>3.2211090826882161</v>
      </c>
      <c r="I2545">
        <v>3.2447994249905259</v>
      </c>
      <c r="J2545">
        <v>3.2447994249905259</v>
      </c>
      <c r="K2545">
        <v>3.2447994249905259</v>
      </c>
      <c r="L2545">
        <v>3.2447994249905259</v>
      </c>
      <c r="M2545">
        <v>3.2447994249905259</v>
      </c>
      <c r="N2545">
        <v>3.2447994249905259</v>
      </c>
      <c r="O2545">
        <v>3.2447994249905259</v>
      </c>
    </row>
    <row r="2546" spans="1:15" x14ac:dyDescent="0.25">
      <c r="A2546" t="s">
        <v>5</v>
      </c>
      <c r="B2546" t="s">
        <v>1222</v>
      </c>
      <c r="C2546">
        <v>3.065282600817635</v>
      </c>
      <c r="D2546">
        <v>3.096447894607119</v>
      </c>
      <c r="E2546">
        <v>3.127613194858184</v>
      </c>
      <c r="F2546">
        <v>3.1587784886476649</v>
      </c>
      <c r="G2546">
        <v>3.189943782437151</v>
      </c>
      <c r="H2546">
        <v>3.2211090826882161</v>
      </c>
      <c r="I2546">
        <v>3.2447994249905272</v>
      </c>
      <c r="J2546">
        <v>3.2447994249905272</v>
      </c>
      <c r="K2546">
        <v>3.2447994249905272</v>
      </c>
      <c r="L2546">
        <v>3.2447994249905272</v>
      </c>
      <c r="M2546">
        <v>3.2447994249905272</v>
      </c>
      <c r="N2546">
        <v>3.2447994249905272</v>
      </c>
      <c r="O2546">
        <v>3.2447994249905272</v>
      </c>
    </row>
    <row r="2547" spans="1:15" x14ac:dyDescent="0.25">
      <c r="A2547" t="s">
        <v>5</v>
      </c>
      <c r="B2547" t="s">
        <v>1225</v>
      </c>
      <c r="C2547">
        <v>3.065282600817635</v>
      </c>
      <c r="D2547">
        <v>3.096447894607119</v>
      </c>
      <c r="E2547">
        <v>3.127613194858184</v>
      </c>
      <c r="F2547">
        <v>3.1587784886476662</v>
      </c>
      <c r="G2547">
        <v>3.189943782437151</v>
      </c>
      <c r="H2547">
        <v>3.2211090826882161</v>
      </c>
      <c r="I2547">
        <v>3.2447994249905259</v>
      </c>
      <c r="J2547">
        <v>3.2447994249905259</v>
      </c>
      <c r="K2547">
        <v>3.2447994249905259</v>
      </c>
      <c r="L2547">
        <v>3.2447994249905259</v>
      </c>
      <c r="M2547">
        <v>3.2447994249905259</v>
      </c>
      <c r="N2547">
        <v>3.2447994249905259</v>
      </c>
      <c r="O2547">
        <v>3.2447994249905259</v>
      </c>
    </row>
    <row r="2548" spans="1:15" x14ac:dyDescent="0.25">
      <c r="A2548" t="s">
        <v>5</v>
      </c>
      <c r="B2548" t="s">
        <v>1248</v>
      </c>
    </row>
    <row r="2549" spans="1:15" x14ac:dyDescent="0.25">
      <c r="A2549" t="s">
        <v>5</v>
      </c>
      <c r="B2549" t="s">
        <v>1256</v>
      </c>
    </row>
    <row r="2550" spans="1:15" x14ac:dyDescent="0.25">
      <c r="A2550" t="s">
        <v>5</v>
      </c>
      <c r="B2550" t="s">
        <v>1259</v>
      </c>
    </row>
    <row r="2551" spans="1:15" x14ac:dyDescent="0.25">
      <c r="A2551" t="s">
        <v>5</v>
      </c>
      <c r="B2551" t="s">
        <v>1276</v>
      </c>
    </row>
    <row r="2552" spans="1:15" x14ac:dyDescent="0.25">
      <c r="A2552" t="s">
        <v>5</v>
      </c>
      <c r="B2552" t="s">
        <v>1291</v>
      </c>
    </row>
    <row r="2553" spans="1:15" x14ac:dyDescent="0.25">
      <c r="A2553" t="s">
        <v>5</v>
      </c>
      <c r="B2553" t="s">
        <v>1341</v>
      </c>
    </row>
    <row r="2554" spans="1:15" x14ac:dyDescent="0.25">
      <c r="A2554" t="s">
        <v>5</v>
      </c>
      <c r="B2554" t="s">
        <v>1344</v>
      </c>
    </row>
    <row r="2555" spans="1:15" x14ac:dyDescent="0.25">
      <c r="A2555" t="s">
        <v>5</v>
      </c>
      <c r="B2555" t="s">
        <v>1367</v>
      </c>
      <c r="C2555">
        <v>0.4568456351731579</v>
      </c>
      <c r="D2555">
        <v>0.4568456351731579</v>
      </c>
      <c r="E2555">
        <v>0.4568456351731579</v>
      </c>
      <c r="F2555">
        <v>0.4568456351731579</v>
      </c>
      <c r="G2555">
        <v>0.4568456351731579</v>
      </c>
      <c r="H2555">
        <v>0.4568456351731579</v>
      </c>
      <c r="I2555">
        <v>0.4568456351731579</v>
      </c>
      <c r="J2555">
        <v>0.4568456351731579</v>
      </c>
      <c r="K2555">
        <v>0.4568456351731579</v>
      </c>
      <c r="L2555">
        <v>0.4568456351731579</v>
      </c>
      <c r="M2555">
        <v>0.4568456351731579</v>
      </c>
      <c r="N2555">
        <v>0.4568456351731579</v>
      </c>
      <c r="O2555">
        <v>0.4568456351731579</v>
      </c>
    </row>
    <row r="2556" spans="1:15" x14ac:dyDescent="0.25">
      <c r="A2556" t="s">
        <v>5</v>
      </c>
      <c r="B2556" t="s">
        <v>1375</v>
      </c>
      <c r="C2556">
        <v>0.45684563517315779</v>
      </c>
      <c r="D2556">
        <v>0.45684563517315779</v>
      </c>
      <c r="E2556">
        <v>0.45684563517315779</v>
      </c>
      <c r="F2556">
        <v>0.45684563517315779</v>
      </c>
      <c r="G2556">
        <v>0.45684563517315779</v>
      </c>
      <c r="H2556">
        <v>0.45684563517315779</v>
      </c>
      <c r="I2556">
        <v>0.45684563517315779</v>
      </c>
      <c r="J2556">
        <v>0.45684563517315779</v>
      </c>
      <c r="K2556">
        <v>0.45684563517315779</v>
      </c>
      <c r="L2556">
        <v>0.45684563517315779</v>
      </c>
      <c r="M2556">
        <v>0.45684563517315779</v>
      </c>
      <c r="N2556">
        <v>0.45684563517315779</v>
      </c>
      <c r="O2556">
        <v>0.45684563517315779</v>
      </c>
    </row>
    <row r="2557" spans="1:15" x14ac:dyDescent="0.25">
      <c r="A2557" t="s">
        <v>5</v>
      </c>
      <c r="B2557" t="s">
        <v>1378</v>
      </c>
      <c r="C2557">
        <v>0.45684563517315802</v>
      </c>
      <c r="D2557">
        <v>0.45684563517315802</v>
      </c>
      <c r="E2557">
        <v>0.45684563517315802</v>
      </c>
      <c r="F2557">
        <v>0.45684563517315802</v>
      </c>
      <c r="G2557">
        <v>0.45684563517315802</v>
      </c>
      <c r="H2557">
        <v>0.45684563517315802</v>
      </c>
      <c r="I2557">
        <v>0.45684563517315802</v>
      </c>
      <c r="J2557">
        <v>0.45684563517315802</v>
      </c>
      <c r="K2557">
        <v>0.45684563517315802</v>
      </c>
      <c r="L2557">
        <v>0.45684563517315802</v>
      </c>
      <c r="M2557">
        <v>0.45684563517315802</v>
      </c>
      <c r="N2557">
        <v>0.45684563517315802</v>
      </c>
      <c r="O2557">
        <v>0.45684563517315802</v>
      </c>
    </row>
    <row r="2558" spans="1:15" x14ac:dyDescent="0.25">
      <c r="A2558" t="s">
        <v>5</v>
      </c>
      <c r="B2558" t="s">
        <v>1395</v>
      </c>
      <c r="C2558">
        <v>0.45684563517315768</v>
      </c>
      <c r="D2558">
        <v>0.45684563517315768</v>
      </c>
      <c r="E2558">
        <v>0.45684563517315768</v>
      </c>
      <c r="F2558">
        <v>0.45684563517315768</v>
      </c>
      <c r="G2558">
        <v>0.45684563517315768</v>
      </c>
      <c r="H2558">
        <v>0.45684563517315768</v>
      </c>
      <c r="I2558">
        <v>0.45684563517315768</v>
      </c>
      <c r="J2558">
        <v>0.45684563517315768</v>
      </c>
      <c r="K2558">
        <v>0.45684563517315768</v>
      </c>
      <c r="L2558">
        <v>0.45684563517315768</v>
      </c>
      <c r="M2558">
        <v>0.45684563517315768</v>
      </c>
      <c r="N2558">
        <v>0.45684563517315768</v>
      </c>
      <c r="O2558">
        <v>0.45684563517315768</v>
      </c>
    </row>
    <row r="2559" spans="1:15" x14ac:dyDescent="0.25">
      <c r="A2559" t="s">
        <v>5</v>
      </c>
      <c r="B2559" t="s">
        <v>1410</v>
      </c>
      <c r="C2559">
        <v>0.45684563517315779</v>
      </c>
      <c r="D2559">
        <v>0.45684563517315779</v>
      </c>
      <c r="E2559">
        <v>0.45684563517315779</v>
      </c>
      <c r="F2559">
        <v>0.45684563517315779</v>
      </c>
      <c r="G2559">
        <v>0.45684563517315779</v>
      </c>
      <c r="H2559">
        <v>0.45684563517315779</v>
      </c>
      <c r="I2559">
        <v>0.45684563517315779</v>
      </c>
      <c r="J2559">
        <v>0.45684563517315779</v>
      </c>
      <c r="K2559">
        <v>0.45684563517315779</v>
      </c>
      <c r="L2559">
        <v>0.45684563517315779</v>
      </c>
      <c r="M2559">
        <v>0.45684563517315779</v>
      </c>
      <c r="N2559">
        <v>0.45684563517315779</v>
      </c>
      <c r="O2559">
        <v>0.45684563517315779</v>
      </c>
    </row>
    <row r="2560" spans="1:15" x14ac:dyDescent="0.25">
      <c r="A2560" t="s">
        <v>5</v>
      </c>
      <c r="B2560" t="s">
        <v>1460</v>
      </c>
      <c r="C2560">
        <v>0.4568456351731579</v>
      </c>
      <c r="D2560">
        <v>0.4568456351731579</v>
      </c>
      <c r="E2560">
        <v>0.4568456351731579</v>
      </c>
      <c r="F2560">
        <v>0.4568456351731579</v>
      </c>
      <c r="G2560">
        <v>0.4568456351731579</v>
      </c>
      <c r="H2560">
        <v>0.4568456351731579</v>
      </c>
      <c r="I2560">
        <v>0.4568456351731579</v>
      </c>
      <c r="J2560">
        <v>0.4568456351731579</v>
      </c>
      <c r="K2560">
        <v>0.4568456351731579</v>
      </c>
      <c r="L2560">
        <v>0.4568456351731579</v>
      </c>
      <c r="M2560">
        <v>0.4568456351731579</v>
      </c>
      <c r="N2560">
        <v>0.4568456351731579</v>
      </c>
      <c r="O2560">
        <v>0.4568456351731579</v>
      </c>
    </row>
    <row r="2561" spans="1:15" x14ac:dyDescent="0.25">
      <c r="A2561" t="s">
        <v>5</v>
      </c>
      <c r="B2561" t="s">
        <v>1463</v>
      </c>
      <c r="C2561">
        <v>0.45684563517315802</v>
      </c>
      <c r="D2561">
        <v>0.45684563517315802</v>
      </c>
      <c r="E2561">
        <v>0.45684563517315802</v>
      </c>
      <c r="F2561">
        <v>0.45684563517315802</v>
      </c>
      <c r="G2561">
        <v>0.45684563517315802</v>
      </c>
      <c r="H2561">
        <v>0.45684563517315802</v>
      </c>
      <c r="I2561">
        <v>0.45684563517315802</v>
      </c>
      <c r="J2561">
        <v>0.45684563517315802</v>
      </c>
      <c r="K2561">
        <v>0.45684563517315802</v>
      </c>
      <c r="L2561">
        <v>0.45684563517315802</v>
      </c>
      <c r="M2561">
        <v>0.45684563517315802</v>
      </c>
      <c r="N2561">
        <v>0.45684563517315802</v>
      </c>
      <c r="O2561">
        <v>0.45684563517315802</v>
      </c>
    </row>
    <row r="2562" spans="1:15" x14ac:dyDescent="0.25">
      <c r="A2562" t="s">
        <v>5</v>
      </c>
      <c r="B2562" t="s">
        <v>1486</v>
      </c>
      <c r="J2562">
        <v>0.33306641013466992</v>
      </c>
      <c r="K2562">
        <v>0.88817709369244802</v>
      </c>
      <c r="L2562">
        <v>1.506347689888152</v>
      </c>
      <c r="M2562">
        <v>2.1402832770449578</v>
      </c>
      <c r="N2562">
        <v>2.7742188642017709</v>
      </c>
      <c r="O2562">
        <v>3.408154430875975</v>
      </c>
    </row>
    <row r="2563" spans="1:15" x14ac:dyDescent="0.25">
      <c r="A2563" t="s">
        <v>5</v>
      </c>
      <c r="B2563" t="s">
        <v>1494</v>
      </c>
      <c r="J2563">
        <v>0.33306641013466992</v>
      </c>
      <c r="K2563">
        <v>0.88817709369244802</v>
      </c>
      <c r="L2563">
        <v>1.506347689888152</v>
      </c>
      <c r="M2563">
        <v>2.1402832770449569</v>
      </c>
      <c r="N2563">
        <v>2.7742188642017709</v>
      </c>
      <c r="O2563">
        <v>3.4081544308759741</v>
      </c>
    </row>
    <row r="2564" spans="1:15" x14ac:dyDescent="0.25">
      <c r="A2564" t="s">
        <v>5</v>
      </c>
      <c r="B2564" t="s">
        <v>1497</v>
      </c>
      <c r="J2564">
        <v>0.33306641013466998</v>
      </c>
      <c r="K2564">
        <v>0.88817709369244835</v>
      </c>
      <c r="L2564">
        <v>1.506347689888152</v>
      </c>
      <c r="M2564">
        <v>2.1402832770449578</v>
      </c>
      <c r="N2564">
        <v>2.7742188642017709</v>
      </c>
      <c r="O2564">
        <v>3.408154430875975</v>
      </c>
    </row>
    <row r="2565" spans="1:15" x14ac:dyDescent="0.25">
      <c r="A2565" t="s">
        <v>5</v>
      </c>
      <c r="B2565" t="s">
        <v>1514</v>
      </c>
      <c r="J2565">
        <v>0.33306641013466992</v>
      </c>
      <c r="K2565">
        <v>0.88817709369244791</v>
      </c>
      <c r="L2565">
        <v>1.506347689888152</v>
      </c>
      <c r="M2565">
        <v>2.1402832770449569</v>
      </c>
      <c r="N2565">
        <v>2.77421886420177</v>
      </c>
      <c r="O2565">
        <v>3.4081544308759741</v>
      </c>
    </row>
    <row r="2566" spans="1:15" x14ac:dyDescent="0.25">
      <c r="A2566" t="s">
        <v>5</v>
      </c>
      <c r="B2566" t="s">
        <v>1529</v>
      </c>
      <c r="J2566">
        <v>0.33306641013466992</v>
      </c>
      <c r="K2566">
        <v>0.88817709369244813</v>
      </c>
      <c r="L2566">
        <v>1.506347689888152</v>
      </c>
      <c r="M2566">
        <v>2.1402832770449578</v>
      </c>
      <c r="N2566">
        <v>2.77421886420177</v>
      </c>
      <c r="O2566">
        <v>3.408154430875975</v>
      </c>
    </row>
    <row r="2567" spans="1:15" x14ac:dyDescent="0.25">
      <c r="A2567" t="s">
        <v>5</v>
      </c>
      <c r="B2567" t="s">
        <v>1579</v>
      </c>
      <c r="J2567">
        <v>0.33306641013466992</v>
      </c>
      <c r="K2567">
        <v>0.88817709369244824</v>
      </c>
      <c r="L2567">
        <v>1.506347689888152</v>
      </c>
      <c r="M2567">
        <v>2.1402832770449578</v>
      </c>
      <c r="N2567">
        <v>2.7742188642017709</v>
      </c>
      <c r="O2567">
        <v>3.408154430875975</v>
      </c>
    </row>
    <row r="2568" spans="1:15" x14ac:dyDescent="0.25">
      <c r="A2568" t="s">
        <v>5</v>
      </c>
      <c r="B2568" t="s">
        <v>1582</v>
      </c>
      <c r="J2568">
        <v>0.33306641013466992</v>
      </c>
      <c r="K2568">
        <v>0.88817709369244824</v>
      </c>
      <c r="L2568">
        <v>1.506347689888152</v>
      </c>
      <c r="M2568">
        <v>2.1402832770449578</v>
      </c>
      <c r="N2568">
        <v>2.7742188642017709</v>
      </c>
      <c r="O2568">
        <v>3.4081544308759741</v>
      </c>
    </row>
    <row r="2569" spans="1:15" x14ac:dyDescent="0.25">
      <c r="A2569" t="s">
        <v>5</v>
      </c>
      <c r="B2569" t="s">
        <v>1605</v>
      </c>
      <c r="C2569">
        <v>30.687344402209799</v>
      </c>
      <c r="D2569">
        <v>30.86778897990035</v>
      </c>
      <c r="E2569">
        <v>31.04823353710832</v>
      </c>
      <c r="F2569">
        <v>31.22867810455757</v>
      </c>
      <c r="G2569">
        <v>31.409122672006831</v>
      </c>
      <c r="H2569">
        <v>31.58956722921479</v>
      </c>
      <c r="I2569">
        <v>31.700589376167649</v>
      </c>
      <c r="J2569">
        <v>31.700589376167649</v>
      </c>
      <c r="K2569">
        <v>31.700589376167649</v>
      </c>
      <c r="L2569">
        <v>31.700589376167649</v>
      </c>
      <c r="M2569">
        <v>31.700589376167649</v>
      </c>
      <c r="N2569">
        <v>31.700589376167649</v>
      </c>
      <c r="O2569">
        <v>31.700589376167649</v>
      </c>
    </row>
    <row r="2570" spans="1:15" x14ac:dyDescent="0.25">
      <c r="A2570" t="s">
        <v>5</v>
      </c>
      <c r="B2570" t="s">
        <v>1613</v>
      </c>
      <c r="C2570">
        <v>30.687344402209799</v>
      </c>
      <c r="D2570">
        <v>30.86778897990035</v>
      </c>
      <c r="E2570">
        <v>31.04823353710832</v>
      </c>
      <c r="F2570">
        <v>31.22867810455757</v>
      </c>
      <c r="G2570">
        <v>31.409122672006831</v>
      </c>
      <c r="H2570">
        <v>31.589567229214801</v>
      </c>
      <c r="I2570">
        <v>31.700589376167649</v>
      </c>
      <c r="J2570">
        <v>31.700589376167649</v>
      </c>
      <c r="K2570">
        <v>31.700589376167649</v>
      </c>
      <c r="L2570">
        <v>31.700589376167649</v>
      </c>
      <c r="M2570">
        <v>31.700589376167649</v>
      </c>
      <c r="N2570">
        <v>31.700589376167649</v>
      </c>
      <c r="O2570">
        <v>31.700589376167649</v>
      </c>
    </row>
    <row r="2571" spans="1:15" x14ac:dyDescent="0.25">
      <c r="A2571" t="s">
        <v>5</v>
      </c>
      <c r="B2571" t="s">
        <v>1616</v>
      </c>
      <c r="C2571">
        <v>30.687344402209799</v>
      </c>
      <c r="D2571">
        <v>30.86778897990035</v>
      </c>
      <c r="E2571">
        <v>31.04823353710832</v>
      </c>
      <c r="F2571">
        <v>31.228678104557581</v>
      </c>
      <c r="G2571">
        <v>31.409122672006841</v>
      </c>
      <c r="H2571">
        <v>31.589567229214801</v>
      </c>
      <c r="I2571">
        <v>31.700589376167649</v>
      </c>
      <c r="J2571">
        <v>31.700589376167649</v>
      </c>
      <c r="K2571">
        <v>31.700589376167649</v>
      </c>
      <c r="L2571">
        <v>31.700589376167649</v>
      </c>
      <c r="M2571">
        <v>31.700589376167649</v>
      </c>
      <c r="N2571">
        <v>31.700589376167649</v>
      </c>
      <c r="O2571">
        <v>31.700589376167649</v>
      </c>
    </row>
    <row r="2572" spans="1:15" x14ac:dyDescent="0.25">
      <c r="A2572" t="s">
        <v>5</v>
      </c>
      <c r="B2572" t="s">
        <v>1633</v>
      </c>
      <c r="C2572">
        <v>30.687344402209799</v>
      </c>
      <c r="D2572">
        <v>30.86778897990035</v>
      </c>
      <c r="E2572">
        <v>31.04823353710832</v>
      </c>
      <c r="F2572">
        <v>31.228678104557559</v>
      </c>
      <c r="G2572">
        <v>31.409122672006831</v>
      </c>
      <c r="H2572">
        <v>31.58956722921479</v>
      </c>
      <c r="I2572">
        <v>31.700589376167649</v>
      </c>
      <c r="J2572">
        <v>31.700589376167649</v>
      </c>
      <c r="K2572">
        <v>31.700589376167649</v>
      </c>
      <c r="L2572">
        <v>31.700589376167649</v>
      </c>
      <c r="M2572">
        <v>31.700589376167649</v>
      </c>
      <c r="N2572">
        <v>31.700589376167649</v>
      </c>
      <c r="O2572">
        <v>31.700589376167649</v>
      </c>
    </row>
    <row r="2573" spans="1:15" x14ac:dyDescent="0.25">
      <c r="A2573" t="s">
        <v>5</v>
      </c>
      <c r="B2573" t="s">
        <v>1648</v>
      </c>
      <c r="C2573">
        <v>30.687344402209799</v>
      </c>
      <c r="D2573">
        <v>30.86778897990035</v>
      </c>
      <c r="E2573">
        <v>31.04823353710831</v>
      </c>
      <c r="F2573">
        <v>31.22867810455757</v>
      </c>
      <c r="G2573">
        <v>31.409122672006831</v>
      </c>
      <c r="H2573">
        <v>31.589567229214801</v>
      </c>
      <c r="I2573">
        <v>31.700589376167649</v>
      </c>
      <c r="J2573">
        <v>31.700589376167649</v>
      </c>
      <c r="K2573">
        <v>31.700589376167649</v>
      </c>
      <c r="L2573">
        <v>31.700589376167649</v>
      </c>
      <c r="M2573">
        <v>31.700589376167649</v>
      </c>
      <c r="N2573">
        <v>31.700589376167649</v>
      </c>
      <c r="O2573">
        <v>31.700589376167649</v>
      </c>
    </row>
    <row r="2574" spans="1:15" x14ac:dyDescent="0.25">
      <c r="A2574" t="s">
        <v>5</v>
      </c>
      <c r="B2574" t="s">
        <v>1698</v>
      </c>
      <c r="C2574">
        <v>30.687344402209799</v>
      </c>
      <c r="D2574">
        <v>30.86778897990035</v>
      </c>
      <c r="E2574">
        <v>31.04823353710832</v>
      </c>
      <c r="F2574">
        <v>31.22867810455757</v>
      </c>
      <c r="G2574">
        <v>31.409122672006831</v>
      </c>
      <c r="H2574">
        <v>31.589567229214801</v>
      </c>
      <c r="I2574">
        <v>31.700589376167649</v>
      </c>
      <c r="J2574">
        <v>31.700589376167649</v>
      </c>
      <c r="K2574">
        <v>31.700589376167649</v>
      </c>
      <c r="L2574">
        <v>31.700589376167649</v>
      </c>
      <c r="M2574">
        <v>31.700589376167649</v>
      </c>
      <c r="N2574">
        <v>31.700589376167649</v>
      </c>
      <c r="O2574">
        <v>31.700589376167649</v>
      </c>
    </row>
    <row r="2575" spans="1:15" x14ac:dyDescent="0.25">
      <c r="A2575" t="s">
        <v>5</v>
      </c>
      <c r="B2575" t="s">
        <v>1701</v>
      </c>
      <c r="C2575">
        <v>30.68734440220981</v>
      </c>
      <c r="D2575">
        <v>30.86778897990035</v>
      </c>
      <c r="E2575">
        <v>31.04823353710832</v>
      </c>
      <c r="F2575">
        <v>31.22867810455757</v>
      </c>
      <c r="G2575">
        <v>31.409122672006831</v>
      </c>
      <c r="H2575">
        <v>31.589567229214801</v>
      </c>
      <c r="I2575">
        <v>31.700589376167649</v>
      </c>
      <c r="J2575">
        <v>31.700589376167649</v>
      </c>
      <c r="K2575">
        <v>31.700589376167649</v>
      </c>
      <c r="L2575">
        <v>31.700589376167649</v>
      </c>
      <c r="M2575">
        <v>31.700589376167649</v>
      </c>
      <c r="N2575">
        <v>31.700589376167649</v>
      </c>
      <c r="O2575">
        <v>31.700589376167649</v>
      </c>
    </row>
    <row r="2576" spans="1:15" x14ac:dyDescent="0.25">
      <c r="A2576" t="s">
        <v>5</v>
      </c>
      <c r="B2576" t="s">
        <v>1724</v>
      </c>
      <c r="J2576">
        <v>6.8835912622061887E-2</v>
      </c>
      <c r="K2576">
        <v>0.18356244710720079</v>
      </c>
      <c r="L2576">
        <v>0.28969413247342102</v>
      </c>
      <c r="M2576">
        <v>0.39367710808148038</v>
      </c>
      <c r="N2576">
        <v>0.4976600937758176</v>
      </c>
      <c r="O2576">
        <v>0.60164306938387591</v>
      </c>
    </row>
    <row r="2577" spans="1:15" x14ac:dyDescent="0.25">
      <c r="A2577" t="s">
        <v>5</v>
      </c>
      <c r="B2577" t="s">
        <v>1732</v>
      </c>
      <c r="J2577">
        <v>6.8835912622061901E-2</v>
      </c>
      <c r="K2577">
        <v>0.18356244710720079</v>
      </c>
      <c r="L2577">
        <v>0.28969413247342102</v>
      </c>
      <c r="M2577">
        <v>0.39367710808148038</v>
      </c>
      <c r="N2577">
        <v>0.4976600937758176</v>
      </c>
      <c r="O2577">
        <v>0.60164306938387602</v>
      </c>
    </row>
    <row r="2578" spans="1:15" x14ac:dyDescent="0.25">
      <c r="A2578" t="s">
        <v>5</v>
      </c>
      <c r="B2578" t="s">
        <v>1735</v>
      </c>
      <c r="J2578">
        <v>6.8835912622061915E-2</v>
      </c>
      <c r="K2578">
        <v>0.18356244710720079</v>
      </c>
      <c r="L2578">
        <v>0.28969413247342102</v>
      </c>
      <c r="M2578">
        <v>0.39367710808148049</v>
      </c>
      <c r="N2578">
        <v>0.49766009377581782</v>
      </c>
      <c r="O2578">
        <v>0.60164306938387613</v>
      </c>
    </row>
    <row r="2579" spans="1:15" x14ac:dyDescent="0.25">
      <c r="A2579" t="s">
        <v>5</v>
      </c>
      <c r="B2579" t="s">
        <v>1752</v>
      </c>
      <c r="J2579">
        <v>6.8835912622061887E-2</v>
      </c>
      <c r="K2579">
        <v>0.18356244710720079</v>
      </c>
      <c r="L2579">
        <v>0.28969413247342102</v>
      </c>
      <c r="M2579">
        <v>0.39367710808148038</v>
      </c>
      <c r="N2579">
        <v>0.49766009377581749</v>
      </c>
      <c r="O2579">
        <v>0.60164306938387602</v>
      </c>
    </row>
    <row r="2580" spans="1:15" x14ac:dyDescent="0.25">
      <c r="A2580" t="s">
        <v>5</v>
      </c>
      <c r="B2580" t="s">
        <v>1767</v>
      </c>
      <c r="J2580">
        <v>6.8835912622061901E-2</v>
      </c>
      <c r="K2580">
        <v>0.18356244710720079</v>
      </c>
      <c r="L2580">
        <v>0.28969413247342102</v>
      </c>
      <c r="M2580">
        <v>0.39367710808148049</v>
      </c>
      <c r="N2580">
        <v>0.49766009377581771</v>
      </c>
      <c r="O2580">
        <v>0.60164306938387602</v>
      </c>
    </row>
    <row r="2581" spans="1:15" x14ac:dyDescent="0.25">
      <c r="A2581" t="s">
        <v>5</v>
      </c>
      <c r="B2581" t="s">
        <v>1817</v>
      </c>
      <c r="J2581">
        <v>6.8835912622061901E-2</v>
      </c>
      <c r="K2581">
        <v>0.18356244710720079</v>
      </c>
      <c r="L2581">
        <v>0.28969413247342102</v>
      </c>
      <c r="M2581">
        <v>0.39367710808148049</v>
      </c>
      <c r="N2581">
        <v>0.49766009377581771</v>
      </c>
      <c r="O2581">
        <v>0.60164306938387613</v>
      </c>
    </row>
    <row r="2582" spans="1:15" x14ac:dyDescent="0.25">
      <c r="A2582" t="s">
        <v>5</v>
      </c>
      <c r="B2582" t="s">
        <v>1820</v>
      </c>
      <c r="J2582">
        <v>6.8835912622061901E-2</v>
      </c>
      <c r="K2582">
        <v>0.18356244710720079</v>
      </c>
      <c r="L2582">
        <v>0.28969413247342102</v>
      </c>
      <c r="M2582">
        <v>0.39367710808148049</v>
      </c>
      <c r="N2582">
        <v>0.49766009377581749</v>
      </c>
      <c r="O2582">
        <v>0.60164306938387624</v>
      </c>
    </row>
    <row r="2583" spans="1:15" x14ac:dyDescent="0.25">
      <c r="A2583" t="s">
        <v>5</v>
      </c>
      <c r="B2583" t="s">
        <v>1843</v>
      </c>
      <c r="C2583">
        <v>3.6141455276449208</v>
      </c>
      <c r="D2583">
        <v>3.6501878787987789</v>
      </c>
      <c r="E2583">
        <v>3.6862302299526362</v>
      </c>
      <c r="F2583">
        <v>3.7222725811064912</v>
      </c>
      <c r="G2583">
        <v>3.758314932260348</v>
      </c>
      <c r="H2583">
        <v>3.794357283414207</v>
      </c>
      <c r="I2583">
        <v>3.8173025943457439</v>
      </c>
      <c r="J2583">
        <v>3.8173025943457439</v>
      </c>
      <c r="K2583">
        <v>3.8173025943457439</v>
      </c>
      <c r="L2583">
        <v>3.8173025943457439</v>
      </c>
      <c r="M2583">
        <v>3.8173025943457439</v>
      </c>
      <c r="N2583">
        <v>3.8173025943457439</v>
      </c>
      <c r="O2583">
        <v>3.8173025943457439</v>
      </c>
    </row>
    <row r="2584" spans="1:15" x14ac:dyDescent="0.25">
      <c r="A2584" t="s">
        <v>5</v>
      </c>
      <c r="B2584" t="s">
        <v>1851</v>
      </c>
      <c r="C2584">
        <v>3.6141455276449199</v>
      </c>
      <c r="D2584">
        <v>3.650187878798778</v>
      </c>
      <c r="E2584">
        <v>3.6862302299526362</v>
      </c>
      <c r="F2584">
        <v>3.7222725811064912</v>
      </c>
      <c r="G2584">
        <v>3.758314932260348</v>
      </c>
      <c r="H2584">
        <v>3.794357283414207</v>
      </c>
      <c r="I2584">
        <v>3.8173025943457461</v>
      </c>
      <c r="J2584">
        <v>3.8173025943457461</v>
      </c>
      <c r="K2584">
        <v>3.8173025943457461</v>
      </c>
      <c r="L2584">
        <v>3.8173025943457461</v>
      </c>
      <c r="M2584">
        <v>3.8173025943457461</v>
      </c>
      <c r="N2584">
        <v>3.8173025943457461</v>
      </c>
      <c r="O2584">
        <v>3.8173025943457461</v>
      </c>
    </row>
    <row r="2585" spans="1:15" x14ac:dyDescent="0.25">
      <c r="A2585" t="s">
        <v>5</v>
      </c>
      <c r="B2585" t="s">
        <v>1854</v>
      </c>
      <c r="C2585">
        <v>3.6141455276449208</v>
      </c>
      <c r="D2585">
        <v>3.6501878787987789</v>
      </c>
      <c r="E2585">
        <v>3.686230229952637</v>
      </c>
      <c r="F2585">
        <v>3.7222725811064921</v>
      </c>
      <c r="G2585">
        <v>3.7583149322603489</v>
      </c>
      <c r="H2585">
        <v>3.7943572834142079</v>
      </c>
      <c r="I2585">
        <v>3.8173025943457448</v>
      </c>
      <c r="J2585">
        <v>3.8173025943457448</v>
      </c>
      <c r="K2585">
        <v>3.8173025943457448</v>
      </c>
      <c r="L2585">
        <v>3.8173025943457448</v>
      </c>
      <c r="M2585">
        <v>3.8173025943457448</v>
      </c>
      <c r="N2585">
        <v>3.8173025943457448</v>
      </c>
      <c r="O2585">
        <v>3.8173025943457448</v>
      </c>
    </row>
    <row r="2586" spans="1:15" x14ac:dyDescent="0.25">
      <c r="A2586" t="s">
        <v>5</v>
      </c>
      <c r="B2586" t="s">
        <v>1871</v>
      </c>
      <c r="C2586">
        <v>3.6141455276449199</v>
      </c>
      <c r="D2586">
        <v>3.6501878787987772</v>
      </c>
      <c r="E2586">
        <v>3.6862302299526362</v>
      </c>
      <c r="F2586">
        <v>3.7222725811064912</v>
      </c>
      <c r="G2586">
        <v>3.758314932260348</v>
      </c>
      <c r="H2586">
        <v>3.794357283414207</v>
      </c>
      <c r="I2586">
        <v>3.8173025943457439</v>
      </c>
      <c r="J2586">
        <v>3.8173025943457439</v>
      </c>
      <c r="K2586">
        <v>3.8173025943457439</v>
      </c>
      <c r="L2586">
        <v>3.8173025943457439</v>
      </c>
      <c r="M2586">
        <v>3.8173025943457439</v>
      </c>
      <c r="N2586">
        <v>3.8173025943457439</v>
      </c>
      <c r="O2586">
        <v>3.8173025943457439</v>
      </c>
    </row>
    <row r="2587" spans="1:15" x14ac:dyDescent="0.25">
      <c r="A2587" t="s">
        <v>5</v>
      </c>
      <c r="B2587" t="s">
        <v>1886</v>
      </c>
      <c r="C2587">
        <v>3.6141455276449208</v>
      </c>
      <c r="D2587">
        <v>3.6501878787987789</v>
      </c>
      <c r="E2587">
        <v>3.686230229952637</v>
      </c>
      <c r="F2587">
        <v>3.7222725811064912</v>
      </c>
      <c r="G2587">
        <v>3.758314932260348</v>
      </c>
      <c r="H2587">
        <v>3.794357283414207</v>
      </c>
      <c r="I2587">
        <v>3.8173025943457448</v>
      </c>
      <c r="J2587">
        <v>3.8173025943457448</v>
      </c>
      <c r="K2587">
        <v>3.8173025943457448</v>
      </c>
      <c r="L2587">
        <v>3.8173025943457448</v>
      </c>
      <c r="M2587">
        <v>3.8173025943457448</v>
      </c>
      <c r="N2587">
        <v>3.8173025943457448</v>
      </c>
      <c r="O2587">
        <v>3.8173025943457448</v>
      </c>
    </row>
    <row r="2588" spans="1:15" x14ac:dyDescent="0.25">
      <c r="A2588" t="s">
        <v>5</v>
      </c>
      <c r="B2588" t="s">
        <v>1936</v>
      </c>
      <c r="C2588">
        <v>3.6141455276449208</v>
      </c>
      <c r="D2588">
        <v>3.650187878798778</v>
      </c>
      <c r="E2588">
        <v>3.6862302299526362</v>
      </c>
      <c r="F2588">
        <v>3.7222725811064912</v>
      </c>
      <c r="G2588">
        <v>3.758314932260348</v>
      </c>
      <c r="H2588">
        <v>3.794357283414207</v>
      </c>
      <c r="I2588">
        <v>3.8173025943457448</v>
      </c>
      <c r="J2588">
        <v>3.8173025943457448</v>
      </c>
      <c r="K2588">
        <v>3.8173025943457448</v>
      </c>
      <c r="L2588">
        <v>3.8173025943457448</v>
      </c>
      <c r="M2588">
        <v>3.8173025943457448</v>
      </c>
      <c r="N2588">
        <v>3.8173025943457448</v>
      </c>
      <c r="O2588">
        <v>3.8173025943457448</v>
      </c>
    </row>
    <row r="2589" spans="1:15" x14ac:dyDescent="0.25">
      <c r="A2589" t="s">
        <v>5</v>
      </c>
      <c r="B2589" t="s">
        <v>1939</v>
      </c>
      <c r="C2589">
        <v>3.6141455276449221</v>
      </c>
      <c r="D2589">
        <v>3.650187878798778</v>
      </c>
      <c r="E2589">
        <v>3.6862302299526348</v>
      </c>
      <c r="F2589">
        <v>3.7222725811064912</v>
      </c>
      <c r="G2589">
        <v>3.758314932260348</v>
      </c>
      <c r="H2589">
        <v>3.7943572834142079</v>
      </c>
      <c r="I2589">
        <v>3.8173025943457448</v>
      </c>
      <c r="J2589">
        <v>3.8173025943457448</v>
      </c>
      <c r="K2589">
        <v>3.8173025943457448</v>
      </c>
      <c r="L2589">
        <v>3.8173025943457448</v>
      </c>
      <c r="M2589">
        <v>3.8173025943457448</v>
      </c>
      <c r="N2589">
        <v>3.8173025943457448</v>
      </c>
      <c r="O2589">
        <v>3.8173025943457448</v>
      </c>
    </row>
    <row r="2590" spans="1:15" x14ac:dyDescent="0.25">
      <c r="A2590" t="s">
        <v>5</v>
      </c>
      <c r="B2590" t="s">
        <v>1962</v>
      </c>
      <c r="J2590">
        <v>0.1850510533302572</v>
      </c>
      <c r="K2590">
        <v>0.49346947554735188</v>
      </c>
      <c r="L2590">
        <v>0.75036646435421539</v>
      </c>
      <c r="M2590">
        <v>0.99438309480851561</v>
      </c>
      <c r="N2590">
        <v>1.238399725262822</v>
      </c>
      <c r="O2590">
        <v>1.482416355717127</v>
      </c>
    </row>
    <row r="2591" spans="1:15" x14ac:dyDescent="0.25">
      <c r="A2591" t="s">
        <v>5</v>
      </c>
      <c r="B2591" t="s">
        <v>1970</v>
      </c>
      <c r="J2591">
        <v>0.1850510533302572</v>
      </c>
      <c r="K2591">
        <v>0.49346947554735182</v>
      </c>
      <c r="L2591">
        <v>0.75036646435421517</v>
      </c>
      <c r="M2591">
        <v>0.9943830948085155</v>
      </c>
      <c r="N2591">
        <v>1.2383997252628209</v>
      </c>
      <c r="O2591">
        <v>1.4824163557171279</v>
      </c>
    </row>
    <row r="2592" spans="1:15" x14ac:dyDescent="0.25">
      <c r="A2592" t="s">
        <v>5</v>
      </c>
      <c r="B2592" t="s">
        <v>1973</v>
      </c>
      <c r="J2592">
        <v>0.1850510533302572</v>
      </c>
      <c r="K2592">
        <v>0.49346947554735188</v>
      </c>
      <c r="L2592">
        <v>0.75036646435421517</v>
      </c>
      <c r="M2592">
        <v>0.99438309480851572</v>
      </c>
      <c r="N2592">
        <v>1.238399725262822</v>
      </c>
      <c r="O2592">
        <v>1.4824163557171279</v>
      </c>
    </row>
    <row r="2593" spans="1:15" x14ac:dyDescent="0.25">
      <c r="A2593" t="s">
        <v>5</v>
      </c>
      <c r="B2593" t="s">
        <v>1990</v>
      </c>
      <c r="J2593">
        <v>0.1850510533302572</v>
      </c>
      <c r="K2593">
        <v>0.49346947554735182</v>
      </c>
      <c r="L2593">
        <v>0.75036646435421495</v>
      </c>
      <c r="M2593">
        <v>0.99438309480851561</v>
      </c>
      <c r="N2593">
        <v>1.2383997252628209</v>
      </c>
      <c r="O2593">
        <v>1.4824163557171279</v>
      </c>
    </row>
    <row r="2594" spans="1:15" x14ac:dyDescent="0.25">
      <c r="A2594" t="s">
        <v>5</v>
      </c>
      <c r="B2594" t="s">
        <v>2005</v>
      </c>
      <c r="J2594">
        <v>0.1850510533302572</v>
      </c>
      <c r="K2594">
        <v>0.49346947554735188</v>
      </c>
      <c r="L2594">
        <v>0.75036646435421517</v>
      </c>
      <c r="M2594">
        <v>0.99438309480851561</v>
      </c>
      <c r="N2594">
        <v>1.238399725262822</v>
      </c>
      <c r="O2594">
        <v>1.4824163557171279</v>
      </c>
    </row>
    <row r="2595" spans="1:15" x14ac:dyDescent="0.25">
      <c r="A2595" t="s">
        <v>5</v>
      </c>
      <c r="B2595" t="s">
        <v>2055</v>
      </c>
      <c r="J2595">
        <v>0.1850510533302572</v>
      </c>
      <c r="K2595">
        <v>0.49346947554735188</v>
      </c>
      <c r="L2595">
        <v>0.75036646435421517</v>
      </c>
      <c r="M2595">
        <v>0.99438309480851561</v>
      </c>
      <c r="N2595">
        <v>1.238399725262822</v>
      </c>
      <c r="O2595">
        <v>1.4824163557171279</v>
      </c>
    </row>
    <row r="2596" spans="1:15" x14ac:dyDescent="0.25">
      <c r="A2596" t="s">
        <v>5</v>
      </c>
      <c r="B2596" t="s">
        <v>2058</v>
      </c>
      <c r="J2596">
        <v>0.1850510533302572</v>
      </c>
      <c r="K2596">
        <v>0.49346947554735182</v>
      </c>
      <c r="L2596">
        <v>0.75036646435421517</v>
      </c>
      <c r="M2596">
        <v>0.9943830948085155</v>
      </c>
      <c r="N2596">
        <v>1.238399725262822</v>
      </c>
      <c r="O2596">
        <v>1.4824163557171279</v>
      </c>
    </row>
    <row r="2597" spans="1:15" x14ac:dyDescent="0.25">
      <c r="A2597" t="s">
        <v>5</v>
      </c>
      <c r="B2597" t="s">
        <v>2081</v>
      </c>
      <c r="C2597">
        <v>10.69155894201988</v>
      </c>
      <c r="D2597">
        <v>10.76684132953095</v>
      </c>
      <c r="E2597">
        <v>10.842123717042011</v>
      </c>
      <c r="F2597">
        <v>10.91740610455307</v>
      </c>
      <c r="G2597">
        <v>10.99268849206414</v>
      </c>
      <c r="H2597">
        <v>11.067970879575199</v>
      </c>
      <c r="I2597">
        <v>11.12965455602833</v>
      </c>
      <c r="J2597">
        <v>11.12965455602833</v>
      </c>
      <c r="K2597">
        <v>11.12965455602833</v>
      </c>
      <c r="L2597">
        <v>11.12965455602833</v>
      </c>
      <c r="M2597">
        <v>11.12965455602833</v>
      </c>
      <c r="N2597">
        <v>11.12965455602833</v>
      </c>
      <c r="O2597">
        <v>11.12965455602833</v>
      </c>
    </row>
    <row r="2598" spans="1:15" x14ac:dyDescent="0.25">
      <c r="A2598" t="s">
        <v>5</v>
      </c>
      <c r="B2598" t="s">
        <v>2089</v>
      </c>
      <c r="C2598">
        <v>10.69155894201988</v>
      </c>
      <c r="D2598">
        <v>10.76684132953095</v>
      </c>
      <c r="E2598">
        <v>10.842123717042011</v>
      </c>
      <c r="F2598">
        <v>10.91740610455307</v>
      </c>
      <c r="G2598">
        <v>10.99268849206414</v>
      </c>
      <c r="H2598">
        <v>11.067970879575199</v>
      </c>
      <c r="I2598">
        <v>11.12965455602833</v>
      </c>
      <c r="J2598">
        <v>11.12965455602833</v>
      </c>
      <c r="K2598">
        <v>11.12965455602833</v>
      </c>
      <c r="L2598">
        <v>11.12965455602833</v>
      </c>
      <c r="M2598">
        <v>11.12965455602833</v>
      </c>
      <c r="N2598">
        <v>11.12965455602833</v>
      </c>
      <c r="O2598">
        <v>11.12965455602833</v>
      </c>
    </row>
    <row r="2599" spans="1:15" x14ac:dyDescent="0.25">
      <c r="A2599" t="s">
        <v>5</v>
      </c>
      <c r="B2599" t="s">
        <v>2092</v>
      </c>
      <c r="C2599">
        <v>10.69155894201989</v>
      </c>
      <c r="D2599">
        <v>10.76684132953095</v>
      </c>
      <c r="E2599">
        <v>10.842123717042011</v>
      </c>
      <c r="F2599">
        <v>10.91740610455307</v>
      </c>
      <c r="G2599">
        <v>10.99268849206414</v>
      </c>
      <c r="H2599">
        <v>11.067970879575199</v>
      </c>
      <c r="I2599">
        <v>11.12965455602833</v>
      </c>
      <c r="J2599">
        <v>11.12965455602833</v>
      </c>
      <c r="K2599">
        <v>11.12965455602833</v>
      </c>
      <c r="L2599">
        <v>11.12965455602833</v>
      </c>
      <c r="M2599">
        <v>11.12965455602833</v>
      </c>
      <c r="N2599">
        <v>11.12965455602833</v>
      </c>
      <c r="O2599">
        <v>11.12965455602833</v>
      </c>
    </row>
    <row r="2600" spans="1:15" x14ac:dyDescent="0.25">
      <c r="A2600" t="s">
        <v>5</v>
      </c>
      <c r="B2600" t="s">
        <v>2109</v>
      </c>
      <c r="C2600">
        <v>10.69155894201988</v>
      </c>
      <c r="D2600">
        <v>10.76684132953095</v>
      </c>
      <c r="E2600">
        <v>10.842123717042011</v>
      </c>
      <c r="F2600">
        <v>10.91740610455307</v>
      </c>
      <c r="G2600">
        <v>10.99268849206414</v>
      </c>
      <c r="H2600">
        <v>11.067970879575199</v>
      </c>
      <c r="I2600">
        <v>11.12965455602833</v>
      </c>
      <c r="J2600">
        <v>11.12965455602833</v>
      </c>
      <c r="K2600">
        <v>11.12965455602833</v>
      </c>
      <c r="L2600">
        <v>11.12965455602833</v>
      </c>
      <c r="M2600">
        <v>11.12965455602833</v>
      </c>
      <c r="N2600">
        <v>11.12965455602833</v>
      </c>
      <c r="O2600">
        <v>11.12965455602833</v>
      </c>
    </row>
    <row r="2601" spans="1:15" x14ac:dyDescent="0.25">
      <c r="A2601" t="s">
        <v>5</v>
      </c>
      <c r="B2601" t="s">
        <v>2124</v>
      </c>
      <c r="C2601">
        <v>10.69155894201988</v>
      </c>
      <c r="D2601">
        <v>10.76684132953095</v>
      </c>
      <c r="E2601">
        <v>10.842123717042011</v>
      </c>
      <c r="F2601">
        <v>10.91740610455307</v>
      </c>
      <c r="G2601">
        <v>10.99268849206414</v>
      </c>
      <c r="H2601">
        <v>11.067970879575199</v>
      </c>
      <c r="I2601">
        <v>11.12965455602833</v>
      </c>
      <c r="J2601">
        <v>11.12965455602833</v>
      </c>
      <c r="K2601">
        <v>11.12965455602833</v>
      </c>
      <c r="L2601">
        <v>11.12965455602833</v>
      </c>
      <c r="M2601">
        <v>11.12965455602833</v>
      </c>
      <c r="N2601">
        <v>11.12965455602833</v>
      </c>
      <c r="O2601">
        <v>11.12965455602833</v>
      </c>
    </row>
    <row r="2602" spans="1:15" x14ac:dyDescent="0.25">
      <c r="A2602" t="s">
        <v>5</v>
      </c>
      <c r="B2602" t="s">
        <v>2174</v>
      </c>
      <c r="C2602">
        <v>10.69155894201988</v>
      </c>
      <c r="D2602">
        <v>10.76684132953095</v>
      </c>
      <c r="E2602">
        <v>10.842123717042011</v>
      </c>
      <c r="F2602">
        <v>10.91740610455307</v>
      </c>
      <c r="G2602">
        <v>10.99268849206414</v>
      </c>
      <c r="H2602">
        <v>11.067970879575199</v>
      </c>
      <c r="I2602">
        <v>11.12965455602834</v>
      </c>
      <c r="J2602">
        <v>11.12965455602834</v>
      </c>
      <c r="K2602">
        <v>11.12965455602834</v>
      </c>
      <c r="L2602">
        <v>11.12965455602834</v>
      </c>
      <c r="M2602">
        <v>11.12965455602834</v>
      </c>
      <c r="N2602">
        <v>11.12965455602834</v>
      </c>
      <c r="O2602">
        <v>11.12965455602834</v>
      </c>
    </row>
    <row r="2603" spans="1:15" x14ac:dyDescent="0.25">
      <c r="A2603" t="s">
        <v>5</v>
      </c>
      <c r="B2603" t="s">
        <v>2177</v>
      </c>
      <c r="C2603">
        <v>10.69155894201988</v>
      </c>
      <c r="D2603">
        <v>10.76684132953095</v>
      </c>
      <c r="E2603">
        <v>10.842123717042011</v>
      </c>
      <c r="F2603">
        <v>10.91740610455307</v>
      </c>
      <c r="G2603">
        <v>10.99268849206414</v>
      </c>
      <c r="H2603">
        <v>11.06797087957519</v>
      </c>
      <c r="I2603">
        <v>11.12965455602834</v>
      </c>
      <c r="J2603">
        <v>11.12965455602834</v>
      </c>
      <c r="K2603">
        <v>11.12965455602834</v>
      </c>
      <c r="L2603">
        <v>11.12965455602834</v>
      </c>
      <c r="M2603">
        <v>11.12965455602834</v>
      </c>
      <c r="N2603">
        <v>11.12965455602834</v>
      </c>
      <c r="O2603">
        <v>11.12965455602834</v>
      </c>
    </row>
    <row r="2604" spans="1:15" x14ac:dyDescent="0.25">
      <c r="A2604" t="s">
        <v>5</v>
      </c>
      <c r="B2604" t="s">
        <v>2200</v>
      </c>
      <c r="J2604">
        <v>5.2227253325897831E-2</v>
      </c>
      <c r="K2604">
        <v>0.13927265995950891</v>
      </c>
      <c r="L2604">
        <v>0.2326866802347913</v>
      </c>
      <c r="M2604">
        <v>0.32769286268211451</v>
      </c>
      <c r="N2604">
        <v>0.4226990568116023</v>
      </c>
      <c r="O2604">
        <v>0.51770523925892542</v>
      </c>
    </row>
    <row r="2605" spans="1:15" x14ac:dyDescent="0.25">
      <c r="A2605" t="s">
        <v>5</v>
      </c>
      <c r="B2605" t="s">
        <v>2208</v>
      </c>
      <c r="J2605">
        <v>5.2227253325897838E-2</v>
      </c>
      <c r="K2605">
        <v>0.13927265995950891</v>
      </c>
      <c r="L2605">
        <v>0.2326866802347913</v>
      </c>
      <c r="M2605">
        <v>0.32769286268211462</v>
      </c>
      <c r="N2605">
        <v>0.42269905681160219</v>
      </c>
      <c r="O2605">
        <v>0.51770523925892542</v>
      </c>
    </row>
    <row r="2606" spans="1:15" x14ac:dyDescent="0.25">
      <c r="A2606" t="s">
        <v>5</v>
      </c>
      <c r="B2606" t="s">
        <v>2211</v>
      </c>
      <c r="J2606">
        <v>5.2227253325897852E-2</v>
      </c>
      <c r="K2606">
        <v>0.13927265995950891</v>
      </c>
      <c r="L2606">
        <v>0.2326866802347913</v>
      </c>
      <c r="M2606">
        <v>0.32769286268211462</v>
      </c>
      <c r="N2606">
        <v>0.4226990568116023</v>
      </c>
      <c r="O2606">
        <v>0.51770523925892542</v>
      </c>
    </row>
    <row r="2607" spans="1:15" x14ac:dyDescent="0.25">
      <c r="A2607" t="s">
        <v>5</v>
      </c>
      <c r="B2607" t="s">
        <v>2228</v>
      </c>
      <c r="J2607">
        <v>5.2227253325897831E-2</v>
      </c>
      <c r="K2607">
        <v>0.13927265995950891</v>
      </c>
      <c r="L2607">
        <v>0.2326866802347913</v>
      </c>
      <c r="M2607">
        <v>0.32769286268211439</v>
      </c>
      <c r="N2607">
        <v>0.42269905681160219</v>
      </c>
      <c r="O2607">
        <v>0.51770523925892531</v>
      </c>
    </row>
    <row r="2608" spans="1:15" x14ac:dyDescent="0.25">
      <c r="A2608" t="s">
        <v>5</v>
      </c>
      <c r="B2608" t="s">
        <v>2243</v>
      </c>
      <c r="J2608">
        <v>5.2227253325897817E-2</v>
      </c>
      <c r="K2608">
        <v>0.13927265995950891</v>
      </c>
      <c r="L2608">
        <v>0.2326866802347913</v>
      </c>
      <c r="M2608">
        <v>0.32769286268211451</v>
      </c>
      <c r="N2608">
        <v>0.42269905681160219</v>
      </c>
      <c r="O2608">
        <v>0.51770523925892531</v>
      </c>
    </row>
    <row r="2609" spans="1:15" x14ac:dyDescent="0.25">
      <c r="A2609" t="s">
        <v>5</v>
      </c>
      <c r="B2609" t="s">
        <v>2293</v>
      </c>
      <c r="J2609">
        <v>5.2227253325897838E-2</v>
      </c>
      <c r="K2609">
        <v>0.13927265995950891</v>
      </c>
      <c r="L2609">
        <v>0.2326866802347913</v>
      </c>
      <c r="M2609">
        <v>0.32769286268211451</v>
      </c>
      <c r="N2609">
        <v>0.42269905681160219</v>
      </c>
      <c r="O2609">
        <v>0.51770523925892542</v>
      </c>
    </row>
    <row r="2610" spans="1:15" x14ac:dyDescent="0.25">
      <c r="A2610" t="s">
        <v>5</v>
      </c>
      <c r="B2610" t="s">
        <v>2296</v>
      </c>
      <c r="J2610">
        <v>5.2227253325897838E-2</v>
      </c>
      <c r="K2610">
        <v>0.13927265995950891</v>
      </c>
      <c r="L2610">
        <v>0.2326866802347913</v>
      </c>
      <c r="M2610">
        <v>0.32769286268211462</v>
      </c>
      <c r="N2610">
        <v>0.42269905681160241</v>
      </c>
      <c r="O2610">
        <v>0.51770523925892542</v>
      </c>
    </row>
    <row r="2611" spans="1:15" x14ac:dyDescent="0.25">
      <c r="A2611" t="s">
        <v>5</v>
      </c>
      <c r="B2611" t="s">
        <v>2319</v>
      </c>
      <c r="C2611">
        <v>1.966044875447303</v>
      </c>
      <c r="D2611">
        <v>1.981121129030524</v>
      </c>
      <c r="E2611">
        <v>1.996197394295907</v>
      </c>
      <c r="F2611">
        <v>2.0112736478791282</v>
      </c>
      <c r="G2611">
        <v>2.0263499014623481</v>
      </c>
      <c r="H2611">
        <v>2.041426155045567</v>
      </c>
      <c r="I2611">
        <v>2.0588352316994252</v>
      </c>
      <c r="J2611">
        <v>2.0588352316994252</v>
      </c>
      <c r="K2611">
        <v>2.0588352316994252</v>
      </c>
      <c r="L2611">
        <v>2.0588352316994252</v>
      </c>
      <c r="M2611">
        <v>2.0588352316994252</v>
      </c>
      <c r="N2611">
        <v>2.0588352316994252</v>
      </c>
      <c r="O2611">
        <v>2.0588352316994252</v>
      </c>
    </row>
    <row r="2612" spans="1:15" x14ac:dyDescent="0.25">
      <c r="A2612" t="s">
        <v>5</v>
      </c>
      <c r="B2612" t="s">
        <v>2327</v>
      </c>
      <c r="C2612">
        <v>1.966044875447303</v>
      </c>
      <c r="D2612">
        <v>1.9811211290305231</v>
      </c>
      <c r="E2612">
        <v>1.996197394295907</v>
      </c>
      <c r="F2612">
        <v>2.0112736478791282</v>
      </c>
      <c r="G2612">
        <v>2.0263499014623481</v>
      </c>
      <c r="H2612">
        <v>2.041426155045567</v>
      </c>
      <c r="I2612">
        <v>2.0588352316994238</v>
      </c>
      <c r="J2612">
        <v>2.0588352316994238</v>
      </c>
      <c r="K2612">
        <v>2.0588352316994238</v>
      </c>
      <c r="L2612">
        <v>2.0588352316994238</v>
      </c>
      <c r="M2612">
        <v>2.0588352316994238</v>
      </c>
      <c r="N2612">
        <v>2.0588352316994238</v>
      </c>
      <c r="O2612">
        <v>2.0588352316994238</v>
      </c>
    </row>
    <row r="2613" spans="1:15" x14ac:dyDescent="0.25">
      <c r="A2613" t="s">
        <v>5</v>
      </c>
      <c r="B2613" t="s">
        <v>2330</v>
      </c>
      <c r="C2613">
        <v>1.966044875447303</v>
      </c>
      <c r="D2613">
        <v>1.981121129030524</v>
      </c>
      <c r="E2613">
        <v>1.9961973942959079</v>
      </c>
      <c r="F2613">
        <v>2.0112736478791282</v>
      </c>
      <c r="G2613">
        <v>2.0263499014623481</v>
      </c>
      <c r="H2613">
        <v>2.0414261550455679</v>
      </c>
      <c r="I2613">
        <v>2.0588352316994252</v>
      </c>
      <c r="J2613">
        <v>2.0588352316994252</v>
      </c>
      <c r="K2613">
        <v>2.0588352316994252</v>
      </c>
      <c r="L2613">
        <v>2.0588352316994252</v>
      </c>
      <c r="M2613">
        <v>2.0588352316994252</v>
      </c>
      <c r="N2613">
        <v>2.0588352316994252</v>
      </c>
      <c r="O2613">
        <v>2.0588352316994252</v>
      </c>
    </row>
    <row r="2614" spans="1:15" x14ac:dyDescent="0.25">
      <c r="A2614" t="s">
        <v>5</v>
      </c>
      <c r="B2614" t="s">
        <v>2347</v>
      </c>
      <c r="C2614">
        <v>1.966044875447303</v>
      </c>
      <c r="D2614">
        <v>1.9811211290305231</v>
      </c>
      <c r="E2614">
        <v>1.996197394295907</v>
      </c>
      <c r="F2614">
        <v>2.0112736478791282</v>
      </c>
      <c r="G2614">
        <v>2.0263499014623481</v>
      </c>
      <c r="H2614">
        <v>2.041426155045567</v>
      </c>
      <c r="I2614">
        <v>2.0588352316994238</v>
      </c>
      <c r="J2614">
        <v>2.0588352316994238</v>
      </c>
      <c r="K2614">
        <v>2.0588352316994238</v>
      </c>
      <c r="L2614">
        <v>2.0588352316994238</v>
      </c>
      <c r="M2614">
        <v>2.0588352316994238</v>
      </c>
      <c r="N2614">
        <v>2.0588352316994238</v>
      </c>
      <c r="O2614">
        <v>2.0588352316994238</v>
      </c>
    </row>
    <row r="2615" spans="1:15" x14ac:dyDescent="0.25">
      <c r="A2615" t="s">
        <v>5</v>
      </c>
      <c r="B2615" t="s">
        <v>2362</v>
      </c>
      <c r="C2615">
        <v>1.966044875447303</v>
      </c>
      <c r="D2615">
        <v>1.981121129030524</v>
      </c>
      <c r="E2615">
        <v>1.996197394295907</v>
      </c>
      <c r="F2615">
        <v>2.0112736478791282</v>
      </c>
      <c r="G2615">
        <v>2.0263499014623481</v>
      </c>
      <c r="H2615">
        <v>2.041426155045567</v>
      </c>
      <c r="I2615">
        <v>2.0588352316994252</v>
      </c>
      <c r="J2615">
        <v>2.0588352316994252</v>
      </c>
      <c r="K2615">
        <v>2.0588352316994252</v>
      </c>
      <c r="L2615">
        <v>2.0588352316994252</v>
      </c>
      <c r="M2615">
        <v>2.0588352316994252</v>
      </c>
      <c r="N2615">
        <v>2.0588352316994252</v>
      </c>
      <c r="O2615">
        <v>2.0588352316994252</v>
      </c>
    </row>
    <row r="2616" spans="1:15" x14ac:dyDescent="0.25">
      <c r="A2616" t="s">
        <v>5</v>
      </c>
      <c r="B2616" t="s">
        <v>2412</v>
      </c>
      <c r="C2616">
        <v>1.966044875447303</v>
      </c>
      <c r="D2616">
        <v>1.9811211290305231</v>
      </c>
      <c r="E2616">
        <v>1.996197394295907</v>
      </c>
      <c r="F2616">
        <v>2.0112736478791282</v>
      </c>
      <c r="G2616">
        <v>2.0263499014623481</v>
      </c>
      <c r="H2616">
        <v>2.041426155045567</v>
      </c>
      <c r="I2616">
        <v>2.0588352316994252</v>
      </c>
      <c r="J2616">
        <v>2.0588352316994252</v>
      </c>
      <c r="K2616">
        <v>2.0588352316994252</v>
      </c>
      <c r="L2616">
        <v>2.0588352316994252</v>
      </c>
      <c r="M2616">
        <v>2.0588352316994252</v>
      </c>
      <c r="N2616">
        <v>2.0588352316994252</v>
      </c>
      <c r="O2616">
        <v>2.0588352316994252</v>
      </c>
    </row>
    <row r="2617" spans="1:15" x14ac:dyDescent="0.25">
      <c r="A2617" t="s">
        <v>5</v>
      </c>
      <c r="B2617" t="s">
        <v>2415</v>
      </c>
      <c r="C2617">
        <v>1.966044875447303</v>
      </c>
      <c r="D2617">
        <v>1.9811211290305231</v>
      </c>
      <c r="E2617">
        <v>1.9961973942959079</v>
      </c>
      <c r="F2617">
        <v>2.0112736478791282</v>
      </c>
      <c r="G2617">
        <v>2.0263499014623481</v>
      </c>
      <c r="H2617">
        <v>2.041426155045567</v>
      </c>
      <c r="I2617">
        <v>2.0588352316994252</v>
      </c>
      <c r="J2617">
        <v>2.0588352316994252</v>
      </c>
      <c r="K2617">
        <v>2.0588352316994252</v>
      </c>
      <c r="L2617">
        <v>2.0588352316994252</v>
      </c>
      <c r="M2617">
        <v>2.0588352316994252</v>
      </c>
      <c r="N2617">
        <v>2.0588352316994252</v>
      </c>
      <c r="O2617">
        <v>2.0588352316994252</v>
      </c>
    </row>
    <row r="2618" spans="1:15" x14ac:dyDescent="0.25">
      <c r="A2618" t="s">
        <v>5</v>
      </c>
      <c r="B2618" t="s">
        <v>2438</v>
      </c>
      <c r="J2618">
        <v>3.4927216810042523E-2</v>
      </c>
      <c r="K2618">
        <v>9.3139268165493241E-2</v>
      </c>
      <c r="L2618">
        <v>0.15666602396482701</v>
      </c>
      <c r="M2618">
        <v>0.22152145587513331</v>
      </c>
      <c r="N2618">
        <v>0.28637688778543963</v>
      </c>
      <c r="O2618">
        <v>0.35123231969574592</v>
      </c>
    </row>
    <row r="2619" spans="1:15" x14ac:dyDescent="0.25">
      <c r="A2619" t="s">
        <v>5</v>
      </c>
      <c r="B2619" t="s">
        <v>2446</v>
      </c>
      <c r="J2619">
        <v>3.4927216810042509E-2</v>
      </c>
      <c r="K2619">
        <v>9.3139268165493255E-2</v>
      </c>
      <c r="L2619">
        <v>0.15666602396482701</v>
      </c>
      <c r="M2619">
        <v>0.22152145587513319</v>
      </c>
      <c r="N2619">
        <v>0.28637688778543963</v>
      </c>
      <c r="O2619">
        <v>0.35123231969574581</v>
      </c>
    </row>
    <row r="2620" spans="1:15" x14ac:dyDescent="0.25">
      <c r="A2620" t="s">
        <v>5</v>
      </c>
      <c r="B2620" t="s">
        <v>2449</v>
      </c>
      <c r="J2620">
        <v>3.4927216810042523E-2</v>
      </c>
      <c r="K2620">
        <v>9.3139268165493255E-2</v>
      </c>
      <c r="L2620">
        <v>0.15666602396482701</v>
      </c>
      <c r="M2620">
        <v>0.22152145587513331</v>
      </c>
      <c r="N2620">
        <v>0.28637688778543963</v>
      </c>
      <c r="O2620">
        <v>0.35123231969574592</v>
      </c>
    </row>
    <row r="2621" spans="1:15" x14ac:dyDescent="0.25">
      <c r="A2621" t="s">
        <v>5</v>
      </c>
      <c r="B2621" t="s">
        <v>2466</v>
      </c>
      <c r="J2621">
        <v>3.4927216810042509E-2</v>
      </c>
      <c r="K2621">
        <v>9.3139268165493228E-2</v>
      </c>
      <c r="L2621">
        <v>0.15666602396482701</v>
      </c>
      <c r="M2621">
        <v>0.22152145587513319</v>
      </c>
      <c r="N2621">
        <v>0.28637688778543963</v>
      </c>
      <c r="O2621">
        <v>0.35123231969574581</v>
      </c>
    </row>
    <row r="2622" spans="1:15" x14ac:dyDescent="0.25">
      <c r="A2622" t="s">
        <v>5</v>
      </c>
      <c r="B2622" t="s">
        <v>2481</v>
      </c>
      <c r="J2622">
        <v>3.4927216810042509E-2</v>
      </c>
      <c r="K2622">
        <v>9.3139268165493241E-2</v>
      </c>
      <c r="L2622">
        <v>0.15666602396482701</v>
      </c>
      <c r="M2622">
        <v>0.22152145587513331</v>
      </c>
      <c r="N2622">
        <v>0.28637688778543963</v>
      </c>
      <c r="O2622">
        <v>0.35123231969574592</v>
      </c>
    </row>
    <row r="2623" spans="1:15" x14ac:dyDescent="0.25">
      <c r="A2623" t="s">
        <v>5</v>
      </c>
      <c r="B2623" t="s">
        <v>2531</v>
      </c>
      <c r="J2623">
        <v>3.4927216810042523E-2</v>
      </c>
      <c r="K2623">
        <v>9.3139268165493241E-2</v>
      </c>
      <c r="L2623">
        <v>0.15666602396482701</v>
      </c>
      <c r="M2623">
        <v>0.22152145587513331</v>
      </c>
      <c r="N2623">
        <v>0.28637688778543963</v>
      </c>
      <c r="O2623">
        <v>0.35123231969574592</v>
      </c>
    </row>
    <row r="2624" spans="1:15" x14ac:dyDescent="0.25">
      <c r="A2624" t="s">
        <v>5</v>
      </c>
      <c r="B2624" t="s">
        <v>2534</v>
      </c>
      <c r="J2624">
        <v>3.4927216810042509E-2</v>
      </c>
      <c r="K2624">
        <v>9.3139268165493241E-2</v>
      </c>
      <c r="L2624">
        <v>0.15666602396482701</v>
      </c>
      <c r="M2624">
        <v>0.22152145587513331</v>
      </c>
      <c r="N2624">
        <v>0.28637688778543963</v>
      </c>
      <c r="O2624">
        <v>0.35123231969574592</v>
      </c>
    </row>
    <row r="2625" spans="1:15" x14ac:dyDescent="0.25">
      <c r="A2625" t="s">
        <v>5</v>
      </c>
      <c r="B2625" t="s">
        <v>2557</v>
      </c>
      <c r="C2625">
        <v>7.0027895483609557</v>
      </c>
      <c r="D2625">
        <v>7.0348396023073319</v>
      </c>
      <c r="E2625">
        <v>7.0668896562537062</v>
      </c>
      <c r="F2625">
        <v>7.0989397001977776</v>
      </c>
      <c r="G2625">
        <v>7.1309897541441538</v>
      </c>
      <c r="H2625">
        <v>7.1630398080905282</v>
      </c>
      <c r="I2625">
        <v>7.1746822203620777</v>
      </c>
      <c r="J2625">
        <v>7.1746822203620777</v>
      </c>
      <c r="K2625">
        <v>7.1746822203620777</v>
      </c>
      <c r="L2625">
        <v>7.1746822203620777</v>
      </c>
      <c r="M2625">
        <v>7.1746822203620777</v>
      </c>
      <c r="N2625">
        <v>7.1746822203620777</v>
      </c>
      <c r="O2625">
        <v>7.1746822203620777</v>
      </c>
    </row>
    <row r="2626" spans="1:15" x14ac:dyDescent="0.25">
      <c r="A2626" t="s">
        <v>5</v>
      </c>
      <c r="B2626" t="s">
        <v>2565</v>
      </c>
      <c r="C2626">
        <v>7.0027895483609566</v>
      </c>
      <c r="D2626">
        <v>7.0348396023073319</v>
      </c>
      <c r="E2626">
        <v>7.0668896562537071</v>
      </c>
      <c r="F2626">
        <v>7.0989397001977768</v>
      </c>
      <c r="G2626">
        <v>7.1309897541441529</v>
      </c>
      <c r="H2626">
        <v>7.1630398080905264</v>
      </c>
      <c r="I2626">
        <v>7.1746822203620786</v>
      </c>
      <c r="J2626">
        <v>7.1746822203620786</v>
      </c>
      <c r="K2626">
        <v>7.1746822203620786</v>
      </c>
      <c r="L2626">
        <v>7.1746822203620786</v>
      </c>
      <c r="M2626">
        <v>7.1746822203620786</v>
      </c>
      <c r="N2626">
        <v>7.1746822203620786</v>
      </c>
      <c r="O2626">
        <v>7.1746822203620786</v>
      </c>
    </row>
    <row r="2627" spans="1:15" x14ac:dyDescent="0.25">
      <c r="A2627" t="s">
        <v>5</v>
      </c>
      <c r="B2627" t="s">
        <v>2568</v>
      </c>
      <c r="C2627">
        <v>7.0027895483609566</v>
      </c>
      <c r="D2627">
        <v>7.0348396023073327</v>
      </c>
      <c r="E2627">
        <v>7.066889656253708</v>
      </c>
      <c r="F2627">
        <v>7.0989397001977776</v>
      </c>
      <c r="G2627">
        <v>7.1309897541441556</v>
      </c>
      <c r="H2627">
        <v>7.1630398080905282</v>
      </c>
      <c r="I2627">
        <v>7.1746822203620786</v>
      </c>
      <c r="J2627">
        <v>7.1746822203620786</v>
      </c>
      <c r="K2627">
        <v>7.1746822203620786</v>
      </c>
      <c r="L2627">
        <v>7.1746822203620786</v>
      </c>
      <c r="M2627">
        <v>7.1746822203620786</v>
      </c>
      <c r="N2627">
        <v>7.1746822203620786</v>
      </c>
      <c r="O2627">
        <v>7.1746822203620786</v>
      </c>
    </row>
    <row r="2628" spans="1:15" x14ac:dyDescent="0.25">
      <c r="A2628" t="s">
        <v>5</v>
      </c>
      <c r="B2628" t="s">
        <v>2585</v>
      </c>
      <c r="C2628">
        <v>7.0027895483609539</v>
      </c>
      <c r="D2628">
        <v>7.0348396023073319</v>
      </c>
      <c r="E2628">
        <v>7.0668896562537071</v>
      </c>
      <c r="F2628">
        <v>7.0989397001977759</v>
      </c>
      <c r="G2628">
        <v>7.130989754144152</v>
      </c>
      <c r="H2628">
        <v>7.1630398080905264</v>
      </c>
      <c r="I2628">
        <v>7.1746822203620786</v>
      </c>
      <c r="J2628">
        <v>7.1746822203620786</v>
      </c>
      <c r="K2628">
        <v>7.1746822203620786</v>
      </c>
      <c r="L2628">
        <v>7.1746822203620786</v>
      </c>
      <c r="M2628">
        <v>7.1746822203620786</v>
      </c>
      <c r="N2628">
        <v>7.1746822203620786</v>
      </c>
      <c r="O2628">
        <v>7.1746822203620786</v>
      </c>
    </row>
    <row r="2629" spans="1:15" x14ac:dyDescent="0.25">
      <c r="A2629" t="s">
        <v>5</v>
      </c>
      <c r="B2629" t="s">
        <v>2600</v>
      </c>
      <c r="C2629">
        <v>7.0027895483609548</v>
      </c>
      <c r="D2629">
        <v>7.0348396023073319</v>
      </c>
      <c r="E2629">
        <v>7.0668896562537071</v>
      </c>
      <c r="F2629">
        <v>7.0989397001977776</v>
      </c>
      <c r="G2629">
        <v>7.1309897541441538</v>
      </c>
      <c r="H2629">
        <v>7.1630398080905264</v>
      </c>
      <c r="I2629">
        <v>7.1746822203620786</v>
      </c>
      <c r="J2629">
        <v>7.1746822203620786</v>
      </c>
      <c r="K2629">
        <v>7.1746822203620786</v>
      </c>
      <c r="L2629">
        <v>7.1746822203620786</v>
      </c>
      <c r="M2629">
        <v>7.1746822203620786</v>
      </c>
      <c r="N2629">
        <v>7.1746822203620786</v>
      </c>
      <c r="O2629">
        <v>7.1746822203620786</v>
      </c>
    </row>
    <row r="2630" spans="1:15" x14ac:dyDescent="0.25">
      <c r="A2630" t="s">
        <v>5</v>
      </c>
      <c r="B2630" t="s">
        <v>2650</v>
      </c>
      <c r="C2630">
        <v>7.0027895483609566</v>
      </c>
      <c r="D2630">
        <v>7.0348396023073319</v>
      </c>
      <c r="E2630">
        <v>7.0668896562537071</v>
      </c>
      <c r="F2630">
        <v>7.0989397001977776</v>
      </c>
      <c r="G2630">
        <v>7.1309897541441529</v>
      </c>
      <c r="H2630">
        <v>7.1630398080905273</v>
      </c>
      <c r="I2630">
        <v>7.1746822203620786</v>
      </c>
      <c r="J2630">
        <v>7.1746822203620786</v>
      </c>
      <c r="K2630">
        <v>7.1746822203620786</v>
      </c>
      <c r="L2630">
        <v>7.1746822203620786</v>
      </c>
      <c r="M2630">
        <v>7.1746822203620786</v>
      </c>
      <c r="N2630">
        <v>7.1746822203620786</v>
      </c>
      <c r="O2630">
        <v>7.1746822203620786</v>
      </c>
    </row>
    <row r="2631" spans="1:15" x14ac:dyDescent="0.25">
      <c r="A2631" t="s">
        <v>5</v>
      </c>
      <c r="B2631" t="s">
        <v>2653</v>
      </c>
      <c r="C2631">
        <v>7.0027895483609566</v>
      </c>
      <c r="D2631">
        <v>7.0348396023073319</v>
      </c>
      <c r="E2631">
        <v>7.066889656253708</v>
      </c>
      <c r="F2631">
        <v>7.0989397001977776</v>
      </c>
      <c r="G2631">
        <v>7.1309897541441538</v>
      </c>
      <c r="H2631">
        <v>7.1630398080905282</v>
      </c>
      <c r="I2631">
        <v>7.1746822203620786</v>
      </c>
      <c r="J2631">
        <v>7.1746822203620786</v>
      </c>
      <c r="K2631">
        <v>7.1746822203620786</v>
      </c>
      <c r="L2631">
        <v>7.1746822203620786</v>
      </c>
      <c r="M2631">
        <v>7.1746822203620786</v>
      </c>
      <c r="N2631">
        <v>7.1746822203620786</v>
      </c>
      <c r="O2631">
        <v>7.1746822203620786</v>
      </c>
    </row>
    <row r="2632" spans="1:15" x14ac:dyDescent="0.25">
      <c r="A2632" t="s">
        <v>5</v>
      </c>
      <c r="B2632" t="s">
        <v>363</v>
      </c>
      <c r="J2632">
        <v>7.8384801781265605E-4</v>
      </c>
      <c r="K2632">
        <v>9.0798866507558096E-4</v>
      </c>
      <c r="L2632">
        <v>1.0234716911031159E-3</v>
      </c>
      <c r="M2632">
        <v>1.105385955759771E-3</v>
      </c>
      <c r="N2632">
        <v>1.2573291341718949E-3</v>
      </c>
      <c r="O2632">
        <v>1.3783339056585701E-3</v>
      </c>
    </row>
    <row r="2633" spans="1:15" x14ac:dyDescent="0.25">
      <c r="A2633" t="s">
        <v>5</v>
      </c>
      <c r="B2633" t="s">
        <v>366</v>
      </c>
      <c r="J2633">
        <v>7.5570008128251153E-4</v>
      </c>
      <c r="K2633">
        <v>8.7629437151326948E-4</v>
      </c>
      <c r="L2633">
        <v>9.9065032718538776E-4</v>
      </c>
      <c r="M2633">
        <v>1.070726747974034E-3</v>
      </c>
      <c r="N2633">
        <v>1.2185103272374239E-3</v>
      </c>
      <c r="O2633">
        <v>1.335964459162702E-3</v>
      </c>
    </row>
    <row r="2634" spans="1:15" x14ac:dyDescent="0.25">
      <c r="A2634" t="s">
        <v>5</v>
      </c>
      <c r="B2634" t="s">
        <v>370</v>
      </c>
      <c r="J2634">
        <v>8.4285099322199621E-4</v>
      </c>
      <c r="K2634">
        <v>9.7465287129024579E-4</v>
      </c>
      <c r="L2634">
        <v>1.0920054701506309E-3</v>
      </c>
      <c r="M2634">
        <v>1.1776116668434781E-3</v>
      </c>
      <c r="N2634">
        <v>1.3380242693210489E-3</v>
      </c>
      <c r="O2634">
        <v>1.4660004110972659E-3</v>
      </c>
    </row>
    <row r="2635" spans="1:15" x14ac:dyDescent="0.25">
      <c r="A2635" t="s">
        <v>5</v>
      </c>
      <c r="B2635" t="s">
        <v>482</v>
      </c>
      <c r="J2635">
        <v>1.664207245623218E-3</v>
      </c>
      <c r="K2635">
        <v>1.838663800157396E-3</v>
      </c>
      <c r="L2635">
        <v>1.990441650628675E-3</v>
      </c>
      <c r="M2635">
        <v>2.1210322956613701E-3</v>
      </c>
      <c r="N2635">
        <v>2.3102850690045751E-3</v>
      </c>
      <c r="O2635">
        <v>2.436785990385808E-3</v>
      </c>
    </row>
    <row r="2636" spans="1:15" x14ac:dyDescent="0.25">
      <c r="A2636" t="s">
        <v>5</v>
      </c>
      <c r="B2636" t="s">
        <v>485</v>
      </c>
      <c r="J2636">
        <v>1.6017692614998791E-3</v>
      </c>
      <c r="K2636">
        <v>1.770782191749971E-3</v>
      </c>
      <c r="L2636">
        <v>1.917362536535837E-3</v>
      </c>
      <c r="M2636">
        <v>2.0438564335793041E-3</v>
      </c>
      <c r="N2636">
        <v>2.2264817189223832E-3</v>
      </c>
      <c r="O2636">
        <v>2.350707464106858E-3</v>
      </c>
    </row>
    <row r="2637" spans="1:15" x14ac:dyDescent="0.25">
      <c r="A2637" t="s">
        <v>5</v>
      </c>
      <c r="B2637" t="s">
        <v>489</v>
      </c>
      <c r="J2637">
        <v>1.794877538827641E-3</v>
      </c>
      <c r="K2637">
        <v>1.980417798795318E-3</v>
      </c>
      <c r="L2637">
        <v>2.1428526446662871E-3</v>
      </c>
      <c r="M2637">
        <v>2.2815651715334851E-3</v>
      </c>
      <c r="N2637">
        <v>2.4844734540515438E-3</v>
      </c>
      <c r="O2637">
        <v>2.6142385585068268E-3</v>
      </c>
    </row>
    <row r="2638" spans="1:15" x14ac:dyDescent="0.25">
      <c r="A2638" t="s">
        <v>5</v>
      </c>
      <c r="B2638" t="s">
        <v>601</v>
      </c>
      <c r="J2638">
        <v>7.1597447609785762E-4</v>
      </c>
      <c r="K2638">
        <v>8.4960217745466162E-4</v>
      </c>
      <c r="L2638">
        <v>9.5431374779249008E-4</v>
      </c>
      <c r="M2638">
        <v>1.0270174975766341E-3</v>
      </c>
      <c r="N2638">
        <v>1.1294342463337109E-3</v>
      </c>
      <c r="O2638">
        <v>1.232175484025927E-3</v>
      </c>
    </row>
    <row r="2639" spans="1:15" x14ac:dyDescent="0.25">
      <c r="A2639" t="s">
        <v>5</v>
      </c>
      <c r="B2639" t="s">
        <v>604</v>
      </c>
      <c r="J2639">
        <v>6.8986355193583859E-4</v>
      </c>
      <c r="K2639">
        <v>8.19738462483569E-4</v>
      </c>
      <c r="L2639">
        <v>9.2079069949917668E-4</v>
      </c>
      <c r="M2639">
        <v>9.8986688019531209E-4</v>
      </c>
      <c r="N2639">
        <v>1.089876361612228E-3</v>
      </c>
      <c r="O2639">
        <v>1.1912291419841959E-3</v>
      </c>
    </row>
    <row r="2640" spans="1:15" x14ac:dyDescent="0.25">
      <c r="A2640" t="s">
        <v>5</v>
      </c>
      <c r="B2640" t="s">
        <v>608</v>
      </c>
      <c r="J2640">
        <v>7.7089951702792754E-4</v>
      </c>
      <c r="K2640">
        <v>9.1184971782839661E-4</v>
      </c>
      <c r="L2640">
        <v>1.023981478327271E-3</v>
      </c>
      <c r="M2640">
        <v>1.104615014834401E-3</v>
      </c>
      <c r="N2640">
        <v>1.212207909790196E-3</v>
      </c>
      <c r="O2640">
        <v>1.3170278157038631E-3</v>
      </c>
    </row>
    <row r="2641" spans="1:15" x14ac:dyDescent="0.25">
      <c r="A2641" t="s">
        <v>5</v>
      </c>
      <c r="B2641" t="s">
        <v>720</v>
      </c>
      <c r="J2641">
        <v>1.669137712969507E-3</v>
      </c>
      <c r="K2641">
        <v>1.8442210963905989E-3</v>
      </c>
      <c r="L2641">
        <v>1.997140571557989E-3</v>
      </c>
      <c r="M2641">
        <v>2.1305448378806662E-3</v>
      </c>
      <c r="N2641">
        <v>2.3211903023068491E-3</v>
      </c>
      <c r="O2641">
        <v>2.450670406611974E-3</v>
      </c>
    </row>
    <row r="2642" spans="1:15" x14ac:dyDescent="0.25">
      <c r="A2642" t="s">
        <v>5</v>
      </c>
      <c r="B2642" t="s">
        <v>723</v>
      </c>
      <c r="J2642">
        <v>1.606409245325768E-3</v>
      </c>
      <c r="K2642">
        <v>1.7760100983429401E-3</v>
      </c>
      <c r="L2642">
        <v>1.923663445121898E-3</v>
      </c>
      <c r="M2642">
        <v>2.0527855561720842E-3</v>
      </c>
      <c r="N2642">
        <v>2.2367151671793262E-3</v>
      </c>
      <c r="O2642">
        <v>2.3637231747338601E-3</v>
      </c>
    </row>
    <row r="2643" spans="1:15" x14ac:dyDescent="0.25">
      <c r="A2643" t="s">
        <v>5</v>
      </c>
      <c r="B2643" t="s">
        <v>727</v>
      </c>
      <c r="J2643">
        <v>1.800421731748017E-3</v>
      </c>
      <c r="K2643">
        <v>1.9866717636283001E-3</v>
      </c>
      <c r="L2643">
        <v>2.1503942523764291E-3</v>
      </c>
      <c r="M2643">
        <v>2.2923291902408821E-3</v>
      </c>
      <c r="N2643">
        <v>2.496819099290093E-3</v>
      </c>
      <c r="O2643">
        <v>2.6299932544184882E-3</v>
      </c>
    </row>
    <row r="2644" spans="1:15" x14ac:dyDescent="0.25">
      <c r="A2644" t="s">
        <v>5</v>
      </c>
      <c r="B2644" t="s">
        <v>839</v>
      </c>
      <c r="J2644">
        <v>9.5905609778081688E-4</v>
      </c>
      <c r="K2644">
        <v>1.341719591109806E-3</v>
      </c>
      <c r="L2644">
        <v>1.5193930811475461E-3</v>
      </c>
      <c r="M2644">
        <v>1.635282809856008E-3</v>
      </c>
      <c r="N2644">
        <v>1.8284281915066729E-3</v>
      </c>
      <c r="O2644">
        <v>1.934656058939077E-3</v>
      </c>
    </row>
    <row r="2645" spans="1:15" x14ac:dyDescent="0.25">
      <c r="A2645" t="s">
        <v>5</v>
      </c>
      <c r="B2645" t="s">
        <v>842</v>
      </c>
      <c r="J2645">
        <v>9.3172167486827687E-4</v>
      </c>
      <c r="K2645">
        <v>1.300435642944924E-3</v>
      </c>
      <c r="L2645">
        <v>1.471364385751508E-3</v>
      </c>
      <c r="M2645">
        <v>1.5839242552665169E-3</v>
      </c>
      <c r="N2645">
        <v>1.7703369119903181E-3</v>
      </c>
      <c r="O2645">
        <v>1.8750196749768671E-3</v>
      </c>
    </row>
    <row r="2646" spans="1:15" x14ac:dyDescent="0.25">
      <c r="A2646" t="s">
        <v>5</v>
      </c>
      <c r="B2646" t="s">
        <v>846</v>
      </c>
      <c r="J2646">
        <v>1.016020006237689E-3</v>
      </c>
      <c r="K2646">
        <v>1.4273014855124141E-3</v>
      </c>
      <c r="L2646">
        <v>1.618775730363189E-3</v>
      </c>
      <c r="M2646">
        <v>1.741318094294898E-3</v>
      </c>
      <c r="N2646">
        <v>1.948182856956052E-3</v>
      </c>
      <c r="O2646">
        <v>2.0563389388763048E-3</v>
      </c>
    </row>
    <row r="2647" spans="1:15" x14ac:dyDescent="0.25">
      <c r="A2647" t="s">
        <v>5</v>
      </c>
      <c r="B2647" t="s">
        <v>958</v>
      </c>
      <c r="J2647">
        <v>1.7095727240389619E-3</v>
      </c>
      <c r="K2647">
        <v>1.887928107442427E-3</v>
      </c>
      <c r="L2647">
        <v>2.0489526664626851E-3</v>
      </c>
      <c r="M2647">
        <v>2.202296826562701E-3</v>
      </c>
      <c r="N2647">
        <v>2.4053534513065388E-3</v>
      </c>
      <c r="O2647">
        <v>2.557903186271067E-3</v>
      </c>
    </row>
    <row r="2648" spans="1:15" x14ac:dyDescent="0.25">
      <c r="A2648" t="s">
        <v>5</v>
      </c>
      <c r="B2648" t="s">
        <v>961</v>
      </c>
      <c r="J2648">
        <v>1.644406640135409E-3</v>
      </c>
      <c r="K2648">
        <v>1.8170536874456641E-3</v>
      </c>
      <c r="L2648">
        <v>1.9723200236315729E-3</v>
      </c>
      <c r="M2648">
        <v>2.1200474157717451E-3</v>
      </c>
      <c r="N2648">
        <v>2.3156063801720679E-3</v>
      </c>
      <c r="O2648">
        <v>2.4641271195460718E-3</v>
      </c>
    </row>
    <row r="2649" spans="1:15" x14ac:dyDescent="0.25">
      <c r="A2649" t="s">
        <v>5</v>
      </c>
      <c r="B2649" t="s">
        <v>965</v>
      </c>
      <c r="J2649">
        <v>1.846001916662926E-3</v>
      </c>
      <c r="K2649">
        <v>2.0360277598133001E-3</v>
      </c>
      <c r="L2649">
        <v>2.2088974674239039E-3</v>
      </c>
      <c r="M2649">
        <v>2.373726968735682E-3</v>
      </c>
      <c r="N2649">
        <v>2.5922865568670729E-3</v>
      </c>
      <c r="O2649">
        <v>2.7519669886625531E-3</v>
      </c>
    </row>
    <row r="2650" spans="1:15" x14ac:dyDescent="0.25">
      <c r="A2650" t="s">
        <v>5</v>
      </c>
      <c r="B2650" t="s">
        <v>1077</v>
      </c>
      <c r="J2650">
        <v>9.5134788115600478E-4</v>
      </c>
      <c r="K2650">
        <v>1.3351378233645321E-3</v>
      </c>
      <c r="L2650">
        <v>1.513784850506679E-3</v>
      </c>
      <c r="M2650">
        <v>1.6297836866629601E-3</v>
      </c>
      <c r="N2650">
        <v>1.823241900621265E-3</v>
      </c>
      <c r="O2650">
        <v>1.929847773920767E-3</v>
      </c>
    </row>
    <row r="2651" spans="1:15" x14ac:dyDescent="0.25">
      <c r="A2651" t="s">
        <v>5</v>
      </c>
      <c r="B2651" t="s">
        <v>1080</v>
      </c>
      <c r="J2651">
        <v>9.2420830251884064E-4</v>
      </c>
      <c r="K2651">
        <v>1.294171585771378E-3</v>
      </c>
      <c r="L2651">
        <v>1.466005624477727E-3</v>
      </c>
      <c r="M2651">
        <v>1.5786703107583009E-3</v>
      </c>
      <c r="N2651">
        <v>1.7653847307507011E-3</v>
      </c>
      <c r="O2651">
        <v>1.8704114713011071E-3</v>
      </c>
    </row>
    <row r="2652" spans="1:15" x14ac:dyDescent="0.25">
      <c r="A2652" t="s">
        <v>5</v>
      </c>
      <c r="B2652" t="s">
        <v>1084</v>
      </c>
      <c r="J2652">
        <v>1.0079165826479869E-3</v>
      </c>
      <c r="K2652">
        <v>1.42004705827137E-3</v>
      </c>
      <c r="L2652">
        <v>1.6126431199837161E-3</v>
      </c>
      <c r="M2652">
        <v>1.735308048933498E-3</v>
      </c>
      <c r="N2652">
        <v>1.9425075134622181E-3</v>
      </c>
      <c r="O2652">
        <v>2.0511168566453102E-3</v>
      </c>
    </row>
    <row r="2653" spans="1:15" x14ac:dyDescent="0.25">
      <c r="A2653" t="s">
        <v>5</v>
      </c>
      <c r="B2653" t="s">
        <v>1196</v>
      </c>
      <c r="J2653">
        <v>1.6917316505841401E-3</v>
      </c>
      <c r="K2653">
        <v>1.8696101048987989E-3</v>
      </c>
      <c r="L2653">
        <v>2.028605537249577E-3</v>
      </c>
      <c r="M2653">
        <v>2.173786492203181E-3</v>
      </c>
      <c r="N2653">
        <v>2.3638659047999031E-3</v>
      </c>
      <c r="O2653">
        <v>2.5091877386513779E-3</v>
      </c>
    </row>
    <row r="2654" spans="1:15" x14ac:dyDescent="0.25">
      <c r="A2654" t="s">
        <v>5</v>
      </c>
      <c r="B2654" t="s">
        <v>1199</v>
      </c>
      <c r="J2654">
        <v>1.627642941042841E-3</v>
      </c>
      <c r="K2654">
        <v>1.7998647115085051E-3</v>
      </c>
      <c r="L2654">
        <v>1.9532384831322559E-3</v>
      </c>
      <c r="M2654">
        <v>2.0933619637376151E-3</v>
      </c>
      <c r="N2654">
        <v>2.2767394991278062E-3</v>
      </c>
      <c r="O2654">
        <v>2.418559921646191E-3</v>
      </c>
    </row>
    <row r="2655" spans="1:15" x14ac:dyDescent="0.25">
      <c r="A2655" t="s">
        <v>5</v>
      </c>
      <c r="B2655" t="s">
        <v>1203</v>
      </c>
      <c r="J2655">
        <v>1.82589261803605E-3</v>
      </c>
      <c r="K2655">
        <v>2.0153136419965652E-3</v>
      </c>
      <c r="L2655">
        <v>2.1858521375152659E-3</v>
      </c>
      <c r="M2655">
        <v>2.3412628797593381E-3</v>
      </c>
      <c r="N2655">
        <v>2.5451992428801229E-3</v>
      </c>
      <c r="O2655">
        <v>2.6964441899943641E-3</v>
      </c>
    </row>
    <row r="2656" spans="1:15" x14ac:dyDescent="0.25">
      <c r="A2656" t="s">
        <v>5</v>
      </c>
      <c r="B2656" t="s">
        <v>1315</v>
      </c>
    </row>
    <row r="2657" spans="1:15" x14ac:dyDescent="0.25">
      <c r="A2657" t="s">
        <v>5</v>
      </c>
      <c r="B2657" t="s">
        <v>1318</v>
      </c>
    </row>
    <row r="2658" spans="1:15" x14ac:dyDescent="0.25">
      <c r="A2658" t="s">
        <v>5</v>
      </c>
      <c r="B2658" t="s">
        <v>1322</v>
      </c>
    </row>
    <row r="2659" spans="1:15" x14ac:dyDescent="0.25">
      <c r="A2659" t="s">
        <v>5</v>
      </c>
      <c r="B2659" t="s">
        <v>1434</v>
      </c>
      <c r="J2659">
        <v>1.3409415821351799E-3</v>
      </c>
      <c r="K2659">
        <v>1.45975273352988E-3</v>
      </c>
      <c r="L2659">
        <v>1.524717326629992E-3</v>
      </c>
      <c r="M2659">
        <v>1.5142283323683571E-3</v>
      </c>
      <c r="N2659">
        <v>1.622485618643754E-3</v>
      </c>
      <c r="O2659">
        <v>1.6755721035528501E-3</v>
      </c>
    </row>
    <row r="2660" spans="1:15" x14ac:dyDescent="0.25">
      <c r="A2660" t="s">
        <v>5</v>
      </c>
      <c r="B2660" t="s">
        <v>1437</v>
      </c>
      <c r="J2660">
        <v>1.296541628019012E-3</v>
      </c>
      <c r="K2660">
        <v>1.413010732639446E-3</v>
      </c>
      <c r="L2660">
        <v>1.4773102940974349E-3</v>
      </c>
      <c r="M2660">
        <v>1.4666031815809739E-3</v>
      </c>
      <c r="N2660">
        <v>1.572216565084907E-3</v>
      </c>
      <c r="O2660">
        <v>1.625394431671119E-3</v>
      </c>
    </row>
    <row r="2661" spans="1:15" x14ac:dyDescent="0.25">
      <c r="A2661" t="s">
        <v>5</v>
      </c>
      <c r="B2661" t="s">
        <v>1441</v>
      </c>
      <c r="J2661">
        <v>1.4332446510837149E-3</v>
      </c>
      <c r="K2661">
        <v>1.556472500845412E-3</v>
      </c>
      <c r="L2661">
        <v>1.6224612439681319E-3</v>
      </c>
      <c r="M2661">
        <v>1.6132585725431069E-3</v>
      </c>
      <c r="N2661">
        <v>1.7268468426717861E-3</v>
      </c>
      <c r="O2661">
        <v>1.7787875647005749E-3</v>
      </c>
    </row>
    <row r="2662" spans="1:15" x14ac:dyDescent="0.25">
      <c r="A2662" t="s">
        <v>5</v>
      </c>
      <c r="B2662" t="s">
        <v>1553</v>
      </c>
      <c r="J2662">
        <v>1.29528574840931E-3</v>
      </c>
      <c r="K2662">
        <v>1.6509388325160971E-3</v>
      </c>
      <c r="L2662">
        <v>1.845627072951233E-3</v>
      </c>
      <c r="M2662">
        <v>2.0099385852554901E-3</v>
      </c>
      <c r="N2662">
        <v>2.2132402494208642E-3</v>
      </c>
      <c r="O2662">
        <v>2.3546051175689559E-3</v>
      </c>
    </row>
    <row r="2663" spans="1:15" x14ac:dyDescent="0.25">
      <c r="A2663" t="s">
        <v>5</v>
      </c>
      <c r="B2663" t="s">
        <v>1556</v>
      </c>
      <c r="J2663">
        <v>1.253959617419841E-3</v>
      </c>
      <c r="K2663">
        <v>1.594032366453431E-3</v>
      </c>
      <c r="L2663">
        <v>1.7810699032887391E-3</v>
      </c>
      <c r="M2663">
        <v>1.939125551695395E-3</v>
      </c>
      <c r="N2663">
        <v>2.134965934835681E-3</v>
      </c>
      <c r="O2663">
        <v>2.273007116422573E-3</v>
      </c>
    </row>
    <row r="2664" spans="1:15" x14ac:dyDescent="0.25">
      <c r="A2664" t="s">
        <v>5</v>
      </c>
      <c r="B2664" t="s">
        <v>1560</v>
      </c>
      <c r="J2664">
        <v>1.3816917815931229E-3</v>
      </c>
      <c r="K2664">
        <v>1.769493923480552E-3</v>
      </c>
      <c r="L2664">
        <v>1.9797780405698992E-3</v>
      </c>
      <c r="M2664">
        <v>2.156920925636051E-3</v>
      </c>
      <c r="N2664">
        <v>2.375548245654622E-3</v>
      </c>
      <c r="O2664">
        <v>2.5225000348478902E-3</v>
      </c>
    </row>
    <row r="2665" spans="1:15" x14ac:dyDescent="0.25">
      <c r="A2665" t="s">
        <v>5</v>
      </c>
      <c r="B2665" t="s">
        <v>1672</v>
      </c>
      <c r="J2665">
        <v>1.72168153534336E-3</v>
      </c>
      <c r="K2665">
        <v>1.9016569168091399E-3</v>
      </c>
      <c r="L2665">
        <v>2.067814983647504E-3</v>
      </c>
      <c r="M2665">
        <v>2.2257192743379331E-3</v>
      </c>
      <c r="N2665">
        <v>2.423342201024479E-3</v>
      </c>
      <c r="O2665">
        <v>2.581812028064573E-3</v>
      </c>
    </row>
    <row r="2666" spans="1:15" x14ac:dyDescent="0.25">
      <c r="A2666" t="s">
        <v>5</v>
      </c>
      <c r="B2666" t="s">
        <v>1675</v>
      </c>
      <c r="J2666">
        <v>1.655722457300723E-3</v>
      </c>
      <c r="K2666">
        <v>1.8298762647722519E-3</v>
      </c>
      <c r="L2666">
        <v>1.9899576477503851E-3</v>
      </c>
      <c r="M2666">
        <v>2.1419329928834322E-3</v>
      </c>
      <c r="N2666">
        <v>2.332367196057969E-3</v>
      </c>
      <c r="O2666">
        <v>2.4864415620301531E-3</v>
      </c>
    </row>
    <row r="2667" spans="1:15" x14ac:dyDescent="0.25">
      <c r="A2667" t="s">
        <v>5</v>
      </c>
      <c r="B2667" t="s">
        <v>1679</v>
      </c>
      <c r="J2667">
        <v>1.859807279477892E-3</v>
      </c>
      <c r="K2667">
        <v>2.051697369338701E-3</v>
      </c>
      <c r="L2667">
        <v>2.2303509881807411E-3</v>
      </c>
      <c r="M2667">
        <v>2.4004288870370688E-3</v>
      </c>
      <c r="N2667">
        <v>2.6129527033412381E-3</v>
      </c>
      <c r="O2667">
        <v>2.779333849338012E-3</v>
      </c>
    </row>
    <row r="2668" spans="1:15" x14ac:dyDescent="0.25">
      <c r="A2668" t="s">
        <v>5</v>
      </c>
      <c r="B2668" t="s">
        <v>1791</v>
      </c>
      <c r="J2668">
        <v>8.3456332720307656E-4</v>
      </c>
      <c r="K2668">
        <v>1.166417029919661E-3</v>
      </c>
      <c r="L2668">
        <v>1.3470195306840339E-3</v>
      </c>
      <c r="M2668">
        <v>1.4605191189425821E-3</v>
      </c>
      <c r="N2668">
        <v>1.638522662199304E-3</v>
      </c>
      <c r="O2668">
        <v>1.7525191753858761E-3</v>
      </c>
    </row>
    <row r="2669" spans="1:15" x14ac:dyDescent="0.25">
      <c r="A2669" t="s">
        <v>5</v>
      </c>
      <c r="B2669" t="s">
        <v>1794</v>
      </c>
      <c r="J2669">
        <v>8.0866054120281097E-4</v>
      </c>
      <c r="K2669">
        <v>1.132218858774031E-3</v>
      </c>
      <c r="L2669">
        <v>1.3063003960178149E-3</v>
      </c>
      <c r="M2669">
        <v>1.416342888662026E-3</v>
      </c>
      <c r="N2669">
        <v>1.5885288764177E-3</v>
      </c>
      <c r="O2669">
        <v>1.7000955840115819E-3</v>
      </c>
    </row>
    <row r="2670" spans="1:15" x14ac:dyDescent="0.25">
      <c r="A2670" t="s">
        <v>5</v>
      </c>
      <c r="B2670" t="s">
        <v>1798</v>
      </c>
      <c r="J2670">
        <v>8.8875317757635016E-4</v>
      </c>
      <c r="K2670">
        <v>1.2373758490336849E-3</v>
      </c>
      <c r="L2670">
        <v>1.4311837759264309E-3</v>
      </c>
      <c r="M2670">
        <v>1.551652129762563E-3</v>
      </c>
      <c r="N2670">
        <v>1.7415516350709891E-3</v>
      </c>
      <c r="O2670">
        <v>1.859553647413746E-3</v>
      </c>
    </row>
    <row r="2671" spans="1:15" x14ac:dyDescent="0.25">
      <c r="A2671" t="s">
        <v>5</v>
      </c>
      <c r="B2671" t="s">
        <v>1910</v>
      </c>
      <c r="J2671">
        <v>1.6776832903366489E-3</v>
      </c>
      <c r="K2671">
        <v>1.854214616091403E-3</v>
      </c>
      <c r="L2671">
        <v>2.0096445493423321E-3</v>
      </c>
      <c r="M2671">
        <v>2.1460592045726801E-3</v>
      </c>
      <c r="N2671">
        <v>2.332777747156001E-3</v>
      </c>
      <c r="O2671">
        <v>2.469630388340902E-3</v>
      </c>
    </row>
    <row r="2672" spans="1:15" x14ac:dyDescent="0.25">
      <c r="A2672" t="s">
        <v>5</v>
      </c>
      <c r="B2672" t="s">
        <v>1913</v>
      </c>
      <c r="J2672">
        <v>1.6144330163966149E-3</v>
      </c>
      <c r="K2672">
        <v>1.785395153555079E-3</v>
      </c>
      <c r="L2672">
        <v>1.9354167146819221E-3</v>
      </c>
      <c r="M2672">
        <v>2.067367481762871E-3</v>
      </c>
      <c r="N2672">
        <v>2.2475958182600199E-3</v>
      </c>
      <c r="O2672">
        <v>2.3815150258640768E-3</v>
      </c>
    </row>
    <row r="2673" spans="1:15" x14ac:dyDescent="0.25">
      <c r="A2673" t="s">
        <v>5</v>
      </c>
      <c r="B2673" t="s">
        <v>1917</v>
      </c>
      <c r="J2673">
        <v>1.8100754279991829E-3</v>
      </c>
      <c r="K2673">
        <v>1.9979571583412991E-3</v>
      </c>
      <c r="L2673">
        <v>2.1644841366785781E-3</v>
      </c>
      <c r="M2673">
        <v>2.3098219908189248E-3</v>
      </c>
      <c r="N2673">
        <v>2.5099390296758331E-3</v>
      </c>
      <c r="O2673">
        <v>2.6514606211983341E-3</v>
      </c>
    </row>
    <row r="2674" spans="1:15" x14ac:dyDescent="0.25">
      <c r="A2674" t="s">
        <v>5</v>
      </c>
      <c r="B2674" t="s">
        <v>2029</v>
      </c>
      <c r="J2674">
        <v>1.1655347093145749E-3</v>
      </c>
      <c r="K2674">
        <v>1.5414494694937231E-3</v>
      </c>
      <c r="L2674">
        <v>1.716316237828482E-3</v>
      </c>
      <c r="M2674">
        <v>1.8621790024664531E-3</v>
      </c>
      <c r="N2674">
        <v>2.0538693670178361E-3</v>
      </c>
      <c r="O2674">
        <v>2.178394613981241E-3</v>
      </c>
    </row>
    <row r="2675" spans="1:15" x14ac:dyDescent="0.25">
      <c r="A2675" t="s">
        <v>5</v>
      </c>
      <c r="B2675" t="s">
        <v>2032</v>
      </c>
      <c r="J2675">
        <v>1.130716050068976E-3</v>
      </c>
      <c r="K2675">
        <v>1.49038900001237E-3</v>
      </c>
      <c r="L2675">
        <v>1.658793182010575E-3</v>
      </c>
      <c r="M2675">
        <v>1.799518548473574E-3</v>
      </c>
      <c r="N2675">
        <v>1.984498571405017E-3</v>
      </c>
      <c r="O2675">
        <v>2.1067098235677678E-3</v>
      </c>
    </row>
    <row r="2676" spans="1:15" x14ac:dyDescent="0.25">
      <c r="A2676" t="s">
        <v>5</v>
      </c>
      <c r="B2676" t="s">
        <v>2036</v>
      </c>
      <c r="J2676">
        <v>1.238070985526194E-3</v>
      </c>
      <c r="K2676">
        <v>1.647612532908734E-3</v>
      </c>
      <c r="L2676">
        <v>1.835613908090874E-3</v>
      </c>
      <c r="M2676">
        <v>1.9919132215348691E-3</v>
      </c>
      <c r="N2676">
        <v>2.1973304664165941E-3</v>
      </c>
      <c r="O2676">
        <v>2.325246045848548E-3</v>
      </c>
    </row>
    <row r="2677" spans="1:15" x14ac:dyDescent="0.25">
      <c r="A2677" t="s">
        <v>5</v>
      </c>
      <c r="B2677" t="s">
        <v>2148</v>
      </c>
      <c r="J2677">
        <v>1.7147314218196731E-3</v>
      </c>
      <c r="K2677">
        <v>1.8942306632208129E-3</v>
      </c>
      <c r="L2677">
        <v>2.0593666472811388E-3</v>
      </c>
      <c r="M2677">
        <v>2.2159047436363E-3</v>
      </c>
      <c r="N2677">
        <v>2.411773259015506E-3</v>
      </c>
      <c r="O2677">
        <v>2.5687947026826531E-3</v>
      </c>
    </row>
    <row r="2678" spans="1:15" x14ac:dyDescent="0.25">
      <c r="A2678" t="s">
        <v>5</v>
      </c>
      <c r="B2678" t="s">
        <v>2151</v>
      </c>
      <c r="J2678">
        <v>1.6492180919651909E-3</v>
      </c>
      <c r="K2678">
        <v>1.8229387184739651E-3</v>
      </c>
      <c r="L2678">
        <v>1.9820674334520721E-3</v>
      </c>
      <c r="M2678">
        <v>2.1327749096465912E-3</v>
      </c>
      <c r="N2678">
        <v>2.3215675497388461E-3</v>
      </c>
      <c r="O2678">
        <v>2.4742960192831761E-3</v>
      </c>
    </row>
    <row r="2679" spans="1:15" x14ac:dyDescent="0.25">
      <c r="A2679" t="s">
        <v>5</v>
      </c>
      <c r="B2679" t="s">
        <v>2155</v>
      </c>
      <c r="J2679">
        <v>1.851911512175273E-3</v>
      </c>
      <c r="K2679">
        <v>2.0432289346271051E-3</v>
      </c>
      <c r="L2679">
        <v>2.220710778212987E-3</v>
      </c>
      <c r="M2679">
        <v>2.3891970583817951E-3</v>
      </c>
      <c r="N2679">
        <v>2.599726976900365E-3</v>
      </c>
      <c r="O2679">
        <v>2.7644277445068319E-3</v>
      </c>
    </row>
    <row r="2680" spans="1:15" x14ac:dyDescent="0.25">
      <c r="A2680" t="s">
        <v>5</v>
      </c>
      <c r="B2680" t="s">
        <v>2267</v>
      </c>
      <c r="J2680">
        <v>8.4487033761716031E-4</v>
      </c>
      <c r="K2680">
        <v>1.040086069767148E-3</v>
      </c>
      <c r="L2680">
        <v>1.227908809983467E-3</v>
      </c>
      <c r="M2680">
        <v>1.346507864923572E-3</v>
      </c>
      <c r="N2680">
        <v>1.530100644250401E-3</v>
      </c>
      <c r="O2680">
        <v>1.6496481969030901E-3</v>
      </c>
    </row>
    <row r="2681" spans="1:15" x14ac:dyDescent="0.25">
      <c r="A2681" t="s">
        <v>5</v>
      </c>
      <c r="B2681" t="s">
        <v>2270</v>
      </c>
      <c r="J2681">
        <v>8.1366376271751431E-4</v>
      </c>
      <c r="K2681">
        <v>1.0090756861127091E-3</v>
      </c>
      <c r="L2681">
        <v>1.1909084067626659E-3</v>
      </c>
      <c r="M2681">
        <v>1.3063851962184601E-3</v>
      </c>
      <c r="N2681">
        <v>1.4839662344325879E-3</v>
      </c>
      <c r="O2681">
        <v>1.6004692958631491E-3</v>
      </c>
    </row>
    <row r="2682" spans="1:15" x14ac:dyDescent="0.25">
      <c r="A2682" t="s">
        <v>5</v>
      </c>
      <c r="B2682" t="s">
        <v>2274</v>
      </c>
      <c r="J2682">
        <v>9.1071282858989249E-4</v>
      </c>
      <c r="K2682">
        <v>1.104587185043713E-3</v>
      </c>
      <c r="L2682">
        <v>1.3045881000227971E-3</v>
      </c>
      <c r="M2682">
        <v>1.429360594892036E-3</v>
      </c>
      <c r="N2682">
        <v>1.625180170734039E-3</v>
      </c>
      <c r="O2682">
        <v>1.75016031442589E-3</v>
      </c>
    </row>
    <row r="2683" spans="1:15" x14ac:dyDescent="0.25">
      <c r="A2683" t="s">
        <v>5</v>
      </c>
      <c r="B2683" t="s">
        <v>2386</v>
      </c>
      <c r="J2683">
        <v>1.6121268237492821E-3</v>
      </c>
      <c r="K2683">
        <v>1.777512623649849E-3</v>
      </c>
      <c r="L2683">
        <v>1.9135554590143831E-3</v>
      </c>
      <c r="M2683">
        <v>2.0129552950645499E-3</v>
      </c>
      <c r="N2683">
        <v>2.1825343606597888E-3</v>
      </c>
      <c r="O2683">
        <v>2.2834769029156702E-3</v>
      </c>
    </row>
    <row r="2684" spans="1:15" x14ac:dyDescent="0.25">
      <c r="A2684" t="s">
        <v>5</v>
      </c>
      <c r="B2684" t="s">
        <v>2389</v>
      </c>
      <c r="J2684">
        <v>1.552566389006588E-3</v>
      </c>
      <c r="K2684">
        <v>1.7130666541871121E-3</v>
      </c>
      <c r="L2684">
        <v>1.844871197035358E-3</v>
      </c>
      <c r="M2684">
        <v>1.9420967865111851E-3</v>
      </c>
      <c r="N2684">
        <v>2.1062216084707279E-3</v>
      </c>
      <c r="O2684">
        <v>2.2064120623046142E-3</v>
      </c>
    </row>
    <row r="2685" spans="1:15" x14ac:dyDescent="0.25">
      <c r="A2685" t="s">
        <v>5</v>
      </c>
      <c r="B2685" t="s">
        <v>2393</v>
      </c>
      <c r="J2685">
        <v>1.736766307667701E-3</v>
      </c>
      <c r="K2685">
        <v>1.912041652784641E-3</v>
      </c>
      <c r="L2685">
        <v>2.0567079222458201E-3</v>
      </c>
      <c r="M2685">
        <v>2.160068358660938E-3</v>
      </c>
      <c r="N2685">
        <v>2.3408222079075941E-3</v>
      </c>
      <c r="O2685">
        <v>2.441675570118854E-3</v>
      </c>
    </row>
    <row r="2686" spans="1:15" x14ac:dyDescent="0.25">
      <c r="A2686" t="s">
        <v>5</v>
      </c>
      <c r="B2686" t="s">
        <v>2505</v>
      </c>
      <c r="J2686">
        <v>8.2747474202647902E-4</v>
      </c>
      <c r="K2686">
        <v>9.5971755758305645E-4</v>
      </c>
      <c r="L2686">
        <v>1.1399194715783431E-3</v>
      </c>
      <c r="M2686">
        <v>1.2410761034565691E-3</v>
      </c>
      <c r="N2686">
        <v>1.4185286596161181E-3</v>
      </c>
      <c r="O2686">
        <v>1.536526495086746E-3</v>
      </c>
    </row>
    <row r="2687" spans="1:15" x14ac:dyDescent="0.25">
      <c r="A2687" t="s">
        <v>5</v>
      </c>
      <c r="B2687" t="s">
        <v>2508</v>
      </c>
      <c r="J2687">
        <v>7.9529357312978547E-4</v>
      </c>
      <c r="K2687">
        <v>9.3070584533178795E-4</v>
      </c>
      <c r="L2687">
        <v>1.1057480924192211E-3</v>
      </c>
      <c r="M2687">
        <v>1.2046145897315109E-3</v>
      </c>
      <c r="N2687">
        <v>1.376406181244477E-3</v>
      </c>
      <c r="O2687">
        <v>1.491313444602931E-3</v>
      </c>
    </row>
    <row r="2688" spans="1:15" x14ac:dyDescent="0.25">
      <c r="A2688" t="s">
        <v>5</v>
      </c>
      <c r="B2688" t="s">
        <v>2512</v>
      </c>
      <c r="J2688">
        <v>8.9548098613843603E-4</v>
      </c>
      <c r="K2688">
        <v>1.0202521539637501E-3</v>
      </c>
      <c r="L2688">
        <v>1.2108807726292771E-3</v>
      </c>
      <c r="M2688">
        <v>1.3165173785130841E-3</v>
      </c>
      <c r="N2688">
        <v>1.505475501758878E-3</v>
      </c>
      <c r="O2688">
        <v>1.6291523188577831E-3</v>
      </c>
    </row>
    <row r="2689" spans="1:15" x14ac:dyDescent="0.25">
      <c r="A2689" t="s">
        <v>5</v>
      </c>
      <c r="B2689" t="s">
        <v>2624</v>
      </c>
      <c r="J2689">
        <v>1.7059428696016669E-3</v>
      </c>
      <c r="K2689">
        <v>1.884932554759185E-3</v>
      </c>
      <c r="L2689">
        <v>2.0476998948106839E-3</v>
      </c>
      <c r="M2689">
        <v>2.2005442789719441E-3</v>
      </c>
      <c r="N2689">
        <v>2.3942281331538928E-3</v>
      </c>
      <c r="O2689">
        <v>2.5472028001150052E-3</v>
      </c>
    </row>
    <row r="2690" spans="1:15" x14ac:dyDescent="0.25">
      <c r="A2690" t="s">
        <v>5</v>
      </c>
      <c r="B2690" t="s">
        <v>2627</v>
      </c>
      <c r="J2690">
        <v>1.6409812950419109E-3</v>
      </c>
      <c r="K2690">
        <v>1.8142337292355031E-3</v>
      </c>
      <c r="L2690">
        <v>1.9711466978986881E-3</v>
      </c>
      <c r="M2690">
        <v>2.1184139274075778E-3</v>
      </c>
      <c r="N2690">
        <v>2.305163737266803E-3</v>
      </c>
      <c r="O2690">
        <v>2.4541205951632708E-3</v>
      </c>
    </row>
    <row r="2691" spans="1:15" x14ac:dyDescent="0.25">
      <c r="A2691" t="s">
        <v>5</v>
      </c>
      <c r="B2691" t="s">
        <v>2631</v>
      </c>
      <c r="J2691">
        <v>1.841952432458201E-3</v>
      </c>
      <c r="K2691">
        <v>2.0326653263677522E-3</v>
      </c>
      <c r="L2691">
        <v>2.2074604010653381E-3</v>
      </c>
      <c r="M2691">
        <v>2.3716862554907831E-3</v>
      </c>
      <c r="N2691">
        <v>2.5797269369829908E-3</v>
      </c>
      <c r="O2691">
        <v>2.7397684315256139E-3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9F57-DFBD-45BB-A229-3F3B5DA91165}">
  <sheetPr>
    <tabColor rgb="FFC00000"/>
  </sheetPr>
  <dimension ref="A1:V1481"/>
  <sheetViews>
    <sheetView tabSelected="1" zoomScale="90" zoomScaleNormal="90" workbookViewId="0">
      <selection activeCell="R10" sqref="R10"/>
    </sheetView>
  </sheetViews>
  <sheetFormatPr defaultRowHeight="15" x14ac:dyDescent="0.25"/>
  <cols>
    <col min="1" max="1" width="37.28515625" bestFit="1" customWidth="1"/>
    <col min="12" max="12" width="20.42578125" bestFit="1" customWidth="1"/>
    <col min="13" max="13" width="19.28515625" bestFit="1" customWidth="1"/>
    <col min="14" max="15" width="9" customWidth="1"/>
    <col min="16" max="17" width="10.7109375" bestFit="1" customWidth="1"/>
    <col min="18" max="18" width="16.85546875" bestFit="1" customWidth="1"/>
    <col min="19" max="19" width="14.85546875" bestFit="1" customWidth="1"/>
  </cols>
  <sheetData>
    <row r="1" spans="1:22" s="3" customFormat="1" ht="14.25" customHeight="1" x14ac:dyDescent="0.25">
      <c r="A1" s="3" t="s">
        <v>68</v>
      </c>
      <c r="B1" s="3" t="s">
        <v>6</v>
      </c>
      <c r="C1" s="3" t="s">
        <v>7</v>
      </c>
      <c r="D1" s="3" t="s">
        <v>56</v>
      </c>
      <c r="E1" s="3" t="s">
        <v>57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69</v>
      </c>
      <c r="L1" s="3" t="s">
        <v>54</v>
      </c>
      <c r="M1" s="3" t="s">
        <v>55</v>
      </c>
      <c r="N1" s="3" t="s">
        <v>62</v>
      </c>
      <c r="O1" s="3" t="s">
        <v>66</v>
      </c>
      <c r="P1" s="3" t="s">
        <v>4633</v>
      </c>
      <c r="Q1" s="3" t="s">
        <v>4631</v>
      </c>
      <c r="R1" s="3" t="s">
        <v>65</v>
      </c>
      <c r="S1" s="3" t="s">
        <v>4632</v>
      </c>
    </row>
    <row r="2" spans="1:22" x14ac:dyDescent="0.25">
      <c r="A2" t="str">
        <f t="shared" ref="A2:A57" si="0">B2&amp;C2&amp;D2&amp;E2&amp;F2&amp;G2&amp;H2&amp;I2&amp;J2&amp;"_"&amp;K2</f>
        <v>COMBDGICINewAM______STDELC_23</v>
      </c>
      <c r="B2" t="s">
        <v>2676</v>
      </c>
      <c r="C2" t="s">
        <v>13</v>
      </c>
      <c r="D2" t="s">
        <v>2684</v>
      </c>
      <c r="E2" t="s">
        <v>59</v>
      </c>
      <c r="F2" t="s">
        <v>294</v>
      </c>
      <c r="G2" t="s">
        <v>14</v>
      </c>
      <c r="H2" t="s">
        <v>14</v>
      </c>
      <c r="I2" t="s">
        <v>18</v>
      </c>
      <c r="J2" t="s">
        <v>16</v>
      </c>
      <c r="K2">
        <v>23</v>
      </c>
      <c r="L2" s="1">
        <f>SUMIFS(COMBDG_Activity!C:C,COMBDG_Activity!B:B,B2&amp;C2&amp;D2&amp;E2&amp;F2&amp;"*")</f>
        <v>0</v>
      </c>
      <c r="M2" s="1">
        <f>SUMIFS(COMBDG_Activity!O:O,COMBDG_Activity!B:B,B2&amp;C2&amp;D2&amp;E2&amp;F2&amp;"*")</f>
        <v>0</v>
      </c>
      <c r="N2" s="1">
        <f>VLOOKUP(B2&amp;C2&amp;D2&amp;E2&amp;F2&amp;G2&amp;H2&amp;I2&amp;J2&amp;"*",COMBDG_CapacityToActivity!B:C,2,FALSE)</f>
        <v>31.536000000000001</v>
      </c>
      <c r="O2" s="1">
        <f>VLOOKUP(F2,Parameters!A:B,2,FALSE)</f>
        <v>0.96605055262802775</v>
      </c>
      <c r="P2" s="4">
        <v>0.8</v>
      </c>
      <c r="Q2" s="4">
        <v>1</v>
      </c>
      <c r="R2" s="5">
        <v>1.2</v>
      </c>
      <c r="S2">
        <f>IF(R2=0,M2*Q2/N2/O2*(P2+1/(50-23)),M2*Q2/N2/O2*(P2+1/R2^(50-23)))</f>
        <v>0</v>
      </c>
    </row>
    <row r="3" spans="1:22" x14ac:dyDescent="0.25">
      <c r="A3" t="str">
        <f t="shared" si="0"/>
        <v>COMBDGICINewAE______STDBMA_23</v>
      </c>
      <c r="B3" t="s">
        <v>2676</v>
      </c>
      <c r="C3" t="s">
        <v>13</v>
      </c>
      <c r="D3" t="s">
        <v>2684</v>
      </c>
      <c r="E3" t="s">
        <v>59</v>
      </c>
      <c r="F3" t="s">
        <v>293</v>
      </c>
      <c r="G3" t="s">
        <v>14</v>
      </c>
      <c r="H3" t="s">
        <v>14</v>
      </c>
      <c r="I3" t="s">
        <v>18</v>
      </c>
      <c r="J3" t="s">
        <v>33</v>
      </c>
      <c r="K3">
        <v>23</v>
      </c>
      <c r="L3" s="1">
        <f>SUMIFS(COMBDG_Activity!C:C,COMBDG_Activity!B:B,B3&amp;C3&amp;D3&amp;E3&amp;F3&amp;"*")</f>
        <v>0</v>
      </c>
      <c r="M3" s="1">
        <f>SUMIFS(COMBDG_Activity!O:O,COMBDG_Activity!B:B,B3&amp;C3&amp;D3&amp;E3&amp;F3&amp;"*")</f>
        <v>0</v>
      </c>
      <c r="N3" s="1">
        <f>VLOOKUP(B3&amp;C3&amp;D3&amp;E3&amp;F3&amp;G3&amp;H3&amp;I3&amp;J3&amp;"*",COMBDG_CapacityToActivity!B:C,2,FALSE)</f>
        <v>31.536000000000001</v>
      </c>
      <c r="O3" s="1">
        <f>VLOOKUP(F3,Parameters!A:B,2,FALSE)</f>
        <v>0.79985092891507692</v>
      </c>
      <c r="P3" s="4">
        <v>0.8</v>
      </c>
      <c r="Q3" s="4">
        <v>1</v>
      </c>
      <c r="R3" s="5">
        <v>1.2</v>
      </c>
      <c r="S3">
        <f t="shared" ref="S3:S57" si="1">IF(R3=0,M3*Q3/N3/O3*(P3+1/(50-23)),M3*Q3/N3/O3*(P3+1/R3^(50-23)))</f>
        <v>0</v>
      </c>
    </row>
    <row r="4" spans="1:22" x14ac:dyDescent="0.25">
      <c r="A4" t="str">
        <f t="shared" si="0"/>
        <v>COMBDGICINewAE______STDELC_23</v>
      </c>
      <c r="B4" t="s">
        <v>2676</v>
      </c>
      <c r="C4" t="s">
        <v>13</v>
      </c>
      <c r="D4" t="s">
        <v>2684</v>
      </c>
      <c r="E4" t="s">
        <v>59</v>
      </c>
      <c r="F4" t="s">
        <v>293</v>
      </c>
      <c r="G4" t="s">
        <v>14</v>
      </c>
      <c r="H4" t="s">
        <v>14</v>
      </c>
      <c r="I4" t="s">
        <v>18</v>
      </c>
      <c r="J4" t="s">
        <v>16</v>
      </c>
      <c r="K4">
        <v>23</v>
      </c>
      <c r="L4" s="1">
        <f>SUMIFS(COMBDG_Activity!C:C,COMBDG_Activity!B:B,B4&amp;C4&amp;D4&amp;E4&amp;F4&amp;"*")</f>
        <v>0</v>
      </c>
      <c r="M4" s="1">
        <f>SUMIFS(COMBDG_Activity!O:O,COMBDG_Activity!B:B,B4&amp;C4&amp;D4&amp;E4&amp;F4&amp;"*")</f>
        <v>0</v>
      </c>
      <c r="N4" s="1">
        <f>VLOOKUP(B4&amp;C4&amp;D4&amp;E4&amp;F4&amp;G4&amp;H4&amp;I4&amp;J4&amp;"*",COMBDG_CapacityToActivity!B:C,2,FALSE)</f>
        <v>31.536000000000001</v>
      </c>
      <c r="O4" s="1">
        <f>VLOOKUP(F4,Parameters!A:B,2,FALSE)</f>
        <v>0.79985092891507692</v>
      </c>
      <c r="P4" s="4">
        <v>0.8</v>
      </c>
      <c r="Q4" s="4">
        <v>1</v>
      </c>
      <c r="R4" s="5">
        <v>1.2</v>
      </c>
      <c r="S4">
        <f t="shared" si="1"/>
        <v>0</v>
      </c>
      <c r="U4" s="6"/>
      <c r="V4" s="3" t="s">
        <v>4723</v>
      </c>
    </row>
    <row r="5" spans="1:22" x14ac:dyDescent="0.25">
      <c r="A5" t="str">
        <f t="shared" si="0"/>
        <v>COMBDGICINewAE______STDNGA_23</v>
      </c>
      <c r="B5" t="s">
        <v>2676</v>
      </c>
      <c r="C5" t="s">
        <v>13</v>
      </c>
      <c r="D5" t="s">
        <v>2684</v>
      </c>
      <c r="E5" t="s">
        <v>59</v>
      </c>
      <c r="F5" t="s">
        <v>293</v>
      </c>
      <c r="G5" t="s">
        <v>14</v>
      </c>
      <c r="H5" t="s">
        <v>14</v>
      </c>
      <c r="I5" t="s">
        <v>18</v>
      </c>
      <c r="J5" t="s">
        <v>19</v>
      </c>
      <c r="K5">
        <v>23</v>
      </c>
      <c r="L5" s="1">
        <f>SUMIFS(COMBDG_Activity!C:C,COMBDG_Activity!B:B,B5&amp;C5&amp;D5&amp;E5&amp;F5&amp;"*")</f>
        <v>0</v>
      </c>
      <c r="M5" s="1">
        <f>SUMIFS(COMBDG_Activity!O:O,COMBDG_Activity!B:B,B5&amp;C5&amp;D5&amp;E5&amp;F5&amp;"*")</f>
        <v>0</v>
      </c>
      <c r="N5" s="1">
        <f>VLOOKUP(B5&amp;C5&amp;D5&amp;E5&amp;F5&amp;G5&amp;H5&amp;I5&amp;J5&amp;"*",COMBDG_CapacityToActivity!B:C,2,FALSE)</f>
        <v>31.536000000000001</v>
      </c>
      <c r="O5" s="1">
        <f>VLOOKUP(F5,Parameters!A:B,2,FALSE)</f>
        <v>0.79985092891507692</v>
      </c>
      <c r="P5" s="4">
        <v>0.8</v>
      </c>
      <c r="Q5" s="4">
        <v>1</v>
      </c>
      <c r="R5" s="5">
        <v>1.2</v>
      </c>
      <c r="S5">
        <f t="shared" si="1"/>
        <v>0</v>
      </c>
    </row>
    <row r="6" spans="1:22" x14ac:dyDescent="0.25">
      <c r="A6" t="str">
        <f t="shared" si="0"/>
        <v>COMBDGICINewAE______STDPRO_23</v>
      </c>
      <c r="B6" t="s">
        <v>2676</v>
      </c>
      <c r="C6" t="s">
        <v>13</v>
      </c>
      <c r="D6" t="s">
        <v>2684</v>
      </c>
      <c r="E6" t="s">
        <v>59</v>
      </c>
      <c r="F6" t="s">
        <v>293</v>
      </c>
      <c r="G6" t="s">
        <v>14</v>
      </c>
      <c r="H6" t="s">
        <v>14</v>
      </c>
      <c r="I6" t="s">
        <v>18</v>
      </c>
      <c r="J6" t="s">
        <v>45</v>
      </c>
      <c r="K6">
        <v>23</v>
      </c>
      <c r="L6" s="1">
        <f>SUMIFS(COMBDG_Activity!C:C,COMBDG_Activity!B:B,B6&amp;C6&amp;D6&amp;E6&amp;F6&amp;"*")</f>
        <v>0</v>
      </c>
      <c r="M6" s="1">
        <f>SUMIFS(COMBDG_Activity!O:O,COMBDG_Activity!B:B,B6&amp;C6&amp;D6&amp;E6&amp;F6&amp;"*")</f>
        <v>0</v>
      </c>
      <c r="N6" s="1">
        <f>VLOOKUP(B6&amp;C6&amp;D6&amp;E6&amp;F6&amp;G6&amp;H6&amp;I6&amp;J6&amp;"*",COMBDG_CapacityToActivity!B:C,2,FALSE)</f>
        <v>31.536000000000001</v>
      </c>
      <c r="O6" s="1">
        <f>VLOOKUP(F6,Parameters!A:B,2,FALSE)</f>
        <v>0.79985092891507692</v>
      </c>
      <c r="P6" s="4">
        <v>0.8</v>
      </c>
      <c r="Q6" s="4">
        <v>1</v>
      </c>
      <c r="R6" s="5">
        <v>1.2</v>
      </c>
      <c r="S6">
        <f t="shared" si="1"/>
        <v>0</v>
      </c>
    </row>
    <row r="7" spans="1:22" x14ac:dyDescent="0.25">
      <c r="A7" t="str">
        <f t="shared" si="0"/>
        <v>COMBDGICINewLILED___HIGELC_23</v>
      </c>
      <c r="B7" t="s">
        <v>2676</v>
      </c>
      <c r="C7" t="s">
        <v>13</v>
      </c>
      <c r="D7" t="s">
        <v>2684</v>
      </c>
      <c r="E7" t="s">
        <v>59</v>
      </c>
      <c r="F7" t="s">
        <v>20</v>
      </c>
      <c r="G7" t="s">
        <v>27</v>
      </c>
      <c r="H7" t="s">
        <v>14</v>
      </c>
      <c r="I7" t="s">
        <v>15</v>
      </c>
      <c r="J7" t="s">
        <v>16</v>
      </c>
      <c r="K7">
        <v>23</v>
      </c>
      <c r="L7" s="1">
        <f>SUMIFS(COMBDG_Activity!C:C,COMBDG_Activity!B:B,B7&amp;C7&amp;D7&amp;E7&amp;F7&amp;"*")</f>
        <v>0</v>
      </c>
      <c r="M7" s="1">
        <f>SUMIFS(COMBDG_Activity!O:O,COMBDG_Activity!B:B,B7&amp;C7&amp;D7&amp;E7&amp;F7&amp;"*")</f>
        <v>0</v>
      </c>
      <c r="N7" s="1">
        <f>VLOOKUP(B7&amp;C7&amp;D7&amp;E7&amp;F7&amp;G7&amp;H7&amp;I7&amp;J7&amp;"*",COMBDG_CapacityToActivity!B:C,2,FALSE)</f>
        <v>1</v>
      </c>
      <c r="O7" s="1">
        <f>VLOOKUP(F7,Parameters!A:B,2,FALSE)</f>
        <v>0.66981607963728396</v>
      </c>
      <c r="P7" s="4">
        <v>0.8</v>
      </c>
      <c r="Q7" s="4">
        <v>1</v>
      </c>
      <c r="R7" s="5">
        <v>1.2</v>
      </c>
      <c r="S7">
        <f t="shared" si="1"/>
        <v>0</v>
      </c>
    </row>
    <row r="8" spans="1:22" x14ac:dyDescent="0.25">
      <c r="A8" t="str">
        <f t="shared" si="0"/>
        <v>COMBDGICINewLIFLC___HIGELC_23</v>
      </c>
      <c r="B8" t="s">
        <v>2676</v>
      </c>
      <c r="C8" t="s">
        <v>13</v>
      </c>
      <c r="D8" t="s">
        <v>2684</v>
      </c>
      <c r="E8" t="s">
        <v>59</v>
      </c>
      <c r="F8" t="s">
        <v>20</v>
      </c>
      <c r="G8" t="s">
        <v>21</v>
      </c>
      <c r="H8" t="s">
        <v>14</v>
      </c>
      <c r="I8" t="s">
        <v>15</v>
      </c>
      <c r="J8" t="s">
        <v>16</v>
      </c>
      <c r="K8">
        <v>23</v>
      </c>
      <c r="L8" s="1">
        <f>SUMIFS(COMBDG_Activity!C:C,COMBDG_Activity!B:B,B8&amp;C8&amp;D8&amp;E8&amp;F8&amp;"*")</f>
        <v>0</v>
      </c>
      <c r="M8" s="1">
        <f>SUMIFS(COMBDG_Activity!O:O,COMBDG_Activity!B:B,B8&amp;C8&amp;D8&amp;E8&amp;F8&amp;"*")</f>
        <v>0</v>
      </c>
      <c r="N8" s="1">
        <f>VLOOKUP(B8&amp;C8&amp;D8&amp;E8&amp;F8&amp;G8&amp;H8&amp;I8&amp;J8&amp;"*",COMBDG_CapacityToActivity!B:C,2,FALSE)</f>
        <v>1</v>
      </c>
      <c r="O8" s="1">
        <f>VLOOKUP(F8,Parameters!A:B,2,FALSE)</f>
        <v>0.66981607963728396</v>
      </c>
      <c r="P8" s="4">
        <v>0.8</v>
      </c>
      <c r="Q8" s="4">
        <v>1</v>
      </c>
      <c r="R8" s="5">
        <v>1.2</v>
      </c>
      <c r="S8">
        <f t="shared" si="1"/>
        <v>0</v>
      </c>
    </row>
    <row r="9" spans="1:22" x14ac:dyDescent="0.25">
      <c r="A9" t="str">
        <f t="shared" si="0"/>
        <v>COMBDGICINewLIFLC___STDELC_23</v>
      </c>
      <c r="B9" t="s">
        <v>2676</v>
      </c>
      <c r="C9" t="s">
        <v>13</v>
      </c>
      <c r="D9" t="s">
        <v>2684</v>
      </c>
      <c r="E9" t="s">
        <v>59</v>
      </c>
      <c r="F9" t="s">
        <v>20</v>
      </c>
      <c r="G9" t="s">
        <v>21</v>
      </c>
      <c r="H9" t="s">
        <v>14</v>
      </c>
      <c r="I9" t="s">
        <v>18</v>
      </c>
      <c r="J9" t="s">
        <v>16</v>
      </c>
      <c r="K9">
        <v>23</v>
      </c>
      <c r="L9" s="1">
        <f>SUMIFS(COMBDG_Activity!C:C,COMBDG_Activity!B:B,B9&amp;C9&amp;D9&amp;E9&amp;F9&amp;"*")</f>
        <v>0</v>
      </c>
      <c r="M9" s="1">
        <f>SUMIFS(COMBDG_Activity!O:O,COMBDG_Activity!B:B,B9&amp;C9&amp;D9&amp;E9&amp;F9&amp;"*")</f>
        <v>0</v>
      </c>
      <c r="N9" s="1">
        <f>VLOOKUP(B9&amp;C9&amp;D9&amp;E9&amp;F9&amp;G9&amp;H9&amp;I9&amp;J9&amp;"*",COMBDG_CapacityToActivity!B:C,2,FALSE)</f>
        <v>1</v>
      </c>
      <c r="O9" s="1">
        <f>VLOOKUP(F9,Parameters!A:B,2,FALSE)</f>
        <v>0.66981607963728396</v>
      </c>
      <c r="P9" s="4">
        <v>0.8</v>
      </c>
      <c r="Q9" s="4">
        <v>1</v>
      </c>
      <c r="R9" s="5">
        <v>1.2</v>
      </c>
      <c r="S9">
        <f t="shared" si="1"/>
        <v>0</v>
      </c>
    </row>
    <row r="10" spans="1:22" x14ac:dyDescent="0.25">
      <c r="A10" t="str">
        <f t="shared" si="0"/>
        <v>COMBDGICINewLIFLUT5HIGELC_23</v>
      </c>
      <c r="B10" t="s">
        <v>2676</v>
      </c>
      <c r="C10" t="s">
        <v>13</v>
      </c>
      <c r="D10" t="s">
        <v>2684</v>
      </c>
      <c r="E10" t="s">
        <v>59</v>
      </c>
      <c r="F10" t="s">
        <v>20</v>
      </c>
      <c r="G10" t="s">
        <v>22</v>
      </c>
      <c r="H10" t="s">
        <v>23</v>
      </c>
      <c r="I10" t="s">
        <v>15</v>
      </c>
      <c r="J10" t="s">
        <v>16</v>
      </c>
      <c r="K10">
        <v>23</v>
      </c>
      <c r="L10" s="1">
        <f>SUMIFS(COMBDG_Activity!C:C,COMBDG_Activity!B:B,B10&amp;C10&amp;D10&amp;E10&amp;F10&amp;"*")</f>
        <v>0</v>
      </c>
      <c r="M10" s="1">
        <f>SUMIFS(COMBDG_Activity!O:O,COMBDG_Activity!B:B,B10&amp;C10&amp;D10&amp;E10&amp;F10&amp;"*")</f>
        <v>0</v>
      </c>
      <c r="N10" s="1">
        <f>VLOOKUP(B10&amp;C10&amp;D10&amp;E10&amp;F10&amp;G10&amp;H10&amp;I10&amp;J10&amp;"*",COMBDG_CapacityToActivity!B:C,2,FALSE)</f>
        <v>1</v>
      </c>
      <c r="O10" s="1">
        <f>VLOOKUP(F10,Parameters!A:B,2,FALSE)</f>
        <v>0.66981607963728396</v>
      </c>
      <c r="P10" s="4">
        <v>0.8</v>
      </c>
      <c r="Q10" s="4">
        <v>1</v>
      </c>
      <c r="R10" s="5">
        <v>1.2</v>
      </c>
      <c r="S10">
        <f t="shared" si="1"/>
        <v>0</v>
      </c>
    </row>
    <row r="11" spans="1:22" x14ac:dyDescent="0.25">
      <c r="A11" t="str">
        <f t="shared" si="0"/>
        <v>COMBDGICINewLIFLUT8HIGELC_23</v>
      </c>
      <c r="B11" t="s">
        <v>2676</v>
      </c>
      <c r="C11" t="s">
        <v>13</v>
      </c>
      <c r="D11" t="s">
        <v>2684</v>
      </c>
      <c r="E11" t="s">
        <v>59</v>
      </c>
      <c r="F11" t="s">
        <v>20</v>
      </c>
      <c r="G11" t="s">
        <v>22</v>
      </c>
      <c r="H11" t="s">
        <v>24</v>
      </c>
      <c r="I11" t="s">
        <v>15</v>
      </c>
      <c r="J11" t="s">
        <v>16</v>
      </c>
      <c r="K11">
        <v>23</v>
      </c>
      <c r="L11" s="1">
        <f>SUMIFS(COMBDG_Activity!C:C,COMBDG_Activity!B:B,B11&amp;C11&amp;D11&amp;E11&amp;F11&amp;"*")</f>
        <v>0</v>
      </c>
      <c r="M11" s="1">
        <f>SUMIFS(COMBDG_Activity!O:O,COMBDG_Activity!B:B,B11&amp;C11&amp;D11&amp;E11&amp;F11&amp;"*")</f>
        <v>0</v>
      </c>
      <c r="N11" s="1">
        <f>VLOOKUP(B11&amp;C11&amp;D11&amp;E11&amp;F11&amp;G11&amp;H11&amp;I11&amp;J11&amp;"*",COMBDG_CapacityToActivity!B:C,2,FALSE)</f>
        <v>1</v>
      </c>
      <c r="O11" s="1">
        <f>VLOOKUP(F11,Parameters!A:B,2,FALSE)</f>
        <v>0.66981607963728396</v>
      </c>
      <c r="P11" s="4">
        <v>0.8</v>
      </c>
      <c r="Q11" s="4">
        <v>1</v>
      </c>
      <c r="R11" s="5">
        <v>1.2</v>
      </c>
      <c r="S11">
        <f t="shared" si="1"/>
        <v>0</v>
      </c>
    </row>
    <row r="12" spans="1:22" x14ac:dyDescent="0.25">
      <c r="A12" t="str">
        <f t="shared" si="0"/>
        <v>COMBDGICINewLIFLUT5STDELC_23</v>
      </c>
      <c r="B12" t="s">
        <v>2676</v>
      </c>
      <c r="C12" t="s">
        <v>13</v>
      </c>
      <c r="D12" t="s">
        <v>2684</v>
      </c>
      <c r="E12" t="s">
        <v>59</v>
      </c>
      <c r="F12" t="s">
        <v>20</v>
      </c>
      <c r="G12" t="s">
        <v>22</v>
      </c>
      <c r="H12" t="s">
        <v>23</v>
      </c>
      <c r="I12" t="s">
        <v>18</v>
      </c>
      <c r="J12" t="s">
        <v>16</v>
      </c>
      <c r="K12">
        <v>23</v>
      </c>
      <c r="L12" s="1">
        <f>SUMIFS(COMBDG_Activity!C:C,COMBDG_Activity!B:B,B12&amp;C12&amp;D12&amp;E12&amp;F12&amp;"*")</f>
        <v>0</v>
      </c>
      <c r="M12" s="1">
        <f>SUMIFS(COMBDG_Activity!O:O,COMBDG_Activity!B:B,B12&amp;C12&amp;D12&amp;E12&amp;F12&amp;"*")</f>
        <v>0</v>
      </c>
      <c r="N12" s="1">
        <f>VLOOKUP(B12&amp;C12&amp;D12&amp;E12&amp;F12&amp;G12&amp;H12&amp;I12&amp;J12&amp;"*",COMBDG_CapacityToActivity!B:C,2,FALSE)</f>
        <v>1</v>
      </c>
      <c r="O12" s="1">
        <f>VLOOKUP(F12,Parameters!A:B,2,FALSE)</f>
        <v>0.66981607963728396</v>
      </c>
      <c r="P12" s="4">
        <v>0.8</v>
      </c>
      <c r="Q12" s="4">
        <v>1</v>
      </c>
      <c r="R12" s="5">
        <v>1.2</v>
      </c>
      <c r="S12">
        <f t="shared" si="1"/>
        <v>0</v>
      </c>
    </row>
    <row r="13" spans="1:22" x14ac:dyDescent="0.25">
      <c r="A13" t="str">
        <f t="shared" si="0"/>
        <v>COMBDGICINewLIFLUT8STDELC_23</v>
      </c>
      <c r="B13" t="s">
        <v>2676</v>
      </c>
      <c r="C13" t="s">
        <v>13</v>
      </c>
      <c r="D13" t="s">
        <v>2684</v>
      </c>
      <c r="E13" t="s">
        <v>59</v>
      </c>
      <c r="F13" t="s">
        <v>20</v>
      </c>
      <c r="G13" t="s">
        <v>22</v>
      </c>
      <c r="H13" t="s">
        <v>24</v>
      </c>
      <c r="I13" t="s">
        <v>18</v>
      </c>
      <c r="J13" t="s">
        <v>16</v>
      </c>
      <c r="K13">
        <v>23</v>
      </c>
      <c r="L13" s="1">
        <f>SUMIFS(COMBDG_Activity!C:C,COMBDG_Activity!B:B,B13&amp;C13&amp;D13&amp;E13&amp;F13&amp;"*")</f>
        <v>0</v>
      </c>
      <c r="M13" s="1">
        <f>SUMIFS(COMBDG_Activity!O:O,COMBDG_Activity!B:B,B13&amp;C13&amp;D13&amp;E13&amp;F13&amp;"*")</f>
        <v>0</v>
      </c>
      <c r="N13" s="1">
        <f>VLOOKUP(B13&amp;C13&amp;D13&amp;E13&amp;F13&amp;G13&amp;H13&amp;I13&amp;J13&amp;"*",COMBDG_CapacityToActivity!B:C,2,FALSE)</f>
        <v>1</v>
      </c>
      <c r="O13" s="1">
        <f>VLOOKUP(F13,Parameters!A:B,2,FALSE)</f>
        <v>0.66981607963728396</v>
      </c>
      <c r="P13" s="4">
        <v>0.8</v>
      </c>
      <c r="Q13" s="4">
        <v>1</v>
      </c>
      <c r="R13" s="5">
        <v>1.2</v>
      </c>
      <c r="S13">
        <f t="shared" si="1"/>
        <v>0</v>
      </c>
    </row>
    <row r="14" spans="1:22" x14ac:dyDescent="0.25">
      <c r="A14" t="str">
        <f t="shared" si="0"/>
        <v>COMBDGICINewLIHAL100WSTDELC_23</v>
      </c>
      <c r="B14" t="s">
        <v>2676</v>
      </c>
      <c r="C14" t="s">
        <v>13</v>
      </c>
      <c r="D14" t="s">
        <v>2684</v>
      </c>
      <c r="E14" t="s">
        <v>59</v>
      </c>
      <c r="F14" t="s">
        <v>20</v>
      </c>
      <c r="G14" t="s">
        <v>25</v>
      </c>
      <c r="H14" t="s">
        <v>2678</v>
      </c>
      <c r="I14" t="s">
        <v>18</v>
      </c>
      <c r="J14" t="s">
        <v>16</v>
      </c>
      <c r="K14">
        <v>23</v>
      </c>
      <c r="L14" s="1">
        <f>SUMIFS(COMBDG_Activity!C:C,COMBDG_Activity!B:B,B14&amp;C14&amp;D14&amp;E14&amp;F14&amp;"*")</f>
        <v>0</v>
      </c>
      <c r="M14" s="1">
        <f>SUMIFS(COMBDG_Activity!O:O,COMBDG_Activity!B:B,B14&amp;C14&amp;D14&amp;E14&amp;F14&amp;"*")</f>
        <v>0</v>
      </c>
      <c r="N14" s="1">
        <f>VLOOKUP(B14&amp;C14&amp;D14&amp;E14&amp;F14&amp;G14&amp;H14&amp;I14&amp;J14&amp;"*",COMBDG_CapacityToActivity!B:C,2,FALSE)</f>
        <v>1</v>
      </c>
      <c r="O14" s="1">
        <f>VLOOKUP(F14,Parameters!A:B,2,FALSE)</f>
        <v>0.66981607963728396</v>
      </c>
      <c r="P14" s="4">
        <v>0.8</v>
      </c>
      <c r="Q14" s="4">
        <v>1</v>
      </c>
      <c r="R14" s="5">
        <v>1.2</v>
      </c>
      <c r="S14">
        <f t="shared" si="1"/>
        <v>0</v>
      </c>
    </row>
    <row r="15" spans="1:22" x14ac:dyDescent="0.25">
      <c r="A15" t="str">
        <f t="shared" si="0"/>
        <v>COMBDGICINewLIINC100WSTDELC_23</v>
      </c>
      <c r="B15" t="s">
        <v>2676</v>
      </c>
      <c r="C15" t="s">
        <v>13</v>
      </c>
      <c r="D15" t="s">
        <v>2684</v>
      </c>
      <c r="E15" t="s">
        <v>59</v>
      </c>
      <c r="F15" t="s">
        <v>20</v>
      </c>
      <c r="G15" t="s">
        <v>26</v>
      </c>
      <c r="H15" t="s">
        <v>2678</v>
      </c>
      <c r="I15" t="s">
        <v>18</v>
      </c>
      <c r="J15" t="s">
        <v>16</v>
      </c>
      <c r="K15">
        <v>23</v>
      </c>
      <c r="L15" s="1">
        <f>SUMIFS(COMBDG_Activity!C:C,COMBDG_Activity!B:B,B15&amp;C15&amp;D15&amp;E15&amp;F15&amp;"*")</f>
        <v>0</v>
      </c>
      <c r="M15" s="1">
        <f>SUMIFS(COMBDG_Activity!O:O,COMBDG_Activity!B:B,B15&amp;C15&amp;D15&amp;E15&amp;F15&amp;"*")</f>
        <v>0</v>
      </c>
      <c r="N15" s="1">
        <f>VLOOKUP(B15&amp;C15&amp;D15&amp;E15&amp;F15&amp;G15&amp;H15&amp;I15&amp;J15&amp;"*",COMBDG_CapacityToActivity!B:C,2,FALSE)</f>
        <v>1</v>
      </c>
      <c r="O15" s="1">
        <f>VLOOKUP(F15,Parameters!A:B,2,FALSE)</f>
        <v>0.66981607963728396</v>
      </c>
      <c r="P15" s="4">
        <v>0.8</v>
      </c>
      <c r="Q15" s="4">
        <v>1</v>
      </c>
      <c r="R15" s="5">
        <v>1.2</v>
      </c>
      <c r="S15">
        <f t="shared" si="1"/>
        <v>0</v>
      </c>
    </row>
    <row r="16" spans="1:22" x14ac:dyDescent="0.25">
      <c r="A16" t="str">
        <f t="shared" si="0"/>
        <v>COMBDGICINewLILED___ESRELC_23</v>
      </c>
      <c r="B16" t="s">
        <v>2676</v>
      </c>
      <c r="C16" t="s">
        <v>13</v>
      </c>
      <c r="D16" t="s">
        <v>2684</v>
      </c>
      <c r="E16" t="s">
        <v>59</v>
      </c>
      <c r="F16" t="s">
        <v>20</v>
      </c>
      <c r="G16" t="s">
        <v>27</v>
      </c>
      <c r="H16" t="s">
        <v>14</v>
      </c>
      <c r="I16" t="s">
        <v>17</v>
      </c>
      <c r="J16" t="s">
        <v>16</v>
      </c>
      <c r="K16">
        <v>23</v>
      </c>
      <c r="L16" s="1">
        <f>SUMIFS(COMBDG_Activity!C:C,COMBDG_Activity!B:B,B16&amp;C16&amp;D16&amp;E16&amp;F16&amp;"*")</f>
        <v>0</v>
      </c>
      <c r="M16" s="1">
        <f>SUMIFS(COMBDG_Activity!O:O,COMBDG_Activity!B:B,B16&amp;C16&amp;D16&amp;E16&amp;F16&amp;"*")</f>
        <v>0</v>
      </c>
      <c r="N16" s="1">
        <f>VLOOKUP(B16&amp;C16&amp;D16&amp;E16&amp;F16&amp;G16&amp;H16&amp;I16&amp;J16&amp;"*",COMBDG_CapacityToActivity!B:C,2,FALSE)</f>
        <v>1</v>
      </c>
      <c r="O16" s="1">
        <f>VLOOKUP(F16,Parameters!A:B,2,FALSE)</f>
        <v>0.66981607963728396</v>
      </c>
      <c r="P16" s="4">
        <v>0.8</v>
      </c>
      <c r="Q16" s="4">
        <v>1</v>
      </c>
      <c r="R16" s="5">
        <v>1.2</v>
      </c>
      <c r="S16">
        <f t="shared" si="1"/>
        <v>0</v>
      </c>
    </row>
    <row r="17" spans="1:19" x14ac:dyDescent="0.25">
      <c r="A17" t="str">
        <f t="shared" si="0"/>
        <v>COMBDGICINewLILED___STDELC_23</v>
      </c>
      <c r="B17" t="s">
        <v>2676</v>
      </c>
      <c r="C17" t="s">
        <v>13</v>
      </c>
      <c r="D17" t="s">
        <v>2684</v>
      </c>
      <c r="E17" t="s">
        <v>59</v>
      </c>
      <c r="F17" t="s">
        <v>20</v>
      </c>
      <c r="G17" t="s">
        <v>27</v>
      </c>
      <c r="H17" t="s">
        <v>14</v>
      </c>
      <c r="I17" t="s">
        <v>18</v>
      </c>
      <c r="J17" t="s">
        <v>16</v>
      </c>
      <c r="K17">
        <v>23</v>
      </c>
      <c r="L17" s="1">
        <f>SUMIFS(COMBDG_Activity!C:C,COMBDG_Activity!B:B,B17&amp;C17&amp;D17&amp;E17&amp;F17&amp;"*")</f>
        <v>0</v>
      </c>
      <c r="M17" s="1">
        <f>SUMIFS(COMBDG_Activity!O:O,COMBDG_Activity!B:B,B17&amp;C17&amp;D17&amp;E17&amp;F17&amp;"*")</f>
        <v>0</v>
      </c>
      <c r="N17" s="1">
        <f>VLOOKUP(B17&amp;C17&amp;D17&amp;E17&amp;F17&amp;G17&amp;H17&amp;I17&amp;J17&amp;"*",COMBDG_CapacityToActivity!B:C,2,FALSE)</f>
        <v>1</v>
      </c>
      <c r="O17" s="1">
        <f>VLOOKUP(F17,Parameters!A:B,2,FALSE)</f>
        <v>0.66981607963728396</v>
      </c>
      <c r="P17" s="4">
        <v>0.8</v>
      </c>
      <c r="Q17" s="4">
        <v>1</v>
      </c>
      <c r="R17" s="5">
        <v>1.2</v>
      </c>
      <c r="S17">
        <f t="shared" si="1"/>
        <v>0</v>
      </c>
    </row>
    <row r="18" spans="1:19" x14ac:dyDescent="0.25">
      <c r="A18" t="str">
        <f t="shared" si="0"/>
        <v>COMBDGICINewSCCE___HIGELC_23</v>
      </c>
      <c r="B18" t="s">
        <v>2676</v>
      </c>
      <c r="C18" t="s">
        <v>13</v>
      </c>
      <c r="D18" t="s">
        <v>2684</v>
      </c>
      <c r="E18" t="s">
        <v>59</v>
      </c>
      <c r="F18" t="s">
        <v>28</v>
      </c>
      <c r="G18" t="s">
        <v>29</v>
      </c>
      <c r="H18" t="s">
        <v>14</v>
      </c>
      <c r="I18" t="s">
        <v>15</v>
      </c>
      <c r="J18" t="s">
        <v>16</v>
      </c>
      <c r="K18">
        <v>23</v>
      </c>
      <c r="L18" s="1">
        <f>SUMIFS(COMBDG_Activity!C:C,COMBDG_Activity!B:B,B18&amp;C18&amp;D18&amp;E18&amp;F18&amp;"*")</f>
        <v>0</v>
      </c>
      <c r="M18" s="1">
        <f>SUMIFS(COMBDG_Activity!O:O,COMBDG_Activity!B:B,B18&amp;C18&amp;D18&amp;E18&amp;F18&amp;"*")</f>
        <v>0</v>
      </c>
      <c r="N18" s="1">
        <f>VLOOKUP(B18&amp;C18&amp;D18&amp;E18&amp;F18&amp;G18&amp;H18&amp;I18&amp;J18&amp;"*",COMBDG_CapacityToActivity!B:C,2,FALSE)</f>
        <v>31.536000000000001</v>
      </c>
      <c r="O18" s="1">
        <f>VLOOKUP(F18,Parameters!A:B,2,FALSE)</f>
        <v>0.37169226366635683</v>
      </c>
      <c r="P18" s="4">
        <v>0.8</v>
      </c>
      <c r="Q18" s="4">
        <v>1</v>
      </c>
      <c r="R18" s="5">
        <v>1.2</v>
      </c>
      <c r="S18">
        <f t="shared" si="1"/>
        <v>0</v>
      </c>
    </row>
    <row r="19" spans="1:19" x14ac:dyDescent="0.25">
      <c r="A19" t="str">
        <f t="shared" si="0"/>
        <v>COMBDGICINewSCCE___ESRELC_23</v>
      </c>
      <c r="B19" t="s">
        <v>2676</v>
      </c>
      <c r="C19" t="s">
        <v>13</v>
      </c>
      <c r="D19" t="s">
        <v>2684</v>
      </c>
      <c r="E19" t="s">
        <v>59</v>
      </c>
      <c r="F19" t="s">
        <v>28</v>
      </c>
      <c r="G19" t="s">
        <v>29</v>
      </c>
      <c r="H19" t="s">
        <v>14</v>
      </c>
      <c r="I19" t="s">
        <v>17</v>
      </c>
      <c r="J19" t="s">
        <v>16</v>
      </c>
      <c r="K19">
        <v>23</v>
      </c>
      <c r="L19" s="1">
        <f>SUMIFS(COMBDG_Activity!C:C,COMBDG_Activity!B:B,B19&amp;C19&amp;D19&amp;E19&amp;F19&amp;"*")</f>
        <v>0</v>
      </c>
      <c r="M19" s="1">
        <f>SUMIFS(COMBDG_Activity!O:O,COMBDG_Activity!B:B,B19&amp;C19&amp;D19&amp;E19&amp;F19&amp;"*")</f>
        <v>0</v>
      </c>
      <c r="N19" s="1">
        <f>VLOOKUP(B19&amp;C19&amp;D19&amp;E19&amp;F19&amp;G19&amp;H19&amp;I19&amp;J19&amp;"*",COMBDG_CapacityToActivity!B:C,2,FALSE)</f>
        <v>31.536000000000001</v>
      </c>
      <c r="O19" s="1">
        <f>VLOOKUP(F19,Parameters!A:B,2,FALSE)</f>
        <v>0.37169226366635683</v>
      </c>
      <c r="P19" s="4">
        <v>0.8</v>
      </c>
      <c r="Q19" s="4">
        <v>1</v>
      </c>
      <c r="R19" s="5">
        <v>1.2</v>
      </c>
      <c r="S19">
        <f t="shared" si="1"/>
        <v>0</v>
      </c>
    </row>
    <row r="20" spans="1:19" x14ac:dyDescent="0.25">
      <c r="A20" t="str">
        <f t="shared" si="0"/>
        <v>COMBDGICINewSCCE___STDELC_23</v>
      </c>
      <c r="B20" t="s">
        <v>2676</v>
      </c>
      <c r="C20" t="s">
        <v>13</v>
      </c>
      <c r="D20" t="s">
        <v>2684</v>
      </c>
      <c r="E20" t="s">
        <v>59</v>
      </c>
      <c r="F20" t="s">
        <v>28</v>
      </c>
      <c r="G20" t="s">
        <v>29</v>
      </c>
      <c r="H20" t="s">
        <v>14</v>
      </c>
      <c r="I20" t="s">
        <v>18</v>
      </c>
      <c r="J20" t="s">
        <v>16</v>
      </c>
      <c r="K20">
        <v>23</v>
      </c>
      <c r="L20" s="1">
        <f>SUMIFS(COMBDG_Activity!C:C,COMBDG_Activity!B:B,B20&amp;C20&amp;D20&amp;E20&amp;F20&amp;"*")</f>
        <v>0</v>
      </c>
      <c r="M20" s="1">
        <f>SUMIFS(COMBDG_Activity!O:O,COMBDG_Activity!B:B,B20&amp;C20&amp;D20&amp;E20&amp;F20&amp;"*")</f>
        <v>0</v>
      </c>
      <c r="N20" s="1">
        <f>VLOOKUP(B20&amp;C20&amp;D20&amp;E20&amp;F20&amp;G20&amp;H20&amp;I20&amp;J20&amp;"*",COMBDG_CapacityToActivity!B:C,2,FALSE)</f>
        <v>31.536000000000001</v>
      </c>
      <c r="O20" s="1">
        <f>VLOOKUP(F20,Parameters!A:B,2,FALSE)</f>
        <v>0.37169226366635683</v>
      </c>
      <c r="P20" s="4">
        <v>0.8</v>
      </c>
      <c r="Q20" s="4">
        <v>1</v>
      </c>
      <c r="R20" s="5">
        <v>1.2</v>
      </c>
      <c r="S20">
        <f t="shared" si="1"/>
        <v>0</v>
      </c>
    </row>
    <row r="21" spans="1:19" x14ac:dyDescent="0.25">
      <c r="A21" t="str">
        <f t="shared" si="0"/>
        <v>COMBDGICINewSCWA___HIGELC_23</v>
      </c>
      <c r="B21" t="s">
        <v>2676</v>
      </c>
      <c r="C21" t="s">
        <v>13</v>
      </c>
      <c r="D21" t="s">
        <v>2684</v>
      </c>
      <c r="E21" t="s">
        <v>59</v>
      </c>
      <c r="F21" t="s">
        <v>28</v>
      </c>
      <c r="G21" t="s">
        <v>30</v>
      </c>
      <c r="H21" t="s">
        <v>14</v>
      </c>
      <c r="I21" t="s">
        <v>15</v>
      </c>
      <c r="J21" t="s">
        <v>16</v>
      </c>
      <c r="K21">
        <v>23</v>
      </c>
      <c r="L21" s="1">
        <f>SUMIFS(COMBDG_Activity!C:C,COMBDG_Activity!B:B,B21&amp;C21&amp;D21&amp;E21&amp;F21&amp;"*")</f>
        <v>0</v>
      </c>
      <c r="M21" s="1">
        <f>SUMIFS(COMBDG_Activity!O:O,COMBDG_Activity!B:B,B21&amp;C21&amp;D21&amp;E21&amp;F21&amp;"*")</f>
        <v>0</v>
      </c>
      <c r="N21" s="1">
        <f>VLOOKUP(B21&amp;C21&amp;D21&amp;E21&amp;F21&amp;G21&amp;H21&amp;I21&amp;J21&amp;"*",COMBDG_CapacityToActivity!B:C,2,FALSE)</f>
        <v>31.536000000000001</v>
      </c>
      <c r="O21" s="1">
        <f>VLOOKUP(F21,Parameters!A:B,2,FALSE)</f>
        <v>0.37169226366635683</v>
      </c>
      <c r="P21" s="4">
        <v>0.8</v>
      </c>
      <c r="Q21" s="4">
        <v>1</v>
      </c>
      <c r="R21" s="5">
        <v>1.2</v>
      </c>
      <c r="S21">
        <f t="shared" si="1"/>
        <v>0</v>
      </c>
    </row>
    <row r="22" spans="1:19" x14ac:dyDescent="0.25">
      <c r="A22" t="str">
        <f t="shared" si="0"/>
        <v>COMBDGICINewSCWA___ESRELC_23</v>
      </c>
      <c r="B22" t="s">
        <v>2676</v>
      </c>
      <c r="C22" t="s">
        <v>13</v>
      </c>
      <c r="D22" t="s">
        <v>2684</v>
      </c>
      <c r="E22" t="s">
        <v>59</v>
      </c>
      <c r="F22" t="s">
        <v>28</v>
      </c>
      <c r="G22" t="s">
        <v>30</v>
      </c>
      <c r="H22" t="s">
        <v>14</v>
      </c>
      <c r="I22" t="s">
        <v>17</v>
      </c>
      <c r="J22" t="s">
        <v>16</v>
      </c>
      <c r="K22">
        <v>23</v>
      </c>
      <c r="L22" s="1">
        <f>SUMIFS(COMBDG_Activity!C:C,COMBDG_Activity!B:B,B22&amp;C22&amp;D22&amp;E22&amp;F22&amp;"*")</f>
        <v>0</v>
      </c>
      <c r="M22" s="1">
        <f>SUMIFS(COMBDG_Activity!O:O,COMBDG_Activity!B:B,B22&amp;C22&amp;D22&amp;E22&amp;F22&amp;"*")</f>
        <v>0</v>
      </c>
      <c r="N22" s="1">
        <f>VLOOKUP(B22&amp;C22&amp;D22&amp;E22&amp;F22&amp;G22&amp;H22&amp;I22&amp;J22&amp;"*",COMBDG_CapacityToActivity!B:C,2,FALSE)</f>
        <v>31.536000000000001</v>
      </c>
      <c r="O22" s="1">
        <f>VLOOKUP(F22,Parameters!A:B,2,FALSE)</f>
        <v>0.37169226366635683</v>
      </c>
      <c r="P22" s="4">
        <v>0.8</v>
      </c>
      <c r="Q22" s="4">
        <v>1</v>
      </c>
      <c r="R22" s="5">
        <v>1.2</v>
      </c>
      <c r="S22">
        <f t="shared" si="1"/>
        <v>0</v>
      </c>
    </row>
    <row r="23" spans="1:19" x14ac:dyDescent="0.25">
      <c r="A23" t="str">
        <f t="shared" si="0"/>
        <v>COMBDGICINewSCWA___STDELC_23</v>
      </c>
      <c r="B23" t="s">
        <v>2676</v>
      </c>
      <c r="C23" t="s">
        <v>13</v>
      </c>
      <c r="D23" t="s">
        <v>2684</v>
      </c>
      <c r="E23" t="s">
        <v>59</v>
      </c>
      <c r="F23" t="s">
        <v>28</v>
      </c>
      <c r="G23" t="s">
        <v>30</v>
      </c>
      <c r="H23" t="s">
        <v>14</v>
      </c>
      <c r="I23" t="s">
        <v>18</v>
      </c>
      <c r="J23" t="s">
        <v>16</v>
      </c>
      <c r="K23">
        <v>23</v>
      </c>
      <c r="L23" s="1">
        <f>SUMIFS(COMBDG_Activity!C:C,COMBDG_Activity!B:B,B23&amp;C23&amp;D23&amp;E23&amp;F23&amp;"*")</f>
        <v>0</v>
      </c>
      <c r="M23" s="1">
        <f>SUMIFS(COMBDG_Activity!O:O,COMBDG_Activity!B:B,B23&amp;C23&amp;D23&amp;E23&amp;F23&amp;"*")</f>
        <v>0</v>
      </c>
      <c r="N23" s="1">
        <f>VLOOKUP(B23&amp;C23&amp;D23&amp;E23&amp;F23&amp;G23&amp;H23&amp;I23&amp;J23&amp;"*",COMBDG_CapacityToActivity!B:C,2,FALSE)</f>
        <v>31.536000000000001</v>
      </c>
      <c r="O23" s="1">
        <f>VLOOKUP(F23,Parameters!A:B,2,FALSE)</f>
        <v>0.37169226366635683</v>
      </c>
      <c r="P23" s="4">
        <v>0.8</v>
      </c>
      <c r="Q23" s="4">
        <v>1</v>
      </c>
      <c r="R23" s="5">
        <v>1.2</v>
      </c>
      <c r="S23">
        <f t="shared" si="1"/>
        <v>0</v>
      </c>
    </row>
    <row r="24" spans="1:19" x14ac:dyDescent="0.25">
      <c r="A24" t="str">
        <f t="shared" si="0"/>
        <v>COMBDGICINewSCWD___HIGELC_23</v>
      </c>
      <c r="B24" t="s">
        <v>2676</v>
      </c>
      <c r="C24" t="s">
        <v>13</v>
      </c>
      <c r="D24" t="s">
        <v>2684</v>
      </c>
      <c r="E24" t="s">
        <v>59</v>
      </c>
      <c r="F24" t="s">
        <v>28</v>
      </c>
      <c r="G24" t="s">
        <v>31</v>
      </c>
      <c r="H24" t="s">
        <v>14</v>
      </c>
      <c r="I24" t="s">
        <v>15</v>
      </c>
      <c r="J24" t="s">
        <v>16</v>
      </c>
      <c r="K24">
        <v>23</v>
      </c>
      <c r="L24" s="1">
        <f>SUMIFS(COMBDG_Activity!C:C,COMBDG_Activity!B:B,B24&amp;C24&amp;D24&amp;E24&amp;F24&amp;"*")</f>
        <v>0</v>
      </c>
      <c r="M24" s="1">
        <f>SUMIFS(COMBDG_Activity!O:O,COMBDG_Activity!B:B,B24&amp;C24&amp;D24&amp;E24&amp;F24&amp;"*")</f>
        <v>0</v>
      </c>
      <c r="N24" s="1">
        <f>VLOOKUP(B24&amp;C24&amp;D24&amp;E24&amp;F24&amp;G24&amp;H24&amp;I24&amp;J24&amp;"*",COMBDG_CapacityToActivity!B:C,2,FALSE)</f>
        <v>31.536000000000001</v>
      </c>
      <c r="O24" s="1">
        <f>VLOOKUP(F24,Parameters!A:B,2,FALSE)</f>
        <v>0.37169226366635683</v>
      </c>
      <c r="P24" s="4">
        <v>0.8</v>
      </c>
      <c r="Q24" s="4">
        <v>1</v>
      </c>
      <c r="R24" s="5">
        <v>1.2</v>
      </c>
      <c r="S24">
        <f t="shared" si="1"/>
        <v>0</v>
      </c>
    </row>
    <row r="25" spans="1:19" x14ac:dyDescent="0.25">
      <c r="A25" t="str">
        <f t="shared" si="0"/>
        <v>COMBDGICINewSCWD___ESRELC_23</v>
      </c>
      <c r="B25" t="s">
        <v>2676</v>
      </c>
      <c r="C25" t="s">
        <v>13</v>
      </c>
      <c r="D25" t="s">
        <v>2684</v>
      </c>
      <c r="E25" t="s">
        <v>59</v>
      </c>
      <c r="F25" t="s">
        <v>28</v>
      </c>
      <c r="G25" t="s">
        <v>31</v>
      </c>
      <c r="H25" t="s">
        <v>14</v>
      </c>
      <c r="I25" t="s">
        <v>17</v>
      </c>
      <c r="J25" t="s">
        <v>16</v>
      </c>
      <c r="K25">
        <v>23</v>
      </c>
      <c r="L25" s="1">
        <f>SUMIFS(COMBDG_Activity!C:C,COMBDG_Activity!B:B,B25&amp;C25&amp;D25&amp;E25&amp;F25&amp;"*")</f>
        <v>0</v>
      </c>
      <c r="M25" s="1">
        <f>SUMIFS(COMBDG_Activity!O:O,COMBDG_Activity!B:B,B25&amp;C25&amp;D25&amp;E25&amp;F25&amp;"*")</f>
        <v>0</v>
      </c>
      <c r="N25" s="1">
        <f>VLOOKUP(B25&amp;C25&amp;D25&amp;E25&amp;F25&amp;G25&amp;H25&amp;I25&amp;J25&amp;"*",COMBDG_CapacityToActivity!B:C,2,FALSE)</f>
        <v>31.536000000000001</v>
      </c>
      <c r="O25" s="1">
        <f>VLOOKUP(F25,Parameters!A:B,2,FALSE)</f>
        <v>0.37169226366635683</v>
      </c>
      <c r="P25" s="4">
        <v>0.8</v>
      </c>
      <c r="Q25" s="4">
        <v>1</v>
      </c>
      <c r="R25" s="5">
        <v>1.2</v>
      </c>
      <c r="S25">
        <f t="shared" si="1"/>
        <v>0</v>
      </c>
    </row>
    <row r="26" spans="1:19" x14ac:dyDescent="0.25">
      <c r="A26" t="str">
        <f t="shared" si="0"/>
        <v>COMBDGICINewSCWD___STDELC_23</v>
      </c>
      <c r="B26" t="s">
        <v>2676</v>
      </c>
      <c r="C26" t="s">
        <v>13</v>
      </c>
      <c r="D26" t="s">
        <v>2684</v>
      </c>
      <c r="E26" t="s">
        <v>59</v>
      </c>
      <c r="F26" t="s">
        <v>28</v>
      </c>
      <c r="G26" t="s">
        <v>31</v>
      </c>
      <c r="H26" t="s">
        <v>14</v>
      </c>
      <c r="I26" t="s">
        <v>18</v>
      </c>
      <c r="J26" t="s">
        <v>16</v>
      </c>
      <c r="K26">
        <v>23</v>
      </c>
      <c r="L26" s="1">
        <f>SUMIFS(COMBDG_Activity!C:C,COMBDG_Activity!B:B,B26&amp;C26&amp;D26&amp;E26&amp;F26&amp;"*")</f>
        <v>0</v>
      </c>
      <c r="M26" s="1">
        <f>SUMIFS(COMBDG_Activity!O:O,COMBDG_Activity!B:B,B26&amp;C26&amp;D26&amp;E26&amp;F26&amp;"*")</f>
        <v>0</v>
      </c>
      <c r="N26" s="1">
        <f>VLOOKUP(B26&amp;C26&amp;D26&amp;E26&amp;F26&amp;G26&amp;H26&amp;I26&amp;J26&amp;"*",COMBDG_CapacityToActivity!B:C,2,FALSE)</f>
        <v>31.536000000000001</v>
      </c>
      <c r="O26" s="1">
        <f>VLOOKUP(F26,Parameters!A:B,2,FALSE)</f>
        <v>0.37169226366635683</v>
      </c>
      <c r="P26" s="4">
        <v>0.8</v>
      </c>
      <c r="Q26" s="4">
        <v>1</v>
      </c>
      <c r="R26" s="5">
        <v>1.2</v>
      </c>
      <c r="S26">
        <f t="shared" si="1"/>
        <v>0</v>
      </c>
    </row>
    <row r="27" spans="1:19" x14ac:dyDescent="0.25">
      <c r="A27" t="str">
        <f t="shared" si="0"/>
        <v>COMBDGICINewSCCE___HIGNGA_23</v>
      </c>
      <c r="B27" t="s">
        <v>2676</v>
      </c>
      <c r="C27" t="s">
        <v>13</v>
      </c>
      <c r="D27" t="s">
        <v>2684</v>
      </c>
      <c r="E27" t="s">
        <v>59</v>
      </c>
      <c r="F27" t="s">
        <v>28</v>
      </c>
      <c r="G27" t="s">
        <v>29</v>
      </c>
      <c r="H27" t="s">
        <v>14</v>
      </c>
      <c r="I27" t="s">
        <v>15</v>
      </c>
      <c r="J27" t="s">
        <v>19</v>
      </c>
      <c r="K27">
        <v>23</v>
      </c>
      <c r="L27" s="1">
        <f>SUMIFS(COMBDG_Activity!C:C,COMBDG_Activity!B:B,B27&amp;C27&amp;D27&amp;E27&amp;F27&amp;"*")</f>
        <v>0</v>
      </c>
      <c r="M27" s="1">
        <f>SUMIFS(COMBDG_Activity!O:O,COMBDG_Activity!B:B,B27&amp;C27&amp;D27&amp;E27&amp;F27&amp;"*")</f>
        <v>0</v>
      </c>
      <c r="N27" s="1">
        <f>VLOOKUP(B27&amp;C27&amp;D27&amp;E27&amp;F27&amp;G27&amp;H27&amp;I27&amp;J27&amp;"*",COMBDG_CapacityToActivity!B:C,2,FALSE)</f>
        <v>31.536000000000001</v>
      </c>
      <c r="O27" s="1">
        <f>VLOOKUP(F27,Parameters!A:B,2,FALSE)</f>
        <v>0.37169226366635683</v>
      </c>
      <c r="P27" s="4">
        <v>0.8</v>
      </c>
      <c r="Q27" s="4">
        <v>1</v>
      </c>
      <c r="R27" s="5">
        <v>1.2</v>
      </c>
      <c r="S27">
        <f t="shared" si="1"/>
        <v>0</v>
      </c>
    </row>
    <row r="28" spans="1:19" x14ac:dyDescent="0.25">
      <c r="A28" t="str">
        <f t="shared" si="0"/>
        <v>COMBDGICINewSCCE___ESRNGA_23</v>
      </c>
      <c r="B28" t="s">
        <v>2676</v>
      </c>
      <c r="C28" t="s">
        <v>13</v>
      </c>
      <c r="D28" t="s">
        <v>2684</v>
      </c>
      <c r="E28" t="s">
        <v>59</v>
      </c>
      <c r="F28" t="s">
        <v>28</v>
      </c>
      <c r="G28" t="s">
        <v>29</v>
      </c>
      <c r="H28" t="s">
        <v>14</v>
      </c>
      <c r="I28" t="s">
        <v>17</v>
      </c>
      <c r="J28" t="s">
        <v>19</v>
      </c>
      <c r="K28">
        <v>23</v>
      </c>
      <c r="L28" s="1">
        <f>SUMIFS(COMBDG_Activity!C:C,COMBDG_Activity!B:B,B28&amp;C28&amp;D28&amp;E28&amp;F28&amp;"*")</f>
        <v>0</v>
      </c>
      <c r="M28" s="1">
        <f>SUMIFS(COMBDG_Activity!O:O,COMBDG_Activity!B:B,B28&amp;C28&amp;D28&amp;E28&amp;F28&amp;"*")</f>
        <v>0</v>
      </c>
      <c r="N28" s="1">
        <f>VLOOKUP(B28&amp;C28&amp;D28&amp;E28&amp;F28&amp;G28&amp;H28&amp;I28&amp;J28&amp;"*",COMBDG_CapacityToActivity!B:C,2,FALSE)</f>
        <v>31.536000000000001</v>
      </c>
      <c r="O28" s="1">
        <f>VLOOKUP(F28,Parameters!A:B,2,FALSE)</f>
        <v>0.37169226366635683</v>
      </c>
      <c r="P28" s="4">
        <v>0.8</v>
      </c>
      <c r="Q28" s="4">
        <v>1</v>
      </c>
      <c r="R28" s="5">
        <v>1.2</v>
      </c>
      <c r="S28">
        <f t="shared" si="1"/>
        <v>0</v>
      </c>
    </row>
    <row r="29" spans="1:19" x14ac:dyDescent="0.25">
      <c r="A29" t="str">
        <f t="shared" si="0"/>
        <v>COMBDGICINewSCCE___STDNGA_23</v>
      </c>
      <c r="B29" t="s">
        <v>2676</v>
      </c>
      <c r="C29" t="s">
        <v>13</v>
      </c>
      <c r="D29" t="s">
        <v>2684</v>
      </c>
      <c r="E29" t="s">
        <v>59</v>
      </c>
      <c r="F29" t="s">
        <v>28</v>
      </c>
      <c r="G29" t="s">
        <v>29</v>
      </c>
      <c r="H29" t="s">
        <v>14</v>
      </c>
      <c r="I29" t="s">
        <v>18</v>
      </c>
      <c r="J29" t="s">
        <v>19</v>
      </c>
      <c r="K29">
        <v>23</v>
      </c>
      <c r="L29" s="1">
        <f>SUMIFS(COMBDG_Activity!C:C,COMBDG_Activity!B:B,B29&amp;C29&amp;D29&amp;E29&amp;F29&amp;"*")</f>
        <v>0</v>
      </c>
      <c r="M29" s="1">
        <f>SUMIFS(COMBDG_Activity!O:O,COMBDG_Activity!B:B,B29&amp;C29&amp;D29&amp;E29&amp;F29&amp;"*")</f>
        <v>0</v>
      </c>
      <c r="N29" s="1">
        <f>VLOOKUP(B29&amp;C29&amp;D29&amp;E29&amp;F29&amp;G29&amp;H29&amp;I29&amp;J29&amp;"*",COMBDG_CapacityToActivity!B:C,2,FALSE)</f>
        <v>31.536000000000001</v>
      </c>
      <c r="O29" s="1">
        <f>VLOOKUP(F29,Parameters!A:B,2,FALSE)</f>
        <v>0.37169226366635683</v>
      </c>
      <c r="P29" s="4">
        <v>0.8</v>
      </c>
      <c r="Q29" s="4">
        <v>1</v>
      </c>
      <c r="R29" s="5">
        <v>1.2</v>
      </c>
      <c r="S29">
        <f t="shared" si="1"/>
        <v>0</v>
      </c>
    </row>
    <row r="30" spans="1:19" x14ac:dyDescent="0.25">
      <c r="A30" t="str">
        <f t="shared" si="0"/>
        <v>COMBDGICINewSHFUR___STDELC_23</v>
      </c>
      <c r="B30" t="s">
        <v>2676</v>
      </c>
      <c r="C30" t="s">
        <v>13</v>
      </c>
      <c r="D30" t="s">
        <v>2684</v>
      </c>
      <c r="E30" t="s">
        <v>59</v>
      </c>
      <c r="F30" t="s">
        <v>32</v>
      </c>
      <c r="G30" t="s">
        <v>34</v>
      </c>
      <c r="H30" t="s">
        <v>14</v>
      </c>
      <c r="I30" t="s">
        <v>18</v>
      </c>
      <c r="J30" t="s">
        <v>16</v>
      </c>
      <c r="K30">
        <v>23</v>
      </c>
      <c r="L30" s="1">
        <f>SUMIFS(COMBDG_Activity!C:C,COMBDG_Activity!B:B,B30&amp;C30&amp;D30&amp;E30&amp;F30&amp;"*")</f>
        <v>0</v>
      </c>
      <c r="M30" s="1">
        <f>SUMIFS(COMBDG_Activity!O:O,COMBDG_Activity!B:B,B30&amp;C30&amp;D30&amp;E30&amp;F30&amp;"*")</f>
        <v>0</v>
      </c>
      <c r="N30" s="1">
        <f>VLOOKUP(B30&amp;C30&amp;D30&amp;E30&amp;F30&amp;G30&amp;H30&amp;I30&amp;J30&amp;"*",COMBDG_CapacityToActivity!B:C,2,FALSE)</f>
        <v>31.536000000000001</v>
      </c>
      <c r="O30" s="1">
        <f>VLOOKUP(F30,Parameters!A:B,2,FALSE)</f>
        <v>0.30113578140729891</v>
      </c>
      <c r="P30" s="4">
        <v>0.8</v>
      </c>
      <c r="Q30" s="4">
        <v>1</v>
      </c>
      <c r="R30" s="5">
        <v>1.2</v>
      </c>
      <c r="S30">
        <f t="shared" si="1"/>
        <v>0</v>
      </c>
    </row>
    <row r="31" spans="1:19" x14ac:dyDescent="0.25">
      <c r="A31" t="str">
        <f t="shared" si="0"/>
        <v>COMBDGICINewSHHEP___HIGGEO_23</v>
      </c>
      <c r="B31" t="s">
        <v>2676</v>
      </c>
      <c r="C31" t="s">
        <v>13</v>
      </c>
      <c r="D31" t="s">
        <v>2684</v>
      </c>
      <c r="E31" t="s">
        <v>59</v>
      </c>
      <c r="F31" t="s">
        <v>32</v>
      </c>
      <c r="G31" t="s">
        <v>35</v>
      </c>
      <c r="H31" t="s">
        <v>14</v>
      </c>
      <c r="I31" t="s">
        <v>15</v>
      </c>
      <c r="J31" t="s">
        <v>36</v>
      </c>
      <c r="K31">
        <v>23</v>
      </c>
      <c r="L31" s="1">
        <f>SUMIFS(COMBDG_Activity!C:C,COMBDG_Activity!B:B,B31&amp;C31&amp;D31&amp;E31&amp;F31&amp;"*")</f>
        <v>0</v>
      </c>
      <c r="M31" s="1">
        <f>SUMIFS(COMBDG_Activity!O:O,COMBDG_Activity!B:B,B31&amp;C31&amp;D31&amp;E31&amp;F31&amp;"*")</f>
        <v>0</v>
      </c>
      <c r="N31" s="1">
        <f>VLOOKUP(B31&amp;C31&amp;D31&amp;E31&amp;F31&amp;G31&amp;H31&amp;I31&amp;J31&amp;"*",COMBDG_CapacityToActivity!B:C,2,FALSE)</f>
        <v>31.536000000000001</v>
      </c>
      <c r="O31" s="1">
        <f>VLOOKUP(F31,Parameters!A:B,2,FALSE)</f>
        <v>0.30113578140729891</v>
      </c>
      <c r="P31" s="4">
        <v>0.8</v>
      </c>
      <c r="Q31" s="4">
        <v>1</v>
      </c>
      <c r="R31" s="5">
        <v>1.2</v>
      </c>
      <c r="S31">
        <f t="shared" si="1"/>
        <v>0</v>
      </c>
    </row>
    <row r="32" spans="1:19" x14ac:dyDescent="0.25">
      <c r="A32" t="str">
        <f t="shared" si="0"/>
        <v>COMBDGICINewSHHEP___ESRGEO_23</v>
      </c>
      <c r="B32" t="s">
        <v>2676</v>
      </c>
      <c r="C32" t="s">
        <v>13</v>
      </c>
      <c r="D32" t="s">
        <v>2684</v>
      </c>
      <c r="E32" t="s">
        <v>59</v>
      </c>
      <c r="F32" t="s">
        <v>32</v>
      </c>
      <c r="G32" t="s">
        <v>35</v>
      </c>
      <c r="H32" t="s">
        <v>14</v>
      </c>
      <c r="I32" t="s">
        <v>17</v>
      </c>
      <c r="J32" t="s">
        <v>36</v>
      </c>
      <c r="K32">
        <v>23</v>
      </c>
      <c r="L32" s="1">
        <f>SUMIFS(COMBDG_Activity!C:C,COMBDG_Activity!B:B,B32&amp;C32&amp;D32&amp;E32&amp;F32&amp;"*")</f>
        <v>0</v>
      </c>
      <c r="M32" s="1">
        <f>SUMIFS(COMBDG_Activity!O:O,COMBDG_Activity!B:B,B32&amp;C32&amp;D32&amp;E32&amp;F32&amp;"*")</f>
        <v>0</v>
      </c>
      <c r="N32" s="1">
        <f>VLOOKUP(B32&amp;C32&amp;D32&amp;E32&amp;F32&amp;G32&amp;H32&amp;I32&amp;J32&amp;"*",COMBDG_CapacityToActivity!B:C,2,FALSE)</f>
        <v>31.536000000000001</v>
      </c>
      <c r="O32" s="1">
        <f>VLOOKUP(F32,Parameters!A:B,2,FALSE)</f>
        <v>0.30113578140729891</v>
      </c>
      <c r="P32" s="4">
        <v>0.8</v>
      </c>
      <c r="Q32" s="4">
        <v>1</v>
      </c>
      <c r="R32" s="5">
        <v>1.2</v>
      </c>
      <c r="S32">
        <f t="shared" si="1"/>
        <v>0</v>
      </c>
    </row>
    <row r="33" spans="1:19" x14ac:dyDescent="0.25">
      <c r="A33" t="str">
        <f t="shared" si="0"/>
        <v>COMBDGICINewSHHEP___STDGEO_23</v>
      </c>
      <c r="B33" t="s">
        <v>2676</v>
      </c>
      <c r="C33" t="s">
        <v>13</v>
      </c>
      <c r="D33" t="s">
        <v>2684</v>
      </c>
      <c r="E33" t="s">
        <v>59</v>
      </c>
      <c r="F33" t="s">
        <v>32</v>
      </c>
      <c r="G33" t="s">
        <v>35</v>
      </c>
      <c r="H33" t="s">
        <v>14</v>
      </c>
      <c r="I33" t="s">
        <v>18</v>
      </c>
      <c r="J33" t="s">
        <v>36</v>
      </c>
      <c r="K33">
        <v>23</v>
      </c>
      <c r="L33" s="1">
        <f>SUMIFS(COMBDG_Activity!C:C,COMBDG_Activity!B:B,B33&amp;C33&amp;D33&amp;E33&amp;F33&amp;"*")</f>
        <v>0</v>
      </c>
      <c r="M33" s="1">
        <f>SUMIFS(COMBDG_Activity!O:O,COMBDG_Activity!B:B,B33&amp;C33&amp;D33&amp;E33&amp;F33&amp;"*")</f>
        <v>0</v>
      </c>
      <c r="N33" s="1">
        <f>VLOOKUP(B33&amp;C33&amp;D33&amp;E33&amp;F33&amp;G33&amp;H33&amp;I33&amp;J33&amp;"*",COMBDG_CapacityToActivity!B:C,2,FALSE)</f>
        <v>31.536000000000001</v>
      </c>
      <c r="O33" s="1">
        <f>VLOOKUP(F33,Parameters!A:B,2,FALSE)</f>
        <v>0.30113578140729891</v>
      </c>
      <c r="P33" s="4">
        <v>0.8</v>
      </c>
      <c r="Q33" s="4">
        <v>1</v>
      </c>
      <c r="R33" s="5">
        <v>1.2</v>
      </c>
      <c r="S33">
        <f t="shared" si="1"/>
        <v>0</v>
      </c>
    </row>
    <row r="34" spans="1:19" x14ac:dyDescent="0.25">
      <c r="A34" t="str">
        <f t="shared" si="0"/>
        <v>COMBDGICINewSHHEP___HIGELC_23</v>
      </c>
      <c r="B34" t="s">
        <v>2676</v>
      </c>
      <c r="C34" t="s">
        <v>13</v>
      </c>
      <c r="D34" t="s">
        <v>2684</v>
      </c>
      <c r="E34" t="s">
        <v>59</v>
      </c>
      <c r="F34" t="s">
        <v>32</v>
      </c>
      <c r="G34" t="s">
        <v>35</v>
      </c>
      <c r="H34" t="s">
        <v>14</v>
      </c>
      <c r="I34" t="s">
        <v>15</v>
      </c>
      <c r="J34" t="s">
        <v>16</v>
      </c>
      <c r="K34">
        <v>23</v>
      </c>
      <c r="L34" s="1">
        <f>SUMIFS(COMBDG_Activity!C:C,COMBDG_Activity!B:B,B34&amp;C34&amp;D34&amp;E34&amp;F34&amp;"*")</f>
        <v>0</v>
      </c>
      <c r="M34" s="1">
        <f>SUMIFS(COMBDG_Activity!O:O,COMBDG_Activity!B:B,B34&amp;C34&amp;D34&amp;E34&amp;F34&amp;"*")</f>
        <v>0</v>
      </c>
      <c r="N34" s="1">
        <f>VLOOKUP(B34&amp;C34&amp;D34&amp;E34&amp;F34&amp;G34&amp;H34&amp;I34&amp;J34&amp;"*",COMBDG_CapacityToActivity!B:C,2,FALSE)</f>
        <v>31.536000000000001</v>
      </c>
      <c r="O34" s="1">
        <f>VLOOKUP(F34,Parameters!A:B,2,FALSE)</f>
        <v>0.30113578140729891</v>
      </c>
      <c r="P34" s="4">
        <v>0.8</v>
      </c>
      <c r="Q34" s="4">
        <v>1</v>
      </c>
      <c r="R34" s="5">
        <v>1.2</v>
      </c>
      <c r="S34">
        <f t="shared" si="1"/>
        <v>0</v>
      </c>
    </row>
    <row r="35" spans="1:19" x14ac:dyDescent="0.25">
      <c r="A35" t="str">
        <f t="shared" si="0"/>
        <v>COMBDGICINewSHHEP___ESRELC_23</v>
      </c>
      <c r="B35" t="s">
        <v>2676</v>
      </c>
      <c r="C35" t="s">
        <v>13</v>
      </c>
      <c r="D35" t="s">
        <v>2684</v>
      </c>
      <c r="E35" t="s">
        <v>59</v>
      </c>
      <c r="F35" t="s">
        <v>32</v>
      </c>
      <c r="G35" t="s">
        <v>35</v>
      </c>
      <c r="H35" t="s">
        <v>14</v>
      </c>
      <c r="I35" t="s">
        <v>17</v>
      </c>
      <c r="J35" t="s">
        <v>16</v>
      </c>
      <c r="K35">
        <v>23</v>
      </c>
      <c r="L35" s="1">
        <f>SUMIFS(COMBDG_Activity!C:C,COMBDG_Activity!B:B,B35&amp;C35&amp;D35&amp;E35&amp;F35&amp;"*")</f>
        <v>0</v>
      </c>
      <c r="M35" s="1">
        <f>SUMIFS(COMBDG_Activity!O:O,COMBDG_Activity!B:B,B35&amp;C35&amp;D35&amp;E35&amp;F35&amp;"*")</f>
        <v>0</v>
      </c>
      <c r="N35" s="1">
        <f>VLOOKUP(B35&amp;C35&amp;D35&amp;E35&amp;F35&amp;G35&amp;H35&amp;I35&amp;J35&amp;"*",COMBDG_CapacityToActivity!B:C,2,FALSE)</f>
        <v>31.536000000000001</v>
      </c>
      <c r="O35" s="1">
        <f>VLOOKUP(F35,Parameters!A:B,2,FALSE)</f>
        <v>0.30113578140729891</v>
      </c>
      <c r="P35" s="4">
        <v>0.8</v>
      </c>
      <c r="Q35" s="4">
        <v>1</v>
      </c>
      <c r="R35" s="5">
        <v>1.2</v>
      </c>
      <c r="S35">
        <f t="shared" si="1"/>
        <v>0</v>
      </c>
    </row>
    <row r="36" spans="1:19" x14ac:dyDescent="0.25">
      <c r="A36" t="str">
        <f t="shared" si="0"/>
        <v>COMBDGICINewSHHEP___STDELC_23</v>
      </c>
      <c r="B36" t="s">
        <v>2676</v>
      </c>
      <c r="C36" t="s">
        <v>13</v>
      </c>
      <c r="D36" t="s">
        <v>2684</v>
      </c>
      <c r="E36" t="s">
        <v>59</v>
      </c>
      <c r="F36" t="s">
        <v>32</v>
      </c>
      <c r="G36" t="s">
        <v>35</v>
      </c>
      <c r="H36" t="s">
        <v>14</v>
      </c>
      <c r="I36" t="s">
        <v>18</v>
      </c>
      <c r="J36" t="s">
        <v>16</v>
      </c>
      <c r="K36">
        <v>23</v>
      </c>
      <c r="L36" s="1">
        <f>SUMIFS(COMBDG_Activity!C:C,COMBDG_Activity!B:B,B36&amp;C36&amp;D36&amp;E36&amp;F36&amp;"*")</f>
        <v>0</v>
      </c>
      <c r="M36" s="1">
        <f>SUMIFS(COMBDG_Activity!O:O,COMBDG_Activity!B:B,B36&amp;C36&amp;D36&amp;E36&amp;F36&amp;"*")</f>
        <v>0</v>
      </c>
      <c r="N36" s="1">
        <f>VLOOKUP(B36&amp;C36&amp;D36&amp;E36&amp;F36&amp;G36&amp;H36&amp;I36&amp;J36&amp;"*",COMBDG_CapacityToActivity!B:C,2,FALSE)</f>
        <v>31.536000000000001</v>
      </c>
      <c r="O36" s="1">
        <f>VLOOKUP(F36,Parameters!A:B,2,FALSE)</f>
        <v>0.30113578140729891</v>
      </c>
      <c r="P36" s="4">
        <v>0.8</v>
      </c>
      <c r="Q36" s="4">
        <v>1</v>
      </c>
      <c r="R36" s="5">
        <v>1.2</v>
      </c>
      <c r="S36">
        <f t="shared" si="1"/>
        <v>0</v>
      </c>
    </row>
    <row r="37" spans="1:19" x14ac:dyDescent="0.25">
      <c r="A37" t="str">
        <f t="shared" si="0"/>
        <v>COMBDGICINewSHPLT500WSTDELC_23</v>
      </c>
      <c r="B37" t="s">
        <v>2676</v>
      </c>
      <c r="C37" t="s">
        <v>13</v>
      </c>
      <c r="D37" t="s">
        <v>2684</v>
      </c>
      <c r="E37" t="s">
        <v>59</v>
      </c>
      <c r="F37" t="s">
        <v>32</v>
      </c>
      <c r="G37" t="s">
        <v>37</v>
      </c>
      <c r="H37" t="s">
        <v>38</v>
      </c>
      <c r="I37" t="s">
        <v>18</v>
      </c>
      <c r="J37" t="s">
        <v>16</v>
      </c>
      <c r="K37">
        <v>23</v>
      </c>
      <c r="L37" s="1">
        <f>SUMIFS(COMBDG_Activity!C:C,COMBDG_Activity!B:B,B37&amp;C37&amp;D37&amp;E37&amp;F37&amp;"*")</f>
        <v>0</v>
      </c>
      <c r="M37" s="1">
        <f>SUMIFS(COMBDG_Activity!O:O,COMBDG_Activity!B:B,B37&amp;C37&amp;D37&amp;E37&amp;F37&amp;"*")</f>
        <v>0</v>
      </c>
      <c r="N37" s="1">
        <f>VLOOKUP(B37&amp;C37&amp;D37&amp;E37&amp;F37&amp;G37&amp;H37&amp;I37&amp;J37&amp;"*",COMBDG_CapacityToActivity!B:C,2,FALSE)</f>
        <v>31.536000000000001</v>
      </c>
      <c r="O37" s="1">
        <f>VLOOKUP(F37,Parameters!A:B,2,FALSE)</f>
        <v>0.30113578140729891</v>
      </c>
      <c r="P37" s="4">
        <v>0.8</v>
      </c>
      <c r="Q37" s="4">
        <v>1</v>
      </c>
      <c r="R37" s="5">
        <v>1.2</v>
      </c>
      <c r="S37">
        <f t="shared" si="1"/>
        <v>0</v>
      </c>
    </row>
    <row r="38" spans="1:19" x14ac:dyDescent="0.25">
      <c r="A38" t="str">
        <f t="shared" si="0"/>
        <v>COMBDGICINewSHPLT1000WSTDELC_23</v>
      </c>
      <c r="B38" t="s">
        <v>2676</v>
      </c>
      <c r="C38" t="s">
        <v>13</v>
      </c>
      <c r="D38" t="s">
        <v>2684</v>
      </c>
      <c r="E38" t="s">
        <v>59</v>
      </c>
      <c r="F38" t="s">
        <v>32</v>
      </c>
      <c r="G38" t="s">
        <v>37</v>
      </c>
      <c r="H38" t="s">
        <v>39</v>
      </c>
      <c r="I38" t="s">
        <v>18</v>
      </c>
      <c r="J38" t="s">
        <v>16</v>
      </c>
      <c r="K38">
        <v>23</v>
      </c>
      <c r="L38" s="1">
        <f>SUMIFS(COMBDG_Activity!C:C,COMBDG_Activity!B:B,B38&amp;C38&amp;D38&amp;E38&amp;F38&amp;"*")</f>
        <v>0</v>
      </c>
      <c r="M38" s="1">
        <f>SUMIFS(COMBDG_Activity!O:O,COMBDG_Activity!B:B,B38&amp;C38&amp;D38&amp;E38&amp;F38&amp;"*")</f>
        <v>0</v>
      </c>
      <c r="N38" s="1">
        <f>VLOOKUP(B38&amp;C38&amp;D38&amp;E38&amp;F38&amp;G38&amp;H38&amp;I38&amp;J38&amp;"*",COMBDG_CapacityToActivity!B:C,2,FALSE)</f>
        <v>31.536000000000001</v>
      </c>
      <c r="O38" s="1">
        <f>VLOOKUP(F38,Parameters!A:B,2,FALSE)</f>
        <v>0.30113578140729891</v>
      </c>
      <c r="P38" s="4">
        <v>0.8</v>
      </c>
      <c r="Q38" s="4">
        <v>1</v>
      </c>
      <c r="R38" s="5">
        <v>1.2</v>
      </c>
      <c r="S38">
        <f t="shared" si="1"/>
        <v>0</v>
      </c>
    </row>
    <row r="39" spans="1:19" x14ac:dyDescent="0.25">
      <c r="A39" t="str">
        <f t="shared" si="0"/>
        <v>COMBDGICINewSHPLT1500WSTDELC_23</v>
      </c>
      <c r="B39" t="s">
        <v>2676</v>
      </c>
      <c r="C39" t="s">
        <v>13</v>
      </c>
      <c r="D39" t="s">
        <v>2684</v>
      </c>
      <c r="E39" t="s">
        <v>59</v>
      </c>
      <c r="F39" t="s">
        <v>32</v>
      </c>
      <c r="G39" t="s">
        <v>37</v>
      </c>
      <c r="H39" t="s">
        <v>40</v>
      </c>
      <c r="I39" t="s">
        <v>18</v>
      </c>
      <c r="J39" t="s">
        <v>16</v>
      </c>
      <c r="K39">
        <v>23</v>
      </c>
      <c r="L39" s="1">
        <f>SUMIFS(COMBDG_Activity!C:C,COMBDG_Activity!B:B,B39&amp;C39&amp;D39&amp;E39&amp;F39&amp;"*")</f>
        <v>0</v>
      </c>
      <c r="M39" s="1">
        <f>SUMIFS(COMBDG_Activity!O:O,COMBDG_Activity!B:B,B39&amp;C39&amp;D39&amp;E39&amp;F39&amp;"*")</f>
        <v>0</v>
      </c>
      <c r="N39" s="1">
        <f>VLOOKUP(B39&amp;C39&amp;D39&amp;E39&amp;F39&amp;G39&amp;H39&amp;I39&amp;J39&amp;"*",COMBDG_CapacityToActivity!B:C,2,FALSE)</f>
        <v>31.536000000000001</v>
      </c>
      <c r="O39" s="1">
        <f>VLOOKUP(F39,Parameters!A:B,2,FALSE)</f>
        <v>0.30113578140729891</v>
      </c>
      <c r="P39" s="4">
        <v>0.8</v>
      </c>
      <c r="Q39" s="4">
        <v>1</v>
      </c>
      <c r="R39" s="5">
        <v>1.2</v>
      </c>
      <c r="S39">
        <f t="shared" si="1"/>
        <v>0</v>
      </c>
    </row>
    <row r="40" spans="1:19" x14ac:dyDescent="0.25">
      <c r="A40" t="str">
        <f t="shared" si="0"/>
        <v>COMBDGICINewSHFUR___HIGHFO_23</v>
      </c>
      <c r="B40" t="s">
        <v>2676</v>
      </c>
      <c r="C40" t="s">
        <v>13</v>
      </c>
      <c r="D40" t="s">
        <v>2684</v>
      </c>
      <c r="E40" t="s">
        <v>59</v>
      </c>
      <c r="F40" t="s">
        <v>32</v>
      </c>
      <c r="G40" t="s">
        <v>34</v>
      </c>
      <c r="H40" t="s">
        <v>14</v>
      </c>
      <c r="I40" t="s">
        <v>15</v>
      </c>
      <c r="J40" t="s">
        <v>2679</v>
      </c>
      <c r="K40">
        <v>23</v>
      </c>
      <c r="L40" s="1">
        <f>SUMIFS(COMBDG_Activity!C:C,COMBDG_Activity!B:B,B40&amp;C40&amp;D40&amp;E40&amp;F40&amp;"*")</f>
        <v>0</v>
      </c>
      <c r="M40" s="1">
        <f>SUMIFS(COMBDG_Activity!O:O,COMBDG_Activity!B:B,B40&amp;C40&amp;D40&amp;E40&amp;F40&amp;"*")</f>
        <v>0</v>
      </c>
      <c r="N40" s="1">
        <f>VLOOKUP(B40&amp;C40&amp;D40&amp;E40&amp;F40&amp;G40&amp;H40&amp;I40&amp;J40&amp;"*",COMBDG_CapacityToActivity!B:C,2,FALSE)</f>
        <v>31.536000000000001</v>
      </c>
      <c r="O40" s="1">
        <f>VLOOKUP(F40,Parameters!A:B,2,FALSE)</f>
        <v>0.30113578140729891</v>
      </c>
      <c r="P40" s="4">
        <v>0.8</v>
      </c>
      <c r="Q40" s="4">
        <v>1</v>
      </c>
      <c r="R40" s="5">
        <v>1.2</v>
      </c>
      <c r="S40">
        <f t="shared" si="1"/>
        <v>0</v>
      </c>
    </row>
    <row r="41" spans="1:19" x14ac:dyDescent="0.25">
      <c r="A41" t="str">
        <f t="shared" si="0"/>
        <v>COMBDGICINewSHFUR___STDHFO_23</v>
      </c>
      <c r="B41" t="s">
        <v>2676</v>
      </c>
      <c r="C41" t="s">
        <v>13</v>
      </c>
      <c r="D41" t="s">
        <v>2684</v>
      </c>
      <c r="E41" t="s">
        <v>59</v>
      </c>
      <c r="F41" t="s">
        <v>32</v>
      </c>
      <c r="G41" t="s">
        <v>34</v>
      </c>
      <c r="H41" t="s">
        <v>14</v>
      </c>
      <c r="I41" t="s">
        <v>18</v>
      </c>
      <c r="J41" t="s">
        <v>2679</v>
      </c>
      <c r="K41">
        <v>23</v>
      </c>
      <c r="L41" s="1">
        <f>SUMIFS(COMBDG_Activity!C:C,COMBDG_Activity!B:B,B41&amp;C41&amp;D41&amp;E41&amp;F41&amp;"*")</f>
        <v>0</v>
      </c>
      <c r="M41" s="1">
        <f>SUMIFS(COMBDG_Activity!O:O,COMBDG_Activity!B:B,B41&amp;C41&amp;D41&amp;E41&amp;F41&amp;"*")</f>
        <v>0</v>
      </c>
      <c r="N41" s="1">
        <f>VLOOKUP(B41&amp;C41&amp;D41&amp;E41&amp;F41&amp;G41&amp;H41&amp;I41&amp;J41&amp;"*",COMBDG_CapacityToActivity!B:C,2,FALSE)</f>
        <v>31.536000000000001</v>
      </c>
      <c r="O41" s="1">
        <f>VLOOKUP(F41,Parameters!A:B,2,FALSE)</f>
        <v>0.30113578140729891</v>
      </c>
      <c r="P41" s="4">
        <v>0.8</v>
      </c>
      <c r="Q41" s="4">
        <v>1</v>
      </c>
      <c r="R41" s="5">
        <v>1.2</v>
      </c>
      <c r="S41">
        <f t="shared" si="1"/>
        <v>0</v>
      </c>
    </row>
    <row r="42" spans="1:19" x14ac:dyDescent="0.25">
      <c r="A42" t="str">
        <f t="shared" si="0"/>
        <v>COMBDGICINewSHFURSMASTDHH2_23</v>
      </c>
      <c r="B42" t="s">
        <v>2676</v>
      </c>
      <c r="C42" t="s">
        <v>13</v>
      </c>
      <c r="D42" t="s">
        <v>2684</v>
      </c>
      <c r="E42" t="s">
        <v>59</v>
      </c>
      <c r="F42" t="s">
        <v>32</v>
      </c>
      <c r="G42" t="s">
        <v>34</v>
      </c>
      <c r="H42" t="s">
        <v>2680</v>
      </c>
      <c r="I42" t="s">
        <v>18</v>
      </c>
      <c r="J42" t="s">
        <v>41</v>
      </c>
      <c r="K42">
        <v>23</v>
      </c>
      <c r="L42" s="1">
        <f>SUMIFS(COMBDG_Activity!C:C,COMBDG_Activity!B:B,B42&amp;C42&amp;D42&amp;E42&amp;F42&amp;"*")</f>
        <v>0</v>
      </c>
      <c r="M42" s="1">
        <f>SUMIFS(COMBDG_Activity!O:O,COMBDG_Activity!B:B,B42&amp;C42&amp;D42&amp;E42&amp;F42&amp;"*")</f>
        <v>0</v>
      </c>
      <c r="N42" s="1">
        <f>VLOOKUP(B42&amp;C42&amp;D42&amp;E42&amp;F42&amp;G42&amp;H42&amp;I42&amp;J42&amp;"*",COMBDG_CapacityToActivity!B:C,2,FALSE)</f>
        <v>31.536000000000001</v>
      </c>
      <c r="O42" s="1">
        <f>VLOOKUP(F42,Parameters!A:B,2,FALSE)</f>
        <v>0.30113578140729891</v>
      </c>
      <c r="P42" s="4">
        <v>0.8</v>
      </c>
      <c r="Q42" s="4">
        <v>1</v>
      </c>
      <c r="R42" s="5">
        <v>1.2</v>
      </c>
      <c r="S42">
        <f t="shared" si="1"/>
        <v>0</v>
      </c>
    </row>
    <row r="43" spans="1:19" x14ac:dyDescent="0.25">
      <c r="A43" t="str">
        <f t="shared" si="0"/>
        <v>COMBDGICINewSHFURMEDSTDHH2_23</v>
      </c>
      <c r="B43" t="s">
        <v>2676</v>
      </c>
      <c r="C43" t="s">
        <v>13</v>
      </c>
      <c r="D43" t="s">
        <v>2684</v>
      </c>
      <c r="E43" t="s">
        <v>59</v>
      </c>
      <c r="F43" t="s">
        <v>32</v>
      </c>
      <c r="G43" t="s">
        <v>34</v>
      </c>
      <c r="H43" t="s">
        <v>48</v>
      </c>
      <c r="I43" t="s">
        <v>18</v>
      </c>
      <c r="J43" t="s">
        <v>41</v>
      </c>
      <c r="K43">
        <v>23</v>
      </c>
      <c r="L43" s="1">
        <f>SUMIFS(COMBDG_Activity!C:C,COMBDG_Activity!B:B,B43&amp;C43&amp;D43&amp;E43&amp;F43&amp;"*")</f>
        <v>0</v>
      </c>
      <c r="M43" s="1">
        <f>SUMIFS(COMBDG_Activity!O:O,COMBDG_Activity!B:B,B43&amp;C43&amp;D43&amp;E43&amp;F43&amp;"*")</f>
        <v>0</v>
      </c>
      <c r="N43" s="1">
        <f>VLOOKUP(B43&amp;C43&amp;D43&amp;E43&amp;F43&amp;G43&amp;H43&amp;I43&amp;J43&amp;"*",COMBDG_CapacityToActivity!B:C,2,FALSE)</f>
        <v>31.536000000000001</v>
      </c>
      <c r="O43" s="1">
        <f>VLOOKUP(F43,Parameters!A:B,2,FALSE)</f>
        <v>0.30113578140729891</v>
      </c>
      <c r="P43" s="4">
        <v>0.8</v>
      </c>
      <c r="Q43" s="4">
        <v>1</v>
      </c>
      <c r="R43" s="5">
        <v>1.2</v>
      </c>
      <c r="S43">
        <f t="shared" si="1"/>
        <v>0</v>
      </c>
    </row>
    <row r="44" spans="1:19" x14ac:dyDescent="0.25">
      <c r="A44" t="str">
        <f t="shared" si="0"/>
        <v>COMBDGICINewSHFURLARSTDHH2_23</v>
      </c>
      <c r="B44" t="s">
        <v>2676</v>
      </c>
      <c r="C44" t="s">
        <v>13</v>
      </c>
      <c r="D44" t="s">
        <v>2684</v>
      </c>
      <c r="E44" t="s">
        <v>59</v>
      </c>
      <c r="F44" t="s">
        <v>32</v>
      </c>
      <c r="G44" t="s">
        <v>34</v>
      </c>
      <c r="H44" t="s">
        <v>2681</v>
      </c>
      <c r="I44" t="s">
        <v>18</v>
      </c>
      <c r="J44" t="s">
        <v>41</v>
      </c>
      <c r="K44">
        <v>23</v>
      </c>
      <c r="L44" s="1">
        <f>SUMIFS(COMBDG_Activity!C:C,COMBDG_Activity!B:B,B44&amp;C44&amp;D44&amp;E44&amp;F44&amp;"*")</f>
        <v>0</v>
      </c>
      <c r="M44" s="1">
        <f>SUMIFS(COMBDG_Activity!O:O,COMBDG_Activity!B:B,B44&amp;C44&amp;D44&amp;E44&amp;F44&amp;"*")</f>
        <v>0</v>
      </c>
      <c r="N44" s="1">
        <f>VLOOKUP(B44&amp;C44&amp;D44&amp;E44&amp;F44&amp;G44&amp;H44&amp;I44&amp;J44&amp;"*",COMBDG_CapacityToActivity!B:C,2,FALSE)</f>
        <v>31.536000000000001</v>
      </c>
      <c r="O44" s="1">
        <f>VLOOKUP(F44,Parameters!A:B,2,FALSE)</f>
        <v>0.30113578140729891</v>
      </c>
      <c r="P44" s="4">
        <v>0.8</v>
      </c>
      <c r="Q44" s="4">
        <v>1</v>
      </c>
      <c r="R44" s="5">
        <v>1.2</v>
      </c>
      <c r="S44">
        <f t="shared" si="1"/>
        <v>0</v>
      </c>
    </row>
    <row r="45" spans="1:19" x14ac:dyDescent="0.25">
      <c r="A45" t="str">
        <f t="shared" si="0"/>
        <v>COMBDGICINewSHFUR___STDKER_23</v>
      </c>
      <c r="B45" t="s">
        <v>2676</v>
      </c>
      <c r="C45" t="s">
        <v>13</v>
      </c>
      <c r="D45" t="s">
        <v>2684</v>
      </c>
      <c r="E45" t="s">
        <v>59</v>
      </c>
      <c r="F45" t="s">
        <v>32</v>
      </c>
      <c r="G45" t="s">
        <v>34</v>
      </c>
      <c r="H45" t="s">
        <v>14</v>
      </c>
      <c r="I45" t="s">
        <v>18</v>
      </c>
      <c r="J45" t="s">
        <v>42</v>
      </c>
      <c r="K45">
        <v>23</v>
      </c>
      <c r="L45" s="1">
        <f>SUMIFS(COMBDG_Activity!C:C,COMBDG_Activity!B:B,B45&amp;C45&amp;D45&amp;E45&amp;F45&amp;"*")</f>
        <v>0</v>
      </c>
      <c r="M45" s="1">
        <f>SUMIFS(COMBDG_Activity!O:O,COMBDG_Activity!B:B,B45&amp;C45&amp;D45&amp;E45&amp;F45&amp;"*")</f>
        <v>0</v>
      </c>
      <c r="N45" s="1">
        <f>VLOOKUP(B45&amp;C45&amp;D45&amp;E45&amp;F45&amp;G45&amp;H45&amp;I45&amp;J45&amp;"*",COMBDG_CapacityToActivity!B:C,2,FALSE)</f>
        <v>31.536000000000001</v>
      </c>
      <c r="O45" s="1">
        <f>VLOOKUP(F45,Parameters!A:B,2,FALSE)</f>
        <v>0.30113578140729891</v>
      </c>
      <c r="P45" s="4">
        <v>0.8</v>
      </c>
      <c r="Q45" s="4">
        <v>1</v>
      </c>
      <c r="R45" s="5">
        <v>1.2</v>
      </c>
      <c r="S45">
        <f t="shared" si="1"/>
        <v>0</v>
      </c>
    </row>
    <row r="46" spans="1:19" x14ac:dyDescent="0.25">
      <c r="A46" t="str">
        <f t="shared" si="0"/>
        <v>COMBDGICINewSHFUR___HIGLFO_23</v>
      </c>
      <c r="B46" t="s">
        <v>2676</v>
      </c>
      <c r="C46" t="s">
        <v>13</v>
      </c>
      <c r="D46" t="s">
        <v>2684</v>
      </c>
      <c r="E46" t="s">
        <v>59</v>
      </c>
      <c r="F46" t="s">
        <v>32</v>
      </c>
      <c r="G46" t="s">
        <v>34</v>
      </c>
      <c r="H46" t="s">
        <v>14</v>
      </c>
      <c r="I46" t="s">
        <v>15</v>
      </c>
      <c r="J46" t="s">
        <v>43</v>
      </c>
      <c r="K46">
        <v>23</v>
      </c>
      <c r="L46" s="1">
        <f>SUMIFS(COMBDG_Activity!C:C,COMBDG_Activity!B:B,B46&amp;C46&amp;D46&amp;E46&amp;F46&amp;"*")</f>
        <v>0</v>
      </c>
      <c r="M46" s="1">
        <f>SUMIFS(COMBDG_Activity!O:O,COMBDG_Activity!B:B,B46&amp;C46&amp;D46&amp;E46&amp;F46&amp;"*")</f>
        <v>0</v>
      </c>
      <c r="N46" s="1">
        <f>VLOOKUP(B46&amp;C46&amp;D46&amp;E46&amp;F46&amp;G46&amp;H46&amp;I46&amp;J46&amp;"*",COMBDG_CapacityToActivity!B:C,2,FALSE)</f>
        <v>31.536000000000001</v>
      </c>
      <c r="O46" s="1">
        <f>VLOOKUP(F46,Parameters!A:B,2,FALSE)</f>
        <v>0.30113578140729891</v>
      </c>
      <c r="P46" s="4">
        <v>0.8</v>
      </c>
      <c r="Q46" s="4">
        <v>1</v>
      </c>
      <c r="R46" s="5">
        <v>1.2</v>
      </c>
      <c r="S46">
        <f t="shared" si="1"/>
        <v>0</v>
      </c>
    </row>
    <row r="47" spans="1:19" x14ac:dyDescent="0.25">
      <c r="A47" t="str">
        <f t="shared" si="0"/>
        <v>COMBDGICINewSHFUR___STDLFO_23</v>
      </c>
      <c r="B47" t="s">
        <v>2676</v>
      </c>
      <c r="C47" t="s">
        <v>13</v>
      </c>
      <c r="D47" t="s">
        <v>2684</v>
      </c>
      <c r="E47" t="s">
        <v>59</v>
      </c>
      <c r="F47" t="s">
        <v>32</v>
      </c>
      <c r="G47" t="s">
        <v>34</v>
      </c>
      <c r="H47" t="s">
        <v>14</v>
      </c>
      <c r="I47" t="s">
        <v>18</v>
      </c>
      <c r="J47" t="s">
        <v>43</v>
      </c>
      <c r="K47">
        <v>23</v>
      </c>
      <c r="L47" s="1">
        <f>SUMIFS(COMBDG_Activity!C:C,COMBDG_Activity!B:B,B47&amp;C47&amp;D47&amp;E47&amp;F47&amp;"*")</f>
        <v>0</v>
      </c>
      <c r="M47" s="1">
        <f>SUMIFS(COMBDG_Activity!O:O,COMBDG_Activity!B:B,B47&amp;C47&amp;D47&amp;E47&amp;F47&amp;"*")</f>
        <v>0</v>
      </c>
      <c r="N47" s="1">
        <f>VLOOKUP(B47&amp;C47&amp;D47&amp;E47&amp;F47&amp;G47&amp;H47&amp;I47&amp;J47&amp;"*",COMBDG_CapacityToActivity!B:C,2,FALSE)</f>
        <v>31.536000000000001</v>
      </c>
      <c r="O47" s="1">
        <f>VLOOKUP(F47,Parameters!A:B,2,FALSE)</f>
        <v>0.30113578140729891</v>
      </c>
      <c r="P47" s="4">
        <v>0.8</v>
      </c>
      <c r="Q47" s="4">
        <v>1</v>
      </c>
      <c r="R47" s="5">
        <v>1.2</v>
      </c>
      <c r="S47">
        <f t="shared" si="1"/>
        <v>0</v>
      </c>
    </row>
    <row r="48" spans="1:19" x14ac:dyDescent="0.25">
      <c r="A48" t="str">
        <f t="shared" si="0"/>
        <v>COMBDGICINewSHFUR___HIGNGA_23</v>
      </c>
      <c r="B48" t="s">
        <v>2676</v>
      </c>
      <c r="C48" t="s">
        <v>13</v>
      </c>
      <c r="D48" t="s">
        <v>2684</v>
      </c>
      <c r="E48" t="s">
        <v>59</v>
      </c>
      <c r="F48" t="s">
        <v>32</v>
      </c>
      <c r="G48" t="s">
        <v>34</v>
      </c>
      <c r="H48" t="s">
        <v>14</v>
      </c>
      <c r="I48" t="s">
        <v>15</v>
      </c>
      <c r="J48" t="s">
        <v>19</v>
      </c>
      <c r="K48">
        <v>23</v>
      </c>
      <c r="L48" s="1">
        <f>SUMIFS(COMBDG_Activity!C:C,COMBDG_Activity!B:B,B48&amp;C48&amp;D48&amp;E48&amp;F48&amp;"*")</f>
        <v>0</v>
      </c>
      <c r="M48" s="1">
        <f>SUMIFS(COMBDG_Activity!O:O,COMBDG_Activity!B:B,B48&amp;C48&amp;D48&amp;E48&amp;F48&amp;"*")</f>
        <v>0</v>
      </c>
      <c r="N48" s="1">
        <f>VLOOKUP(B48&amp;C48&amp;D48&amp;E48&amp;F48&amp;G48&amp;H48&amp;I48&amp;J48&amp;"*",COMBDG_CapacityToActivity!B:C,2,FALSE)</f>
        <v>31.536000000000001</v>
      </c>
      <c r="O48" s="1">
        <f>VLOOKUP(F48,Parameters!A:B,2,FALSE)</f>
        <v>0.30113578140729891</v>
      </c>
      <c r="P48" s="4">
        <v>0.8</v>
      </c>
      <c r="Q48" s="4">
        <v>1</v>
      </c>
      <c r="R48" s="5">
        <v>1.2</v>
      </c>
      <c r="S48">
        <f t="shared" si="1"/>
        <v>0</v>
      </c>
    </row>
    <row r="49" spans="1:19" x14ac:dyDescent="0.25">
      <c r="A49" t="str">
        <f t="shared" si="0"/>
        <v>COMBDGICINewSHFUR___ESRNGA_23</v>
      </c>
      <c r="B49" t="s">
        <v>2676</v>
      </c>
      <c r="C49" t="s">
        <v>13</v>
      </c>
      <c r="D49" t="s">
        <v>2684</v>
      </c>
      <c r="E49" t="s">
        <v>59</v>
      </c>
      <c r="F49" t="s">
        <v>32</v>
      </c>
      <c r="G49" t="s">
        <v>34</v>
      </c>
      <c r="H49" t="s">
        <v>14</v>
      </c>
      <c r="I49" t="s">
        <v>17</v>
      </c>
      <c r="J49" t="s">
        <v>19</v>
      </c>
      <c r="K49">
        <v>23</v>
      </c>
      <c r="L49" s="1">
        <f>SUMIFS(COMBDG_Activity!C:C,COMBDG_Activity!B:B,B49&amp;C49&amp;D49&amp;E49&amp;F49&amp;"*")</f>
        <v>0</v>
      </c>
      <c r="M49" s="1">
        <f>SUMIFS(COMBDG_Activity!O:O,COMBDG_Activity!B:B,B49&amp;C49&amp;D49&amp;E49&amp;F49&amp;"*")</f>
        <v>0</v>
      </c>
      <c r="N49" s="1">
        <f>VLOOKUP(B49&amp;C49&amp;D49&amp;E49&amp;F49&amp;G49&amp;H49&amp;I49&amp;J49&amp;"*",COMBDG_CapacityToActivity!B:C,2,FALSE)</f>
        <v>31.536000000000001</v>
      </c>
      <c r="O49" s="1">
        <f>VLOOKUP(F49,Parameters!A:B,2,FALSE)</f>
        <v>0.30113578140729891</v>
      </c>
      <c r="P49" s="4">
        <v>0.8</v>
      </c>
      <c r="Q49" s="4">
        <v>1</v>
      </c>
      <c r="R49" s="5">
        <v>1.2</v>
      </c>
      <c r="S49">
        <f t="shared" si="1"/>
        <v>0</v>
      </c>
    </row>
    <row r="50" spans="1:19" x14ac:dyDescent="0.25">
      <c r="A50" t="str">
        <f t="shared" si="0"/>
        <v>COMBDGICINewSHFUR___STDNGA_23</v>
      </c>
      <c r="B50" t="s">
        <v>2676</v>
      </c>
      <c r="C50" t="s">
        <v>13</v>
      </c>
      <c r="D50" t="s">
        <v>2684</v>
      </c>
      <c r="E50" t="s">
        <v>59</v>
      </c>
      <c r="F50" t="s">
        <v>32</v>
      </c>
      <c r="G50" t="s">
        <v>34</v>
      </c>
      <c r="H50" t="s">
        <v>14</v>
      </c>
      <c r="I50" t="s">
        <v>18</v>
      </c>
      <c r="J50" t="s">
        <v>19</v>
      </c>
      <c r="K50">
        <v>23</v>
      </c>
      <c r="L50" s="1">
        <f>SUMIFS(COMBDG_Activity!C:C,COMBDG_Activity!B:B,B50&amp;C50&amp;D50&amp;E50&amp;F50&amp;"*")</f>
        <v>0</v>
      </c>
      <c r="M50" s="1">
        <f>SUMIFS(COMBDG_Activity!O:O,COMBDG_Activity!B:B,B50&amp;C50&amp;D50&amp;E50&amp;F50&amp;"*")</f>
        <v>0</v>
      </c>
      <c r="N50" s="1">
        <f>VLOOKUP(B50&amp;C50&amp;D50&amp;E50&amp;F50&amp;G50&amp;H50&amp;I50&amp;J50&amp;"*",COMBDG_CapacityToActivity!B:C,2,FALSE)</f>
        <v>31.536000000000001</v>
      </c>
      <c r="O50" s="1">
        <f>VLOOKUP(F50,Parameters!A:B,2,FALSE)</f>
        <v>0.30113578140729891</v>
      </c>
      <c r="P50" s="4">
        <v>0.8</v>
      </c>
      <c r="Q50" s="4">
        <v>1</v>
      </c>
      <c r="R50" s="5">
        <v>1.2</v>
      </c>
      <c r="S50">
        <f t="shared" si="1"/>
        <v>0</v>
      </c>
    </row>
    <row r="51" spans="1:19" x14ac:dyDescent="0.25">
      <c r="A51" t="str">
        <f t="shared" si="0"/>
        <v>COMBDGICINewSHHEP___STDNGA_23</v>
      </c>
      <c r="B51" t="s">
        <v>2676</v>
      </c>
      <c r="C51" t="s">
        <v>13</v>
      </c>
      <c r="D51" t="s">
        <v>2684</v>
      </c>
      <c r="E51" t="s">
        <v>59</v>
      </c>
      <c r="F51" t="s">
        <v>32</v>
      </c>
      <c r="G51" t="s">
        <v>35</v>
      </c>
      <c r="H51" t="s">
        <v>14</v>
      </c>
      <c r="I51" t="s">
        <v>18</v>
      </c>
      <c r="J51" t="s">
        <v>19</v>
      </c>
      <c r="K51">
        <v>23</v>
      </c>
      <c r="L51" s="1">
        <f>SUMIFS(COMBDG_Activity!C:C,COMBDG_Activity!B:B,B51&amp;C51&amp;D51&amp;E51&amp;F51&amp;"*")</f>
        <v>0</v>
      </c>
      <c r="M51" s="1">
        <f>SUMIFS(COMBDG_Activity!O:O,COMBDG_Activity!B:B,B51&amp;C51&amp;D51&amp;E51&amp;F51&amp;"*")</f>
        <v>0</v>
      </c>
      <c r="N51" s="1">
        <f>VLOOKUP(B51&amp;C51&amp;D51&amp;E51&amp;F51&amp;G51&amp;H51&amp;I51&amp;J51&amp;"*",COMBDG_CapacityToActivity!B:C,2,FALSE)</f>
        <v>31.536000000000001</v>
      </c>
      <c r="O51" s="1">
        <f>VLOOKUP(F51,Parameters!A:B,2,FALSE)</f>
        <v>0.30113578140729891</v>
      </c>
      <c r="P51" s="4">
        <v>0.8</v>
      </c>
      <c r="Q51" s="4">
        <v>1</v>
      </c>
      <c r="R51" s="5">
        <v>1.2</v>
      </c>
      <c r="S51">
        <f t="shared" si="1"/>
        <v>0</v>
      </c>
    </row>
    <row r="52" spans="1:19" x14ac:dyDescent="0.25">
      <c r="A52" t="str">
        <f t="shared" si="0"/>
        <v>COMBDGICINewSHFUR___HIGPRO_23</v>
      </c>
      <c r="B52" t="s">
        <v>2676</v>
      </c>
      <c r="C52" t="s">
        <v>13</v>
      </c>
      <c r="D52" t="s">
        <v>2684</v>
      </c>
      <c r="E52" t="s">
        <v>59</v>
      </c>
      <c r="F52" t="s">
        <v>32</v>
      </c>
      <c r="G52" t="s">
        <v>34</v>
      </c>
      <c r="H52" t="s">
        <v>14</v>
      </c>
      <c r="I52" t="s">
        <v>15</v>
      </c>
      <c r="J52" t="s">
        <v>45</v>
      </c>
      <c r="K52">
        <v>23</v>
      </c>
      <c r="L52" s="1">
        <f>SUMIFS(COMBDG_Activity!C:C,COMBDG_Activity!B:B,B52&amp;C52&amp;D52&amp;E52&amp;F52&amp;"*")</f>
        <v>0</v>
      </c>
      <c r="M52" s="1">
        <f>SUMIFS(COMBDG_Activity!O:O,COMBDG_Activity!B:B,B52&amp;C52&amp;D52&amp;E52&amp;F52&amp;"*")</f>
        <v>0</v>
      </c>
      <c r="N52" s="1">
        <f>VLOOKUP(B52&amp;C52&amp;D52&amp;E52&amp;F52&amp;G52&amp;H52&amp;I52&amp;J52&amp;"*",COMBDG_CapacityToActivity!B:C,2,FALSE)</f>
        <v>31.536000000000001</v>
      </c>
      <c r="O52" s="1">
        <f>VLOOKUP(F52,Parameters!A:B,2,FALSE)</f>
        <v>0.30113578140729891</v>
      </c>
      <c r="P52" s="4">
        <v>0.8</v>
      </c>
      <c r="Q52" s="4">
        <v>1</v>
      </c>
      <c r="R52" s="5">
        <v>1.2</v>
      </c>
      <c r="S52">
        <f t="shared" si="1"/>
        <v>0</v>
      </c>
    </row>
    <row r="53" spans="1:19" x14ac:dyDescent="0.25">
      <c r="A53" t="str">
        <f t="shared" si="0"/>
        <v>COMBDGICINewSHFUR___ESRPRO_23</v>
      </c>
      <c r="B53" t="s">
        <v>2676</v>
      </c>
      <c r="C53" t="s">
        <v>13</v>
      </c>
      <c r="D53" t="s">
        <v>2684</v>
      </c>
      <c r="E53" t="s">
        <v>59</v>
      </c>
      <c r="F53" t="s">
        <v>32</v>
      </c>
      <c r="G53" t="s">
        <v>34</v>
      </c>
      <c r="H53" t="s">
        <v>14</v>
      </c>
      <c r="I53" t="s">
        <v>17</v>
      </c>
      <c r="J53" t="s">
        <v>45</v>
      </c>
      <c r="K53">
        <v>23</v>
      </c>
      <c r="L53" s="1">
        <f>SUMIFS(COMBDG_Activity!C:C,COMBDG_Activity!B:B,B53&amp;C53&amp;D53&amp;E53&amp;F53&amp;"*")</f>
        <v>0</v>
      </c>
      <c r="M53" s="1">
        <f>SUMIFS(COMBDG_Activity!O:O,COMBDG_Activity!B:B,B53&amp;C53&amp;D53&amp;E53&amp;F53&amp;"*")</f>
        <v>0</v>
      </c>
      <c r="N53" s="1">
        <f>VLOOKUP(B53&amp;C53&amp;D53&amp;E53&amp;F53&amp;G53&amp;H53&amp;I53&amp;J53&amp;"*",COMBDG_CapacityToActivity!B:C,2,FALSE)</f>
        <v>31.536000000000001</v>
      </c>
      <c r="O53" s="1">
        <f>VLOOKUP(F53,Parameters!A:B,2,FALSE)</f>
        <v>0.30113578140729891</v>
      </c>
      <c r="P53" s="4">
        <v>0.8</v>
      </c>
      <c r="Q53" s="4">
        <v>1</v>
      </c>
      <c r="R53" s="5">
        <v>1.2</v>
      </c>
      <c r="S53">
        <f t="shared" si="1"/>
        <v>0</v>
      </c>
    </row>
    <row r="54" spans="1:19" x14ac:dyDescent="0.25">
      <c r="A54" t="str">
        <f t="shared" si="0"/>
        <v>COMBDGICINewSHFUR___STDPRO_23</v>
      </c>
      <c r="B54" t="s">
        <v>2676</v>
      </c>
      <c r="C54" t="s">
        <v>13</v>
      </c>
      <c r="D54" t="s">
        <v>2684</v>
      </c>
      <c r="E54" t="s">
        <v>59</v>
      </c>
      <c r="F54" t="s">
        <v>32</v>
      </c>
      <c r="G54" t="s">
        <v>34</v>
      </c>
      <c r="H54" t="s">
        <v>14</v>
      </c>
      <c r="I54" t="s">
        <v>18</v>
      </c>
      <c r="J54" t="s">
        <v>45</v>
      </c>
      <c r="K54">
        <v>23</v>
      </c>
      <c r="L54" s="1">
        <f>SUMIFS(COMBDG_Activity!C:C,COMBDG_Activity!B:B,B54&amp;C54&amp;D54&amp;E54&amp;F54&amp;"*")</f>
        <v>0</v>
      </c>
      <c r="M54" s="1">
        <f>SUMIFS(COMBDG_Activity!O:O,COMBDG_Activity!B:B,B54&amp;C54&amp;D54&amp;E54&amp;F54&amp;"*")</f>
        <v>0</v>
      </c>
      <c r="N54" s="1">
        <f>VLOOKUP(B54&amp;C54&amp;D54&amp;E54&amp;F54&amp;G54&amp;H54&amp;I54&amp;J54&amp;"*",COMBDG_CapacityToActivity!B:C,2,FALSE)</f>
        <v>31.536000000000001</v>
      </c>
      <c r="O54" s="1">
        <f>VLOOKUP(F54,Parameters!A:B,2,FALSE)</f>
        <v>0.30113578140729891</v>
      </c>
      <c r="P54" s="4">
        <v>0.8</v>
      </c>
      <c r="Q54" s="4">
        <v>1</v>
      </c>
      <c r="R54" s="5">
        <v>1.2</v>
      </c>
      <c r="S54">
        <f t="shared" si="1"/>
        <v>0</v>
      </c>
    </row>
    <row r="55" spans="1:19" x14ac:dyDescent="0.25">
      <c r="A55" t="str">
        <f t="shared" si="0"/>
        <v>COMBDGICINewSHZTM___STDETHOS_23</v>
      </c>
      <c r="B55" t="s">
        <v>2676</v>
      </c>
      <c r="C55" t="s">
        <v>13</v>
      </c>
      <c r="D55" t="s">
        <v>2684</v>
      </c>
      <c r="E55" t="s">
        <v>59</v>
      </c>
      <c r="F55" t="s">
        <v>32</v>
      </c>
      <c r="G55" t="s">
        <v>46</v>
      </c>
      <c r="H55" t="s">
        <v>14</v>
      </c>
      <c r="I55" t="s">
        <v>18</v>
      </c>
      <c r="J55" t="s">
        <v>47</v>
      </c>
      <c r="K55">
        <v>23</v>
      </c>
      <c r="L55" s="1">
        <f>SUMIFS(COMBDG_Activity!C:C,COMBDG_Activity!B:B,B55&amp;C55&amp;D55&amp;E55&amp;F55&amp;"*")</f>
        <v>0</v>
      </c>
      <c r="M55" s="1">
        <f>SUMIFS(COMBDG_Activity!O:O,COMBDG_Activity!B:B,B55&amp;C55&amp;D55&amp;E55&amp;F55&amp;"*")</f>
        <v>0</v>
      </c>
      <c r="N55" s="1">
        <f>VLOOKUP(B55&amp;C55&amp;D55&amp;E55&amp;F55&amp;G55&amp;H55&amp;I55&amp;J55&amp;"*",COMBDG_CapacityToActivity!B:C,2,FALSE)</f>
        <v>31.536000000000001</v>
      </c>
      <c r="O55" s="1">
        <f>VLOOKUP(F55,Parameters!A:B,2,FALSE)</f>
        <v>0.30113578140729891</v>
      </c>
      <c r="P55" s="4">
        <v>0</v>
      </c>
      <c r="Q55" s="4">
        <v>0.25</v>
      </c>
      <c r="R55" s="5">
        <v>0</v>
      </c>
      <c r="S55">
        <f t="shared" si="1"/>
        <v>0</v>
      </c>
    </row>
    <row r="56" spans="1:19" x14ac:dyDescent="0.25">
      <c r="A56" t="str">
        <f t="shared" si="0"/>
        <v>COMBDGICINewSHZTM___MEDETHOS_23</v>
      </c>
      <c r="B56" t="s">
        <v>2676</v>
      </c>
      <c r="C56" t="s">
        <v>13</v>
      </c>
      <c r="D56" t="s">
        <v>2684</v>
      </c>
      <c r="E56" t="s">
        <v>59</v>
      </c>
      <c r="F56" t="s">
        <v>32</v>
      </c>
      <c r="G56" t="s">
        <v>46</v>
      </c>
      <c r="H56" t="s">
        <v>14</v>
      </c>
      <c r="I56" t="s">
        <v>48</v>
      </c>
      <c r="J56" t="s">
        <v>47</v>
      </c>
      <c r="K56">
        <v>23</v>
      </c>
      <c r="L56" s="1">
        <f>SUMIFS(COMBDG_Activity!C:C,COMBDG_Activity!B:B,B56&amp;C56&amp;D56&amp;E56&amp;F56&amp;"*")</f>
        <v>0</v>
      </c>
      <c r="M56" s="1">
        <f>SUMIFS(COMBDG_Activity!O:O,COMBDG_Activity!B:B,B56&amp;C56&amp;D56&amp;E56&amp;F56&amp;"*")</f>
        <v>0</v>
      </c>
      <c r="N56" s="1">
        <f>VLOOKUP(B56&amp;C56&amp;D56&amp;E56&amp;F56&amp;G56&amp;H56&amp;I56&amp;J56&amp;"*",COMBDG_CapacityToActivity!B:C,2,FALSE)</f>
        <v>31.536000000000001</v>
      </c>
      <c r="O56" s="1">
        <f>VLOOKUP(F56,Parameters!A:B,2,FALSE)</f>
        <v>0.30113578140729891</v>
      </c>
      <c r="P56" s="4">
        <v>0</v>
      </c>
      <c r="Q56" s="4">
        <v>0.25</v>
      </c>
      <c r="R56" s="5">
        <v>0</v>
      </c>
      <c r="S56">
        <f t="shared" si="1"/>
        <v>0</v>
      </c>
    </row>
    <row r="57" spans="1:19" x14ac:dyDescent="0.25">
      <c r="A57" t="str">
        <f t="shared" si="0"/>
        <v>COMBDGICINewSHZTM___HIGETHOS_23</v>
      </c>
      <c r="B57" t="s">
        <v>2676</v>
      </c>
      <c r="C57" t="s">
        <v>13</v>
      </c>
      <c r="D57" t="s">
        <v>2684</v>
      </c>
      <c r="E57" t="s">
        <v>59</v>
      </c>
      <c r="F57" t="s">
        <v>32</v>
      </c>
      <c r="G57" t="s">
        <v>46</v>
      </c>
      <c r="H57" t="s">
        <v>14</v>
      </c>
      <c r="I57" t="s">
        <v>15</v>
      </c>
      <c r="J57" t="s">
        <v>47</v>
      </c>
      <c r="K57">
        <v>23</v>
      </c>
      <c r="L57" s="1">
        <f>SUMIFS(COMBDG_Activity!C:C,COMBDG_Activity!B:B,B57&amp;C57&amp;D57&amp;E57&amp;F57&amp;"*")</f>
        <v>0</v>
      </c>
      <c r="M57" s="1">
        <f>SUMIFS(COMBDG_Activity!O:O,COMBDG_Activity!B:B,B57&amp;C57&amp;D57&amp;E57&amp;F57&amp;"*")</f>
        <v>0</v>
      </c>
      <c r="N57" s="1">
        <f>VLOOKUP(B57&amp;C57&amp;D57&amp;E57&amp;F57&amp;G57&amp;H57&amp;I57&amp;J57&amp;"*",COMBDG_CapacityToActivity!B:C,2,FALSE)</f>
        <v>31.536000000000001</v>
      </c>
      <c r="O57" s="1">
        <f>VLOOKUP(F57,Parameters!A:B,2,FALSE)</f>
        <v>0.30113578140729891</v>
      </c>
      <c r="P57" s="4">
        <v>0</v>
      </c>
      <c r="Q57" s="4">
        <v>0.25</v>
      </c>
      <c r="R57" s="5">
        <v>0</v>
      </c>
      <c r="S57">
        <f t="shared" si="1"/>
        <v>0</v>
      </c>
    </row>
    <row r="58" spans="1:19" x14ac:dyDescent="0.25">
      <c r="A58" t="str">
        <f t="shared" ref="A58:A102" si="2">B58&amp;C58&amp;D58&amp;E58&amp;F58&amp;G58&amp;H58&amp;I58&amp;J58&amp;"_"&amp;K58</f>
        <v>COMBDGICINewWHSYS___STDBMA_23</v>
      </c>
      <c r="B58" t="s">
        <v>2676</v>
      </c>
      <c r="C58" t="s">
        <v>13</v>
      </c>
      <c r="D58" t="s">
        <v>2684</v>
      </c>
      <c r="E58" t="s">
        <v>59</v>
      </c>
      <c r="F58" t="s">
        <v>49</v>
      </c>
      <c r="G58" t="s">
        <v>50</v>
      </c>
      <c r="H58" t="s">
        <v>14</v>
      </c>
      <c r="I58" t="s">
        <v>18</v>
      </c>
      <c r="J58" t="s">
        <v>33</v>
      </c>
      <c r="K58">
        <v>23</v>
      </c>
      <c r="L58" s="1">
        <f>SUMIFS(COMBDG_Activity!C:C,COMBDG_Activity!B:B,B58&amp;C58&amp;D58&amp;E58&amp;F58&amp;"*")</f>
        <v>0</v>
      </c>
      <c r="M58" s="1">
        <f>SUMIFS(COMBDG_Activity!O:O,COMBDG_Activity!B:B,B58&amp;C58&amp;D58&amp;E58&amp;F58&amp;"*")</f>
        <v>0</v>
      </c>
      <c r="N58" s="1">
        <f>VLOOKUP(B58&amp;C58&amp;D58&amp;E58&amp;F58&amp;G58&amp;H58&amp;I58&amp;J58&amp;"*",COMBDG_CapacityToActivity!B:C,2,FALSE)</f>
        <v>31.536000000000001</v>
      </c>
      <c r="O58" s="1">
        <f>VLOOKUP(F58,Parameters!A:B,2,FALSE)</f>
        <v>0.63450003633438512</v>
      </c>
      <c r="P58" s="4">
        <v>0.8</v>
      </c>
      <c r="Q58" s="4">
        <v>1</v>
      </c>
      <c r="R58" s="5">
        <v>1.2</v>
      </c>
      <c r="S58">
        <f t="shared" ref="S58:S102" si="3">IF(R58=0,M58*Q58/N58/O58*(P58+1/(50-23)),M58*Q58/N58/O58*(P58+1/R58^(50-23)))</f>
        <v>0</v>
      </c>
    </row>
    <row r="59" spans="1:19" x14ac:dyDescent="0.25">
      <c r="A59" t="str">
        <f t="shared" si="2"/>
        <v>COMBDGICINewWHHEP___HIGELC_23</v>
      </c>
      <c r="B59" t="s">
        <v>2676</v>
      </c>
      <c r="C59" t="s">
        <v>13</v>
      </c>
      <c r="D59" t="s">
        <v>2684</v>
      </c>
      <c r="E59" t="s">
        <v>59</v>
      </c>
      <c r="F59" t="s">
        <v>49</v>
      </c>
      <c r="G59" t="s">
        <v>35</v>
      </c>
      <c r="H59" t="s">
        <v>14</v>
      </c>
      <c r="I59" t="s">
        <v>15</v>
      </c>
      <c r="J59" t="s">
        <v>16</v>
      </c>
      <c r="K59">
        <v>23</v>
      </c>
      <c r="L59" s="1">
        <f>SUMIFS(COMBDG_Activity!C:C,COMBDG_Activity!B:B,B59&amp;C59&amp;D59&amp;E59&amp;F59&amp;"*")</f>
        <v>0</v>
      </c>
      <c r="M59" s="1">
        <f>SUMIFS(COMBDG_Activity!O:O,COMBDG_Activity!B:B,B59&amp;C59&amp;D59&amp;E59&amp;F59&amp;"*")</f>
        <v>0</v>
      </c>
      <c r="N59" s="1">
        <f>VLOOKUP(B59&amp;C59&amp;D59&amp;E59&amp;F59&amp;G59&amp;H59&amp;I59&amp;J59&amp;"*",COMBDG_CapacityToActivity!B:C,2,FALSE)</f>
        <v>31.536000000000001</v>
      </c>
      <c r="O59" s="1">
        <f>VLOOKUP(F59,Parameters!A:B,2,FALSE)</f>
        <v>0.63450003633438512</v>
      </c>
      <c r="P59" s="4">
        <v>0.8</v>
      </c>
      <c r="Q59" s="4">
        <v>1</v>
      </c>
      <c r="R59" s="5">
        <v>1.2</v>
      </c>
      <c r="S59">
        <f t="shared" si="3"/>
        <v>0</v>
      </c>
    </row>
    <row r="60" spans="1:19" x14ac:dyDescent="0.25">
      <c r="A60" t="str">
        <f t="shared" si="2"/>
        <v>COMBDGICINewWHHEP___ESRELC_23</v>
      </c>
      <c r="B60" t="s">
        <v>2676</v>
      </c>
      <c r="C60" t="s">
        <v>13</v>
      </c>
      <c r="D60" t="s">
        <v>2684</v>
      </c>
      <c r="E60" t="s">
        <v>59</v>
      </c>
      <c r="F60" t="s">
        <v>49</v>
      </c>
      <c r="G60" t="s">
        <v>35</v>
      </c>
      <c r="H60" t="s">
        <v>14</v>
      </c>
      <c r="I60" t="s">
        <v>17</v>
      </c>
      <c r="J60" t="s">
        <v>16</v>
      </c>
      <c r="K60">
        <v>23</v>
      </c>
      <c r="L60" s="1">
        <f>SUMIFS(COMBDG_Activity!C:C,COMBDG_Activity!B:B,B60&amp;C60&amp;D60&amp;E60&amp;F60&amp;"*")</f>
        <v>0</v>
      </c>
      <c r="M60" s="1">
        <f>SUMIFS(COMBDG_Activity!O:O,COMBDG_Activity!B:B,B60&amp;C60&amp;D60&amp;E60&amp;F60&amp;"*")</f>
        <v>0</v>
      </c>
      <c r="N60" s="1">
        <f>VLOOKUP(B60&amp;C60&amp;D60&amp;E60&amp;F60&amp;G60&amp;H60&amp;I60&amp;J60&amp;"*",COMBDG_CapacityToActivity!B:C,2,FALSE)</f>
        <v>31.536000000000001</v>
      </c>
      <c r="O60" s="1">
        <f>VLOOKUP(F60,Parameters!A:B,2,FALSE)</f>
        <v>0.63450003633438512</v>
      </c>
      <c r="P60" s="4">
        <v>0.8</v>
      </c>
      <c r="Q60" s="4">
        <v>1</v>
      </c>
      <c r="R60" s="5">
        <v>1.2</v>
      </c>
      <c r="S60">
        <f t="shared" si="3"/>
        <v>0</v>
      </c>
    </row>
    <row r="61" spans="1:19" x14ac:dyDescent="0.25">
      <c r="A61" t="str">
        <f t="shared" si="2"/>
        <v>COMBDGICINewWHHEP___STDELC_23</v>
      </c>
      <c r="B61" t="s">
        <v>2676</v>
      </c>
      <c r="C61" t="s">
        <v>13</v>
      </c>
      <c r="D61" t="s">
        <v>2684</v>
      </c>
      <c r="E61" t="s">
        <v>59</v>
      </c>
      <c r="F61" t="s">
        <v>49</v>
      </c>
      <c r="G61" t="s">
        <v>35</v>
      </c>
      <c r="H61" t="s">
        <v>14</v>
      </c>
      <c r="I61" t="s">
        <v>18</v>
      </c>
      <c r="J61" t="s">
        <v>16</v>
      </c>
      <c r="K61">
        <v>23</v>
      </c>
      <c r="L61" s="1">
        <f>SUMIFS(COMBDG_Activity!C:C,COMBDG_Activity!B:B,B61&amp;C61&amp;D61&amp;E61&amp;F61&amp;"*")</f>
        <v>0</v>
      </c>
      <c r="M61" s="1">
        <f>SUMIFS(COMBDG_Activity!O:O,COMBDG_Activity!B:B,B61&amp;C61&amp;D61&amp;E61&amp;F61&amp;"*")</f>
        <v>0</v>
      </c>
      <c r="N61" s="1">
        <f>VLOOKUP(B61&amp;C61&amp;D61&amp;E61&amp;F61&amp;G61&amp;H61&amp;I61&amp;J61&amp;"*",COMBDG_CapacityToActivity!B:C,2,FALSE)</f>
        <v>31.536000000000001</v>
      </c>
      <c r="O61" s="1">
        <f>VLOOKUP(F61,Parameters!A:B,2,FALSE)</f>
        <v>0.63450003633438512</v>
      </c>
      <c r="P61" s="4">
        <v>0.8</v>
      </c>
      <c r="Q61" s="4">
        <v>1</v>
      </c>
      <c r="R61" s="5">
        <v>1.2</v>
      </c>
      <c r="S61">
        <f t="shared" si="3"/>
        <v>0</v>
      </c>
    </row>
    <row r="62" spans="1:19" x14ac:dyDescent="0.25">
      <c r="A62" t="str">
        <f t="shared" si="2"/>
        <v>COMBDGICINewWHWTK___HIGELC_23</v>
      </c>
      <c r="B62" t="s">
        <v>2676</v>
      </c>
      <c r="C62" t="s">
        <v>13</v>
      </c>
      <c r="D62" t="s">
        <v>2684</v>
      </c>
      <c r="E62" t="s">
        <v>59</v>
      </c>
      <c r="F62" t="s">
        <v>49</v>
      </c>
      <c r="G62" t="s">
        <v>51</v>
      </c>
      <c r="H62" t="s">
        <v>14</v>
      </c>
      <c r="I62" t="s">
        <v>15</v>
      </c>
      <c r="J62" t="s">
        <v>16</v>
      </c>
      <c r="K62">
        <v>23</v>
      </c>
      <c r="L62" s="1">
        <f>SUMIFS(COMBDG_Activity!C:C,COMBDG_Activity!B:B,B62&amp;C62&amp;D62&amp;E62&amp;F62&amp;"*")</f>
        <v>0</v>
      </c>
      <c r="M62" s="1">
        <f>SUMIFS(COMBDG_Activity!O:O,COMBDG_Activity!B:B,B62&amp;C62&amp;D62&amp;E62&amp;F62&amp;"*")</f>
        <v>0</v>
      </c>
      <c r="N62" s="1">
        <f>VLOOKUP(B62&amp;C62&amp;D62&amp;E62&amp;F62&amp;G62&amp;H62&amp;I62&amp;J62&amp;"*",COMBDG_CapacityToActivity!B:C,2,FALSE)</f>
        <v>31.536000000000001</v>
      </c>
      <c r="O62" s="1">
        <f>VLOOKUP(F62,Parameters!A:B,2,FALSE)</f>
        <v>0.63450003633438512</v>
      </c>
      <c r="P62" s="4">
        <v>0.8</v>
      </c>
      <c r="Q62" s="4">
        <v>1</v>
      </c>
      <c r="R62" s="5">
        <v>1.2</v>
      </c>
      <c r="S62">
        <f t="shared" si="3"/>
        <v>0</v>
      </c>
    </row>
    <row r="63" spans="1:19" x14ac:dyDescent="0.25">
      <c r="A63" t="str">
        <f t="shared" si="2"/>
        <v>COMBDGICINewWHWTK___STDELC_23</v>
      </c>
      <c r="B63" t="s">
        <v>2676</v>
      </c>
      <c r="C63" t="s">
        <v>13</v>
      </c>
      <c r="D63" t="s">
        <v>2684</v>
      </c>
      <c r="E63" t="s">
        <v>59</v>
      </c>
      <c r="F63" t="s">
        <v>49</v>
      </c>
      <c r="G63" t="s">
        <v>51</v>
      </c>
      <c r="H63" t="s">
        <v>14</v>
      </c>
      <c r="I63" t="s">
        <v>18</v>
      </c>
      <c r="J63" t="s">
        <v>16</v>
      </c>
      <c r="K63">
        <v>23</v>
      </c>
      <c r="L63" s="1">
        <f>SUMIFS(COMBDG_Activity!C:C,COMBDG_Activity!B:B,B63&amp;C63&amp;D63&amp;E63&amp;F63&amp;"*")</f>
        <v>0</v>
      </c>
      <c r="M63" s="1">
        <f>SUMIFS(COMBDG_Activity!O:O,COMBDG_Activity!B:B,B63&amp;C63&amp;D63&amp;E63&amp;F63&amp;"*")</f>
        <v>0</v>
      </c>
      <c r="N63" s="1">
        <f>VLOOKUP(B63&amp;C63&amp;D63&amp;E63&amp;F63&amp;G63&amp;H63&amp;I63&amp;J63&amp;"*",COMBDG_CapacityToActivity!B:C,2,FALSE)</f>
        <v>31.536000000000001</v>
      </c>
      <c r="O63" s="1">
        <f>VLOOKUP(F63,Parameters!A:B,2,FALSE)</f>
        <v>0.63450003633438512</v>
      </c>
      <c r="P63" s="4">
        <v>0.8</v>
      </c>
      <c r="Q63" s="4">
        <v>1</v>
      </c>
      <c r="R63" s="5">
        <v>1.2</v>
      </c>
      <c r="S63">
        <f t="shared" si="3"/>
        <v>0</v>
      </c>
    </row>
    <row r="64" spans="1:19" x14ac:dyDescent="0.25">
      <c r="A64" t="str">
        <f t="shared" si="2"/>
        <v>COMBDGICINewWHSYS___STDHFO_23</v>
      </c>
      <c r="B64" t="s">
        <v>2676</v>
      </c>
      <c r="C64" t="s">
        <v>13</v>
      </c>
      <c r="D64" t="s">
        <v>2684</v>
      </c>
      <c r="E64" t="s">
        <v>59</v>
      </c>
      <c r="F64" t="s">
        <v>49</v>
      </c>
      <c r="G64" t="s">
        <v>50</v>
      </c>
      <c r="H64" t="s">
        <v>14</v>
      </c>
      <c r="I64" t="s">
        <v>18</v>
      </c>
      <c r="J64" t="s">
        <v>2679</v>
      </c>
      <c r="K64">
        <v>23</v>
      </c>
      <c r="L64" s="1">
        <f>SUMIFS(COMBDG_Activity!C:C,COMBDG_Activity!B:B,B64&amp;C64&amp;D64&amp;E64&amp;F64&amp;"*")</f>
        <v>0</v>
      </c>
      <c r="M64" s="1">
        <f>SUMIFS(COMBDG_Activity!O:O,COMBDG_Activity!B:B,B64&amp;C64&amp;D64&amp;E64&amp;F64&amp;"*")</f>
        <v>0</v>
      </c>
      <c r="N64" s="1">
        <f>VLOOKUP(B64&amp;C64&amp;D64&amp;E64&amp;F64&amp;G64&amp;H64&amp;I64&amp;J64&amp;"*",COMBDG_CapacityToActivity!B:C,2,FALSE)</f>
        <v>31.536000000000001</v>
      </c>
      <c r="O64" s="1">
        <f>VLOOKUP(F64,Parameters!A:B,2,FALSE)</f>
        <v>0.63450003633438512</v>
      </c>
      <c r="P64" s="4">
        <v>0.8</v>
      </c>
      <c r="Q64" s="4">
        <v>1</v>
      </c>
      <c r="R64" s="5">
        <v>1.2</v>
      </c>
      <c r="S64">
        <f t="shared" si="3"/>
        <v>0</v>
      </c>
    </row>
    <row r="65" spans="1:19" x14ac:dyDescent="0.25">
      <c r="A65" t="str">
        <f t="shared" si="2"/>
        <v>COMBDGICINewWHSYS___STDKER_23</v>
      </c>
      <c r="B65" t="s">
        <v>2676</v>
      </c>
      <c r="C65" t="s">
        <v>13</v>
      </c>
      <c r="D65" t="s">
        <v>2684</v>
      </c>
      <c r="E65" t="s">
        <v>59</v>
      </c>
      <c r="F65" t="s">
        <v>49</v>
      </c>
      <c r="G65" t="s">
        <v>50</v>
      </c>
      <c r="H65" t="s">
        <v>14</v>
      </c>
      <c r="I65" t="s">
        <v>18</v>
      </c>
      <c r="J65" t="s">
        <v>42</v>
      </c>
      <c r="K65">
        <v>23</v>
      </c>
      <c r="L65" s="1">
        <f>SUMIFS(COMBDG_Activity!C:C,COMBDG_Activity!B:B,B65&amp;C65&amp;D65&amp;E65&amp;F65&amp;"*")</f>
        <v>0</v>
      </c>
      <c r="M65" s="1">
        <f>SUMIFS(COMBDG_Activity!O:O,COMBDG_Activity!B:B,B65&amp;C65&amp;D65&amp;E65&amp;F65&amp;"*")</f>
        <v>0</v>
      </c>
      <c r="N65" s="1">
        <f>VLOOKUP(B65&amp;C65&amp;D65&amp;E65&amp;F65&amp;G65&amp;H65&amp;I65&amp;J65&amp;"*",COMBDG_CapacityToActivity!B:C,2,FALSE)</f>
        <v>31.536000000000001</v>
      </c>
      <c r="O65" s="1">
        <f>VLOOKUP(F65,Parameters!A:B,2,FALSE)</f>
        <v>0.63450003633438512</v>
      </c>
      <c r="P65" s="4">
        <v>0.8</v>
      </c>
      <c r="Q65" s="4">
        <v>1</v>
      </c>
      <c r="R65" s="5">
        <v>1.2</v>
      </c>
      <c r="S65">
        <f t="shared" si="3"/>
        <v>0</v>
      </c>
    </row>
    <row r="66" spans="1:19" x14ac:dyDescent="0.25">
      <c r="A66" t="str">
        <f t="shared" si="2"/>
        <v>COMBDGICINewWHSYS___STDLFO_23</v>
      </c>
      <c r="B66" t="s">
        <v>2676</v>
      </c>
      <c r="C66" t="s">
        <v>13</v>
      </c>
      <c r="D66" t="s">
        <v>2684</v>
      </c>
      <c r="E66" t="s">
        <v>59</v>
      </c>
      <c r="F66" t="s">
        <v>49</v>
      </c>
      <c r="G66" t="s">
        <v>50</v>
      </c>
      <c r="H66" t="s">
        <v>14</v>
      </c>
      <c r="I66" t="s">
        <v>18</v>
      </c>
      <c r="J66" t="s">
        <v>43</v>
      </c>
      <c r="K66">
        <v>23</v>
      </c>
      <c r="L66" s="1">
        <f>SUMIFS(COMBDG_Activity!C:C,COMBDG_Activity!B:B,B66&amp;C66&amp;D66&amp;E66&amp;F66&amp;"*")</f>
        <v>0</v>
      </c>
      <c r="M66" s="1">
        <f>SUMIFS(COMBDG_Activity!O:O,COMBDG_Activity!B:B,B66&amp;C66&amp;D66&amp;E66&amp;F66&amp;"*")</f>
        <v>0</v>
      </c>
      <c r="N66" s="1">
        <f>VLOOKUP(B66&amp;C66&amp;D66&amp;E66&amp;F66&amp;G66&amp;H66&amp;I66&amp;J66&amp;"*",COMBDG_CapacityToActivity!B:C,2,FALSE)</f>
        <v>31.536000000000001</v>
      </c>
      <c r="O66" s="1">
        <f>VLOOKUP(F66,Parameters!A:B,2,FALSE)</f>
        <v>0.63450003633438512</v>
      </c>
      <c r="P66" s="4">
        <v>0.8</v>
      </c>
      <c r="Q66" s="4">
        <v>1</v>
      </c>
      <c r="R66" s="5">
        <v>1.2</v>
      </c>
      <c r="S66">
        <f t="shared" si="3"/>
        <v>0</v>
      </c>
    </row>
    <row r="67" spans="1:19" x14ac:dyDescent="0.25">
      <c r="A67" t="str">
        <f t="shared" si="2"/>
        <v>COMBDGICINewWHWTK___HIGNGA_23</v>
      </c>
      <c r="B67" t="s">
        <v>2676</v>
      </c>
      <c r="C67" t="s">
        <v>13</v>
      </c>
      <c r="D67" t="s">
        <v>2684</v>
      </c>
      <c r="E67" t="s">
        <v>59</v>
      </c>
      <c r="F67" t="s">
        <v>49</v>
      </c>
      <c r="G67" t="s">
        <v>51</v>
      </c>
      <c r="H67" t="s">
        <v>14</v>
      </c>
      <c r="I67" t="s">
        <v>15</v>
      </c>
      <c r="J67" t="s">
        <v>19</v>
      </c>
      <c r="K67">
        <v>23</v>
      </c>
      <c r="L67" s="1">
        <f>SUMIFS(COMBDG_Activity!C:C,COMBDG_Activity!B:B,B67&amp;C67&amp;D67&amp;E67&amp;F67&amp;"*")</f>
        <v>0</v>
      </c>
      <c r="M67" s="1">
        <f>SUMIFS(COMBDG_Activity!O:O,COMBDG_Activity!B:B,B67&amp;C67&amp;D67&amp;E67&amp;F67&amp;"*")</f>
        <v>0</v>
      </c>
      <c r="N67" s="1">
        <f>VLOOKUP(B67&amp;C67&amp;D67&amp;E67&amp;F67&amp;G67&amp;H67&amp;I67&amp;J67&amp;"*",COMBDG_CapacityToActivity!B:C,2,FALSE)</f>
        <v>31.536000000000001</v>
      </c>
      <c r="O67" s="1">
        <f>VLOOKUP(F67,Parameters!A:B,2,FALSE)</f>
        <v>0.63450003633438512</v>
      </c>
      <c r="P67" s="4">
        <v>0.8</v>
      </c>
      <c r="Q67" s="4">
        <v>1</v>
      </c>
      <c r="R67" s="5">
        <v>1.2</v>
      </c>
      <c r="S67">
        <f t="shared" si="3"/>
        <v>0</v>
      </c>
    </row>
    <row r="68" spans="1:19" x14ac:dyDescent="0.25">
      <c r="A68" t="str">
        <f t="shared" si="2"/>
        <v>COMBDGICINewWHWTK___ESRNGA_23</v>
      </c>
      <c r="B68" t="s">
        <v>2676</v>
      </c>
      <c r="C68" t="s">
        <v>13</v>
      </c>
      <c r="D68" t="s">
        <v>2684</v>
      </c>
      <c r="E68" t="s">
        <v>59</v>
      </c>
      <c r="F68" t="s">
        <v>49</v>
      </c>
      <c r="G68" t="s">
        <v>51</v>
      </c>
      <c r="H68" t="s">
        <v>14</v>
      </c>
      <c r="I68" t="s">
        <v>17</v>
      </c>
      <c r="J68" t="s">
        <v>19</v>
      </c>
      <c r="K68">
        <v>23</v>
      </c>
      <c r="L68" s="1">
        <f>SUMIFS(COMBDG_Activity!C:C,COMBDG_Activity!B:B,B68&amp;C68&amp;D68&amp;E68&amp;F68&amp;"*")</f>
        <v>0</v>
      </c>
      <c r="M68" s="1">
        <f>SUMIFS(COMBDG_Activity!O:O,COMBDG_Activity!B:B,B68&amp;C68&amp;D68&amp;E68&amp;F68&amp;"*")</f>
        <v>0</v>
      </c>
      <c r="N68" s="1">
        <f>VLOOKUP(B68&amp;C68&amp;D68&amp;E68&amp;F68&amp;G68&amp;H68&amp;I68&amp;J68&amp;"*",COMBDG_CapacityToActivity!B:C,2,FALSE)</f>
        <v>31.536000000000001</v>
      </c>
      <c r="O68" s="1">
        <f>VLOOKUP(F68,Parameters!A:B,2,FALSE)</f>
        <v>0.63450003633438512</v>
      </c>
      <c r="P68" s="4">
        <v>0.8</v>
      </c>
      <c r="Q68" s="4">
        <v>1</v>
      </c>
      <c r="R68" s="5">
        <v>1.2</v>
      </c>
      <c r="S68">
        <f t="shared" si="3"/>
        <v>0</v>
      </c>
    </row>
    <row r="69" spans="1:19" x14ac:dyDescent="0.25">
      <c r="A69" t="str">
        <f t="shared" si="2"/>
        <v>COMBDGICINewWHWTK___STDNGA_23</v>
      </c>
      <c r="B69" t="s">
        <v>2676</v>
      </c>
      <c r="C69" t="s">
        <v>13</v>
      </c>
      <c r="D69" t="s">
        <v>2684</v>
      </c>
      <c r="E69" t="s">
        <v>59</v>
      </c>
      <c r="F69" t="s">
        <v>49</v>
      </c>
      <c r="G69" t="s">
        <v>51</v>
      </c>
      <c r="H69" t="s">
        <v>14</v>
      </c>
      <c r="I69" t="s">
        <v>18</v>
      </c>
      <c r="J69" t="s">
        <v>19</v>
      </c>
      <c r="K69">
        <v>23</v>
      </c>
      <c r="L69" s="1">
        <f>SUMIFS(COMBDG_Activity!C:C,COMBDG_Activity!B:B,B69&amp;C69&amp;D69&amp;E69&amp;F69&amp;"*")</f>
        <v>0</v>
      </c>
      <c r="M69" s="1">
        <f>SUMIFS(COMBDG_Activity!O:O,COMBDG_Activity!B:B,B69&amp;C69&amp;D69&amp;E69&amp;F69&amp;"*")</f>
        <v>0</v>
      </c>
      <c r="N69" s="1">
        <f>VLOOKUP(B69&amp;C69&amp;D69&amp;E69&amp;F69&amp;G69&amp;H69&amp;I69&amp;J69&amp;"*",COMBDG_CapacityToActivity!B:C,2,FALSE)</f>
        <v>31.536000000000001</v>
      </c>
      <c r="O69" s="1">
        <f>VLOOKUP(F69,Parameters!A:B,2,FALSE)</f>
        <v>0.63450003633438512</v>
      </c>
      <c r="P69" s="4">
        <v>0.8</v>
      </c>
      <c r="Q69" s="4">
        <v>1</v>
      </c>
      <c r="R69" s="5">
        <v>1.2</v>
      </c>
      <c r="S69">
        <f t="shared" si="3"/>
        <v>0</v>
      </c>
    </row>
    <row r="70" spans="1:19" x14ac:dyDescent="0.25">
      <c r="A70" t="str">
        <f t="shared" si="2"/>
        <v>COMBDGICINewWHSYS___STDBWP_23</v>
      </c>
      <c r="B70" t="s">
        <v>2676</v>
      </c>
      <c r="C70" t="s">
        <v>13</v>
      </c>
      <c r="D70" t="s">
        <v>2684</v>
      </c>
      <c r="E70" t="s">
        <v>59</v>
      </c>
      <c r="F70" t="s">
        <v>49</v>
      </c>
      <c r="G70" t="s">
        <v>50</v>
      </c>
      <c r="H70" t="s">
        <v>14</v>
      </c>
      <c r="I70" t="s">
        <v>18</v>
      </c>
      <c r="J70" t="s">
        <v>44</v>
      </c>
      <c r="K70">
        <v>23</v>
      </c>
      <c r="L70" s="1">
        <f>SUMIFS(COMBDG_Activity!C:C,COMBDG_Activity!B:B,B70&amp;C70&amp;D70&amp;E70&amp;F70&amp;"*")</f>
        <v>0</v>
      </c>
      <c r="M70" s="1">
        <f>SUMIFS(COMBDG_Activity!O:O,COMBDG_Activity!B:B,B70&amp;C70&amp;D70&amp;E70&amp;F70&amp;"*")</f>
        <v>0</v>
      </c>
      <c r="N70" s="1">
        <f>VLOOKUP(B70&amp;C70&amp;D70&amp;E70&amp;F70&amp;G70&amp;H70&amp;I70&amp;J70&amp;"*",COMBDG_CapacityToActivity!B:C,2,FALSE)</f>
        <v>31.536000000000001</v>
      </c>
      <c r="O70" s="1">
        <f>VLOOKUP(F70,Parameters!A:B,2,FALSE)</f>
        <v>0.63450003633438512</v>
      </c>
      <c r="P70" s="4">
        <v>0.8</v>
      </c>
      <c r="Q70" s="4">
        <v>1</v>
      </c>
      <c r="R70" s="5">
        <v>1.2</v>
      </c>
      <c r="S70">
        <f t="shared" si="3"/>
        <v>0</v>
      </c>
    </row>
    <row r="71" spans="1:19" x14ac:dyDescent="0.25">
      <c r="A71" t="str">
        <f t="shared" si="2"/>
        <v>COMBDGICINewWHSYS___ESRPRO_23</v>
      </c>
      <c r="B71" t="s">
        <v>2676</v>
      </c>
      <c r="C71" t="s">
        <v>13</v>
      </c>
      <c r="D71" t="s">
        <v>2684</v>
      </c>
      <c r="E71" t="s">
        <v>59</v>
      </c>
      <c r="F71" t="s">
        <v>49</v>
      </c>
      <c r="G71" t="s">
        <v>50</v>
      </c>
      <c r="H71" t="s">
        <v>14</v>
      </c>
      <c r="I71" t="s">
        <v>17</v>
      </c>
      <c r="J71" t="s">
        <v>45</v>
      </c>
      <c r="K71">
        <v>23</v>
      </c>
      <c r="L71" s="1">
        <f>SUMIFS(COMBDG_Activity!C:C,COMBDG_Activity!B:B,B71&amp;C71&amp;D71&amp;E71&amp;F71&amp;"*")</f>
        <v>0</v>
      </c>
      <c r="M71" s="1">
        <f>SUMIFS(COMBDG_Activity!O:O,COMBDG_Activity!B:B,B71&amp;C71&amp;D71&amp;E71&amp;F71&amp;"*")</f>
        <v>0</v>
      </c>
      <c r="N71" s="1">
        <f>VLOOKUP(B71&amp;C71&amp;D71&amp;E71&amp;F71&amp;G71&amp;H71&amp;I71&amp;J71&amp;"*",COMBDG_CapacityToActivity!B:C,2,FALSE)</f>
        <v>31.536000000000001</v>
      </c>
      <c r="O71" s="1">
        <f>VLOOKUP(F71,Parameters!A:B,2,FALSE)</f>
        <v>0.63450003633438512</v>
      </c>
      <c r="P71" s="4">
        <v>0.8</v>
      </c>
      <c r="Q71" s="4">
        <v>1</v>
      </c>
      <c r="R71" s="5">
        <v>1.2</v>
      </c>
      <c r="S71">
        <f t="shared" si="3"/>
        <v>0</v>
      </c>
    </row>
    <row r="72" spans="1:19" x14ac:dyDescent="0.25">
      <c r="A72" t="str">
        <f t="shared" si="2"/>
        <v>COMBDGICINewWHSTHBCKSTDELC_23</v>
      </c>
      <c r="B72" t="s">
        <v>2676</v>
      </c>
      <c r="C72" t="s">
        <v>13</v>
      </c>
      <c r="D72" t="s">
        <v>2684</v>
      </c>
      <c r="E72" t="s">
        <v>59</v>
      </c>
      <c r="F72" t="s">
        <v>49</v>
      </c>
      <c r="G72" t="s">
        <v>52</v>
      </c>
      <c r="H72" t="s">
        <v>53</v>
      </c>
      <c r="I72" t="s">
        <v>18</v>
      </c>
      <c r="J72" t="s">
        <v>16</v>
      </c>
      <c r="K72">
        <v>23</v>
      </c>
      <c r="L72" s="1">
        <f>SUMIFS(COMBDG_Activity!C:C,COMBDG_Activity!B:B,B72&amp;C72&amp;D72&amp;E72&amp;F72&amp;"*")</f>
        <v>0</v>
      </c>
      <c r="M72" s="1">
        <f>SUMIFS(COMBDG_Activity!O:O,COMBDG_Activity!B:B,B72&amp;C72&amp;D72&amp;E72&amp;F72&amp;"*")</f>
        <v>0</v>
      </c>
      <c r="N72" s="1">
        <f>VLOOKUP(B72&amp;C72&amp;D72&amp;E72&amp;F72&amp;G72&amp;H72&amp;I72&amp;J72&amp;"*",COMBDG_CapacityToActivity!B:C,2,FALSE)</f>
        <v>31.536000000000001</v>
      </c>
      <c r="O72" s="1">
        <f>VLOOKUP(F72,Parameters!A:B,2,FALSE)</f>
        <v>0.63450003633438512</v>
      </c>
      <c r="P72" s="4">
        <v>0.8</v>
      </c>
      <c r="Q72" s="4">
        <v>1</v>
      </c>
      <c r="R72" s="5">
        <v>1.2</v>
      </c>
      <c r="S72">
        <f t="shared" si="3"/>
        <v>0</v>
      </c>
    </row>
    <row r="73" spans="1:19" x14ac:dyDescent="0.25">
      <c r="A73" t="str">
        <f t="shared" si="2"/>
        <v>COMBDGICINewWHSTHBCKSTDNGA_23</v>
      </c>
      <c r="B73" t="s">
        <v>2676</v>
      </c>
      <c r="C73" t="s">
        <v>13</v>
      </c>
      <c r="D73" t="s">
        <v>2684</v>
      </c>
      <c r="E73" t="s">
        <v>59</v>
      </c>
      <c r="F73" t="s">
        <v>49</v>
      </c>
      <c r="G73" t="s">
        <v>52</v>
      </c>
      <c r="H73" t="s">
        <v>53</v>
      </c>
      <c r="I73" t="s">
        <v>18</v>
      </c>
      <c r="J73" t="s">
        <v>19</v>
      </c>
      <c r="K73">
        <v>23</v>
      </c>
      <c r="L73" s="1">
        <f>SUMIFS(COMBDG_Activity!C:C,COMBDG_Activity!B:B,B73&amp;C73&amp;D73&amp;E73&amp;F73&amp;"*")</f>
        <v>0</v>
      </c>
      <c r="M73" s="1">
        <f>SUMIFS(COMBDG_Activity!O:O,COMBDG_Activity!B:B,B73&amp;C73&amp;D73&amp;E73&amp;F73&amp;"*")</f>
        <v>0</v>
      </c>
      <c r="N73" s="1">
        <f>VLOOKUP(B73&amp;C73&amp;D73&amp;E73&amp;F73&amp;G73&amp;H73&amp;I73&amp;J73&amp;"*",COMBDG_CapacityToActivity!B:C,2,FALSE)</f>
        <v>31.536000000000001</v>
      </c>
      <c r="O73" s="1">
        <f>VLOOKUP(F73,Parameters!A:B,2,FALSE)</f>
        <v>0.63450003633438512</v>
      </c>
      <c r="P73" s="4">
        <v>0.8</v>
      </c>
      <c r="Q73" s="4">
        <v>1</v>
      </c>
      <c r="R73" s="5">
        <v>1.2</v>
      </c>
      <c r="S73">
        <f t="shared" si="3"/>
        <v>0</v>
      </c>
    </row>
    <row r="74" spans="1:19" x14ac:dyDescent="0.25">
      <c r="A74" t="str">
        <f t="shared" si="2"/>
        <v>COMBDGICINewSLLED___HIGELC_23</v>
      </c>
      <c r="B74" t="s">
        <v>2676</v>
      </c>
      <c r="C74" t="s">
        <v>13</v>
      </c>
      <c r="D74" t="s">
        <v>2684</v>
      </c>
      <c r="E74" t="s">
        <v>59</v>
      </c>
      <c r="F74" t="s">
        <v>295</v>
      </c>
      <c r="G74" t="s">
        <v>27</v>
      </c>
      <c r="H74" t="s">
        <v>14</v>
      </c>
      <c r="I74" t="s">
        <v>15</v>
      </c>
      <c r="J74" t="s">
        <v>16</v>
      </c>
      <c r="K74">
        <v>23</v>
      </c>
      <c r="L74" s="1">
        <f>SUMIFS(COMBDG_Activity!C:C,COMBDG_Activity!B:B,B74&amp;C74&amp;D74&amp;E74&amp;F74&amp;"*")</f>
        <v>0</v>
      </c>
      <c r="M74" s="1">
        <f>SUMIFS(COMBDG_Activity!O:O,COMBDG_Activity!B:B,B74&amp;C74&amp;D74&amp;E74&amp;F74&amp;"*")</f>
        <v>0</v>
      </c>
      <c r="N74" s="1">
        <f>VLOOKUP(B74&amp;C74&amp;D74&amp;E74&amp;F74&amp;G74&amp;H74&amp;I74&amp;J74&amp;"*",COMBDG_CapacityToActivity!B:C,2,FALSE)</f>
        <v>1</v>
      </c>
      <c r="O74" s="1">
        <f>VLOOKUP(F74,Parameters!A:B,2,FALSE)</f>
        <v>0.34246575333333334</v>
      </c>
      <c r="P74" s="4">
        <v>0.8</v>
      </c>
      <c r="Q74" s="4">
        <v>1</v>
      </c>
      <c r="R74" s="5">
        <v>1.2</v>
      </c>
      <c r="S74">
        <f t="shared" si="3"/>
        <v>0</v>
      </c>
    </row>
    <row r="75" spans="1:19" x14ac:dyDescent="0.25">
      <c r="A75" t="str">
        <f t="shared" si="2"/>
        <v>COMBDGOFFOldSHZTM___STDETHOS_23</v>
      </c>
      <c r="B75" t="s">
        <v>2676</v>
      </c>
      <c r="C75" t="s">
        <v>13</v>
      </c>
      <c r="D75" t="s">
        <v>2685</v>
      </c>
      <c r="E75" t="s">
        <v>58</v>
      </c>
      <c r="F75" t="s">
        <v>32</v>
      </c>
      <c r="G75" t="s">
        <v>46</v>
      </c>
      <c r="H75" t="s">
        <v>14</v>
      </c>
      <c r="I75" t="s">
        <v>18</v>
      </c>
      <c r="J75" t="s">
        <v>47</v>
      </c>
      <c r="K75">
        <v>23</v>
      </c>
      <c r="L75" s="1">
        <f>SUMIFS(COMBDG_Activity!C:C,COMBDG_Activity!B:B,B75&amp;C75&amp;D75&amp;E75&amp;F75&amp;"*")</f>
        <v>13864.193404195348</v>
      </c>
      <c r="M75" s="1">
        <f>SUMIFS(COMBDG_Activity!O:O,COMBDG_Activity!B:B,B75&amp;C75&amp;D75&amp;E75&amp;F75&amp;"*")</f>
        <v>14321.984532192329</v>
      </c>
      <c r="N75" s="1">
        <f>VLOOKUP(B75&amp;C75&amp;D75&amp;E75&amp;F75&amp;G75&amp;H75&amp;I75&amp;J75&amp;"*",COMBDG_CapacityToActivity!B:C,2,FALSE)</f>
        <v>31.536000000000001</v>
      </c>
      <c r="O75" s="1">
        <f>VLOOKUP(F75,Parameters!A:B,2,FALSE)</f>
        <v>0.30113578140729891</v>
      </c>
      <c r="P75" s="4">
        <v>0</v>
      </c>
      <c r="Q75" s="4">
        <v>0.25</v>
      </c>
      <c r="R75" s="5">
        <v>0</v>
      </c>
      <c r="S75">
        <f t="shared" si="3"/>
        <v>13.96402043930904</v>
      </c>
    </row>
    <row r="76" spans="1:19" x14ac:dyDescent="0.25">
      <c r="A76" t="str">
        <f t="shared" si="2"/>
        <v>COMBDGOFFOldSHZTM___MEDETHOS_23</v>
      </c>
      <c r="B76" t="s">
        <v>2676</v>
      </c>
      <c r="C76" t="s">
        <v>13</v>
      </c>
      <c r="D76" t="s">
        <v>2685</v>
      </c>
      <c r="E76" t="s">
        <v>58</v>
      </c>
      <c r="F76" t="s">
        <v>32</v>
      </c>
      <c r="G76" t="s">
        <v>46</v>
      </c>
      <c r="H76" t="s">
        <v>14</v>
      </c>
      <c r="I76" t="s">
        <v>48</v>
      </c>
      <c r="J76" t="s">
        <v>47</v>
      </c>
      <c r="K76">
        <v>23</v>
      </c>
      <c r="L76" s="1">
        <f>SUMIFS(COMBDG_Activity!C:C,COMBDG_Activity!B:B,B76&amp;C76&amp;D76&amp;E76&amp;F76&amp;"*")</f>
        <v>13864.193404195348</v>
      </c>
      <c r="M76" s="1">
        <f>SUMIFS(COMBDG_Activity!O:O,COMBDG_Activity!B:B,B76&amp;C76&amp;D76&amp;E76&amp;F76&amp;"*")</f>
        <v>14321.984532192329</v>
      </c>
      <c r="N76" s="1">
        <f>VLOOKUP(B76&amp;C76&amp;D76&amp;E76&amp;F76&amp;G76&amp;H76&amp;I76&amp;J76&amp;"*",COMBDG_CapacityToActivity!B:C,2,FALSE)</f>
        <v>31.536000000000001</v>
      </c>
      <c r="O76" s="1">
        <f>VLOOKUP(F76,Parameters!A:B,2,FALSE)</f>
        <v>0.30113578140729891</v>
      </c>
      <c r="P76" s="4">
        <v>0</v>
      </c>
      <c r="Q76" s="4">
        <v>0.25</v>
      </c>
      <c r="R76" s="5">
        <v>0</v>
      </c>
      <c r="S76">
        <f t="shared" si="3"/>
        <v>13.96402043930904</v>
      </c>
    </row>
    <row r="77" spans="1:19" x14ac:dyDescent="0.25">
      <c r="A77" t="str">
        <f t="shared" si="2"/>
        <v>COMBDGOFFOldSHZTM___HIGETHOS_23</v>
      </c>
      <c r="B77" t="s">
        <v>2676</v>
      </c>
      <c r="C77" t="s">
        <v>13</v>
      </c>
      <c r="D77" t="s">
        <v>2685</v>
      </c>
      <c r="E77" t="s">
        <v>58</v>
      </c>
      <c r="F77" t="s">
        <v>32</v>
      </c>
      <c r="G77" t="s">
        <v>46</v>
      </c>
      <c r="H77" t="s">
        <v>14</v>
      </c>
      <c r="I77" t="s">
        <v>15</v>
      </c>
      <c r="J77" t="s">
        <v>47</v>
      </c>
      <c r="K77">
        <v>23</v>
      </c>
      <c r="L77" s="1">
        <f>SUMIFS(COMBDG_Activity!C:C,COMBDG_Activity!B:B,B77&amp;C77&amp;D77&amp;E77&amp;F77&amp;"*")</f>
        <v>13864.193404195348</v>
      </c>
      <c r="M77" s="1">
        <f>SUMIFS(COMBDG_Activity!O:O,COMBDG_Activity!B:B,B77&amp;C77&amp;D77&amp;E77&amp;F77&amp;"*")</f>
        <v>14321.984532192329</v>
      </c>
      <c r="N77" s="1">
        <f>VLOOKUP(B77&amp;C77&amp;D77&amp;E77&amp;F77&amp;G77&amp;H77&amp;I77&amp;J77&amp;"*",COMBDG_CapacityToActivity!B:C,2,FALSE)</f>
        <v>31.536000000000001</v>
      </c>
      <c r="O77" s="1">
        <f>VLOOKUP(F77,Parameters!A:B,2,FALSE)</f>
        <v>0.30113578140729891</v>
      </c>
      <c r="P77" s="4">
        <v>0</v>
      </c>
      <c r="Q77" s="4">
        <v>0.25</v>
      </c>
      <c r="R77" s="5">
        <v>0</v>
      </c>
      <c r="S77">
        <f t="shared" si="3"/>
        <v>13.96402043930904</v>
      </c>
    </row>
    <row r="78" spans="1:19" x14ac:dyDescent="0.25">
      <c r="A78" t="str">
        <f t="shared" si="2"/>
        <v>COMBDGEDSOldSHZTM___STDETHOS_23</v>
      </c>
      <c r="B78" t="s">
        <v>2676</v>
      </c>
      <c r="C78" t="s">
        <v>13</v>
      </c>
      <c r="D78" t="s">
        <v>2686</v>
      </c>
      <c r="E78" t="s">
        <v>58</v>
      </c>
      <c r="F78" t="s">
        <v>32</v>
      </c>
      <c r="G78" t="s">
        <v>46</v>
      </c>
      <c r="H78" t="s">
        <v>14</v>
      </c>
      <c r="I78" t="s">
        <v>18</v>
      </c>
      <c r="J78" t="s">
        <v>47</v>
      </c>
      <c r="K78">
        <v>23</v>
      </c>
      <c r="L78" s="1">
        <f>SUMIFS(COMBDG_Activity!C:C,COMBDG_Activity!B:B,B78&amp;C78&amp;D78&amp;E78&amp;F78&amp;"*")</f>
        <v>4256.8503227445926</v>
      </c>
      <c r="M78" s="1">
        <f>SUMIFS(COMBDG_Activity!O:O,COMBDG_Activity!B:B,B78&amp;C78&amp;D78&amp;E78&amp;F78&amp;"*")</f>
        <v>4377.6423279130222</v>
      </c>
      <c r="N78" s="1">
        <f>VLOOKUP(B78&amp;C78&amp;D78&amp;E78&amp;F78&amp;G78&amp;H78&amp;I78&amp;J78&amp;"*",COMBDG_CapacityToActivity!B:C,2,FALSE)</f>
        <v>31.536000000000001</v>
      </c>
      <c r="O78" s="1">
        <f>VLOOKUP(F78,Parameters!A:B,2,FALSE)</f>
        <v>0.30113578140729891</v>
      </c>
      <c r="P78" s="4">
        <v>0</v>
      </c>
      <c r="Q78" s="4">
        <v>0.25</v>
      </c>
      <c r="R78" s="5">
        <v>0</v>
      </c>
      <c r="S78">
        <f t="shared" si="3"/>
        <v>4.2682274097948971</v>
      </c>
    </row>
    <row r="79" spans="1:19" x14ac:dyDescent="0.25">
      <c r="A79" t="str">
        <f t="shared" si="2"/>
        <v>COMBDGRTTOldSHZTM___STDETHOS_23</v>
      </c>
      <c r="B79" t="s">
        <v>2676</v>
      </c>
      <c r="C79" t="s">
        <v>13</v>
      </c>
      <c r="D79" t="s">
        <v>2682</v>
      </c>
      <c r="E79" t="s">
        <v>58</v>
      </c>
      <c r="F79" t="s">
        <v>32</v>
      </c>
      <c r="G79" t="s">
        <v>46</v>
      </c>
      <c r="H79" t="s">
        <v>14</v>
      </c>
      <c r="I79" t="s">
        <v>18</v>
      </c>
      <c r="J79" t="s">
        <v>47</v>
      </c>
      <c r="K79">
        <v>23</v>
      </c>
      <c r="L79" s="1">
        <f>SUMIFS(COMBDG_Activity!C:C,COMBDG_Activity!B:B,B79&amp;C79&amp;D79&amp;E79&amp;F79&amp;"*")</f>
        <v>5441.0807586500896</v>
      </c>
      <c r="M79" s="1">
        <f>SUMIFS(COMBDG_Activity!O:O,COMBDG_Activity!B:B,B79&amp;C79&amp;D79&amp;E79&amp;F79&amp;"*")</f>
        <v>5664.051996092383</v>
      </c>
      <c r="N79" s="1">
        <f>VLOOKUP(B79&amp;C79&amp;D79&amp;E79&amp;F79&amp;G79&amp;H79&amp;I79&amp;J79&amp;"*",COMBDG_CapacityToActivity!B:C,2,FALSE)</f>
        <v>31.536000000000001</v>
      </c>
      <c r="O79" s="1">
        <f>VLOOKUP(F79,Parameters!A:B,2,FALSE)</f>
        <v>0.30113578140729891</v>
      </c>
      <c r="P79" s="4">
        <v>0</v>
      </c>
      <c r="Q79" s="4">
        <v>0.25</v>
      </c>
      <c r="R79" s="5">
        <v>0</v>
      </c>
      <c r="S79">
        <f t="shared" si="3"/>
        <v>5.5224845177678805</v>
      </c>
    </row>
    <row r="80" spans="1:19" x14ac:dyDescent="0.25">
      <c r="A80" t="str">
        <f t="shared" si="2"/>
        <v>COMBDGEDSOldSHZTM___MEDETHOS_23</v>
      </c>
      <c r="B80" t="s">
        <v>2676</v>
      </c>
      <c r="C80" t="s">
        <v>13</v>
      </c>
      <c r="D80" t="s">
        <v>2686</v>
      </c>
      <c r="E80" t="s">
        <v>58</v>
      </c>
      <c r="F80" t="s">
        <v>32</v>
      </c>
      <c r="G80" t="s">
        <v>46</v>
      </c>
      <c r="H80" t="s">
        <v>14</v>
      </c>
      <c r="I80" t="s">
        <v>48</v>
      </c>
      <c r="J80" t="s">
        <v>47</v>
      </c>
      <c r="K80">
        <v>23</v>
      </c>
      <c r="L80" s="1">
        <f>SUMIFS(COMBDG_Activity!C:C,COMBDG_Activity!B:B,B80&amp;C80&amp;D80&amp;E80&amp;F80&amp;"*")</f>
        <v>4256.8503227445926</v>
      </c>
      <c r="M80" s="1">
        <f>SUMIFS(COMBDG_Activity!O:O,COMBDG_Activity!B:B,B80&amp;C80&amp;D80&amp;E80&amp;F80&amp;"*")</f>
        <v>4377.6423279130222</v>
      </c>
      <c r="N80" s="1">
        <f>VLOOKUP(B80&amp;C80&amp;D80&amp;E80&amp;F80&amp;G80&amp;H80&amp;I80&amp;J80&amp;"*",COMBDG_CapacityToActivity!B:C,2,FALSE)</f>
        <v>31.536000000000001</v>
      </c>
      <c r="O80" s="1">
        <f>VLOOKUP(F80,Parameters!A:B,2,FALSE)</f>
        <v>0.30113578140729891</v>
      </c>
      <c r="P80" s="4">
        <v>0</v>
      </c>
      <c r="Q80" s="4">
        <v>0.25</v>
      </c>
      <c r="R80" s="5">
        <v>0</v>
      </c>
      <c r="S80">
        <f t="shared" si="3"/>
        <v>4.2682274097948971</v>
      </c>
    </row>
    <row r="81" spans="1:19" x14ac:dyDescent="0.25">
      <c r="A81" t="str">
        <f t="shared" si="2"/>
        <v>COMBDGEDSOldSHZTM___HIGETHOS_23</v>
      </c>
      <c r="B81" t="s">
        <v>2676</v>
      </c>
      <c r="C81" t="s">
        <v>13</v>
      </c>
      <c r="D81" t="s">
        <v>2686</v>
      </c>
      <c r="E81" t="s">
        <v>58</v>
      </c>
      <c r="F81" t="s">
        <v>32</v>
      </c>
      <c r="G81" t="s">
        <v>46</v>
      </c>
      <c r="H81" t="s">
        <v>14</v>
      </c>
      <c r="I81" t="s">
        <v>15</v>
      </c>
      <c r="J81" t="s">
        <v>47</v>
      </c>
      <c r="K81">
        <v>23</v>
      </c>
      <c r="L81" s="1">
        <f>SUMIFS(COMBDG_Activity!C:C,COMBDG_Activity!B:B,B81&amp;C81&amp;D81&amp;E81&amp;F81&amp;"*")</f>
        <v>4256.8503227445926</v>
      </c>
      <c r="M81" s="1">
        <f>SUMIFS(COMBDG_Activity!O:O,COMBDG_Activity!B:B,B81&amp;C81&amp;D81&amp;E81&amp;F81&amp;"*")</f>
        <v>4377.6423279130222</v>
      </c>
      <c r="N81" s="1">
        <f>VLOOKUP(B81&amp;C81&amp;D81&amp;E81&amp;F81&amp;G81&amp;H81&amp;I81&amp;J81&amp;"*",COMBDG_CapacityToActivity!B:C,2,FALSE)</f>
        <v>31.536000000000001</v>
      </c>
      <c r="O81" s="1">
        <f>VLOOKUP(F81,Parameters!A:B,2,FALSE)</f>
        <v>0.30113578140729891</v>
      </c>
      <c r="P81" s="4">
        <v>0</v>
      </c>
      <c r="Q81" s="4">
        <v>0.25</v>
      </c>
      <c r="R81" s="5">
        <v>0</v>
      </c>
      <c r="S81">
        <f t="shared" si="3"/>
        <v>4.2682274097948971</v>
      </c>
    </row>
    <row r="82" spans="1:19" x14ac:dyDescent="0.25">
      <c r="A82" t="str">
        <f t="shared" si="2"/>
        <v>COMBDGRTTOldSHZTM___MEDETHOS_23</v>
      </c>
      <c r="B82" t="s">
        <v>2676</v>
      </c>
      <c r="C82" t="s">
        <v>13</v>
      </c>
      <c r="D82" t="s">
        <v>2682</v>
      </c>
      <c r="E82" t="s">
        <v>58</v>
      </c>
      <c r="F82" t="s">
        <v>32</v>
      </c>
      <c r="G82" t="s">
        <v>46</v>
      </c>
      <c r="H82" t="s">
        <v>14</v>
      </c>
      <c r="I82" t="s">
        <v>48</v>
      </c>
      <c r="J82" t="s">
        <v>47</v>
      </c>
      <c r="K82">
        <v>23</v>
      </c>
      <c r="L82" s="1">
        <f>SUMIFS(COMBDG_Activity!C:C,COMBDG_Activity!B:B,B82&amp;C82&amp;D82&amp;E82&amp;F82&amp;"*")</f>
        <v>5441.0807586500896</v>
      </c>
      <c r="M82" s="1">
        <f>SUMIFS(COMBDG_Activity!O:O,COMBDG_Activity!B:B,B82&amp;C82&amp;D82&amp;E82&amp;F82&amp;"*")</f>
        <v>5664.051996092383</v>
      </c>
      <c r="N82" s="1">
        <f>VLOOKUP(B82&amp;C82&amp;D82&amp;E82&amp;F82&amp;G82&amp;H82&amp;I82&amp;J82&amp;"*",COMBDG_CapacityToActivity!B:C,2,FALSE)</f>
        <v>31.536000000000001</v>
      </c>
      <c r="O82" s="1">
        <f>VLOOKUP(F82,Parameters!A:B,2,FALSE)</f>
        <v>0.30113578140729891</v>
      </c>
      <c r="P82" s="4">
        <v>0</v>
      </c>
      <c r="Q82" s="4">
        <v>0.25</v>
      </c>
      <c r="R82" s="5">
        <v>0</v>
      </c>
      <c r="S82">
        <f t="shared" si="3"/>
        <v>5.5224845177678805</v>
      </c>
    </row>
    <row r="83" spans="1:19" x14ac:dyDescent="0.25">
      <c r="A83" t="str">
        <f t="shared" si="2"/>
        <v>COMBDGRTTOldSHZTM___HIGETHOS_23</v>
      </c>
      <c r="B83" t="s">
        <v>2676</v>
      </c>
      <c r="C83" t="s">
        <v>13</v>
      </c>
      <c r="D83" t="s">
        <v>2682</v>
      </c>
      <c r="E83" t="s">
        <v>58</v>
      </c>
      <c r="F83" t="s">
        <v>32</v>
      </c>
      <c r="G83" t="s">
        <v>46</v>
      </c>
      <c r="H83" t="s">
        <v>14</v>
      </c>
      <c r="I83" t="s">
        <v>15</v>
      </c>
      <c r="J83" t="s">
        <v>47</v>
      </c>
      <c r="K83">
        <v>23</v>
      </c>
      <c r="L83" s="1">
        <f>SUMIFS(COMBDG_Activity!C:C,COMBDG_Activity!B:B,B83&amp;C83&amp;D83&amp;E83&amp;F83&amp;"*")</f>
        <v>5441.0807586500896</v>
      </c>
      <c r="M83" s="1">
        <f>SUMIFS(COMBDG_Activity!O:O,COMBDG_Activity!B:B,B83&amp;C83&amp;D83&amp;E83&amp;F83&amp;"*")</f>
        <v>5664.051996092383</v>
      </c>
      <c r="N83" s="1">
        <f>VLOOKUP(B83&amp;C83&amp;D83&amp;E83&amp;F83&amp;G83&amp;H83&amp;I83&amp;J83&amp;"*",COMBDG_CapacityToActivity!B:C,2,FALSE)</f>
        <v>31.536000000000001</v>
      </c>
      <c r="O83" s="1">
        <f>VLOOKUP(F83,Parameters!A:B,2,FALSE)</f>
        <v>0.30113578140729891</v>
      </c>
      <c r="P83" s="4">
        <v>0</v>
      </c>
      <c r="Q83" s="4">
        <v>0.25</v>
      </c>
      <c r="R83" s="5">
        <v>0</v>
      </c>
      <c r="S83">
        <f t="shared" si="3"/>
        <v>5.5224845177678805</v>
      </c>
    </row>
    <row r="84" spans="1:19" x14ac:dyDescent="0.25">
      <c r="A84" t="str">
        <f t="shared" si="2"/>
        <v>COMBDGHLCOldSHZTM___STDETHOS_23</v>
      </c>
      <c r="B84" t="s">
        <v>2676</v>
      </c>
      <c r="C84" t="s">
        <v>13</v>
      </c>
      <c r="D84" t="s">
        <v>2687</v>
      </c>
      <c r="E84" t="s">
        <v>58</v>
      </c>
      <c r="F84" t="s">
        <v>32</v>
      </c>
      <c r="G84" t="s">
        <v>46</v>
      </c>
      <c r="H84" t="s">
        <v>14</v>
      </c>
      <c r="I84" t="s">
        <v>18</v>
      </c>
      <c r="J84" t="s">
        <v>47</v>
      </c>
      <c r="K84">
        <v>23</v>
      </c>
      <c r="L84" s="1">
        <f>SUMIFS(COMBDG_Activity!C:C,COMBDG_Activity!B:B,B84&amp;C84&amp;D84&amp;E84&amp;F84&amp;"*")</f>
        <v>2279.7996165496443</v>
      </c>
      <c r="M84" s="1">
        <f>SUMIFS(COMBDG_Activity!O:O,COMBDG_Activity!B:B,B84&amp;C84&amp;D84&amp;E84&amp;F84&amp;"*")</f>
        <v>2413.33242389926</v>
      </c>
      <c r="N84" s="1">
        <f>VLOOKUP(B84&amp;C84&amp;D84&amp;E84&amp;F84&amp;G84&amp;H84&amp;I84&amp;J84&amp;"*",COMBDG_CapacityToActivity!B:C,2,FALSE)</f>
        <v>31.536000000000001</v>
      </c>
      <c r="O84" s="1">
        <f>VLOOKUP(F84,Parameters!A:B,2,FALSE)</f>
        <v>0.30113578140729891</v>
      </c>
      <c r="P84" s="4">
        <v>0</v>
      </c>
      <c r="Q84" s="4">
        <v>0.25</v>
      </c>
      <c r="R84" s="5">
        <v>0</v>
      </c>
      <c r="S84">
        <f t="shared" si="3"/>
        <v>2.3530135239587437</v>
      </c>
    </row>
    <row r="85" spans="1:19" x14ac:dyDescent="0.25">
      <c r="A85" t="str">
        <f t="shared" si="2"/>
        <v>COMBDGWSTOldSHZTM___STDETHOS_23</v>
      </c>
      <c r="B85" t="s">
        <v>2676</v>
      </c>
      <c r="C85" t="s">
        <v>13</v>
      </c>
      <c r="D85" t="s">
        <v>2677</v>
      </c>
      <c r="E85" t="s">
        <v>58</v>
      </c>
      <c r="F85" t="s">
        <v>32</v>
      </c>
      <c r="G85" t="s">
        <v>46</v>
      </c>
      <c r="H85" t="s">
        <v>14</v>
      </c>
      <c r="I85" t="s">
        <v>18</v>
      </c>
      <c r="J85" t="s">
        <v>47</v>
      </c>
      <c r="K85">
        <v>23</v>
      </c>
      <c r="L85" s="1">
        <f>SUMIFS(COMBDG_Activity!C:C,COMBDG_Activity!B:B,B85&amp;C85&amp;D85&amp;E85&amp;F85&amp;"*")</f>
        <v>3475.1609931764269</v>
      </c>
      <c r="M85" s="1">
        <f>SUMIFS(COMBDG_Activity!O:O,COMBDG_Activity!B:B,B85&amp;C85&amp;D85&amp;E85&amp;F85&amp;"*")</f>
        <v>3560.4814312888989</v>
      </c>
      <c r="N85" s="1">
        <f>VLOOKUP(B85&amp;C85&amp;D85&amp;E85&amp;F85&amp;G85&amp;H85&amp;I85&amp;J85&amp;"*",COMBDG_CapacityToActivity!B:C,2,FALSE)</f>
        <v>31.536000000000001</v>
      </c>
      <c r="O85" s="1">
        <f>VLOOKUP(F85,Parameters!A:B,2,FALSE)</f>
        <v>0.30113578140729891</v>
      </c>
      <c r="P85" s="4">
        <v>0</v>
      </c>
      <c r="Q85" s="4">
        <v>0.25</v>
      </c>
      <c r="R85" s="5">
        <v>0</v>
      </c>
      <c r="S85">
        <f t="shared" si="3"/>
        <v>3.4714906560988892</v>
      </c>
    </row>
    <row r="86" spans="1:19" x14ac:dyDescent="0.25">
      <c r="A86" t="str">
        <f t="shared" si="2"/>
        <v>COMBDGHLCOldSHZTM___MEDETHOS_23</v>
      </c>
      <c r="B86" t="s">
        <v>2676</v>
      </c>
      <c r="C86" t="s">
        <v>13</v>
      </c>
      <c r="D86" t="s">
        <v>2687</v>
      </c>
      <c r="E86" t="s">
        <v>58</v>
      </c>
      <c r="F86" t="s">
        <v>32</v>
      </c>
      <c r="G86" t="s">
        <v>46</v>
      </c>
      <c r="H86" t="s">
        <v>14</v>
      </c>
      <c r="I86" t="s">
        <v>48</v>
      </c>
      <c r="J86" t="s">
        <v>47</v>
      </c>
      <c r="K86">
        <v>23</v>
      </c>
      <c r="L86" s="1">
        <f>SUMIFS(COMBDG_Activity!C:C,COMBDG_Activity!B:B,B86&amp;C86&amp;D86&amp;E86&amp;F86&amp;"*")</f>
        <v>2279.7996165496443</v>
      </c>
      <c r="M86" s="1">
        <f>SUMIFS(COMBDG_Activity!O:O,COMBDG_Activity!B:B,B86&amp;C86&amp;D86&amp;E86&amp;F86&amp;"*")</f>
        <v>2413.33242389926</v>
      </c>
      <c r="N86" s="1">
        <f>VLOOKUP(B86&amp;C86&amp;D86&amp;E86&amp;F86&amp;G86&amp;H86&amp;I86&amp;J86&amp;"*",COMBDG_CapacityToActivity!B:C,2,FALSE)</f>
        <v>31.536000000000001</v>
      </c>
      <c r="O86" s="1">
        <f>VLOOKUP(F86,Parameters!A:B,2,FALSE)</f>
        <v>0.30113578140729891</v>
      </c>
      <c r="P86" s="4">
        <v>0</v>
      </c>
      <c r="Q86" s="4">
        <v>0.25</v>
      </c>
      <c r="R86" s="5">
        <v>0</v>
      </c>
      <c r="S86">
        <f t="shared" si="3"/>
        <v>2.3530135239587437</v>
      </c>
    </row>
    <row r="87" spans="1:19" x14ac:dyDescent="0.25">
      <c r="A87" t="str">
        <f t="shared" si="2"/>
        <v>COMBDGWSTOldSHZTM___MEDETHOS_23</v>
      </c>
      <c r="B87" t="s">
        <v>2676</v>
      </c>
      <c r="C87" t="s">
        <v>13</v>
      </c>
      <c r="D87" t="s">
        <v>2677</v>
      </c>
      <c r="E87" t="s">
        <v>58</v>
      </c>
      <c r="F87" t="s">
        <v>32</v>
      </c>
      <c r="G87" t="s">
        <v>46</v>
      </c>
      <c r="H87" t="s">
        <v>14</v>
      </c>
      <c r="I87" t="s">
        <v>48</v>
      </c>
      <c r="J87" t="s">
        <v>47</v>
      </c>
      <c r="K87">
        <v>23</v>
      </c>
      <c r="L87" s="1">
        <f>SUMIFS(COMBDG_Activity!C:C,COMBDG_Activity!B:B,B87&amp;C87&amp;D87&amp;E87&amp;F87&amp;"*")</f>
        <v>3475.1609931764269</v>
      </c>
      <c r="M87" s="1">
        <f>SUMIFS(COMBDG_Activity!O:O,COMBDG_Activity!B:B,B87&amp;C87&amp;D87&amp;E87&amp;F87&amp;"*")</f>
        <v>3560.4814312888989</v>
      </c>
      <c r="N87" s="1">
        <f>VLOOKUP(B87&amp;C87&amp;D87&amp;E87&amp;F87&amp;G87&amp;H87&amp;I87&amp;J87&amp;"*",COMBDG_CapacityToActivity!B:C,2,FALSE)</f>
        <v>31.536000000000001</v>
      </c>
      <c r="O87" s="1">
        <f>VLOOKUP(F87,Parameters!A:B,2,FALSE)</f>
        <v>0.30113578140729891</v>
      </c>
      <c r="P87" s="4">
        <v>0</v>
      </c>
      <c r="Q87" s="4">
        <v>0.25</v>
      </c>
      <c r="R87" s="5">
        <v>0</v>
      </c>
      <c r="S87">
        <f t="shared" si="3"/>
        <v>3.4714906560988892</v>
      </c>
    </row>
    <row r="88" spans="1:19" x14ac:dyDescent="0.25">
      <c r="A88" t="str">
        <f t="shared" si="2"/>
        <v>COMBDGHLCOldSHZTM___HIGETHOS_23</v>
      </c>
      <c r="B88" t="s">
        <v>2676</v>
      </c>
      <c r="C88" t="s">
        <v>13</v>
      </c>
      <c r="D88" t="s">
        <v>2687</v>
      </c>
      <c r="E88" t="s">
        <v>58</v>
      </c>
      <c r="F88" t="s">
        <v>32</v>
      </c>
      <c r="G88" t="s">
        <v>46</v>
      </c>
      <c r="H88" t="s">
        <v>14</v>
      </c>
      <c r="I88" t="s">
        <v>15</v>
      </c>
      <c r="J88" t="s">
        <v>47</v>
      </c>
      <c r="K88">
        <v>23</v>
      </c>
      <c r="L88" s="1">
        <f>SUMIFS(COMBDG_Activity!C:C,COMBDG_Activity!B:B,B88&amp;C88&amp;D88&amp;E88&amp;F88&amp;"*")</f>
        <v>2279.7996165496443</v>
      </c>
      <c r="M88" s="1">
        <f>SUMIFS(COMBDG_Activity!O:O,COMBDG_Activity!B:B,B88&amp;C88&amp;D88&amp;E88&amp;F88&amp;"*")</f>
        <v>2413.33242389926</v>
      </c>
      <c r="N88" s="1">
        <f>VLOOKUP(B88&amp;C88&amp;D88&amp;E88&amp;F88&amp;G88&amp;H88&amp;I88&amp;J88&amp;"*",COMBDG_CapacityToActivity!B:C,2,FALSE)</f>
        <v>31.536000000000001</v>
      </c>
      <c r="O88" s="1">
        <f>VLOOKUP(F88,Parameters!A:B,2,FALSE)</f>
        <v>0.30113578140729891</v>
      </c>
      <c r="P88" s="4">
        <v>0</v>
      </c>
      <c r="Q88" s="4">
        <v>0.25</v>
      </c>
      <c r="R88" s="5">
        <v>0</v>
      </c>
      <c r="S88">
        <f t="shared" si="3"/>
        <v>2.3530135239587437</v>
      </c>
    </row>
    <row r="89" spans="1:19" x14ac:dyDescent="0.25">
      <c r="A89" t="str">
        <f t="shared" si="2"/>
        <v>COMBDGWSTOldSHZTM___HIGETHOS_23</v>
      </c>
      <c r="B89" t="s">
        <v>2676</v>
      </c>
      <c r="C89" t="s">
        <v>13</v>
      </c>
      <c r="D89" t="s">
        <v>2677</v>
      </c>
      <c r="E89" t="s">
        <v>58</v>
      </c>
      <c r="F89" t="s">
        <v>32</v>
      </c>
      <c r="G89" t="s">
        <v>46</v>
      </c>
      <c r="H89" t="s">
        <v>14</v>
      </c>
      <c r="I89" t="s">
        <v>15</v>
      </c>
      <c r="J89" t="s">
        <v>47</v>
      </c>
      <c r="K89">
        <v>23</v>
      </c>
      <c r="L89" s="1">
        <f>SUMIFS(COMBDG_Activity!C:C,COMBDG_Activity!B:B,B89&amp;C89&amp;D89&amp;E89&amp;F89&amp;"*")</f>
        <v>3475.1609931764269</v>
      </c>
      <c r="M89" s="1">
        <f>SUMIFS(COMBDG_Activity!O:O,COMBDG_Activity!B:B,B89&amp;C89&amp;D89&amp;E89&amp;F89&amp;"*")</f>
        <v>3560.4814312888989</v>
      </c>
      <c r="N89" s="1">
        <f>VLOOKUP(B89&amp;C89&amp;D89&amp;E89&amp;F89&amp;G89&amp;H89&amp;I89&amp;J89&amp;"*",COMBDG_CapacityToActivity!B:C,2,FALSE)</f>
        <v>31.536000000000001</v>
      </c>
      <c r="O89" s="1">
        <f>VLOOKUP(F89,Parameters!A:B,2,FALSE)</f>
        <v>0.30113578140729891</v>
      </c>
      <c r="P89" s="4">
        <v>0</v>
      </c>
      <c r="Q89" s="4">
        <v>0.25</v>
      </c>
      <c r="R89" s="5">
        <v>0</v>
      </c>
      <c r="S89">
        <f t="shared" si="3"/>
        <v>3.4714906560988892</v>
      </c>
    </row>
    <row r="90" spans="1:19" x14ac:dyDescent="0.25">
      <c r="A90" t="str">
        <f t="shared" si="2"/>
        <v>COMBDGOTSOldSHZTM___STDETHOS_23</v>
      </c>
      <c r="B90" t="s">
        <v>2676</v>
      </c>
      <c r="C90" t="s">
        <v>13</v>
      </c>
      <c r="D90" t="s">
        <v>2690</v>
      </c>
      <c r="E90" t="s">
        <v>58</v>
      </c>
      <c r="F90" t="s">
        <v>32</v>
      </c>
      <c r="G90" t="s">
        <v>46</v>
      </c>
      <c r="H90" t="s">
        <v>14</v>
      </c>
      <c r="I90" t="s">
        <v>18</v>
      </c>
      <c r="J90" t="s">
        <v>47</v>
      </c>
      <c r="K90">
        <v>23</v>
      </c>
      <c r="L90" s="1">
        <f>SUMIFS(COMBDG_Activity!C:C,COMBDG_Activity!B:B,B90&amp;C90&amp;D90&amp;E90&amp;F90&amp;"*")</f>
        <v>1747.426427163256</v>
      </c>
      <c r="M90" s="1">
        <f>SUMIFS(COMBDG_Activity!O:O,COMBDG_Activity!B:B,B90&amp;C90&amp;D90&amp;E90&amp;F90&amp;"*")</f>
        <v>1845.6689135945076</v>
      </c>
      <c r="N90" s="1">
        <f>VLOOKUP(B90&amp;C90&amp;D90&amp;E90&amp;F90&amp;G90&amp;H90&amp;I90&amp;J90&amp;"*",COMBDG_CapacityToActivity!B:C,2,FALSE)</f>
        <v>31.536000000000001</v>
      </c>
      <c r="O90" s="1">
        <f>VLOOKUP(F90,Parameters!A:B,2,FALSE)</f>
        <v>0.30113578140729891</v>
      </c>
      <c r="P90" s="4">
        <v>0</v>
      </c>
      <c r="Q90" s="4">
        <v>0.25</v>
      </c>
      <c r="R90" s="5">
        <v>0</v>
      </c>
      <c r="S90">
        <f t="shared" si="3"/>
        <v>1.799538211740118</v>
      </c>
    </row>
    <row r="91" spans="1:19" x14ac:dyDescent="0.25">
      <c r="A91" t="str">
        <f t="shared" si="2"/>
        <v>COMBDGOTSOldSHZTM___MEDETHOS_23</v>
      </c>
      <c r="B91" t="s">
        <v>2676</v>
      </c>
      <c r="C91" t="s">
        <v>13</v>
      </c>
      <c r="D91" t="s">
        <v>2690</v>
      </c>
      <c r="E91" t="s">
        <v>58</v>
      </c>
      <c r="F91" t="s">
        <v>32</v>
      </c>
      <c r="G91" t="s">
        <v>46</v>
      </c>
      <c r="H91" t="s">
        <v>14</v>
      </c>
      <c r="I91" t="s">
        <v>48</v>
      </c>
      <c r="J91" t="s">
        <v>47</v>
      </c>
      <c r="K91">
        <v>23</v>
      </c>
      <c r="L91" s="1">
        <f>SUMIFS(COMBDG_Activity!C:C,COMBDG_Activity!B:B,B91&amp;C91&amp;D91&amp;E91&amp;F91&amp;"*")</f>
        <v>1747.426427163256</v>
      </c>
      <c r="M91" s="1">
        <f>SUMIFS(COMBDG_Activity!O:O,COMBDG_Activity!B:B,B91&amp;C91&amp;D91&amp;E91&amp;F91&amp;"*")</f>
        <v>1845.6689135945076</v>
      </c>
      <c r="N91" s="1">
        <f>VLOOKUP(B91&amp;C91&amp;D91&amp;E91&amp;F91&amp;G91&amp;H91&amp;I91&amp;J91&amp;"*",COMBDG_CapacityToActivity!B:C,2,FALSE)</f>
        <v>31.536000000000001</v>
      </c>
      <c r="O91" s="1">
        <f>VLOOKUP(F91,Parameters!A:B,2,FALSE)</f>
        <v>0.30113578140729891</v>
      </c>
      <c r="P91" s="4">
        <v>0</v>
      </c>
      <c r="Q91" s="4">
        <v>0.25</v>
      </c>
      <c r="R91" s="5">
        <v>0</v>
      </c>
      <c r="S91">
        <f t="shared" si="3"/>
        <v>1.799538211740118</v>
      </c>
    </row>
    <row r="92" spans="1:19" x14ac:dyDescent="0.25">
      <c r="A92" t="str">
        <f t="shared" si="2"/>
        <v>COMBDGOTSOldSHZTM___HIGETHOS_23</v>
      </c>
      <c r="B92" t="s">
        <v>2676</v>
      </c>
      <c r="C92" t="s">
        <v>13</v>
      </c>
      <c r="D92" t="s">
        <v>2690</v>
      </c>
      <c r="E92" t="s">
        <v>58</v>
      </c>
      <c r="F92" t="s">
        <v>32</v>
      </c>
      <c r="G92" t="s">
        <v>46</v>
      </c>
      <c r="H92" t="s">
        <v>14</v>
      </c>
      <c r="I92" t="s">
        <v>15</v>
      </c>
      <c r="J92" t="s">
        <v>47</v>
      </c>
      <c r="K92">
        <v>23</v>
      </c>
      <c r="L92" s="1">
        <f>SUMIFS(COMBDG_Activity!C:C,COMBDG_Activity!B:B,B92&amp;C92&amp;D92&amp;E92&amp;F92&amp;"*")</f>
        <v>1747.426427163256</v>
      </c>
      <c r="M92" s="1">
        <f>SUMIFS(COMBDG_Activity!O:O,COMBDG_Activity!B:B,B92&amp;C92&amp;D92&amp;E92&amp;F92&amp;"*")</f>
        <v>1845.6689135945076</v>
      </c>
      <c r="N92" s="1">
        <f>VLOOKUP(B92&amp;C92&amp;D92&amp;E92&amp;F92&amp;G92&amp;H92&amp;I92&amp;J92&amp;"*",COMBDG_CapacityToActivity!B:C,2,FALSE)</f>
        <v>31.536000000000001</v>
      </c>
      <c r="O92" s="1">
        <f>VLOOKUP(F92,Parameters!A:B,2,FALSE)</f>
        <v>0.30113578140729891</v>
      </c>
      <c r="P92" s="4">
        <v>0</v>
      </c>
      <c r="Q92" s="4">
        <v>0.25</v>
      </c>
      <c r="R92" s="5">
        <v>0</v>
      </c>
      <c r="S92">
        <f t="shared" si="3"/>
        <v>1.799538211740118</v>
      </c>
    </row>
    <row r="93" spans="1:19" x14ac:dyDescent="0.25">
      <c r="A93" t="str">
        <f t="shared" si="2"/>
        <v>COMBDGAFSOldSHZTM___STDETHOS_23</v>
      </c>
      <c r="B93" t="s">
        <v>2676</v>
      </c>
      <c r="C93" t="s">
        <v>13</v>
      </c>
      <c r="D93" t="s">
        <v>2689</v>
      </c>
      <c r="E93" t="s">
        <v>58</v>
      </c>
      <c r="F93" t="s">
        <v>32</v>
      </c>
      <c r="G93" t="s">
        <v>46</v>
      </c>
      <c r="H93" t="s">
        <v>14</v>
      </c>
      <c r="I93" t="s">
        <v>18</v>
      </c>
      <c r="J93" t="s">
        <v>47</v>
      </c>
      <c r="K93">
        <v>23</v>
      </c>
      <c r="L93" s="1">
        <f>SUMIFS(COMBDG_Activity!C:C,COMBDG_Activity!B:B,B93&amp;C93&amp;D93&amp;E93&amp;F93&amp;"*")</f>
        <v>1599.3426321167756</v>
      </c>
      <c r="M93" s="1">
        <f>SUMIFS(COMBDG_Activity!O:O,COMBDG_Activity!B:B,B93&amp;C93&amp;D93&amp;E93&amp;F93&amp;"*")</f>
        <v>1626.679095894586</v>
      </c>
      <c r="N93" s="1">
        <f>VLOOKUP(B93&amp;C93&amp;D93&amp;E93&amp;F93&amp;G93&amp;H93&amp;I93&amp;J93&amp;"*",COMBDG_CapacityToActivity!B:C,2,FALSE)</f>
        <v>31.536000000000001</v>
      </c>
      <c r="O93" s="1">
        <f>VLOOKUP(F93,Parameters!A:B,2,FALSE)</f>
        <v>0.30113578140729891</v>
      </c>
      <c r="P93" s="4">
        <v>0</v>
      </c>
      <c r="Q93" s="4">
        <v>0.25</v>
      </c>
      <c r="R93" s="5">
        <v>0</v>
      </c>
      <c r="S93">
        <f t="shared" si="3"/>
        <v>1.5860218318355961</v>
      </c>
    </row>
    <row r="94" spans="1:19" x14ac:dyDescent="0.25">
      <c r="A94" t="str">
        <f t="shared" si="2"/>
        <v>COMBDGOFFNewSHZTM___STDETHOS_23</v>
      </c>
      <c r="B94" t="s">
        <v>2676</v>
      </c>
      <c r="C94" t="s">
        <v>13</v>
      </c>
      <c r="D94" t="s">
        <v>2685</v>
      </c>
      <c r="E94" t="s">
        <v>59</v>
      </c>
      <c r="F94" t="s">
        <v>32</v>
      </c>
      <c r="G94" t="s">
        <v>46</v>
      </c>
      <c r="H94" t="s">
        <v>14</v>
      </c>
      <c r="I94" t="s">
        <v>18</v>
      </c>
      <c r="J94" t="s">
        <v>47</v>
      </c>
      <c r="K94">
        <v>23</v>
      </c>
      <c r="L94" s="1">
        <f>SUMIFS(COMBDG_Activity!C:C,COMBDG_Activity!B:B,B94&amp;C94&amp;D94&amp;E94&amp;F94&amp;"*")</f>
        <v>0</v>
      </c>
      <c r="M94" s="1">
        <f>SUMIFS(COMBDG_Activity!O:O,COMBDG_Activity!B:B,B94&amp;C94&amp;D94&amp;E94&amp;F94&amp;"*")</f>
        <v>1539.7810645777861</v>
      </c>
      <c r="N94" s="1">
        <f>VLOOKUP(B94&amp;C94&amp;D94&amp;E94&amp;F94&amp;G94&amp;H94&amp;I94&amp;J94&amp;"*",COMBDG_CapacityToActivity!B:C,2,FALSE)</f>
        <v>31.536000000000001</v>
      </c>
      <c r="O94" s="1">
        <f>VLOOKUP(F94,Parameters!A:B,2,FALSE)</f>
        <v>0.30113578140729891</v>
      </c>
      <c r="P94" s="4">
        <v>0</v>
      </c>
      <c r="Q94" s="4">
        <v>0.25</v>
      </c>
      <c r="R94" s="5">
        <v>0</v>
      </c>
      <c r="S94">
        <f t="shared" si="3"/>
        <v>1.5012957324101999</v>
      </c>
    </row>
    <row r="95" spans="1:19" x14ac:dyDescent="0.25">
      <c r="A95" t="str">
        <f t="shared" si="2"/>
        <v>COMBDGAEROldSHZTM___STDETHOS_23</v>
      </c>
      <c r="B95" t="s">
        <v>2676</v>
      </c>
      <c r="C95" t="s">
        <v>13</v>
      </c>
      <c r="D95" t="s">
        <v>2688</v>
      </c>
      <c r="E95" t="s">
        <v>58</v>
      </c>
      <c r="F95" t="s">
        <v>32</v>
      </c>
      <c r="G95" t="s">
        <v>46</v>
      </c>
      <c r="H95" t="s">
        <v>14</v>
      </c>
      <c r="I95" t="s">
        <v>18</v>
      </c>
      <c r="J95" t="s">
        <v>47</v>
      </c>
      <c r="K95">
        <v>23</v>
      </c>
      <c r="L95" s="1">
        <f>SUMIFS(COMBDG_Activity!C:C,COMBDG_Activity!B:B,B95&amp;C95&amp;D95&amp;E95&amp;F95&amp;"*")</f>
        <v>1481.8034937826978</v>
      </c>
      <c r="M95" s="1">
        <f>SUMIFS(COMBDG_Activity!O:O,COMBDG_Activity!B:B,B95&amp;C95&amp;D95&amp;E95&amp;F95&amp;"*")</f>
        <v>1515.6234122598617</v>
      </c>
      <c r="N95" s="1">
        <f>VLOOKUP(B95&amp;C95&amp;D95&amp;E95&amp;F95&amp;G95&amp;H95&amp;I95&amp;J95&amp;"*",COMBDG_CapacityToActivity!B:C,2,FALSE)</f>
        <v>31.536000000000001</v>
      </c>
      <c r="O95" s="1">
        <f>VLOOKUP(F95,Parameters!A:B,2,FALSE)</f>
        <v>0.30113578140729891</v>
      </c>
      <c r="P95" s="4">
        <v>0</v>
      </c>
      <c r="Q95" s="4">
        <v>0.25</v>
      </c>
      <c r="R95" s="5">
        <v>0</v>
      </c>
      <c r="S95">
        <f t="shared" si="3"/>
        <v>1.4777418771483843</v>
      </c>
    </row>
    <row r="96" spans="1:19" x14ac:dyDescent="0.25">
      <c r="A96" t="str">
        <f t="shared" si="2"/>
        <v>COMBDGAFSOldSHZTM___MEDETHOS_23</v>
      </c>
      <c r="B96" t="s">
        <v>2676</v>
      </c>
      <c r="C96" t="s">
        <v>13</v>
      </c>
      <c r="D96" t="s">
        <v>2689</v>
      </c>
      <c r="E96" t="s">
        <v>58</v>
      </c>
      <c r="F96" t="s">
        <v>32</v>
      </c>
      <c r="G96" t="s">
        <v>46</v>
      </c>
      <c r="H96" t="s">
        <v>14</v>
      </c>
      <c r="I96" t="s">
        <v>48</v>
      </c>
      <c r="J96" t="s">
        <v>47</v>
      </c>
      <c r="K96">
        <v>23</v>
      </c>
      <c r="L96" s="1">
        <f>SUMIFS(COMBDG_Activity!C:C,COMBDG_Activity!B:B,B96&amp;C96&amp;D96&amp;E96&amp;F96&amp;"*")</f>
        <v>1599.3426321167756</v>
      </c>
      <c r="M96" s="1">
        <f>SUMIFS(COMBDG_Activity!O:O,COMBDG_Activity!B:B,B96&amp;C96&amp;D96&amp;E96&amp;F96&amp;"*")</f>
        <v>1626.679095894586</v>
      </c>
      <c r="N96" s="1">
        <f>VLOOKUP(B96&amp;C96&amp;D96&amp;E96&amp;F96&amp;G96&amp;H96&amp;I96&amp;J96&amp;"*",COMBDG_CapacityToActivity!B:C,2,FALSE)</f>
        <v>31.536000000000001</v>
      </c>
      <c r="O96" s="1">
        <f>VLOOKUP(F96,Parameters!A:B,2,FALSE)</f>
        <v>0.30113578140729891</v>
      </c>
      <c r="P96" s="4">
        <v>0</v>
      </c>
      <c r="Q96" s="4">
        <v>0.25</v>
      </c>
      <c r="R96" s="5">
        <v>0</v>
      </c>
      <c r="S96">
        <f t="shared" si="3"/>
        <v>1.5860218318355961</v>
      </c>
    </row>
    <row r="97" spans="1:19" x14ac:dyDescent="0.25">
      <c r="A97" t="str">
        <f t="shared" si="2"/>
        <v>COMBDGAFSOldSHZTM___HIGETHOS_23</v>
      </c>
      <c r="B97" t="s">
        <v>2676</v>
      </c>
      <c r="C97" t="s">
        <v>13</v>
      </c>
      <c r="D97" t="s">
        <v>2689</v>
      </c>
      <c r="E97" t="s">
        <v>58</v>
      </c>
      <c r="F97" t="s">
        <v>32</v>
      </c>
      <c r="G97" t="s">
        <v>46</v>
      </c>
      <c r="H97" t="s">
        <v>14</v>
      </c>
      <c r="I97" t="s">
        <v>15</v>
      </c>
      <c r="J97" t="s">
        <v>47</v>
      </c>
      <c r="K97">
        <v>23</v>
      </c>
      <c r="L97" s="1">
        <f>SUMIFS(COMBDG_Activity!C:C,COMBDG_Activity!B:B,B97&amp;C97&amp;D97&amp;E97&amp;F97&amp;"*")</f>
        <v>1599.3426321167756</v>
      </c>
      <c r="M97" s="1">
        <f>SUMIFS(COMBDG_Activity!O:O,COMBDG_Activity!B:B,B97&amp;C97&amp;D97&amp;E97&amp;F97&amp;"*")</f>
        <v>1626.679095894586</v>
      </c>
      <c r="N97" s="1">
        <f>VLOOKUP(B97&amp;C97&amp;D97&amp;E97&amp;F97&amp;G97&amp;H97&amp;I97&amp;J97&amp;"*",COMBDG_CapacityToActivity!B:C,2,FALSE)</f>
        <v>31.536000000000001</v>
      </c>
      <c r="O97" s="1">
        <f>VLOOKUP(F97,Parameters!A:B,2,FALSE)</f>
        <v>0.30113578140729891</v>
      </c>
      <c r="P97" s="4">
        <v>0</v>
      </c>
      <c r="Q97" s="4">
        <v>0.25</v>
      </c>
      <c r="R97" s="5">
        <v>0</v>
      </c>
      <c r="S97">
        <f t="shared" si="3"/>
        <v>1.5860218318355961</v>
      </c>
    </row>
    <row r="98" spans="1:19" x14ac:dyDescent="0.25">
      <c r="A98" t="str">
        <f t="shared" si="2"/>
        <v>COMBDGOFFNewSHZTM___MEDETHOS_23</v>
      </c>
      <c r="B98" t="s">
        <v>2676</v>
      </c>
      <c r="C98" t="s">
        <v>13</v>
      </c>
      <c r="D98" t="s">
        <v>2685</v>
      </c>
      <c r="E98" t="s">
        <v>59</v>
      </c>
      <c r="F98" t="s">
        <v>32</v>
      </c>
      <c r="G98" t="s">
        <v>46</v>
      </c>
      <c r="H98" t="s">
        <v>14</v>
      </c>
      <c r="I98" t="s">
        <v>48</v>
      </c>
      <c r="J98" t="s">
        <v>47</v>
      </c>
      <c r="K98">
        <v>23</v>
      </c>
      <c r="L98" s="1">
        <f>SUMIFS(COMBDG_Activity!C:C,COMBDG_Activity!B:B,B98&amp;C98&amp;D98&amp;E98&amp;F98&amp;"*")</f>
        <v>0</v>
      </c>
      <c r="M98" s="1">
        <f>SUMIFS(COMBDG_Activity!O:O,COMBDG_Activity!B:B,B98&amp;C98&amp;D98&amp;E98&amp;F98&amp;"*")</f>
        <v>1539.7810645777861</v>
      </c>
      <c r="N98" s="1">
        <f>VLOOKUP(B98&amp;C98&amp;D98&amp;E98&amp;F98&amp;G98&amp;H98&amp;I98&amp;J98&amp;"*",COMBDG_CapacityToActivity!B:C,2,FALSE)</f>
        <v>31.536000000000001</v>
      </c>
      <c r="O98" s="1">
        <f>VLOOKUP(F98,Parameters!A:B,2,FALSE)</f>
        <v>0.30113578140729891</v>
      </c>
      <c r="P98" s="4">
        <v>0</v>
      </c>
      <c r="Q98" s="4">
        <v>0.25</v>
      </c>
      <c r="R98" s="5">
        <v>0</v>
      </c>
      <c r="S98">
        <f t="shared" si="3"/>
        <v>1.5012957324101999</v>
      </c>
    </row>
    <row r="99" spans="1:19" x14ac:dyDescent="0.25">
      <c r="A99" t="str">
        <f t="shared" si="2"/>
        <v>COMBDGAEROldSHZTM___MEDETHOS_23</v>
      </c>
      <c r="B99" t="s">
        <v>2676</v>
      </c>
      <c r="C99" t="s">
        <v>13</v>
      </c>
      <c r="D99" t="s">
        <v>2688</v>
      </c>
      <c r="E99" t="s">
        <v>58</v>
      </c>
      <c r="F99" t="s">
        <v>32</v>
      </c>
      <c r="G99" t="s">
        <v>46</v>
      </c>
      <c r="H99" t="s">
        <v>14</v>
      </c>
      <c r="I99" t="s">
        <v>48</v>
      </c>
      <c r="J99" t="s">
        <v>47</v>
      </c>
      <c r="K99">
        <v>23</v>
      </c>
      <c r="L99" s="1">
        <f>SUMIFS(COMBDG_Activity!C:C,COMBDG_Activity!B:B,B99&amp;C99&amp;D99&amp;E99&amp;F99&amp;"*")</f>
        <v>1481.8034937826978</v>
      </c>
      <c r="M99" s="1">
        <f>SUMIFS(COMBDG_Activity!O:O,COMBDG_Activity!B:B,B99&amp;C99&amp;D99&amp;E99&amp;F99&amp;"*")</f>
        <v>1515.6234122598617</v>
      </c>
      <c r="N99" s="1">
        <f>VLOOKUP(B99&amp;C99&amp;D99&amp;E99&amp;F99&amp;G99&amp;H99&amp;I99&amp;J99&amp;"*",COMBDG_CapacityToActivity!B:C,2,FALSE)</f>
        <v>31.536000000000001</v>
      </c>
      <c r="O99" s="1">
        <f>VLOOKUP(F99,Parameters!A:B,2,FALSE)</f>
        <v>0.30113578140729891</v>
      </c>
      <c r="P99" s="4">
        <v>0</v>
      </c>
      <c r="Q99" s="4">
        <v>0.25</v>
      </c>
      <c r="R99" s="5">
        <v>0</v>
      </c>
      <c r="S99">
        <f t="shared" si="3"/>
        <v>1.4777418771483843</v>
      </c>
    </row>
    <row r="100" spans="1:19" x14ac:dyDescent="0.25">
      <c r="A100" t="str">
        <f t="shared" si="2"/>
        <v>COMBDGOFFNewSHZTM___HIGETHOS_23</v>
      </c>
      <c r="B100" t="s">
        <v>2676</v>
      </c>
      <c r="C100" t="s">
        <v>13</v>
      </c>
      <c r="D100" t="s">
        <v>2685</v>
      </c>
      <c r="E100" t="s">
        <v>59</v>
      </c>
      <c r="F100" t="s">
        <v>32</v>
      </c>
      <c r="G100" t="s">
        <v>46</v>
      </c>
      <c r="H100" t="s">
        <v>14</v>
      </c>
      <c r="I100" t="s">
        <v>15</v>
      </c>
      <c r="J100" t="s">
        <v>47</v>
      </c>
      <c r="K100">
        <v>23</v>
      </c>
      <c r="L100" s="1">
        <f>SUMIFS(COMBDG_Activity!C:C,COMBDG_Activity!B:B,B100&amp;C100&amp;D100&amp;E100&amp;F100&amp;"*")</f>
        <v>0</v>
      </c>
      <c r="M100" s="1">
        <f>SUMIFS(COMBDG_Activity!O:O,COMBDG_Activity!B:B,B100&amp;C100&amp;D100&amp;E100&amp;F100&amp;"*")</f>
        <v>1539.7810645777861</v>
      </c>
      <c r="N100" s="1">
        <f>VLOOKUP(B100&amp;C100&amp;D100&amp;E100&amp;F100&amp;G100&amp;H100&amp;I100&amp;J100&amp;"*",COMBDG_CapacityToActivity!B:C,2,FALSE)</f>
        <v>31.536000000000001</v>
      </c>
      <c r="O100" s="1">
        <f>VLOOKUP(F100,Parameters!A:B,2,FALSE)</f>
        <v>0.30113578140729891</v>
      </c>
      <c r="P100" s="4">
        <v>0</v>
      </c>
      <c r="Q100" s="4">
        <v>0.25</v>
      </c>
      <c r="R100" s="5">
        <v>0</v>
      </c>
      <c r="S100">
        <f t="shared" si="3"/>
        <v>1.5012957324101999</v>
      </c>
    </row>
    <row r="101" spans="1:19" x14ac:dyDescent="0.25">
      <c r="A101" t="str">
        <f t="shared" si="2"/>
        <v>COMBDGAEROldSHZTM___HIGETHOS_23</v>
      </c>
      <c r="B101" t="s">
        <v>2676</v>
      </c>
      <c r="C101" t="s">
        <v>13</v>
      </c>
      <c r="D101" t="s">
        <v>2688</v>
      </c>
      <c r="E101" t="s">
        <v>58</v>
      </c>
      <c r="F101" t="s">
        <v>32</v>
      </c>
      <c r="G101" t="s">
        <v>46</v>
      </c>
      <c r="H101" t="s">
        <v>14</v>
      </c>
      <c r="I101" t="s">
        <v>15</v>
      </c>
      <c r="J101" t="s">
        <v>47</v>
      </c>
      <c r="K101">
        <v>23</v>
      </c>
      <c r="L101" s="1">
        <f>SUMIFS(COMBDG_Activity!C:C,COMBDG_Activity!B:B,B101&amp;C101&amp;D101&amp;E101&amp;F101&amp;"*")</f>
        <v>1481.8034937826978</v>
      </c>
      <c r="M101" s="1">
        <f>SUMIFS(COMBDG_Activity!O:O,COMBDG_Activity!B:B,B101&amp;C101&amp;D101&amp;E101&amp;F101&amp;"*")</f>
        <v>1515.6234122598617</v>
      </c>
      <c r="N101" s="1">
        <f>VLOOKUP(B101&amp;C101&amp;D101&amp;E101&amp;F101&amp;G101&amp;H101&amp;I101&amp;J101&amp;"*",COMBDG_CapacityToActivity!B:C,2,FALSE)</f>
        <v>31.536000000000001</v>
      </c>
      <c r="O101" s="1">
        <f>VLOOKUP(F101,Parameters!A:B,2,FALSE)</f>
        <v>0.30113578140729891</v>
      </c>
      <c r="P101" s="4">
        <v>0</v>
      </c>
      <c r="Q101" s="4">
        <v>0.25</v>
      </c>
      <c r="R101" s="5">
        <v>0</v>
      </c>
      <c r="S101">
        <f t="shared" si="3"/>
        <v>1.4777418771483843</v>
      </c>
    </row>
    <row r="102" spans="1:19" x14ac:dyDescent="0.25">
      <c r="A102" t="str">
        <f t="shared" si="2"/>
        <v>COMBDGTAWOldSHZTM___STDETHOS_23</v>
      </c>
      <c r="B102" t="s">
        <v>2676</v>
      </c>
      <c r="C102" t="s">
        <v>13</v>
      </c>
      <c r="D102" t="s">
        <v>2683</v>
      </c>
      <c r="E102" t="s">
        <v>58</v>
      </c>
      <c r="F102" t="s">
        <v>32</v>
      </c>
      <c r="G102" t="s">
        <v>46</v>
      </c>
      <c r="H102" t="s">
        <v>14</v>
      </c>
      <c r="I102" t="s">
        <v>18</v>
      </c>
      <c r="J102" t="s">
        <v>47</v>
      </c>
      <c r="K102">
        <v>23</v>
      </c>
      <c r="L102" s="1">
        <f>SUMIFS(COMBDG_Activity!C:C,COMBDG_Activity!B:B,B102&amp;C102&amp;D102&amp;E102&amp;F102&amp;"*")</f>
        <v>1087.8130908550997</v>
      </c>
      <c r="M102" s="1">
        <f>SUMIFS(COMBDG_Activity!O:O,COMBDG_Activity!B:B,B102&amp;C102&amp;D102&amp;E102&amp;F102&amp;"*")</f>
        <v>1139.1681707384732</v>
      </c>
      <c r="N102" s="1">
        <f>VLOOKUP(B102&amp;C102&amp;D102&amp;E102&amp;F102&amp;G102&amp;H102&amp;I102&amp;J102&amp;"*",COMBDG_CapacityToActivity!B:C,2,FALSE)</f>
        <v>31.536000000000001</v>
      </c>
      <c r="O102" s="1">
        <f>VLOOKUP(F102,Parameters!A:B,2,FALSE)</f>
        <v>0.30113578140729891</v>
      </c>
      <c r="P102" s="4">
        <v>0</v>
      </c>
      <c r="Q102" s="4">
        <v>0.25</v>
      </c>
      <c r="R102" s="5">
        <v>0</v>
      </c>
      <c r="S102">
        <f t="shared" si="3"/>
        <v>1.1106957687495365</v>
      </c>
    </row>
    <row r="103" spans="1:19" x14ac:dyDescent="0.25">
      <c r="A103" t="str">
        <f t="shared" ref="A103:A128" si="4">B103&amp;C103&amp;D103&amp;E103&amp;F103&amp;G103&amp;H103&amp;I103&amp;J103&amp;"_"&amp;K103</f>
        <v>COMBDGTAWOldSHZTM___MEDETHOS_23</v>
      </c>
      <c r="B103" t="s">
        <v>2676</v>
      </c>
      <c r="C103" t="s">
        <v>13</v>
      </c>
      <c r="D103" t="s">
        <v>2683</v>
      </c>
      <c r="E103" t="s">
        <v>58</v>
      </c>
      <c r="F103" t="s">
        <v>32</v>
      </c>
      <c r="G103" t="s">
        <v>46</v>
      </c>
      <c r="H103" t="s">
        <v>14</v>
      </c>
      <c r="I103" t="s">
        <v>48</v>
      </c>
      <c r="J103" t="s">
        <v>47</v>
      </c>
      <c r="K103">
        <v>23</v>
      </c>
      <c r="L103" s="1">
        <f>SUMIFS(COMBDG_Activity!C:C,COMBDG_Activity!B:B,B103&amp;C103&amp;D103&amp;E103&amp;F103&amp;"*")</f>
        <v>1087.8130908550997</v>
      </c>
      <c r="M103" s="1">
        <f>SUMIFS(COMBDG_Activity!O:O,COMBDG_Activity!B:B,B103&amp;C103&amp;D103&amp;E103&amp;F103&amp;"*")</f>
        <v>1139.1681707384732</v>
      </c>
      <c r="N103" s="1">
        <f>VLOOKUP(B103&amp;C103&amp;D103&amp;E103&amp;F103&amp;G103&amp;H103&amp;I103&amp;J103&amp;"*",COMBDG_CapacityToActivity!B:C,2,FALSE)</f>
        <v>31.536000000000001</v>
      </c>
      <c r="O103" s="1">
        <f>VLOOKUP(F103,Parameters!A:B,2,FALSE)</f>
        <v>0.30113578140729891</v>
      </c>
      <c r="P103" s="4">
        <v>0</v>
      </c>
      <c r="Q103" s="4">
        <v>0.25</v>
      </c>
      <c r="R103" s="5">
        <v>0</v>
      </c>
      <c r="S103">
        <f t="shared" ref="S103:S128" si="5">IF(R103=0,M103*Q103/N103/O103*(P103+1/(50-23)),M103*Q103/N103/O103*(P103+1/R103^(50-23)))</f>
        <v>1.1106957687495365</v>
      </c>
    </row>
    <row r="104" spans="1:19" x14ac:dyDescent="0.25">
      <c r="A104" t="str">
        <f t="shared" si="4"/>
        <v>COMBDGTAWOldSHZTM___HIGETHOS_23</v>
      </c>
      <c r="B104" t="s">
        <v>2676</v>
      </c>
      <c r="C104" t="s">
        <v>13</v>
      </c>
      <c r="D104" t="s">
        <v>2683</v>
      </c>
      <c r="E104" t="s">
        <v>58</v>
      </c>
      <c r="F104" t="s">
        <v>32</v>
      </c>
      <c r="G104" t="s">
        <v>46</v>
      </c>
      <c r="H104" t="s">
        <v>14</v>
      </c>
      <c r="I104" t="s">
        <v>15</v>
      </c>
      <c r="J104" t="s">
        <v>47</v>
      </c>
      <c r="K104">
        <v>23</v>
      </c>
      <c r="L104" s="1">
        <f>SUMIFS(COMBDG_Activity!C:C,COMBDG_Activity!B:B,B104&amp;C104&amp;D104&amp;E104&amp;F104&amp;"*")</f>
        <v>1087.8130908550997</v>
      </c>
      <c r="M104" s="1">
        <f>SUMIFS(COMBDG_Activity!O:O,COMBDG_Activity!B:B,B104&amp;C104&amp;D104&amp;E104&amp;F104&amp;"*")</f>
        <v>1139.1681707384732</v>
      </c>
      <c r="N104" s="1">
        <f>VLOOKUP(B104&amp;C104&amp;D104&amp;E104&amp;F104&amp;G104&amp;H104&amp;I104&amp;J104&amp;"*",COMBDG_CapacityToActivity!B:C,2,FALSE)</f>
        <v>31.536000000000001</v>
      </c>
      <c r="O104" s="1">
        <f>VLOOKUP(F104,Parameters!A:B,2,FALSE)</f>
        <v>0.30113578140729891</v>
      </c>
      <c r="P104" s="4">
        <v>0</v>
      </c>
      <c r="Q104" s="4">
        <v>0.25</v>
      </c>
      <c r="R104" s="5">
        <v>0</v>
      </c>
      <c r="S104">
        <f t="shared" si="5"/>
        <v>1.1106957687495365</v>
      </c>
    </row>
    <row r="105" spans="1:19" x14ac:dyDescent="0.25">
      <c r="A105" t="str">
        <f t="shared" si="4"/>
        <v>COMBDGRTTNewSHZTM___STDETHOS_23</v>
      </c>
      <c r="B105" t="s">
        <v>2676</v>
      </c>
      <c r="C105" t="s">
        <v>13</v>
      </c>
      <c r="D105" t="s">
        <v>2682</v>
      </c>
      <c r="E105" t="s">
        <v>59</v>
      </c>
      <c r="F105" t="s">
        <v>32</v>
      </c>
      <c r="G105" t="s">
        <v>46</v>
      </c>
      <c r="H105" t="s">
        <v>14</v>
      </c>
      <c r="I105" t="s">
        <v>18</v>
      </c>
      <c r="J105" t="s">
        <v>47</v>
      </c>
      <c r="K105">
        <v>23</v>
      </c>
      <c r="L105" s="1">
        <f>SUMIFS(COMBDG_Activity!C:C,COMBDG_Activity!B:B,B105&amp;C105&amp;D105&amp;E105&amp;F105&amp;"*")</f>
        <v>0</v>
      </c>
      <c r="M105" s="1">
        <f>SUMIFS(COMBDG_Activity!O:O,COMBDG_Activity!B:B,B105&amp;C105&amp;D105&amp;E105&amp;F105&amp;"*")</f>
        <v>754.43579891768502</v>
      </c>
      <c r="N105" s="1">
        <f>VLOOKUP(B105&amp;C105&amp;D105&amp;E105&amp;F105&amp;G105&amp;H105&amp;I105&amp;J105&amp;"*",COMBDG_CapacityToActivity!B:C,2,FALSE)</f>
        <v>31.536000000000001</v>
      </c>
      <c r="O105" s="1">
        <f>VLOOKUP(F105,Parameters!A:B,2,FALSE)</f>
        <v>0.30113578140729891</v>
      </c>
      <c r="P105" s="4">
        <v>0</v>
      </c>
      <c r="Q105" s="4">
        <v>0.25</v>
      </c>
      <c r="R105" s="5">
        <v>0</v>
      </c>
      <c r="S105">
        <f t="shared" si="5"/>
        <v>0.73557940888380269</v>
      </c>
    </row>
    <row r="106" spans="1:19" x14ac:dyDescent="0.25">
      <c r="A106" t="str">
        <f t="shared" si="4"/>
        <v>COMBDGRTTNewSHZTM___MEDETHOS_23</v>
      </c>
      <c r="B106" t="s">
        <v>2676</v>
      </c>
      <c r="C106" t="s">
        <v>13</v>
      </c>
      <c r="D106" t="s">
        <v>2682</v>
      </c>
      <c r="E106" t="s">
        <v>59</v>
      </c>
      <c r="F106" t="s">
        <v>32</v>
      </c>
      <c r="G106" t="s">
        <v>46</v>
      </c>
      <c r="H106" t="s">
        <v>14</v>
      </c>
      <c r="I106" t="s">
        <v>48</v>
      </c>
      <c r="J106" t="s">
        <v>47</v>
      </c>
      <c r="K106">
        <v>23</v>
      </c>
      <c r="L106" s="1">
        <f>SUMIFS(COMBDG_Activity!C:C,COMBDG_Activity!B:B,B106&amp;C106&amp;D106&amp;E106&amp;F106&amp;"*")</f>
        <v>0</v>
      </c>
      <c r="M106" s="1">
        <f>SUMIFS(COMBDG_Activity!O:O,COMBDG_Activity!B:B,B106&amp;C106&amp;D106&amp;E106&amp;F106&amp;"*")</f>
        <v>754.43579891768502</v>
      </c>
      <c r="N106" s="1">
        <f>VLOOKUP(B106&amp;C106&amp;D106&amp;E106&amp;F106&amp;G106&amp;H106&amp;I106&amp;J106&amp;"*",COMBDG_CapacityToActivity!B:C,2,FALSE)</f>
        <v>31.536000000000001</v>
      </c>
      <c r="O106" s="1">
        <f>VLOOKUP(F106,Parameters!A:B,2,FALSE)</f>
        <v>0.30113578140729891</v>
      </c>
      <c r="P106" s="4">
        <v>0</v>
      </c>
      <c r="Q106" s="4">
        <v>0.25</v>
      </c>
      <c r="R106" s="5">
        <v>0</v>
      </c>
      <c r="S106">
        <f t="shared" si="5"/>
        <v>0.73557940888380269</v>
      </c>
    </row>
    <row r="107" spans="1:19" x14ac:dyDescent="0.25">
      <c r="A107" t="str">
        <f t="shared" si="4"/>
        <v>COMBDGRTTNewSHZTM___HIGETHOS_23</v>
      </c>
      <c r="B107" t="s">
        <v>2676</v>
      </c>
      <c r="C107" t="s">
        <v>13</v>
      </c>
      <c r="D107" t="s">
        <v>2682</v>
      </c>
      <c r="E107" t="s">
        <v>59</v>
      </c>
      <c r="F107" t="s">
        <v>32</v>
      </c>
      <c r="G107" t="s">
        <v>46</v>
      </c>
      <c r="H107" t="s">
        <v>14</v>
      </c>
      <c r="I107" t="s">
        <v>15</v>
      </c>
      <c r="J107" t="s">
        <v>47</v>
      </c>
      <c r="K107">
        <v>23</v>
      </c>
      <c r="L107" s="1">
        <f>SUMIFS(COMBDG_Activity!C:C,COMBDG_Activity!B:B,B107&amp;C107&amp;D107&amp;E107&amp;F107&amp;"*")</f>
        <v>0</v>
      </c>
      <c r="M107" s="1">
        <f>SUMIFS(COMBDG_Activity!O:O,COMBDG_Activity!B:B,B107&amp;C107&amp;D107&amp;E107&amp;F107&amp;"*")</f>
        <v>754.43579891768502</v>
      </c>
      <c r="N107" s="1">
        <f>VLOOKUP(B107&amp;C107&amp;D107&amp;E107&amp;F107&amp;G107&amp;H107&amp;I107&amp;J107&amp;"*",COMBDG_CapacityToActivity!B:C,2,FALSE)</f>
        <v>31.536000000000001</v>
      </c>
      <c r="O107" s="1">
        <f>VLOOKUP(F107,Parameters!A:B,2,FALSE)</f>
        <v>0.30113578140729891</v>
      </c>
      <c r="P107" s="4">
        <v>0</v>
      </c>
      <c r="Q107" s="4">
        <v>0.25</v>
      </c>
      <c r="R107" s="5">
        <v>0</v>
      </c>
      <c r="S107">
        <f t="shared" si="5"/>
        <v>0.73557940888380269</v>
      </c>
    </row>
    <row r="108" spans="1:19" x14ac:dyDescent="0.25">
      <c r="A108" t="str">
        <f t="shared" si="4"/>
        <v>COMBDGHLCNewSHZTM___STDETHOS_23</v>
      </c>
      <c r="B108" t="s">
        <v>2676</v>
      </c>
      <c r="C108" t="s">
        <v>13</v>
      </c>
      <c r="D108" t="s">
        <v>2687</v>
      </c>
      <c r="E108" t="s">
        <v>59</v>
      </c>
      <c r="F108" t="s">
        <v>32</v>
      </c>
      <c r="G108" t="s">
        <v>46</v>
      </c>
      <c r="H108" t="s">
        <v>14</v>
      </c>
      <c r="I108" t="s">
        <v>18</v>
      </c>
      <c r="J108" t="s">
        <v>47</v>
      </c>
      <c r="K108">
        <v>23</v>
      </c>
      <c r="L108" s="1">
        <f>SUMIFS(COMBDG_Activity!C:C,COMBDG_Activity!B:B,B108&amp;C108&amp;D108&amp;E108&amp;F108&amp;"*")</f>
        <v>0</v>
      </c>
      <c r="M108" s="1">
        <f>SUMIFS(COMBDG_Activity!O:O,COMBDG_Activity!B:B,B108&amp;C108&amp;D108&amp;E108&amp;F108&amp;"*")</f>
        <v>425.87686034399633</v>
      </c>
      <c r="N108" s="1">
        <f>VLOOKUP(B108&amp;C108&amp;D108&amp;E108&amp;F108&amp;G108&amp;H108&amp;I108&amp;J108&amp;"*",COMBDG_CapacityToActivity!B:C,2,FALSE)</f>
        <v>31.536000000000001</v>
      </c>
      <c r="O108" s="1">
        <f>VLOOKUP(F108,Parameters!A:B,2,FALSE)</f>
        <v>0.30113578140729891</v>
      </c>
      <c r="P108" s="4">
        <v>0</v>
      </c>
      <c r="Q108" s="4">
        <v>0.25</v>
      </c>
      <c r="R108" s="5">
        <v>0</v>
      </c>
      <c r="S108">
        <f t="shared" si="5"/>
        <v>0.41523248186066852</v>
      </c>
    </row>
    <row r="109" spans="1:19" x14ac:dyDescent="0.25">
      <c r="A109" t="str">
        <f t="shared" si="4"/>
        <v>COMBDGEDSNewSHZTM___STDETHOS_23</v>
      </c>
      <c r="B109" t="s">
        <v>2676</v>
      </c>
      <c r="C109" t="s">
        <v>13</v>
      </c>
      <c r="D109" t="s">
        <v>2686</v>
      </c>
      <c r="E109" t="s">
        <v>59</v>
      </c>
      <c r="F109" t="s">
        <v>32</v>
      </c>
      <c r="G109" t="s">
        <v>46</v>
      </c>
      <c r="H109" t="s">
        <v>14</v>
      </c>
      <c r="I109" t="s">
        <v>18</v>
      </c>
      <c r="J109" t="s">
        <v>47</v>
      </c>
      <c r="K109">
        <v>23</v>
      </c>
      <c r="L109" s="1">
        <f>SUMIFS(COMBDG_Activity!C:C,COMBDG_Activity!B:B,B109&amp;C109&amp;D109&amp;E109&amp;F109&amp;"*")</f>
        <v>0</v>
      </c>
      <c r="M109" s="1">
        <f>SUMIFS(COMBDG_Activity!O:O,COMBDG_Activity!B:B,B109&amp;C109&amp;D109&amp;E109&amp;F109&amp;"*")</f>
        <v>423.29640815308414</v>
      </c>
      <c r="N109" s="1">
        <f>VLOOKUP(B109&amp;C109&amp;D109&amp;E109&amp;F109&amp;G109&amp;H109&amp;I109&amp;J109&amp;"*",COMBDG_CapacityToActivity!B:C,2,FALSE)</f>
        <v>31.536000000000001</v>
      </c>
      <c r="O109" s="1">
        <f>VLOOKUP(F109,Parameters!A:B,2,FALSE)</f>
        <v>0.30113578140729891</v>
      </c>
      <c r="P109" s="4">
        <v>0</v>
      </c>
      <c r="Q109" s="4">
        <v>0.25</v>
      </c>
      <c r="R109" s="5">
        <v>0</v>
      </c>
      <c r="S109">
        <f t="shared" si="5"/>
        <v>0.41271652556595506</v>
      </c>
    </row>
    <row r="110" spans="1:19" x14ac:dyDescent="0.25">
      <c r="A110" t="str">
        <f t="shared" si="4"/>
        <v>COMBDGHLCNewSHZTM___MEDETHOS_23</v>
      </c>
      <c r="B110" t="s">
        <v>2676</v>
      </c>
      <c r="C110" t="s">
        <v>13</v>
      </c>
      <c r="D110" t="s">
        <v>2687</v>
      </c>
      <c r="E110" t="s">
        <v>59</v>
      </c>
      <c r="F110" t="s">
        <v>32</v>
      </c>
      <c r="G110" t="s">
        <v>46</v>
      </c>
      <c r="H110" t="s">
        <v>14</v>
      </c>
      <c r="I110" t="s">
        <v>48</v>
      </c>
      <c r="J110" t="s">
        <v>47</v>
      </c>
      <c r="K110">
        <v>23</v>
      </c>
      <c r="L110" s="1">
        <f>SUMIFS(COMBDG_Activity!C:C,COMBDG_Activity!B:B,B110&amp;C110&amp;D110&amp;E110&amp;F110&amp;"*")</f>
        <v>0</v>
      </c>
      <c r="M110" s="1">
        <f>SUMIFS(COMBDG_Activity!O:O,COMBDG_Activity!B:B,B110&amp;C110&amp;D110&amp;E110&amp;F110&amp;"*")</f>
        <v>425.87686034399633</v>
      </c>
      <c r="N110" s="1">
        <f>VLOOKUP(B110&amp;C110&amp;D110&amp;E110&amp;F110&amp;G110&amp;H110&amp;I110&amp;J110&amp;"*",COMBDG_CapacityToActivity!B:C,2,FALSE)</f>
        <v>31.536000000000001</v>
      </c>
      <c r="O110" s="1">
        <f>VLOOKUP(F110,Parameters!A:B,2,FALSE)</f>
        <v>0.30113578140729891</v>
      </c>
      <c r="P110" s="4">
        <v>0</v>
      </c>
      <c r="Q110" s="4">
        <v>0.25</v>
      </c>
      <c r="R110" s="5">
        <v>0</v>
      </c>
      <c r="S110">
        <f t="shared" si="5"/>
        <v>0.41523248186066852</v>
      </c>
    </row>
    <row r="111" spans="1:19" x14ac:dyDescent="0.25">
      <c r="A111" t="str">
        <f t="shared" si="4"/>
        <v>COMBDGHLCNewSHZTM___HIGETHOS_23</v>
      </c>
      <c r="B111" t="s">
        <v>2676</v>
      </c>
      <c r="C111" t="s">
        <v>13</v>
      </c>
      <c r="D111" t="s">
        <v>2687</v>
      </c>
      <c r="E111" t="s">
        <v>59</v>
      </c>
      <c r="F111" t="s">
        <v>32</v>
      </c>
      <c r="G111" t="s">
        <v>46</v>
      </c>
      <c r="H111" t="s">
        <v>14</v>
      </c>
      <c r="I111" t="s">
        <v>15</v>
      </c>
      <c r="J111" t="s">
        <v>47</v>
      </c>
      <c r="K111">
        <v>23</v>
      </c>
      <c r="L111" s="1">
        <f>SUMIFS(COMBDG_Activity!C:C,COMBDG_Activity!B:B,B111&amp;C111&amp;D111&amp;E111&amp;F111&amp;"*")</f>
        <v>0</v>
      </c>
      <c r="M111" s="1">
        <f>SUMIFS(COMBDG_Activity!O:O,COMBDG_Activity!B:B,B111&amp;C111&amp;D111&amp;E111&amp;F111&amp;"*")</f>
        <v>425.87686034399633</v>
      </c>
      <c r="N111" s="1">
        <f>VLOOKUP(B111&amp;C111&amp;D111&amp;E111&amp;F111&amp;G111&amp;H111&amp;I111&amp;J111&amp;"*",COMBDG_CapacityToActivity!B:C,2,FALSE)</f>
        <v>31.536000000000001</v>
      </c>
      <c r="O111" s="1">
        <f>VLOOKUP(F111,Parameters!A:B,2,FALSE)</f>
        <v>0.30113578140729891</v>
      </c>
      <c r="P111" s="4">
        <v>0</v>
      </c>
      <c r="Q111" s="4">
        <v>0.25</v>
      </c>
      <c r="R111" s="5">
        <v>0</v>
      </c>
      <c r="S111">
        <f t="shared" si="5"/>
        <v>0.41523248186066852</v>
      </c>
    </row>
    <row r="112" spans="1:19" x14ac:dyDescent="0.25">
      <c r="A112" t="str">
        <f t="shared" si="4"/>
        <v>COMBDGEDSNewSHZTM___MEDETHOS_23</v>
      </c>
      <c r="B112" t="s">
        <v>2676</v>
      </c>
      <c r="C112" t="s">
        <v>13</v>
      </c>
      <c r="D112" t="s">
        <v>2686</v>
      </c>
      <c r="E112" t="s">
        <v>59</v>
      </c>
      <c r="F112" t="s">
        <v>32</v>
      </c>
      <c r="G112" t="s">
        <v>46</v>
      </c>
      <c r="H112" t="s">
        <v>14</v>
      </c>
      <c r="I112" t="s">
        <v>48</v>
      </c>
      <c r="J112" t="s">
        <v>47</v>
      </c>
      <c r="K112">
        <v>23</v>
      </c>
      <c r="L112" s="1">
        <f>SUMIFS(COMBDG_Activity!C:C,COMBDG_Activity!B:B,B112&amp;C112&amp;D112&amp;E112&amp;F112&amp;"*")</f>
        <v>0</v>
      </c>
      <c r="M112" s="1">
        <f>SUMIFS(COMBDG_Activity!O:O,COMBDG_Activity!B:B,B112&amp;C112&amp;D112&amp;E112&amp;F112&amp;"*")</f>
        <v>423.29640815308414</v>
      </c>
      <c r="N112" s="1">
        <f>VLOOKUP(B112&amp;C112&amp;D112&amp;E112&amp;F112&amp;G112&amp;H112&amp;I112&amp;J112&amp;"*",COMBDG_CapacityToActivity!B:C,2,FALSE)</f>
        <v>31.536000000000001</v>
      </c>
      <c r="O112" s="1">
        <f>VLOOKUP(F112,Parameters!A:B,2,FALSE)</f>
        <v>0.30113578140729891</v>
      </c>
      <c r="P112" s="4">
        <v>0</v>
      </c>
      <c r="Q112" s="4">
        <v>0.25</v>
      </c>
      <c r="R112" s="5">
        <v>0</v>
      </c>
      <c r="S112">
        <f t="shared" si="5"/>
        <v>0.41271652556595506</v>
      </c>
    </row>
    <row r="113" spans="1:19" x14ac:dyDescent="0.25">
      <c r="A113" t="str">
        <f t="shared" si="4"/>
        <v>COMBDGEDSNewSHZTM___HIGETHOS_23</v>
      </c>
      <c r="B113" t="s">
        <v>2676</v>
      </c>
      <c r="C113" t="s">
        <v>13</v>
      </c>
      <c r="D113" t="s">
        <v>2686</v>
      </c>
      <c r="E113" t="s">
        <v>59</v>
      </c>
      <c r="F113" t="s">
        <v>32</v>
      </c>
      <c r="G113" t="s">
        <v>46</v>
      </c>
      <c r="H113" t="s">
        <v>14</v>
      </c>
      <c r="I113" t="s">
        <v>15</v>
      </c>
      <c r="J113" t="s">
        <v>47</v>
      </c>
      <c r="K113">
        <v>23</v>
      </c>
      <c r="L113" s="1">
        <f>SUMIFS(COMBDG_Activity!C:C,COMBDG_Activity!B:B,B113&amp;C113&amp;D113&amp;E113&amp;F113&amp;"*")</f>
        <v>0</v>
      </c>
      <c r="M113" s="1">
        <f>SUMIFS(COMBDG_Activity!O:O,COMBDG_Activity!B:B,B113&amp;C113&amp;D113&amp;E113&amp;F113&amp;"*")</f>
        <v>423.29640815308414</v>
      </c>
      <c r="N113" s="1">
        <f>VLOOKUP(B113&amp;C113&amp;D113&amp;E113&amp;F113&amp;G113&amp;H113&amp;I113&amp;J113&amp;"*",COMBDG_CapacityToActivity!B:C,2,FALSE)</f>
        <v>31.536000000000001</v>
      </c>
      <c r="O113" s="1">
        <f>VLOOKUP(F113,Parameters!A:B,2,FALSE)</f>
        <v>0.30113578140729891</v>
      </c>
      <c r="P113" s="4">
        <v>0</v>
      </c>
      <c r="Q113" s="4">
        <v>0.25</v>
      </c>
      <c r="R113" s="5">
        <v>0</v>
      </c>
      <c r="S113">
        <f t="shared" si="5"/>
        <v>0.41271652556595506</v>
      </c>
    </row>
    <row r="114" spans="1:19" x14ac:dyDescent="0.25">
      <c r="A114" t="str">
        <f t="shared" si="4"/>
        <v>COMBDGOTSNewSHZTM___STDETHOS_23</v>
      </c>
      <c r="B114" t="s">
        <v>2676</v>
      </c>
      <c r="C114" t="s">
        <v>13</v>
      </c>
      <c r="D114" t="s">
        <v>2690</v>
      </c>
      <c r="E114" t="s">
        <v>59</v>
      </c>
      <c r="F114" t="s">
        <v>32</v>
      </c>
      <c r="G114" t="s">
        <v>46</v>
      </c>
      <c r="H114" t="s">
        <v>14</v>
      </c>
      <c r="I114" t="s">
        <v>18</v>
      </c>
      <c r="J114" t="s">
        <v>47</v>
      </c>
      <c r="K114">
        <v>23</v>
      </c>
      <c r="L114" s="1">
        <f>SUMIFS(COMBDG_Activity!C:C,COMBDG_Activity!B:B,B114&amp;C114&amp;D114&amp;E114&amp;F114&amp;"*")</f>
        <v>0</v>
      </c>
      <c r="M114" s="1">
        <f>SUMIFS(COMBDG_Activity!O:O,COMBDG_Activity!B:B,B114&amp;C114&amp;D114&amp;E114&amp;F114&amp;"*")</f>
        <v>290.90361238089372</v>
      </c>
      <c r="N114" s="1">
        <f>VLOOKUP(B114&amp;C114&amp;D114&amp;E114&amp;F114&amp;G114&amp;H114&amp;I114&amp;J114&amp;"*",COMBDG_CapacityToActivity!B:C,2,FALSE)</f>
        <v>31.536000000000001</v>
      </c>
      <c r="O114" s="1">
        <f>VLOOKUP(F114,Parameters!A:B,2,FALSE)</f>
        <v>0.30113578140729891</v>
      </c>
      <c r="P114" s="4">
        <v>0</v>
      </c>
      <c r="Q114" s="4">
        <v>0.25</v>
      </c>
      <c r="R114" s="5">
        <v>0</v>
      </c>
      <c r="S114">
        <f t="shared" si="5"/>
        <v>0.28363275913507907</v>
      </c>
    </row>
    <row r="115" spans="1:19" x14ac:dyDescent="0.25">
      <c r="A115" t="str">
        <f t="shared" si="4"/>
        <v>COMBDGTAWNewSHZTM___STDETHOS_23</v>
      </c>
      <c r="B115" t="s">
        <v>2676</v>
      </c>
      <c r="C115" t="s">
        <v>13</v>
      </c>
      <c r="D115" t="s">
        <v>2683</v>
      </c>
      <c r="E115" t="s">
        <v>59</v>
      </c>
      <c r="F115" t="s">
        <v>32</v>
      </c>
      <c r="G115" t="s">
        <v>46</v>
      </c>
      <c r="H115" t="s">
        <v>14</v>
      </c>
      <c r="I115" t="s">
        <v>18</v>
      </c>
      <c r="J115" t="s">
        <v>47</v>
      </c>
      <c r="K115">
        <v>23</v>
      </c>
      <c r="L115" s="1">
        <f>SUMIFS(COMBDG_Activity!C:C,COMBDG_Activity!B:B,B115&amp;C115&amp;D115&amp;E115&amp;F115&amp;"*")</f>
        <v>0</v>
      </c>
      <c r="M115" s="1">
        <f>SUMIFS(COMBDG_Activity!O:O,COMBDG_Activity!B:B,B115&amp;C115&amp;D115&amp;E115&amp;F115&amp;"*")</f>
        <v>286.4570333463958</v>
      </c>
      <c r="N115" s="1">
        <f>VLOOKUP(B115&amp;C115&amp;D115&amp;E115&amp;F115&amp;G115&amp;H115&amp;I115&amp;J115&amp;"*",COMBDG_CapacityToActivity!B:C,2,FALSE)</f>
        <v>31.536000000000001</v>
      </c>
      <c r="O115" s="1">
        <f>VLOOKUP(F115,Parameters!A:B,2,FALSE)</f>
        <v>0.30113578140729891</v>
      </c>
      <c r="P115" s="4">
        <v>0</v>
      </c>
      <c r="Q115" s="4">
        <v>0.25</v>
      </c>
      <c r="R115" s="5">
        <v>0</v>
      </c>
      <c r="S115">
        <f t="shared" si="5"/>
        <v>0.27929731802472424</v>
      </c>
    </row>
    <row r="116" spans="1:19" x14ac:dyDescent="0.25">
      <c r="A116" t="str">
        <f t="shared" si="4"/>
        <v>COMBDGOTSNewSHZTM___MEDETHOS_23</v>
      </c>
      <c r="B116" t="s">
        <v>2676</v>
      </c>
      <c r="C116" t="s">
        <v>13</v>
      </c>
      <c r="D116" t="s">
        <v>2690</v>
      </c>
      <c r="E116" t="s">
        <v>59</v>
      </c>
      <c r="F116" t="s">
        <v>32</v>
      </c>
      <c r="G116" t="s">
        <v>46</v>
      </c>
      <c r="H116" t="s">
        <v>14</v>
      </c>
      <c r="I116" t="s">
        <v>48</v>
      </c>
      <c r="J116" t="s">
        <v>47</v>
      </c>
      <c r="K116">
        <v>23</v>
      </c>
      <c r="L116" s="1">
        <f>SUMIFS(COMBDG_Activity!C:C,COMBDG_Activity!B:B,B116&amp;C116&amp;D116&amp;E116&amp;F116&amp;"*")</f>
        <v>0</v>
      </c>
      <c r="M116" s="1">
        <f>SUMIFS(COMBDG_Activity!O:O,COMBDG_Activity!B:B,B116&amp;C116&amp;D116&amp;E116&amp;F116&amp;"*")</f>
        <v>290.90361238089372</v>
      </c>
      <c r="N116" s="1">
        <f>VLOOKUP(B116&amp;C116&amp;D116&amp;E116&amp;F116&amp;G116&amp;H116&amp;I116&amp;J116&amp;"*",COMBDG_CapacityToActivity!B:C,2,FALSE)</f>
        <v>31.536000000000001</v>
      </c>
      <c r="O116" s="1">
        <f>VLOOKUP(F116,Parameters!A:B,2,FALSE)</f>
        <v>0.30113578140729891</v>
      </c>
      <c r="P116" s="4">
        <v>0</v>
      </c>
      <c r="Q116" s="4">
        <v>0.25</v>
      </c>
      <c r="R116" s="5">
        <v>0</v>
      </c>
      <c r="S116">
        <f t="shared" si="5"/>
        <v>0.28363275913507907</v>
      </c>
    </row>
    <row r="117" spans="1:19" x14ac:dyDescent="0.25">
      <c r="A117" t="str">
        <f t="shared" si="4"/>
        <v>COMBDGTAWNewSHZTM___MEDETHOS_23</v>
      </c>
      <c r="B117" t="s">
        <v>2676</v>
      </c>
      <c r="C117" t="s">
        <v>13</v>
      </c>
      <c r="D117" t="s">
        <v>2683</v>
      </c>
      <c r="E117" t="s">
        <v>59</v>
      </c>
      <c r="F117" t="s">
        <v>32</v>
      </c>
      <c r="G117" t="s">
        <v>46</v>
      </c>
      <c r="H117" t="s">
        <v>14</v>
      </c>
      <c r="I117" t="s">
        <v>48</v>
      </c>
      <c r="J117" t="s">
        <v>47</v>
      </c>
      <c r="K117">
        <v>23</v>
      </c>
      <c r="L117" s="1">
        <f>SUMIFS(COMBDG_Activity!C:C,COMBDG_Activity!B:B,B117&amp;C117&amp;D117&amp;E117&amp;F117&amp;"*")</f>
        <v>0</v>
      </c>
      <c r="M117" s="1">
        <f>SUMIFS(COMBDG_Activity!O:O,COMBDG_Activity!B:B,B117&amp;C117&amp;D117&amp;E117&amp;F117&amp;"*")</f>
        <v>286.4570333463958</v>
      </c>
      <c r="N117" s="1">
        <f>VLOOKUP(B117&amp;C117&amp;D117&amp;E117&amp;F117&amp;G117&amp;H117&amp;I117&amp;J117&amp;"*",COMBDG_CapacityToActivity!B:C,2,FALSE)</f>
        <v>31.536000000000001</v>
      </c>
      <c r="O117" s="1">
        <f>VLOOKUP(F117,Parameters!A:B,2,FALSE)</f>
        <v>0.30113578140729891</v>
      </c>
      <c r="P117" s="4">
        <v>0</v>
      </c>
      <c r="Q117" s="4">
        <v>0.25</v>
      </c>
      <c r="R117" s="5">
        <v>0</v>
      </c>
      <c r="S117">
        <f t="shared" si="5"/>
        <v>0.27929731802472424</v>
      </c>
    </row>
    <row r="118" spans="1:19" x14ac:dyDescent="0.25">
      <c r="A118" t="str">
        <f t="shared" si="4"/>
        <v>COMBDGOTSNewSHZTM___HIGETHOS_23</v>
      </c>
      <c r="B118" t="s">
        <v>2676</v>
      </c>
      <c r="C118" t="s">
        <v>13</v>
      </c>
      <c r="D118" t="s">
        <v>2690</v>
      </c>
      <c r="E118" t="s">
        <v>59</v>
      </c>
      <c r="F118" t="s">
        <v>32</v>
      </c>
      <c r="G118" t="s">
        <v>46</v>
      </c>
      <c r="H118" t="s">
        <v>14</v>
      </c>
      <c r="I118" t="s">
        <v>15</v>
      </c>
      <c r="J118" t="s">
        <v>47</v>
      </c>
      <c r="K118">
        <v>23</v>
      </c>
      <c r="L118" s="1">
        <f>SUMIFS(COMBDG_Activity!C:C,COMBDG_Activity!B:B,B118&amp;C118&amp;D118&amp;E118&amp;F118&amp;"*")</f>
        <v>0</v>
      </c>
      <c r="M118" s="1">
        <f>SUMIFS(COMBDG_Activity!O:O,COMBDG_Activity!B:B,B118&amp;C118&amp;D118&amp;E118&amp;F118&amp;"*")</f>
        <v>290.90361238089372</v>
      </c>
      <c r="N118" s="1">
        <f>VLOOKUP(B118&amp;C118&amp;D118&amp;E118&amp;F118&amp;G118&amp;H118&amp;I118&amp;J118&amp;"*",COMBDG_CapacityToActivity!B:C,2,FALSE)</f>
        <v>31.536000000000001</v>
      </c>
      <c r="O118" s="1">
        <f>VLOOKUP(F118,Parameters!A:B,2,FALSE)</f>
        <v>0.30113578140729891</v>
      </c>
      <c r="P118" s="4">
        <v>0</v>
      </c>
      <c r="Q118" s="4">
        <v>0.25</v>
      </c>
      <c r="R118" s="5">
        <v>0</v>
      </c>
      <c r="S118">
        <f t="shared" si="5"/>
        <v>0.28363275913507907</v>
      </c>
    </row>
    <row r="119" spans="1:19" x14ac:dyDescent="0.25">
      <c r="A119" t="str">
        <f t="shared" si="4"/>
        <v>COMBDGTAWNewSHZTM___HIGETHOS_23</v>
      </c>
      <c r="B119" t="s">
        <v>2676</v>
      </c>
      <c r="C119" t="s">
        <v>13</v>
      </c>
      <c r="D119" t="s">
        <v>2683</v>
      </c>
      <c r="E119" t="s">
        <v>59</v>
      </c>
      <c r="F119" t="s">
        <v>32</v>
      </c>
      <c r="G119" t="s">
        <v>46</v>
      </c>
      <c r="H119" t="s">
        <v>14</v>
      </c>
      <c r="I119" t="s">
        <v>15</v>
      </c>
      <c r="J119" t="s">
        <v>47</v>
      </c>
      <c r="K119">
        <v>23</v>
      </c>
      <c r="L119" s="1">
        <f>SUMIFS(COMBDG_Activity!C:C,COMBDG_Activity!B:B,B119&amp;C119&amp;D119&amp;E119&amp;F119&amp;"*")</f>
        <v>0</v>
      </c>
      <c r="M119" s="1">
        <f>SUMIFS(COMBDG_Activity!O:O,COMBDG_Activity!B:B,B119&amp;C119&amp;D119&amp;E119&amp;F119&amp;"*")</f>
        <v>286.4570333463958</v>
      </c>
      <c r="N119" s="1">
        <f>VLOOKUP(B119&amp;C119&amp;D119&amp;E119&amp;F119&amp;G119&amp;H119&amp;I119&amp;J119&amp;"*",COMBDG_CapacityToActivity!B:C,2,FALSE)</f>
        <v>31.536000000000001</v>
      </c>
      <c r="O119" s="1">
        <f>VLOOKUP(F119,Parameters!A:B,2,FALSE)</f>
        <v>0.30113578140729891</v>
      </c>
      <c r="P119" s="4">
        <v>0</v>
      </c>
      <c r="Q119" s="4">
        <v>0.25</v>
      </c>
      <c r="R119" s="5">
        <v>0</v>
      </c>
      <c r="S119">
        <f t="shared" si="5"/>
        <v>0.27929731802472424</v>
      </c>
    </row>
    <row r="120" spans="1:19" x14ac:dyDescent="0.25">
      <c r="A120" t="str">
        <f t="shared" si="4"/>
        <v>COMBDGICIOldSHZTM___STDETHOS_23</v>
      </c>
      <c r="B120" t="s">
        <v>2676</v>
      </c>
      <c r="C120" t="s">
        <v>13</v>
      </c>
      <c r="D120" t="s">
        <v>2684</v>
      </c>
      <c r="E120" t="s">
        <v>58</v>
      </c>
      <c r="F120" t="s">
        <v>32</v>
      </c>
      <c r="G120" t="s">
        <v>46</v>
      </c>
      <c r="H120" t="s">
        <v>14</v>
      </c>
      <c r="I120" t="s">
        <v>18</v>
      </c>
      <c r="J120" t="s">
        <v>47</v>
      </c>
      <c r="K120">
        <v>23</v>
      </c>
      <c r="L120" s="1">
        <f>SUMIFS(COMBDG_Activity!C:C,COMBDG_Activity!B:B,B120&amp;C120&amp;D120&amp;E120&amp;F120&amp;"*")</f>
        <v>223.7958626288677</v>
      </c>
      <c r="M120" s="1">
        <f>SUMIFS(COMBDG_Activity!O:O,COMBDG_Activity!B:B,B120&amp;C120&amp;D120&amp;E120&amp;F120&amp;"*")</f>
        <v>223.80669524555611</v>
      </c>
      <c r="N120" s="1">
        <f>VLOOKUP(B120&amp;C120&amp;D120&amp;E120&amp;F120&amp;G120&amp;H120&amp;I120&amp;J120&amp;"*",COMBDG_CapacityToActivity!B:C,2,FALSE)</f>
        <v>31.536000000000001</v>
      </c>
      <c r="O120" s="1">
        <f>VLOOKUP(F120,Parameters!A:B,2,FALSE)</f>
        <v>0.30113578140729891</v>
      </c>
      <c r="P120" s="4">
        <v>0</v>
      </c>
      <c r="Q120" s="4">
        <v>0.25</v>
      </c>
      <c r="R120" s="5">
        <v>0</v>
      </c>
      <c r="S120">
        <f t="shared" si="5"/>
        <v>0.21821286427438702</v>
      </c>
    </row>
    <row r="121" spans="1:19" x14ac:dyDescent="0.25">
      <c r="A121" t="str">
        <f t="shared" si="4"/>
        <v>COMBDGICIOldSHZTM___MEDETHOS_23</v>
      </c>
      <c r="B121" t="s">
        <v>2676</v>
      </c>
      <c r="C121" t="s">
        <v>13</v>
      </c>
      <c r="D121" t="s">
        <v>2684</v>
      </c>
      <c r="E121" t="s">
        <v>58</v>
      </c>
      <c r="F121" t="s">
        <v>32</v>
      </c>
      <c r="G121" t="s">
        <v>46</v>
      </c>
      <c r="H121" t="s">
        <v>14</v>
      </c>
      <c r="I121" t="s">
        <v>48</v>
      </c>
      <c r="J121" t="s">
        <v>47</v>
      </c>
      <c r="K121">
        <v>23</v>
      </c>
      <c r="L121" s="1">
        <f>SUMIFS(COMBDG_Activity!C:C,COMBDG_Activity!B:B,B121&amp;C121&amp;D121&amp;E121&amp;F121&amp;"*")</f>
        <v>223.7958626288677</v>
      </c>
      <c r="M121" s="1">
        <f>SUMIFS(COMBDG_Activity!O:O,COMBDG_Activity!B:B,B121&amp;C121&amp;D121&amp;E121&amp;F121&amp;"*")</f>
        <v>223.80669524555611</v>
      </c>
      <c r="N121" s="1">
        <f>VLOOKUP(B121&amp;C121&amp;D121&amp;E121&amp;F121&amp;G121&amp;H121&amp;I121&amp;J121&amp;"*",COMBDG_CapacityToActivity!B:C,2,FALSE)</f>
        <v>31.536000000000001</v>
      </c>
      <c r="O121" s="1">
        <f>VLOOKUP(F121,Parameters!A:B,2,FALSE)</f>
        <v>0.30113578140729891</v>
      </c>
      <c r="P121" s="4">
        <v>0</v>
      </c>
      <c r="Q121" s="4">
        <v>0.25</v>
      </c>
      <c r="R121" s="5">
        <v>0</v>
      </c>
      <c r="S121">
        <f t="shared" si="5"/>
        <v>0.21821286427438702</v>
      </c>
    </row>
    <row r="122" spans="1:19" x14ac:dyDescent="0.25">
      <c r="A122" t="str">
        <f t="shared" si="4"/>
        <v>COMBDGICIOldSHZTM___HIGETHOS_23</v>
      </c>
      <c r="B122" t="s">
        <v>2676</v>
      </c>
      <c r="C122" t="s">
        <v>13</v>
      </c>
      <c r="D122" t="s">
        <v>2684</v>
      </c>
      <c r="E122" t="s">
        <v>58</v>
      </c>
      <c r="F122" t="s">
        <v>32</v>
      </c>
      <c r="G122" t="s">
        <v>46</v>
      </c>
      <c r="H122" t="s">
        <v>14</v>
      </c>
      <c r="I122" t="s">
        <v>15</v>
      </c>
      <c r="J122" t="s">
        <v>47</v>
      </c>
      <c r="K122">
        <v>23</v>
      </c>
      <c r="L122" s="1">
        <f>SUMIFS(COMBDG_Activity!C:C,COMBDG_Activity!B:B,B122&amp;C122&amp;D122&amp;E122&amp;F122&amp;"*")</f>
        <v>223.7958626288677</v>
      </c>
      <c r="M122" s="1">
        <f>SUMIFS(COMBDG_Activity!O:O,COMBDG_Activity!B:B,B122&amp;C122&amp;D122&amp;E122&amp;F122&amp;"*")</f>
        <v>223.80669524555611</v>
      </c>
      <c r="N122" s="1">
        <f>VLOOKUP(B122&amp;C122&amp;D122&amp;E122&amp;F122&amp;G122&amp;H122&amp;I122&amp;J122&amp;"*",COMBDG_CapacityToActivity!B:C,2,FALSE)</f>
        <v>31.536000000000001</v>
      </c>
      <c r="O122" s="1">
        <f>VLOOKUP(F122,Parameters!A:B,2,FALSE)</f>
        <v>0.30113578140729891</v>
      </c>
      <c r="P122" s="4">
        <v>0</v>
      </c>
      <c r="Q122" s="4">
        <v>0.25</v>
      </c>
      <c r="R122" s="5">
        <v>0</v>
      </c>
      <c r="S122">
        <f t="shared" si="5"/>
        <v>0.21821286427438702</v>
      </c>
    </row>
    <row r="123" spans="1:19" x14ac:dyDescent="0.25">
      <c r="A123" t="str">
        <f t="shared" si="4"/>
        <v>COMBDGWSTNewSHZTM___STDETHOS_23</v>
      </c>
      <c r="B123" t="s">
        <v>2676</v>
      </c>
      <c r="C123" t="s">
        <v>13</v>
      </c>
      <c r="D123" t="s">
        <v>2677</v>
      </c>
      <c r="E123" t="s">
        <v>59</v>
      </c>
      <c r="F123" t="s">
        <v>32</v>
      </c>
      <c r="G123" t="s">
        <v>46</v>
      </c>
      <c r="H123" t="s">
        <v>14</v>
      </c>
      <c r="I123" t="s">
        <v>18</v>
      </c>
      <c r="J123" t="s">
        <v>47</v>
      </c>
      <c r="K123">
        <v>23</v>
      </c>
      <c r="L123" s="1">
        <f>SUMIFS(COMBDG_Activity!C:C,COMBDG_Activity!B:B,B123&amp;C123&amp;D123&amp;E123&amp;F123&amp;"*")</f>
        <v>0</v>
      </c>
      <c r="M123" s="1">
        <f>SUMIFS(COMBDG_Activity!O:O,COMBDG_Activity!B:B,B123&amp;C123&amp;D123&amp;E123&amp;F123&amp;"*")</f>
        <v>174.31069367452579</v>
      </c>
      <c r="N123" s="1">
        <f>VLOOKUP(B123&amp;C123&amp;D123&amp;E123&amp;F123&amp;G123&amp;H123&amp;I123&amp;J123&amp;"*",COMBDG_CapacityToActivity!B:C,2,FALSE)</f>
        <v>31.536000000000001</v>
      </c>
      <c r="O123" s="1">
        <f>VLOOKUP(F123,Parameters!A:B,2,FALSE)</f>
        <v>0.30113578140729891</v>
      </c>
      <c r="P123" s="4">
        <v>0</v>
      </c>
      <c r="Q123" s="4">
        <v>0.25</v>
      </c>
      <c r="R123" s="5">
        <v>0</v>
      </c>
      <c r="S123">
        <f t="shared" si="5"/>
        <v>0.16995396718869518</v>
      </c>
    </row>
    <row r="124" spans="1:19" x14ac:dyDescent="0.25">
      <c r="A124" t="str">
        <f t="shared" si="4"/>
        <v>COMBDGWSTNewSHZTM___MEDETHOS_23</v>
      </c>
      <c r="B124" t="s">
        <v>2676</v>
      </c>
      <c r="C124" t="s">
        <v>13</v>
      </c>
      <c r="D124" t="s">
        <v>2677</v>
      </c>
      <c r="E124" t="s">
        <v>59</v>
      </c>
      <c r="F124" t="s">
        <v>32</v>
      </c>
      <c r="G124" t="s">
        <v>46</v>
      </c>
      <c r="H124" t="s">
        <v>14</v>
      </c>
      <c r="I124" t="s">
        <v>48</v>
      </c>
      <c r="J124" t="s">
        <v>47</v>
      </c>
      <c r="K124">
        <v>23</v>
      </c>
      <c r="L124" s="1">
        <f>SUMIFS(COMBDG_Activity!C:C,COMBDG_Activity!B:B,B124&amp;C124&amp;D124&amp;E124&amp;F124&amp;"*")</f>
        <v>0</v>
      </c>
      <c r="M124" s="1">
        <f>SUMIFS(COMBDG_Activity!O:O,COMBDG_Activity!B:B,B124&amp;C124&amp;D124&amp;E124&amp;F124&amp;"*")</f>
        <v>174.31069367452579</v>
      </c>
      <c r="N124" s="1">
        <f>VLOOKUP(B124&amp;C124&amp;D124&amp;E124&amp;F124&amp;G124&amp;H124&amp;I124&amp;J124&amp;"*",COMBDG_CapacityToActivity!B:C,2,FALSE)</f>
        <v>31.536000000000001</v>
      </c>
      <c r="O124" s="1">
        <f>VLOOKUP(F124,Parameters!A:B,2,FALSE)</f>
        <v>0.30113578140729891</v>
      </c>
      <c r="P124" s="4">
        <v>0</v>
      </c>
      <c r="Q124" s="4">
        <v>0.25</v>
      </c>
      <c r="R124" s="5">
        <v>0</v>
      </c>
      <c r="S124">
        <f t="shared" si="5"/>
        <v>0.16995396718869518</v>
      </c>
    </row>
    <row r="125" spans="1:19" x14ac:dyDescent="0.25">
      <c r="A125" t="str">
        <f t="shared" si="4"/>
        <v>COMBDGWSTNewSHZTM___HIGETHOS_23</v>
      </c>
      <c r="B125" t="s">
        <v>2676</v>
      </c>
      <c r="C125" t="s">
        <v>13</v>
      </c>
      <c r="D125" t="s">
        <v>2677</v>
      </c>
      <c r="E125" t="s">
        <v>59</v>
      </c>
      <c r="F125" t="s">
        <v>32</v>
      </c>
      <c r="G125" t="s">
        <v>46</v>
      </c>
      <c r="H125" t="s">
        <v>14</v>
      </c>
      <c r="I125" t="s">
        <v>15</v>
      </c>
      <c r="J125" t="s">
        <v>47</v>
      </c>
      <c r="K125">
        <v>23</v>
      </c>
      <c r="L125" s="1">
        <f>SUMIFS(COMBDG_Activity!C:C,COMBDG_Activity!B:B,B125&amp;C125&amp;D125&amp;E125&amp;F125&amp;"*")</f>
        <v>0</v>
      </c>
      <c r="M125" s="1">
        <f>SUMIFS(COMBDG_Activity!O:O,COMBDG_Activity!B:B,B125&amp;C125&amp;D125&amp;E125&amp;F125&amp;"*")</f>
        <v>174.31069367452579</v>
      </c>
      <c r="N125" s="1">
        <f>VLOOKUP(B125&amp;C125&amp;D125&amp;E125&amp;F125&amp;G125&amp;H125&amp;I125&amp;J125&amp;"*",COMBDG_CapacityToActivity!B:C,2,FALSE)</f>
        <v>31.536000000000001</v>
      </c>
      <c r="O125" s="1">
        <f>VLOOKUP(F125,Parameters!A:B,2,FALSE)</f>
        <v>0.30113578140729891</v>
      </c>
      <c r="P125" s="4">
        <v>0</v>
      </c>
      <c r="Q125" s="4">
        <v>0.25</v>
      </c>
      <c r="R125" s="5">
        <v>0</v>
      </c>
      <c r="S125">
        <f t="shared" si="5"/>
        <v>0.16995396718869518</v>
      </c>
    </row>
    <row r="126" spans="1:19" x14ac:dyDescent="0.25">
      <c r="A126" t="str">
        <f t="shared" si="4"/>
        <v>COMBDGAERNewSHZTM___STDETHOS_23</v>
      </c>
      <c r="B126" t="s">
        <v>2676</v>
      </c>
      <c r="C126" t="s">
        <v>13</v>
      </c>
      <c r="D126" t="s">
        <v>2688</v>
      </c>
      <c r="E126" t="s">
        <v>59</v>
      </c>
      <c r="F126" t="s">
        <v>32</v>
      </c>
      <c r="G126" t="s">
        <v>46</v>
      </c>
      <c r="H126" t="s">
        <v>14</v>
      </c>
      <c r="I126" t="s">
        <v>18</v>
      </c>
      <c r="J126" t="s">
        <v>47</v>
      </c>
      <c r="K126">
        <v>23</v>
      </c>
      <c r="L126" s="1">
        <f>SUMIFS(COMBDG_Activity!C:C,COMBDG_Activity!B:B,B126&amp;C126&amp;D126&amp;E126&amp;F126&amp;"*")</f>
        <v>0</v>
      </c>
      <c r="M126" s="1">
        <f>SUMIFS(COMBDG_Activity!O:O,COMBDG_Activity!B:B,B126&amp;C126&amp;D126&amp;E126&amp;F126&amp;"*")</f>
        <v>110.41882463940628</v>
      </c>
      <c r="N126" s="1">
        <f>VLOOKUP(B126&amp;C126&amp;D126&amp;E126&amp;F126&amp;G126&amp;H126&amp;I126&amp;J126&amp;"*",COMBDG_CapacityToActivity!B:C,2,FALSE)</f>
        <v>31.536000000000001</v>
      </c>
      <c r="O126" s="1">
        <f>VLOOKUP(F126,Parameters!A:B,2,FALSE)</f>
        <v>0.30113578140729891</v>
      </c>
      <c r="P126" s="4">
        <v>0</v>
      </c>
      <c r="Q126" s="4">
        <v>0.25</v>
      </c>
      <c r="R126" s="5">
        <v>0</v>
      </c>
      <c r="S126">
        <f t="shared" si="5"/>
        <v>0.10765901336392003</v>
      </c>
    </row>
    <row r="127" spans="1:19" x14ac:dyDescent="0.25">
      <c r="A127" t="str">
        <f t="shared" si="4"/>
        <v>COMBDGAERNewSHZTM___MEDETHOS_23</v>
      </c>
      <c r="B127" t="s">
        <v>2676</v>
      </c>
      <c r="C127" t="s">
        <v>13</v>
      </c>
      <c r="D127" t="s">
        <v>2688</v>
      </c>
      <c r="E127" t="s">
        <v>59</v>
      </c>
      <c r="F127" t="s">
        <v>32</v>
      </c>
      <c r="G127" t="s">
        <v>46</v>
      </c>
      <c r="H127" t="s">
        <v>14</v>
      </c>
      <c r="I127" t="s">
        <v>48</v>
      </c>
      <c r="J127" t="s">
        <v>47</v>
      </c>
      <c r="K127">
        <v>23</v>
      </c>
      <c r="L127" s="1">
        <f>SUMIFS(COMBDG_Activity!C:C,COMBDG_Activity!B:B,B127&amp;C127&amp;D127&amp;E127&amp;F127&amp;"*")</f>
        <v>0</v>
      </c>
      <c r="M127" s="1">
        <f>SUMIFS(COMBDG_Activity!O:O,COMBDG_Activity!B:B,B127&amp;C127&amp;D127&amp;E127&amp;F127&amp;"*")</f>
        <v>110.41882463940628</v>
      </c>
      <c r="N127" s="1">
        <f>VLOOKUP(B127&amp;C127&amp;D127&amp;E127&amp;F127&amp;G127&amp;H127&amp;I127&amp;J127&amp;"*",COMBDG_CapacityToActivity!B:C,2,FALSE)</f>
        <v>31.536000000000001</v>
      </c>
      <c r="O127" s="1">
        <f>VLOOKUP(F127,Parameters!A:B,2,FALSE)</f>
        <v>0.30113578140729891</v>
      </c>
      <c r="P127" s="4">
        <v>0</v>
      </c>
      <c r="Q127" s="4">
        <v>0.25</v>
      </c>
      <c r="R127" s="5">
        <v>0</v>
      </c>
      <c r="S127">
        <f t="shared" si="5"/>
        <v>0.10765901336392003</v>
      </c>
    </row>
    <row r="128" spans="1:19" x14ac:dyDescent="0.25">
      <c r="A128" t="str">
        <f t="shared" si="4"/>
        <v>COMBDGAERNewSHZTM___HIGETHOS_23</v>
      </c>
      <c r="B128" t="s">
        <v>2676</v>
      </c>
      <c r="C128" t="s">
        <v>13</v>
      </c>
      <c r="D128" t="s">
        <v>2688</v>
      </c>
      <c r="E128" t="s">
        <v>59</v>
      </c>
      <c r="F128" t="s">
        <v>32</v>
      </c>
      <c r="G128" t="s">
        <v>46</v>
      </c>
      <c r="H128" t="s">
        <v>14</v>
      </c>
      <c r="I128" t="s">
        <v>15</v>
      </c>
      <c r="J128" t="s">
        <v>47</v>
      </c>
      <c r="K128">
        <v>23</v>
      </c>
      <c r="L128" s="1">
        <f>SUMIFS(COMBDG_Activity!C:C,COMBDG_Activity!B:B,B128&amp;C128&amp;D128&amp;E128&amp;F128&amp;"*")</f>
        <v>0</v>
      </c>
      <c r="M128" s="1">
        <f>SUMIFS(COMBDG_Activity!O:O,COMBDG_Activity!B:B,B128&amp;C128&amp;D128&amp;E128&amp;F128&amp;"*")</f>
        <v>110.41882463940628</v>
      </c>
      <c r="N128" s="1">
        <f>VLOOKUP(B128&amp;C128&amp;D128&amp;E128&amp;F128&amp;G128&amp;H128&amp;I128&amp;J128&amp;"*",COMBDG_CapacityToActivity!B:C,2,FALSE)</f>
        <v>31.536000000000001</v>
      </c>
      <c r="O128" s="1">
        <f>VLOOKUP(F128,Parameters!A:B,2,FALSE)</f>
        <v>0.30113578140729891</v>
      </c>
      <c r="P128" s="4">
        <v>0</v>
      </c>
      <c r="Q128" s="4">
        <v>0.25</v>
      </c>
      <c r="R128" s="5">
        <v>0</v>
      </c>
      <c r="S128">
        <f t="shared" si="5"/>
        <v>0.10765901336392003</v>
      </c>
    </row>
    <row r="129" spans="1:19" x14ac:dyDescent="0.25">
      <c r="A129" t="str">
        <f t="shared" ref="A129:A172" si="6">B129&amp;C129&amp;D129&amp;E129&amp;F129&amp;G129&amp;H129&amp;I129&amp;J129&amp;"_"&amp;K129</f>
        <v>COMBDGAFSNewSHZTM___STDETHOS_23</v>
      </c>
      <c r="B129" t="s">
        <v>2676</v>
      </c>
      <c r="C129" t="s">
        <v>13</v>
      </c>
      <c r="D129" t="s">
        <v>2689</v>
      </c>
      <c r="E129" t="s">
        <v>59</v>
      </c>
      <c r="F129" t="s">
        <v>32</v>
      </c>
      <c r="G129" t="s">
        <v>46</v>
      </c>
      <c r="H129" t="s">
        <v>14</v>
      </c>
      <c r="I129" t="s">
        <v>18</v>
      </c>
      <c r="J129" t="s">
        <v>47</v>
      </c>
      <c r="K129">
        <v>23</v>
      </c>
      <c r="L129" s="1">
        <f>SUMIFS(COMBDG_Activity!C:C,COMBDG_Activity!B:B,B129&amp;C129&amp;D129&amp;E129&amp;F129&amp;"*")</f>
        <v>0</v>
      </c>
      <c r="M129" s="1">
        <f>SUMIFS(COMBDG_Activity!O:O,COMBDG_Activity!B:B,B129&amp;C129&amp;D129&amp;E129&amp;F129&amp;"*")</f>
        <v>57.871990080850573</v>
      </c>
      <c r="N129" s="1">
        <f>VLOOKUP(B129&amp;C129&amp;D129&amp;E129&amp;F129&amp;G129&amp;H129&amp;I129&amp;J129&amp;"*",COMBDG_CapacityToActivity!B:C,2,FALSE)</f>
        <v>31.536000000000001</v>
      </c>
      <c r="O129" s="1">
        <f>VLOOKUP(F129,Parameters!A:B,2,FALSE)</f>
        <v>0.30113578140729891</v>
      </c>
      <c r="P129" s="4">
        <v>0</v>
      </c>
      <c r="Q129" s="4">
        <v>0.25</v>
      </c>
      <c r="R129" s="5">
        <v>0</v>
      </c>
      <c r="S129">
        <f t="shared" ref="S129:S173" si="7">IF(R129=0,M129*Q129/N129/O129*(P129+1/(50-23)),M129*Q129/N129/O129*(P129+1/R129^(50-23)))</f>
        <v>5.6425535898046671E-2</v>
      </c>
    </row>
    <row r="130" spans="1:19" x14ac:dyDescent="0.25">
      <c r="A130" t="str">
        <f t="shared" si="6"/>
        <v>COMBDGAFSNewSHZTM___MEDETHOS_23</v>
      </c>
      <c r="B130" t="s">
        <v>2676</v>
      </c>
      <c r="C130" t="s">
        <v>13</v>
      </c>
      <c r="D130" t="s">
        <v>2689</v>
      </c>
      <c r="E130" t="s">
        <v>59</v>
      </c>
      <c r="F130" t="s">
        <v>32</v>
      </c>
      <c r="G130" t="s">
        <v>46</v>
      </c>
      <c r="H130" t="s">
        <v>14</v>
      </c>
      <c r="I130" t="s">
        <v>48</v>
      </c>
      <c r="J130" t="s">
        <v>47</v>
      </c>
      <c r="K130">
        <v>23</v>
      </c>
      <c r="L130" s="1">
        <f>SUMIFS(COMBDG_Activity!C:C,COMBDG_Activity!B:B,B130&amp;C130&amp;D130&amp;E130&amp;F130&amp;"*")</f>
        <v>0</v>
      </c>
      <c r="M130" s="1">
        <f>SUMIFS(COMBDG_Activity!O:O,COMBDG_Activity!B:B,B130&amp;C130&amp;D130&amp;E130&amp;F130&amp;"*")</f>
        <v>57.871990080850573</v>
      </c>
      <c r="N130" s="1">
        <f>VLOOKUP(B130&amp;C130&amp;D130&amp;E130&amp;F130&amp;G130&amp;H130&amp;I130&amp;J130&amp;"*",COMBDG_CapacityToActivity!B:C,2,FALSE)</f>
        <v>31.536000000000001</v>
      </c>
      <c r="O130" s="1">
        <f>VLOOKUP(F130,Parameters!A:B,2,FALSE)</f>
        <v>0.30113578140729891</v>
      </c>
      <c r="P130" s="4">
        <v>0</v>
      </c>
      <c r="Q130" s="4">
        <v>0.25</v>
      </c>
      <c r="R130" s="5">
        <v>0</v>
      </c>
      <c r="S130">
        <f t="shared" si="7"/>
        <v>5.6425535898046671E-2</v>
      </c>
    </row>
    <row r="131" spans="1:19" x14ac:dyDescent="0.25">
      <c r="A131" t="str">
        <f t="shared" si="6"/>
        <v>COMBDGAFSNewSHZTM___HIGETHOS_23</v>
      </c>
      <c r="B131" t="s">
        <v>2676</v>
      </c>
      <c r="C131" t="s">
        <v>13</v>
      </c>
      <c r="D131" t="s">
        <v>2689</v>
      </c>
      <c r="E131" t="s">
        <v>59</v>
      </c>
      <c r="F131" t="s">
        <v>32</v>
      </c>
      <c r="G131" t="s">
        <v>46</v>
      </c>
      <c r="H131" t="s">
        <v>14</v>
      </c>
      <c r="I131" t="s">
        <v>15</v>
      </c>
      <c r="J131" t="s">
        <v>47</v>
      </c>
      <c r="K131">
        <v>23</v>
      </c>
      <c r="L131" s="1">
        <f>SUMIFS(COMBDG_Activity!C:C,COMBDG_Activity!B:B,B131&amp;C131&amp;D131&amp;E131&amp;F131&amp;"*")</f>
        <v>0</v>
      </c>
      <c r="M131" s="1">
        <f>SUMIFS(COMBDG_Activity!O:O,COMBDG_Activity!B:B,B131&amp;C131&amp;D131&amp;E131&amp;F131&amp;"*")</f>
        <v>57.871990080850573</v>
      </c>
      <c r="N131" s="1">
        <f>VLOOKUP(B131&amp;C131&amp;D131&amp;E131&amp;F131&amp;G131&amp;H131&amp;I131&amp;J131&amp;"*",COMBDG_CapacityToActivity!B:C,2,FALSE)</f>
        <v>31.536000000000001</v>
      </c>
      <c r="O131" s="1">
        <f>VLOOKUP(F131,Parameters!A:B,2,FALSE)</f>
        <v>0.30113578140729891</v>
      </c>
      <c r="P131" s="4">
        <v>0</v>
      </c>
      <c r="Q131" s="4">
        <v>0.25</v>
      </c>
      <c r="R131" s="5">
        <v>0</v>
      </c>
      <c r="S131">
        <f t="shared" si="7"/>
        <v>5.6425535898046671E-2</v>
      </c>
    </row>
    <row r="132" spans="1:19" x14ac:dyDescent="0.25">
      <c r="A132" t="str">
        <f t="shared" si="6"/>
        <v>COMBDGAFSOldLIFLUT5STDELC_23</v>
      </c>
      <c r="B132" t="s">
        <v>2676</v>
      </c>
      <c r="C132" t="s">
        <v>13</v>
      </c>
      <c r="D132" t="s">
        <v>2689</v>
      </c>
      <c r="E132" t="s">
        <v>58</v>
      </c>
      <c r="F132" t="s">
        <v>20</v>
      </c>
      <c r="G132" t="s">
        <v>22</v>
      </c>
      <c r="H132" t="s">
        <v>23</v>
      </c>
      <c r="I132" t="s">
        <v>18</v>
      </c>
      <c r="J132" t="s">
        <v>16</v>
      </c>
      <c r="K132">
        <v>23</v>
      </c>
      <c r="L132" s="1">
        <f>SUMIFS(COMBDG_Activity!C:C,COMBDG_Activity!B:B,B132&amp;C132&amp;D132&amp;E132&amp;F132&amp;"*")</f>
        <v>935.74834948979003</v>
      </c>
      <c r="M132" s="1">
        <f>SUMIFS(COMBDG_Activity!O:O,COMBDG_Activity!B:B,B132&amp;C132&amp;D132&amp;E132&amp;F132&amp;"*")</f>
        <v>951.73280125054021</v>
      </c>
      <c r="N132" s="1">
        <f>VLOOKUP(B132&amp;C132&amp;D132&amp;E132&amp;F132&amp;G132&amp;H132&amp;I132&amp;J132&amp;"*",COMBDG_CapacityToActivity!B:C,2,FALSE)</f>
        <v>1</v>
      </c>
      <c r="O132" s="1">
        <f>VLOOKUP(F132,Parameters!A:B,2,FALSE)</f>
        <v>0.66981607963728396</v>
      </c>
      <c r="P132" s="4">
        <v>0.5</v>
      </c>
      <c r="Q132" s="4">
        <v>1</v>
      </c>
      <c r="R132" s="5">
        <v>1.1000000000000001</v>
      </c>
      <c r="S132">
        <f t="shared" si="7"/>
        <v>818.8253336810393</v>
      </c>
    </row>
    <row r="133" spans="1:19" x14ac:dyDescent="0.25">
      <c r="A133" t="str">
        <f t="shared" si="6"/>
        <v>COMBDGAEROldLIFLUT5STDELC_23</v>
      </c>
      <c r="B133" t="s">
        <v>2676</v>
      </c>
      <c r="C133" t="s">
        <v>13</v>
      </c>
      <c r="D133" t="s">
        <v>2688</v>
      </c>
      <c r="E133" t="s">
        <v>58</v>
      </c>
      <c r="F133" t="s">
        <v>20</v>
      </c>
      <c r="G133" t="s">
        <v>22</v>
      </c>
      <c r="H133" t="s">
        <v>23</v>
      </c>
      <c r="I133" t="s">
        <v>18</v>
      </c>
      <c r="J133" t="s">
        <v>16</v>
      </c>
      <c r="K133">
        <v>23</v>
      </c>
      <c r="L133" s="1">
        <f>SUMIFS(COMBDG_Activity!C:C,COMBDG_Activity!B:B,B133&amp;C133&amp;D133&amp;E133&amp;F133&amp;"*")</f>
        <v>850.60385581041874</v>
      </c>
      <c r="M133" s="1">
        <f>SUMIFS(COMBDG_Activity!O:O,COMBDG_Activity!B:B,B133&amp;C133&amp;D133&amp;E133&amp;F133&amp;"*")</f>
        <v>870.00824294185429</v>
      </c>
      <c r="N133" s="1">
        <f>VLOOKUP(B133&amp;C133&amp;D133&amp;E133&amp;F133&amp;G133&amp;H133&amp;I133&amp;J133&amp;"*",COMBDG_CapacityToActivity!B:C,2,FALSE)</f>
        <v>1</v>
      </c>
      <c r="O133" s="1">
        <f>VLOOKUP(F133,Parameters!A:B,2,FALSE)</f>
        <v>0.66981607963728396</v>
      </c>
      <c r="P133" s="4">
        <v>0.5</v>
      </c>
      <c r="Q133" s="4">
        <v>1</v>
      </c>
      <c r="R133" s="5">
        <v>1.1000000000000001</v>
      </c>
      <c r="S133">
        <f t="shared" si="7"/>
        <v>748.51343664531942</v>
      </c>
    </row>
    <row r="134" spans="1:19" x14ac:dyDescent="0.25">
      <c r="A134" t="str">
        <f t="shared" si="6"/>
        <v>COMBDGAFSOldAM______STDELC_23</v>
      </c>
      <c r="B134" t="s">
        <v>2676</v>
      </c>
      <c r="C134" t="s">
        <v>13</v>
      </c>
      <c r="D134" t="s">
        <v>2689</v>
      </c>
      <c r="E134" t="s">
        <v>58</v>
      </c>
      <c r="F134" t="s">
        <v>294</v>
      </c>
      <c r="G134" t="s">
        <v>14</v>
      </c>
      <c r="H134" t="s">
        <v>14</v>
      </c>
      <c r="I134" t="s">
        <v>18</v>
      </c>
      <c r="J134" t="s">
        <v>16</v>
      </c>
      <c r="K134">
        <v>23</v>
      </c>
      <c r="L134" s="1">
        <f>SUMIFS(COMBDG_Activity!C:C,COMBDG_Activity!B:B,B134&amp;C134&amp;D134&amp;E134&amp;F134&amp;"*")</f>
        <v>98.266349826222708</v>
      </c>
      <c r="M134" s="1">
        <f>SUMIFS(COMBDG_Activity!O:O,COMBDG_Activity!B:B,B134&amp;C134&amp;D134&amp;E134&amp;F134&amp;"*")</f>
        <v>99.944935449216231</v>
      </c>
      <c r="N134" s="1">
        <f>VLOOKUP(B134&amp;C134&amp;D134&amp;E134&amp;F134&amp;G134&amp;H134&amp;I134&amp;J134&amp;"*",COMBDG_CapacityToActivity!B:C,2,FALSE)</f>
        <v>31.536000000000001</v>
      </c>
      <c r="O134" s="1">
        <f>VLOOKUP(F134,Parameters!A:B,2,FALSE)</f>
        <v>0.96605055262802775</v>
      </c>
      <c r="P134" s="4">
        <v>0.8</v>
      </c>
      <c r="Q134" s="4">
        <v>1</v>
      </c>
      <c r="R134" s="5">
        <v>1.1000000000000001</v>
      </c>
      <c r="S134">
        <f t="shared" si="7"/>
        <v>2.8747235288072952</v>
      </c>
    </row>
    <row r="135" spans="1:19" x14ac:dyDescent="0.25">
      <c r="A135" t="str">
        <f t="shared" si="6"/>
        <v>COMBDGAEROldAM______STDELC_23</v>
      </c>
      <c r="B135" t="s">
        <v>2676</v>
      </c>
      <c r="C135" t="s">
        <v>13</v>
      </c>
      <c r="D135" t="s">
        <v>2688</v>
      </c>
      <c r="E135" t="s">
        <v>58</v>
      </c>
      <c r="F135" t="s">
        <v>294</v>
      </c>
      <c r="G135" t="s">
        <v>14</v>
      </c>
      <c r="H135" t="s">
        <v>14</v>
      </c>
      <c r="I135" t="s">
        <v>18</v>
      </c>
      <c r="J135" t="s">
        <v>16</v>
      </c>
      <c r="K135">
        <v>23</v>
      </c>
      <c r="L135" s="1">
        <f>SUMIFS(COMBDG_Activity!C:C,COMBDG_Activity!B:B,B135&amp;C135&amp;D135&amp;E135&amp;F135&amp;"*")</f>
        <v>98.072297272989971</v>
      </c>
      <c r="M135" s="1">
        <f>SUMIFS(COMBDG_Activity!O:O,COMBDG_Activity!B:B,B135&amp;C135&amp;D135&amp;E135&amp;F135&amp;"*")</f>
        <v>100.3095700152391</v>
      </c>
      <c r="N135" s="1">
        <f>VLOOKUP(B135&amp;C135&amp;D135&amp;E135&amp;F135&amp;G135&amp;H135&amp;I135&amp;J135&amp;"*",COMBDG_CapacityToActivity!B:C,2,FALSE)</f>
        <v>31.536000000000001</v>
      </c>
      <c r="O135" s="1">
        <f>VLOOKUP(F135,Parameters!A:B,2,FALSE)</f>
        <v>0.96605055262802775</v>
      </c>
      <c r="P135" s="4">
        <v>0.8</v>
      </c>
      <c r="Q135" s="4">
        <v>1</v>
      </c>
      <c r="R135" s="5">
        <v>1.1000000000000001</v>
      </c>
      <c r="S135">
        <f t="shared" si="7"/>
        <v>2.8852115396469737</v>
      </c>
    </row>
    <row r="136" spans="1:19" x14ac:dyDescent="0.25">
      <c r="A136" t="str">
        <f t="shared" si="6"/>
        <v>COMBDGTAWOldAM______STDELC_23</v>
      </c>
      <c r="B136" t="s">
        <v>2676</v>
      </c>
      <c r="C136" t="s">
        <v>13</v>
      </c>
      <c r="D136" t="s">
        <v>2683</v>
      </c>
      <c r="E136" t="s">
        <v>58</v>
      </c>
      <c r="F136" t="s">
        <v>294</v>
      </c>
      <c r="G136" t="s">
        <v>14</v>
      </c>
      <c r="H136" t="s">
        <v>14</v>
      </c>
      <c r="I136" t="s">
        <v>18</v>
      </c>
      <c r="J136" t="s">
        <v>16</v>
      </c>
      <c r="K136">
        <v>23</v>
      </c>
      <c r="L136" s="1">
        <f>SUMIFS(COMBDG_Activity!C:C,COMBDG_Activity!B:B,B136&amp;C136&amp;D136&amp;E136&amp;F136&amp;"*")</f>
        <v>72.006393563257475</v>
      </c>
      <c r="M136" s="1">
        <f>SUMIFS(COMBDG_Activity!O:O,COMBDG_Activity!B:B,B136&amp;C136&amp;D136&amp;E136&amp;F136&amp;"*")</f>
        <v>75.404840358510896</v>
      </c>
      <c r="N136" s="1">
        <f>VLOOKUP(B136&amp;C136&amp;D136&amp;E136&amp;F136&amp;G136&amp;H136&amp;I136&amp;J136&amp;"*",COMBDG_CapacityToActivity!B:C,2,FALSE)</f>
        <v>31.536000000000001</v>
      </c>
      <c r="O136" s="1">
        <f>VLOOKUP(F136,Parameters!A:B,2,FALSE)</f>
        <v>0.96605055262802775</v>
      </c>
      <c r="P136" s="4">
        <v>0.8</v>
      </c>
      <c r="Q136" s="4">
        <v>1</v>
      </c>
      <c r="R136" s="5">
        <v>1.1000000000000001</v>
      </c>
      <c r="S136">
        <f t="shared" si="7"/>
        <v>2.1688749689043805</v>
      </c>
    </row>
    <row r="137" spans="1:19" x14ac:dyDescent="0.25">
      <c r="A137" t="str">
        <f t="shared" si="6"/>
        <v>COMBDGICIOldAM______STDELC_23</v>
      </c>
      <c r="B137" t="s">
        <v>2676</v>
      </c>
      <c r="C137" t="s">
        <v>13</v>
      </c>
      <c r="D137" t="s">
        <v>2684</v>
      </c>
      <c r="E137" t="s">
        <v>58</v>
      </c>
      <c r="F137" t="s">
        <v>294</v>
      </c>
      <c r="G137" t="s">
        <v>14</v>
      </c>
      <c r="H137" t="s">
        <v>14</v>
      </c>
      <c r="I137" t="s">
        <v>18</v>
      </c>
      <c r="J137" t="s">
        <v>16</v>
      </c>
      <c r="K137">
        <v>23</v>
      </c>
      <c r="L137" s="1">
        <f>SUMIFS(COMBDG_Activity!C:C,COMBDG_Activity!B:B,B137&amp;C137&amp;D137&amp;E137&amp;F137&amp;"*")</f>
        <v>13.476946237608162</v>
      </c>
      <c r="M137" s="1">
        <f>SUMIFS(COMBDG_Activity!O:O,COMBDG_Activity!B:B,B137&amp;C137&amp;D137&amp;E137&amp;F137&amp;"*")</f>
        <v>13.476946235127588</v>
      </c>
      <c r="N137" s="1">
        <f>VLOOKUP(B137&amp;C137&amp;D137&amp;E137&amp;F137&amp;G137&amp;H137&amp;I137&amp;J137&amp;"*",COMBDG_CapacityToActivity!B:C,2,FALSE)</f>
        <v>31.536000000000001</v>
      </c>
      <c r="O137" s="1">
        <f>VLOOKUP(F137,Parameters!A:B,2,FALSE)</f>
        <v>0.96605055262802775</v>
      </c>
      <c r="P137" s="4">
        <v>0.8</v>
      </c>
      <c r="Q137" s="4">
        <v>1</v>
      </c>
      <c r="R137" s="5">
        <v>1.1000000000000001</v>
      </c>
      <c r="S137">
        <f t="shared" si="7"/>
        <v>0.38763839572719427</v>
      </c>
    </row>
    <row r="138" spans="1:19" x14ac:dyDescent="0.25">
      <c r="A138" t="str">
        <f t="shared" si="6"/>
        <v>COMBDGWSTOldAM______STDELC_23</v>
      </c>
      <c r="B138" t="s">
        <v>2676</v>
      </c>
      <c r="C138" t="s">
        <v>13</v>
      </c>
      <c r="D138" t="s">
        <v>2677</v>
      </c>
      <c r="E138" t="s">
        <v>58</v>
      </c>
      <c r="F138" t="s">
        <v>294</v>
      </c>
      <c r="G138" t="s">
        <v>14</v>
      </c>
      <c r="H138" t="s">
        <v>14</v>
      </c>
      <c r="I138" t="s">
        <v>18</v>
      </c>
      <c r="J138" t="s">
        <v>16</v>
      </c>
      <c r="K138">
        <v>23</v>
      </c>
      <c r="L138" s="1">
        <f>SUMIFS(COMBDG_Activity!C:C,COMBDG_Activity!B:B,B138&amp;C138&amp;D138&amp;E138&amp;F138&amp;"*")</f>
        <v>206.58229167664811</v>
      </c>
      <c r="M138" s="1">
        <f>SUMIFS(COMBDG_Activity!O:O,COMBDG_Activity!B:B,B138&amp;C138&amp;D138&amp;E138&amp;F138&amp;"*")</f>
        <v>211.65312549820078</v>
      </c>
      <c r="N138" s="1">
        <f>VLOOKUP(B138&amp;C138&amp;D138&amp;E138&amp;F138&amp;G138&amp;H138&amp;I138&amp;J138&amp;"*",COMBDG_CapacityToActivity!B:C,2,FALSE)</f>
        <v>31.536000000000001</v>
      </c>
      <c r="O138" s="1">
        <f>VLOOKUP(F138,Parameters!A:B,2,FALSE)</f>
        <v>0.96605055262802775</v>
      </c>
      <c r="P138" s="4">
        <v>0.8</v>
      </c>
      <c r="Q138" s="4">
        <v>1</v>
      </c>
      <c r="R138" s="5">
        <v>1.1000000000000001</v>
      </c>
      <c r="S138">
        <f t="shared" si="7"/>
        <v>6.0877944147999594</v>
      </c>
    </row>
    <row r="139" spans="1:19" x14ac:dyDescent="0.25">
      <c r="A139" t="str">
        <f t="shared" si="6"/>
        <v>COMBDGRTTOldAM______STDELC_23</v>
      </c>
      <c r="B139" t="s">
        <v>2676</v>
      </c>
      <c r="C139" t="s">
        <v>13</v>
      </c>
      <c r="D139" t="s">
        <v>2682</v>
      </c>
      <c r="E139" t="s">
        <v>58</v>
      </c>
      <c r="F139" t="s">
        <v>294</v>
      </c>
      <c r="G139" t="s">
        <v>14</v>
      </c>
      <c r="H139" t="s">
        <v>14</v>
      </c>
      <c r="I139" t="s">
        <v>18</v>
      </c>
      <c r="J139" t="s">
        <v>16</v>
      </c>
      <c r="K139">
        <v>23</v>
      </c>
      <c r="L139" s="1">
        <f>SUMIFS(COMBDG_Activity!C:C,COMBDG_Activity!B:B,B139&amp;C139&amp;D139&amp;E139&amp;F139&amp;"*")</f>
        <v>315.40098878958656</v>
      </c>
      <c r="M139" s="1">
        <f>SUMIFS(COMBDG_Activity!O:O,COMBDG_Activity!B:B,B139&amp;C139&amp;D139&amp;E139&amp;F139&amp;"*")</f>
        <v>328.32480940035538</v>
      </c>
      <c r="N139" s="1">
        <f>VLOOKUP(B139&amp;C139&amp;D139&amp;E139&amp;F139&amp;G139&amp;H139&amp;I139&amp;J139&amp;"*",COMBDG_CapacityToActivity!B:C,2,FALSE)</f>
        <v>31.536000000000001</v>
      </c>
      <c r="O139" s="1">
        <f>VLOOKUP(F139,Parameters!A:B,2,FALSE)</f>
        <v>0.96605055262802775</v>
      </c>
      <c r="P139" s="4">
        <v>0.8</v>
      </c>
      <c r="Q139" s="4">
        <v>1</v>
      </c>
      <c r="R139" s="5">
        <v>1.1000000000000001</v>
      </c>
      <c r="S139">
        <f t="shared" si="7"/>
        <v>9.44363063953306</v>
      </c>
    </row>
    <row r="140" spans="1:19" x14ac:dyDescent="0.25">
      <c r="A140" t="str">
        <f t="shared" si="6"/>
        <v>COMBDGOTSOldAM______STDELC_23</v>
      </c>
      <c r="B140" t="s">
        <v>2676</v>
      </c>
      <c r="C140" t="s">
        <v>13</v>
      </c>
      <c r="D140" t="s">
        <v>2690</v>
      </c>
      <c r="E140" t="s">
        <v>58</v>
      </c>
      <c r="F140" t="s">
        <v>294</v>
      </c>
      <c r="G140" t="s">
        <v>14</v>
      </c>
      <c r="H140" t="s">
        <v>14</v>
      </c>
      <c r="I140" t="s">
        <v>18</v>
      </c>
      <c r="J140" t="s">
        <v>16</v>
      </c>
      <c r="K140">
        <v>23</v>
      </c>
      <c r="L140" s="1">
        <f>SUMIFS(COMBDG_Activity!C:C,COMBDG_Activity!B:B,B140&amp;C140&amp;D140&amp;E140&amp;F140&amp;"*")</f>
        <v>106.6172930655252</v>
      </c>
      <c r="M140" s="1">
        <f>SUMIFS(COMBDG_Activity!O:O,COMBDG_Activity!B:B,B140&amp;C140&amp;D140&amp;E140&amp;F140&amp;"*")</f>
        <v>112.61042653071885</v>
      </c>
      <c r="N140" s="1">
        <f>VLOOKUP(B140&amp;C140&amp;D140&amp;E140&amp;F140&amp;G140&amp;H140&amp;I140&amp;J140&amp;"*",COMBDG_CapacityToActivity!B:C,2,FALSE)</f>
        <v>31.536000000000001</v>
      </c>
      <c r="O140" s="1">
        <f>VLOOKUP(F140,Parameters!A:B,2,FALSE)</f>
        <v>0.96605055262802775</v>
      </c>
      <c r="P140" s="4">
        <v>0.8</v>
      </c>
      <c r="Q140" s="4">
        <v>1</v>
      </c>
      <c r="R140" s="5">
        <v>1.1000000000000001</v>
      </c>
      <c r="S140">
        <f t="shared" si="7"/>
        <v>3.2390219802720517</v>
      </c>
    </row>
    <row r="141" spans="1:19" x14ac:dyDescent="0.25">
      <c r="A141" t="str">
        <f t="shared" si="6"/>
        <v>COMBDGICIOldSLLED___HIGELC_23</v>
      </c>
      <c r="B141" t="s">
        <v>2676</v>
      </c>
      <c r="C141" t="s">
        <v>13</v>
      </c>
      <c r="D141" t="s">
        <v>2684</v>
      </c>
      <c r="E141" t="s">
        <v>58</v>
      </c>
      <c r="F141" t="s">
        <v>295</v>
      </c>
      <c r="G141" t="s">
        <v>27</v>
      </c>
      <c r="H141" t="s">
        <v>14</v>
      </c>
      <c r="I141" t="s">
        <v>15</v>
      </c>
      <c r="J141" t="s">
        <v>16</v>
      </c>
      <c r="K141">
        <v>23</v>
      </c>
      <c r="L141" s="1">
        <f>SUMIFS(COMBDG_Activity!C:C,COMBDG_Activity!B:B,B141&amp;C141&amp;D141&amp;E141&amp;F141&amp;"*")</f>
        <v>9.8201820219746079</v>
      </c>
      <c r="M141" s="1">
        <f>SUMIFS(COMBDG_Activity!O:O,COMBDG_Activity!B:B,B141&amp;C141&amp;D141&amp;E141&amp;F141&amp;"*")</f>
        <v>9.8201820219670761</v>
      </c>
      <c r="N141" s="1">
        <f>VLOOKUP(B141&amp;C141&amp;D141&amp;E141&amp;F141&amp;G141&amp;H141&amp;I141&amp;J141&amp;"*",COMBDG_CapacityToActivity!B:C,2,FALSE)</f>
        <v>1</v>
      </c>
      <c r="O141" s="1">
        <f>VLOOKUP(F141,Parameters!A:B,2,FALSE)</f>
        <v>0.34246575333333334</v>
      </c>
      <c r="P141" s="4">
        <v>1</v>
      </c>
      <c r="Q141" s="4">
        <v>1</v>
      </c>
      <c r="R141" s="5">
        <v>10</v>
      </c>
      <c r="S141">
        <f t="shared" si="7"/>
        <v>28.674931511790511</v>
      </c>
    </row>
    <row r="142" spans="1:19" x14ac:dyDescent="0.25">
      <c r="A142" t="str">
        <f t="shared" si="6"/>
        <v>COMBDGAFSOldSLLED___HIGELC_23</v>
      </c>
      <c r="B142" t="s">
        <v>2676</v>
      </c>
      <c r="C142" t="s">
        <v>13</v>
      </c>
      <c r="D142" t="s">
        <v>2689</v>
      </c>
      <c r="E142" t="s">
        <v>58</v>
      </c>
      <c r="F142" t="s">
        <v>295</v>
      </c>
      <c r="G142" t="s">
        <v>27</v>
      </c>
      <c r="H142" t="s">
        <v>14</v>
      </c>
      <c r="I142" t="s">
        <v>15</v>
      </c>
      <c r="J142" t="s">
        <v>16</v>
      </c>
      <c r="K142">
        <v>23</v>
      </c>
      <c r="L142" s="1">
        <f>SUMIFS(COMBDG_Activity!C:C,COMBDG_Activity!B:B,B142&amp;C142&amp;D142&amp;E142&amp;F142&amp;"*")</f>
        <v>48.281063142928744</v>
      </c>
      <c r="M142" s="1">
        <f>SUMIFS(COMBDG_Activity!O:O,COMBDG_Activity!B:B,B142&amp;C142&amp;D142&amp;E142&amp;F142&amp;"*")</f>
        <v>49.105800183807048</v>
      </c>
      <c r="N142" s="1">
        <f>VLOOKUP(B142&amp;C142&amp;D142&amp;E142&amp;F142&amp;G142&amp;H142&amp;I142&amp;J142&amp;"*",COMBDG_CapacityToActivity!B:C,2,FALSE)</f>
        <v>1</v>
      </c>
      <c r="O142" s="1">
        <f>VLOOKUP(F142,Parameters!A:B,2,FALSE)</f>
        <v>0.34246575333333334</v>
      </c>
      <c r="P142" s="4">
        <v>1</v>
      </c>
      <c r="Q142" s="4">
        <v>1</v>
      </c>
      <c r="R142" s="5">
        <v>10</v>
      </c>
      <c r="S142">
        <f t="shared" si="7"/>
        <v>143.38893657495362</v>
      </c>
    </row>
    <row r="143" spans="1:19" x14ac:dyDescent="0.25">
      <c r="A143" t="str">
        <f t="shared" si="6"/>
        <v>COMBDGWSTOldSLLED___HIGELC_23</v>
      </c>
      <c r="B143" t="s">
        <v>2676</v>
      </c>
      <c r="C143" t="s">
        <v>13</v>
      </c>
      <c r="D143" t="s">
        <v>2677</v>
      </c>
      <c r="E143" t="s">
        <v>58</v>
      </c>
      <c r="F143" t="s">
        <v>295</v>
      </c>
      <c r="G143" t="s">
        <v>27</v>
      </c>
      <c r="H143" t="s">
        <v>14</v>
      </c>
      <c r="I143" t="s">
        <v>15</v>
      </c>
      <c r="J143" t="s">
        <v>16</v>
      </c>
      <c r="K143">
        <v>23</v>
      </c>
      <c r="L143" s="1">
        <f>SUMIFS(COMBDG_Activity!C:C,COMBDG_Activity!B:B,B143&amp;C143&amp;D143&amp;E143&amp;F143&amp;"*")</f>
        <v>150.52933142377643</v>
      </c>
      <c r="M143" s="1">
        <f>SUMIFS(COMBDG_Activity!O:O,COMBDG_Activity!B:B,B143&amp;C143&amp;D143&amp;E143&amp;F143&amp;"*")</f>
        <v>154.22427167783258</v>
      </c>
      <c r="N143" s="1">
        <f>VLOOKUP(B143&amp;C143&amp;D143&amp;E143&amp;F143&amp;G143&amp;H143&amp;I143&amp;J143&amp;"*",COMBDG_CapacityToActivity!B:C,2,FALSE)</f>
        <v>1</v>
      </c>
      <c r="O143" s="1">
        <f>VLOOKUP(F143,Parameters!A:B,2,FALSE)</f>
        <v>0.34246575333333334</v>
      </c>
      <c r="P143" s="4">
        <v>1</v>
      </c>
      <c r="Q143" s="4">
        <v>1</v>
      </c>
      <c r="R143" s="5">
        <v>10</v>
      </c>
      <c r="S143">
        <f t="shared" si="7"/>
        <v>450.33487341936041</v>
      </c>
    </row>
    <row r="144" spans="1:19" x14ac:dyDescent="0.25">
      <c r="A144" t="str">
        <f t="shared" si="6"/>
        <v>COMBDGAEROldSLLED___HIGELC_23</v>
      </c>
      <c r="B144" t="s">
        <v>2676</v>
      </c>
      <c r="C144" t="s">
        <v>13</v>
      </c>
      <c r="D144" t="s">
        <v>2688</v>
      </c>
      <c r="E144" t="s">
        <v>58</v>
      </c>
      <c r="F144" t="s">
        <v>295</v>
      </c>
      <c r="G144" t="s">
        <v>27</v>
      </c>
      <c r="H144" t="s">
        <v>14</v>
      </c>
      <c r="I144" t="s">
        <v>15</v>
      </c>
      <c r="J144" t="s">
        <v>16</v>
      </c>
      <c r="K144">
        <v>23</v>
      </c>
      <c r="L144" s="1">
        <f>SUMIFS(COMBDG_Activity!C:C,COMBDG_Activity!B:B,B144&amp;C144&amp;D144&amp;E144&amp;F144&amp;"*")</f>
        <v>57.559733290734478</v>
      </c>
      <c r="M144" s="1">
        <f>SUMIFS(COMBDG_Activity!O:O,COMBDG_Activity!B:B,B144&amp;C144&amp;D144&amp;E144&amp;F144&amp;"*")</f>
        <v>58.872813804450573</v>
      </c>
      <c r="N144" s="1">
        <f>VLOOKUP(B144&amp;C144&amp;D144&amp;E144&amp;F144&amp;G144&amp;H144&amp;I144&amp;J144&amp;"*",COMBDG_CapacityToActivity!B:C,2,FALSE)</f>
        <v>1</v>
      </c>
      <c r="O144" s="1">
        <f>VLOOKUP(F144,Parameters!A:B,2,FALSE)</f>
        <v>0.34246575333333334</v>
      </c>
      <c r="P144" s="4">
        <v>1</v>
      </c>
      <c r="Q144" s="4">
        <v>1</v>
      </c>
      <c r="R144" s="5">
        <v>10</v>
      </c>
      <c r="S144">
        <f t="shared" si="7"/>
        <v>171.90861635483796</v>
      </c>
    </row>
    <row r="145" spans="1:19" x14ac:dyDescent="0.25">
      <c r="A145" t="str">
        <f t="shared" si="6"/>
        <v>COMBDGRTTOldSLLED___HIGELC_23</v>
      </c>
      <c r="B145" t="s">
        <v>2676</v>
      </c>
      <c r="C145" t="s">
        <v>13</v>
      </c>
      <c r="D145" t="s">
        <v>2682</v>
      </c>
      <c r="E145" t="s">
        <v>58</v>
      </c>
      <c r="F145" t="s">
        <v>295</v>
      </c>
      <c r="G145" t="s">
        <v>27</v>
      </c>
      <c r="H145" t="s">
        <v>14</v>
      </c>
      <c r="I145" t="s">
        <v>15</v>
      </c>
      <c r="J145" t="s">
        <v>16</v>
      </c>
      <c r="K145">
        <v>23</v>
      </c>
      <c r="L145" s="1">
        <f>SUMIFS(COMBDG_Activity!C:C,COMBDG_Activity!B:B,B145&amp;C145&amp;D145&amp;E145&amp;F145&amp;"*")</f>
        <v>229.82173151224288</v>
      </c>
      <c r="M145" s="1">
        <f>SUMIFS(COMBDG_Activity!O:O,COMBDG_Activity!B:B,B145&amp;C145&amp;D145&amp;E145&amp;F145&amp;"*")</f>
        <v>239.23887012834834</v>
      </c>
      <c r="N145" s="1">
        <f>VLOOKUP(B145&amp;C145&amp;D145&amp;E145&amp;F145&amp;G145&amp;H145&amp;I145&amp;J145&amp;"*",COMBDG_CapacityToActivity!B:C,2,FALSE)</f>
        <v>1</v>
      </c>
      <c r="O145" s="1">
        <f>VLOOKUP(F145,Parameters!A:B,2,FALSE)</f>
        <v>0.34246575333333334</v>
      </c>
      <c r="P145" s="4">
        <v>1</v>
      </c>
      <c r="Q145" s="4">
        <v>1</v>
      </c>
      <c r="R145" s="5">
        <v>10</v>
      </c>
      <c r="S145">
        <f t="shared" si="7"/>
        <v>698.5775009610644</v>
      </c>
    </row>
    <row r="146" spans="1:19" x14ac:dyDescent="0.25">
      <c r="A146" t="str">
        <f t="shared" si="6"/>
        <v>COMBDGOTSOldSLLED___HIGELC_23</v>
      </c>
      <c r="B146" t="s">
        <v>2676</v>
      </c>
      <c r="C146" t="s">
        <v>13</v>
      </c>
      <c r="D146" t="s">
        <v>2690</v>
      </c>
      <c r="E146" t="s">
        <v>58</v>
      </c>
      <c r="F146" t="s">
        <v>295</v>
      </c>
      <c r="G146" t="s">
        <v>27</v>
      </c>
      <c r="H146" t="s">
        <v>14</v>
      </c>
      <c r="I146" t="s">
        <v>15</v>
      </c>
      <c r="J146" t="s">
        <v>16</v>
      </c>
      <c r="K146">
        <v>23</v>
      </c>
      <c r="L146" s="1">
        <f>SUMIFS(COMBDG_Activity!C:C,COMBDG_Activity!B:B,B146&amp;C146&amp;D146&amp;E146&amp;F146&amp;"*")</f>
        <v>77.688313519568254</v>
      </c>
      <c r="M146" s="1">
        <f>SUMIFS(COMBDG_Activity!O:O,COMBDG_Activity!B:B,B146&amp;C146&amp;D146&amp;E146&amp;F146&amp;"*")</f>
        <v>82.055301448199572</v>
      </c>
      <c r="N146" s="1">
        <f>VLOOKUP(B146&amp;C146&amp;D146&amp;E146&amp;F146&amp;G146&amp;H146&amp;I146&amp;J146&amp;"*",COMBDG_CapacityToActivity!B:C,2,FALSE)</f>
        <v>1</v>
      </c>
      <c r="O146" s="1">
        <f>VLOOKUP(F146,Parameters!A:B,2,FALSE)</f>
        <v>0.34246575333333334</v>
      </c>
      <c r="P146" s="4">
        <v>1</v>
      </c>
      <c r="Q146" s="4">
        <v>1</v>
      </c>
      <c r="R146" s="5">
        <v>10</v>
      </c>
      <c r="S146">
        <f t="shared" si="7"/>
        <v>239.60148029263647</v>
      </c>
    </row>
    <row r="147" spans="1:19" x14ac:dyDescent="0.25">
      <c r="A147" t="str">
        <f t="shared" si="6"/>
        <v>COMBDGTAWOldSLLED___HIGELC_23</v>
      </c>
      <c r="B147" t="s">
        <v>2676</v>
      </c>
      <c r="C147" t="s">
        <v>13</v>
      </c>
      <c r="D147" t="s">
        <v>2683</v>
      </c>
      <c r="E147" t="s">
        <v>58</v>
      </c>
      <c r="F147" t="s">
        <v>295</v>
      </c>
      <c r="G147" t="s">
        <v>27</v>
      </c>
      <c r="H147" t="s">
        <v>14</v>
      </c>
      <c r="I147" t="s">
        <v>15</v>
      </c>
      <c r="J147" t="s">
        <v>16</v>
      </c>
      <c r="K147">
        <v>23</v>
      </c>
      <c r="L147" s="1">
        <f>SUMIFS(COMBDG_Activity!C:C,COMBDG_Activity!B:B,B147&amp;C147&amp;D147&amp;E147&amp;F147&amp;"*")</f>
        <v>42.261361505500709</v>
      </c>
      <c r="M147" s="1">
        <f>SUMIFS(COMBDG_Activity!O:O,COMBDG_Activity!B:B,B147&amp;C147&amp;D147&amp;E147&amp;F147&amp;"*")</f>
        <v>44.255948118834318</v>
      </c>
      <c r="N147" s="1">
        <f>VLOOKUP(B147&amp;C147&amp;D147&amp;E147&amp;F147&amp;G147&amp;H147&amp;I147&amp;J147&amp;"*",COMBDG_CapacityToActivity!B:C,2,FALSE)</f>
        <v>1</v>
      </c>
      <c r="O147" s="1">
        <f>VLOOKUP(F147,Parameters!A:B,2,FALSE)</f>
        <v>0.34246575333333334</v>
      </c>
      <c r="P147" s="4">
        <v>1</v>
      </c>
      <c r="Q147" s="4">
        <v>1</v>
      </c>
      <c r="R147" s="5">
        <v>10</v>
      </c>
      <c r="S147">
        <f t="shared" si="7"/>
        <v>129.22736854145683</v>
      </c>
    </row>
    <row r="148" spans="1:19" x14ac:dyDescent="0.25">
      <c r="A148" t="str">
        <f t="shared" si="6"/>
        <v>COMBDGOFFOldAM______STDELC_23</v>
      </c>
      <c r="B148" t="s">
        <v>2676</v>
      </c>
      <c r="C148" t="s">
        <v>13</v>
      </c>
      <c r="D148" t="s">
        <v>2685</v>
      </c>
      <c r="E148" t="s">
        <v>58</v>
      </c>
      <c r="F148" t="s">
        <v>294</v>
      </c>
      <c r="G148" t="s">
        <v>14</v>
      </c>
      <c r="H148" t="s">
        <v>14</v>
      </c>
      <c r="I148" t="s">
        <v>18</v>
      </c>
      <c r="J148" t="s">
        <v>16</v>
      </c>
      <c r="K148">
        <v>23</v>
      </c>
      <c r="L148" s="1">
        <f>SUMIFS(COMBDG_Activity!C:C,COMBDG_Activity!B:B,B148&amp;C148&amp;D148&amp;E148&amp;F148&amp;"*")</f>
        <v>905.276659865189</v>
      </c>
      <c r="M148" s="1">
        <f>SUMIFS(COMBDG_Activity!O:O,COMBDG_Activity!B:B,B148&amp;C148&amp;D148&amp;E148&amp;F148&amp;"*")</f>
        <v>935.16738659446423</v>
      </c>
      <c r="N148" s="1">
        <f>VLOOKUP(B148&amp;C148&amp;D148&amp;E148&amp;F148&amp;G148&amp;H148&amp;I148&amp;J148&amp;"*",COMBDG_CapacityToActivity!B:C,2,FALSE)</f>
        <v>31.536000000000001</v>
      </c>
      <c r="O148" s="1">
        <f>VLOOKUP(F148,Parameters!A:B,2,FALSE)</f>
        <v>0.96605055262802775</v>
      </c>
      <c r="P148" s="4">
        <v>0.8</v>
      </c>
      <c r="Q148" s="4">
        <v>1</v>
      </c>
      <c r="R148" s="5">
        <v>1.1000000000000001</v>
      </c>
      <c r="S148">
        <f t="shared" si="7"/>
        <v>26.898288317794059</v>
      </c>
    </row>
    <row r="149" spans="1:19" x14ac:dyDescent="0.25">
      <c r="A149" t="str">
        <f t="shared" si="6"/>
        <v>COMBDGAEROldAE______STDBMA_23</v>
      </c>
      <c r="B149" t="s">
        <v>2676</v>
      </c>
      <c r="C149" t="s">
        <v>13</v>
      </c>
      <c r="D149" t="s">
        <v>2688</v>
      </c>
      <c r="E149" t="s">
        <v>58</v>
      </c>
      <c r="F149" t="s">
        <v>293</v>
      </c>
      <c r="G149" t="s">
        <v>14</v>
      </c>
      <c r="H149" t="s">
        <v>14</v>
      </c>
      <c r="I149" t="s">
        <v>18</v>
      </c>
      <c r="J149" t="s">
        <v>33</v>
      </c>
      <c r="K149">
        <v>23</v>
      </c>
      <c r="L149" s="1">
        <f>SUMIFS(COMBDG_Activity!C:C,COMBDG_Activity!B:B,B149&amp;C149&amp;D149&amp;E149&amp;F149&amp;"*")</f>
        <v>746.77479646071356</v>
      </c>
      <c r="M149" s="1">
        <f>SUMIFS(COMBDG_Activity!O:O,COMBDG_Activity!B:B,B149&amp;C149&amp;D149&amp;E149&amp;F149&amp;"*")</f>
        <v>763.81058479271178</v>
      </c>
      <c r="N149" s="1">
        <f>VLOOKUP(B149&amp;C149&amp;D149&amp;E149&amp;F149&amp;G149&amp;H149&amp;I149&amp;J149&amp;"*",COMBDG_CapacityToActivity!B:C,2,FALSE)</f>
        <v>31.536000000000001</v>
      </c>
      <c r="O149" s="1">
        <f>VLOOKUP(F149,Parameters!A:B,2,FALSE)</f>
        <v>0.79985092891507692</v>
      </c>
      <c r="P149" s="4">
        <v>0.2</v>
      </c>
      <c r="Q149" s="4">
        <v>0.3</v>
      </c>
      <c r="R149" s="5">
        <v>1.1000000000000001</v>
      </c>
      <c r="S149">
        <f t="shared" si="7"/>
        <v>2.5097882061690822</v>
      </c>
    </row>
    <row r="150" spans="1:19" x14ac:dyDescent="0.25">
      <c r="A150" t="str">
        <f t="shared" si="6"/>
        <v>COMBDGOFFOldSLLED___HIGELC_23</v>
      </c>
      <c r="B150" t="s">
        <v>2676</v>
      </c>
      <c r="C150" t="s">
        <v>13</v>
      </c>
      <c r="D150" t="s">
        <v>2685</v>
      </c>
      <c r="E150" t="s">
        <v>58</v>
      </c>
      <c r="F150" t="s">
        <v>295</v>
      </c>
      <c r="G150" t="s">
        <v>27</v>
      </c>
      <c r="H150" t="s">
        <v>14</v>
      </c>
      <c r="I150" t="s">
        <v>15</v>
      </c>
      <c r="J150" t="s">
        <v>16</v>
      </c>
      <c r="K150">
        <v>23</v>
      </c>
      <c r="L150" s="1">
        <f>SUMIFS(COMBDG_Activity!C:C,COMBDG_Activity!B:B,B150&amp;C150&amp;D150&amp;E150&amp;F150&amp;"*")</f>
        <v>659.64361832307156</v>
      </c>
      <c r="M150" s="1">
        <f>SUMIFS(COMBDG_Activity!O:O,COMBDG_Activity!B:B,B150&amp;C150&amp;D150&amp;E150&amp;F150&amp;"*")</f>
        <v>681.42395135250251</v>
      </c>
      <c r="N150" s="1">
        <f>VLOOKUP(B150&amp;C150&amp;D150&amp;E150&amp;F150&amp;G150&amp;H150&amp;I150&amp;J150&amp;"*",COMBDG_CapacityToActivity!B:C,2,FALSE)</f>
        <v>1</v>
      </c>
      <c r="O150" s="1">
        <f>VLOOKUP(F150,Parameters!A:B,2,FALSE)</f>
        <v>0.34246575333333334</v>
      </c>
      <c r="P150" s="4">
        <v>1</v>
      </c>
      <c r="Q150" s="4">
        <v>1</v>
      </c>
      <c r="R150" s="5">
        <v>10</v>
      </c>
      <c r="S150">
        <f t="shared" si="7"/>
        <v>1989.7579384799094</v>
      </c>
    </row>
    <row r="151" spans="1:19" x14ac:dyDescent="0.25">
      <c r="A151" t="str">
        <f t="shared" si="6"/>
        <v>COMBDGAFSOldAE______STDBMA_23</v>
      </c>
      <c r="B151" t="s">
        <v>2676</v>
      </c>
      <c r="C151" t="s">
        <v>13</v>
      </c>
      <c r="D151" t="s">
        <v>2689</v>
      </c>
      <c r="E151" t="s">
        <v>58</v>
      </c>
      <c r="F151" t="s">
        <v>293</v>
      </c>
      <c r="G151" t="s">
        <v>14</v>
      </c>
      <c r="H151" t="s">
        <v>14</v>
      </c>
      <c r="I151" t="s">
        <v>18</v>
      </c>
      <c r="J151" t="s">
        <v>33</v>
      </c>
      <c r="K151">
        <v>23</v>
      </c>
      <c r="L151" s="1">
        <f>SUMIFS(COMBDG_Activity!C:C,COMBDG_Activity!B:B,B151&amp;C151&amp;D151&amp;E151&amp;F151&amp;"*")</f>
        <v>893.17260006976642</v>
      </c>
      <c r="M151" s="1">
        <f>SUMIFS(COMBDG_Activity!O:O,COMBDG_Activity!B:B,B151&amp;C151&amp;D151&amp;E151&amp;F151&amp;"*")</f>
        <v>908.42977293917943</v>
      </c>
      <c r="N151" s="1">
        <f>VLOOKUP(B151&amp;C151&amp;D151&amp;E151&amp;F151&amp;G151&amp;H151&amp;I151&amp;J151&amp;"*",COMBDG_CapacityToActivity!B:C,2,FALSE)</f>
        <v>31.536000000000001</v>
      </c>
      <c r="O151" s="1">
        <f>VLOOKUP(F151,Parameters!A:B,2,FALSE)</f>
        <v>0.79985092891507692</v>
      </c>
      <c r="P151" s="4">
        <v>0.2</v>
      </c>
      <c r="Q151" s="4">
        <v>0.3</v>
      </c>
      <c r="R151" s="5">
        <v>1.1000000000000001</v>
      </c>
      <c r="S151">
        <f t="shared" si="7"/>
        <v>2.9849891787953715</v>
      </c>
    </row>
    <row r="152" spans="1:19" x14ac:dyDescent="0.25">
      <c r="A152" t="str">
        <f t="shared" si="6"/>
        <v>COMBDGOTSOldAE______STDBMA_23</v>
      </c>
      <c r="B152" t="s">
        <v>2676</v>
      </c>
      <c r="C152" t="s">
        <v>13</v>
      </c>
      <c r="D152" t="s">
        <v>2690</v>
      </c>
      <c r="E152" t="s">
        <v>58</v>
      </c>
      <c r="F152" t="s">
        <v>293</v>
      </c>
      <c r="G152" t="s">
        <v>14</v>
      </c>
      <c r="H152" t="s">
        <v>14</v>
      </c>
      <c r="I152" t="s">
        <v>18</v>
      </c>
      <c r="J152" t="s">
        <v>33</v>
      </c>
      <c r="K152">
        <v>23</v>
      </c>
      <c r="L152" s="1">
        <f>SUMIFS(COMBDG_Activity!C:C,COMBDG_Activity!B:B,B152&amp;C152&amp;D152&amp;E152&amp;F152&amp;"*")</f>
        <v>833.84129714231779</v>
      </c>
      <c r="M152" s="1">
        <f>SUMIFS(COMBDG_Activity!O:O,COMBDG_Activity!B:B,B152&amp;C152&amp;D152&amp;E152&amp;F152&amp;"*")</f>
        <v>880.71288841855664</v>
      </c>
      <c r="N152" s="1">
        <f>VLOOKUP(B152&amp;C152&amp;D152&amp;E152&amp;F152&amp;G152&amp;H152&amp;I152&amp;J152&amp;"*",COMBDG_CapacityToActivity!B:C,2,FALSE)</f>
        <v>31.536000000000001</v>
      </c>
      <c r="O152" s="1">
        <f>VLOOKUP(F152,Parameters!A:B,2,FALSE)</f>
        <v>0.79985092891507692</v>
      </c>
      <c r="P152" s="4">
        <v>0.2</v>
      </c>
      <c r="Q152" s="4">
        <v>0.3</v>
      </c>
      <c r="R152" s="5">
        <v>1.1000000000000001</v>
      </c>
      <c r="S152">
        <f t="shared" si="7"/>
        <v>2.8939148846357954</v>
      </c>
    </row>
    <row r="153" spans="1:19" x14ac:dyDescent="0.25">
      <c r="A153" t="str">
        <f t="shared" si="6"/>
        <v>COMBDGRTTOldAE______STDBMA_23</v>
      </c>
      <c r="B153" t="s">
        <v>2676</v>
      </c>
      <c r="C153" t="s">
        <v>13</v>
      </c>
      <c r="D153" t="s">
        <v>2682</v>
      </c>
      <c r="E153" t="s">
        <v>58</v>
      </c>
      <c r="F153" t="s">
        <v>293</v>
      </c>
      <c r="G153" t="s">
        <v>14</v>
      </c>
      <c r="H153" t="s">
        <v>14</v>
      </c>
      <c r="I153" t="s">
        <v>18</v>
      </c>
      <c r="J153" t="s">
        <v>33</v>
      </c>
      <c r="K153">
        <v>23</v>
      </c>
      <c r="L153" s="1">
        <f>SUMIFS(COMBDG_Activity!C:C,COMBDG_Activity!B:B,B153&amp;C153&amp;D153&amp;E153&amp;F153&amp;"*")</f>
        <v>2189.4211451280826</v>
      </c>
      <c r="M153" s="1">
        <f>SUMIFS(COMBDG_Activity!O:O,COMBDG_Activity!B:B,B153&amp;C153&amp;D153&amp;E153&amp;F153&amp;"*")</f>
        <v>2279.1345167691125</v>
      </c>
      <c r="N153" s="1">
        <f>VLOOKUP(B153&amp;C153&amp;D153&amp;E153&amp;F153&amp;G153&amp;H153&amp;I153&amp;J153&amp;"*",COMBDG_CapacityToActivity!B:C,2,FALSE)</f>
        <v>31.536000000000001</v>
      </c>
      <c r="O153" s="1">
        <f>VLOOKUP(F153,Parameters!A:B,2,FALSE)</f>
        <v>0.79985092891507692</v>
      </c>
      <c r="P153" s="4">
        <v>0.2</v>
      </c>
      <c r="Q153" s="4">
        <v>0.3</v>
      </c>
      <c r="R153" s="5">
        <v>1.1000000000000001</v>
      </c>
      <c r="S153">
        <f t="shared" si="7"/>
        <v>7.4889573990551082</v>
      </c>
    </row>
    <row r="154" spans="1:19" x14ac:dyDescent="0.25">
      <c r="A154" t="str">
        <f t="shared" si="6"/>
        <v>COMBDGWSTOldAE______STDBMA_23</v>
      </c>
      <c r="B154" t="s">
        <v>2676</v>
      </c>
      <c r="C154" t="s">
        <v>13</v>
      </c>
      <c r="D154" t="s">
        <v>2677</v>
      </c>
      <c r="E154" t="s">
        <v>58</v>
      </c>
      <c r="F154" t="s">
        <v>293</v>
      </c>
      <c r="G154" t="s">
        <v>14</v>
      </c>
      <c r="H154" t="s">
        <v>14</v>
      </c>
      <c r="I154" t="s">
        <v>18</v>
      </c>
      <c r="J154" t="s">
        <v>33</v>
      </c>
      <c r="K154">
        <v>23</v>
      </c>
      <c r="L154" s="1">
        <f>SUMIFS(COMBDG_Activity!C:C,COMBDG_Activity!B:B,B154&amp;C154&amp;D154&amp;E154&amp;F154&amp;"*")</f>
        <v>1392.284113820803</v>
      </c>
      <c r="M154" s="1">
        <f>SUMIFS(COMBDG_Activity!O:O,COMBDG_Activity!B:B,B154&amp;C154&amp;D154&amp;E154&amp;F154&amp;"*")</f>
        <v>1426.459557018836</v>
      </c>
      <c r="N154" s="1">
        <f>VLOOKUP(B154&amp;C154&amp;D154&amp;E154&amp;F154&amp;G154&amp;H154&amp;I154&amp;J154&amp;"*",COMBDG_CapacityToActivity!B:C,2,FALSE)</f>
        <v>31.536000000000001</v>
      </c>
      <c r="O154" s="1">
        <f>VLOOKUP(F154,Parameters!A:B,2,FALSE)</f>
        <v>0.79985092891507692</v>
      </c>
      <c r="P154" s="4">
        <v>0.2</v>
      </c>
      <c r="Q154" s="4">
        <v>0.3</v>
      </c>
      <c r="R154" s="5">
        <v>1.1000000000000001</v>
      </c>
      <c r="S154">
        <f t="shared" si="7"/>
        <v>4.6871717204006069</v>
      </c>
    </row>
    <row r="155" spans="1:19" x14ac:dyDescent="0.25">
      <c r="A155" t="str">
        <f t="shared" si="6"/>
        <v>COMBDGTAWOldAE______STDBMA_23</v>
      </c>
      <c r="B155" t="s">
        <v>2676</v>
      </c>
      <c r="C155" t="s">
        <v>13</v>
      </c>
      <c r="D155" t="s">
        <v>2683</v>
      </c>
      <c r="E155" t="s">
        <v>58</v>
      </c>
      <c r="F155" t="s">
        <v>293</v>
      </c>
      <c r="G155" t="s">
        <v>14</v>
      </c>
      <c r="H155" t="s">
        <v>14</v>
      </c>
      <c r="I155" t="s">
        <v>18</v>
      </c>
      <c r="J155" t="s">
        <v>33</v>
      </c>
      <c r="K155">
        <v>23</v>
      </c>
      <c r="L155" s="1">
        <f>SUMIFS(COMBDG_Activity!C:C,COMBDG_Activity!B:B,B155&amp;C155&amp;D155&amp;E155&amp;F155&amp;"*")</f>
        <v>291.00240673847475</v>
      </c>
      <c r="M155" s="1">
        <f>SUMIFS(COMBDG_Activity!O:O,COMBDG_Activity!B:B,B155&amp;C155&amp;D155&amp;E155&amp;F155&amp;"*")</f>
        <v>304.73668987141588</v>
      </c>
      <c r="N155" s="1">
        <f>VLOOKUP(B155&amp;C155&amp;D155&amp;E155&amp;F155&amp;G155&amp;H155&amp;I155&amp;J155&amp;"*",COMBDG_CapacityToActivity!B:C,2,FALSE)</f>
        <v>31.536000000000001</v>
      </c>
      <c r="O155" s="1">
        <f>VLOOKUP(F155,Parameters!A:B,2,FALSE)</f>
        <v>0.79985092891507692</v>
      </c>
      <c r="P155" s="4">
        <v>0.2</v>
      </c>
      <c r="Q155" s="4">
        <v>0.3</v>
      </c>
      <c r="R155" s="5">
        <v>1.1000000000000001</v>
      </c>
      <c r="S155">
        <f t="shared" si="7"/>
        <v>1.0013275090104286</v>
      </c>
    </row>
    <row r="156" spans="1:19" x14ac:dyDescent="0.25">
      <c r="A156" t="str">
        <f t="shared" si="6"/>
        <v>COMBDGICIOldAE______STDBMA_23</v>
      </c>
      <c r="B156" t="s">
        <v>2676</v>
      </c>
      <c r="C156" t="s">
        <v>13</v>
      </c>
      <c r="D156" t="s">
        <v>2684</v>
      </c>
      <c r="E156" t="s">
        <v>58</v>
      </c>
      <c r="F156" t="s">
        <v>293</v>
      </c>
      <c r="G156" t="s">
        <v>14</v>
      </c>
      <c r="H156" t="s">
        <v>14</v>
      </c>
      <c r="I156" t="s">
        <v>18</v>
      </c>
      <c r="J156" t="s">
        <v>33</v>
      </c>
      <c r="K156">
        <v>23</v>
      </c>
      <c r="L156" s="1">
        <f>SUMIFS(COMBDG_Activity!C:C,COMBDG_Activity!B:B,B156&amp;C156&amp;D156&amp;E156&amp;F156&amp;"*")</f>
        <v>92.553857397168883</v>
      </c>
      <c r="M156" s="1">
        <f>SUMIFS(COMBDG_Activity!O:O,COMBDG_Activity!B:B,B156&amp;C156&amp;D156&amp;E156&amp;F156&amp;"*")</f>
        <v>92.553857386982699</v>
      </c>
      <c r="N156" s="1">
        <f>VLOOKUP(B156&amp;C156&amp;D156&amp;E156&amp;F156&amp;G156&amp;H156&amp;I156&amp;J156&amp;"*",COMBDG_CapacityToActivity!B:C,2,FALSE)</f>
        <v>31.536000000000001</v>
      </c>
      <c r="O156" s="1">
        <f>VLOOKUP(F156,Parameters!A:B,2,FALSE)</f>
        <v>0.79985092891507692</v>
      </c>
      <c r="P156" s="4">
        <v>0.2</v>
      </c>
      <c r="Q156" s="4">
        <v>0.3</v>
      </c>
      <c r="R156" s="5">
        <v>1.1000000000000001</v>
      </c>
      <c r="S156">
        <f t="shared" si="7"/>
        <v>0.30412066071111726</v>
      </c>
    </row>
    <row r="157" spans="1:19" x14ac:dyDescent="0.25">
      <c r="A157" t="str">
        <f t="shared" si="6"/>
        <v>COMBDGOFFOldAE______STDBMA_23</v>
      </c>
      <c r="B157" t="s">
        <v>2676</v>
      </c>
      <c r="C157" t="s">
        <v>13</v>
      </c>
      <c r="D157" t="s">
        <v>2685</v>
      </c>
      <c r="E157" t="s">
        <v>58</v>
      </c>
      <c r="F157" t="s">
        <v>293</v>
      </c>
      <c r="G157" t="s">
        <v>14</v>
      </c>
      <c r="H157" t="s">
        <v>14</v>
      </c>
      <c r="I157" t="s">
        <v>18</v>
      </c>
      <c r="J157" t="s">
        <v>33</v>
      </c>
      <c r="K157">
        <v>23</v>
      </c>
      <c r="L157" s="1">
        <f>SUMIFS(COMBDG_Activity!C:C,COMBDG_Activity!B:B,B157&amp;C157&amp;D157&amp;E157&amp;F157&amp;"*")</f>
        <v>8486.9605323362121</v>
      </c>
      <c r="M157" s="1">
        <f>SUMIFS(COMBDG_Activity!O:O,COMBDG_Activity!B:B,B157&amp;C157&amp;D157&amp;E157&amp;F157&amp;"*")</f>
        <v>8767.1858262084206</v>
      </c>
      <c r="N157" s="1">
        <f>VLOOKUP(B157&amp;C157&amp;D157&amp;E157&amp;F157&amp;G157&amp;H157&amp;I157&amp;J157&amp;"*",COMBDG_CapacityToActivity!B:C,2,FALSE)</f>
        <v>31.536000000000001</v>
      </c>
      <c r="O157" s="1">
        <f>VLOOKUP(F157,Parameters!A:B,2,FALSE)</f>
        <v>0.79985092891507692</v>
      </c>
      <c r="P157" s="4">
        <v>0.2</v>
      </c>
      <c r="Q157" s="4">
        <v>0.3</v>
      </c>
      <c r="R157" s="5">
        <v>1.1000000000000001</v>
      </c>
      <c r="S157">
        <f t="shared" si="7"/>
        <v>28.807900840863802</v>
      </c>
    </row>
    <row r="158" spans="1:19" x14ac:dyDescent="0.25">
      <c r="A158" t="str">
        <f t="shared" si="6"/>
        <v>COMBDGEDSOldLIFLUT5STDELC_23</v>
      </c>
      <c r="B158" t="s">
        <v>2676</v>
      </c>
      <c r="C158" t="s">
        <v>13</v>
      </c>
      <c r="D158" t="s">
        <v>2686</v>
      </c>
      <c r="E158" t="s">
        <v>58</v>
      </c>
      <c r="F158" t="s">
        <v>20</v>
      </c>
      <c r="G158" t="s">
        <v>22</v>
      </c>
      <c r="H158" t="s">
        <v>23</v>
      </c>
      <c r="I158" t="s">
        <v>18</v>
      </c>
      <c r="J158" t="s">
        <v>16</v>
      </c>
      <c r="K158">
        <v>23</v>
      </c>
      <c r="L158" s="1">
        <f>SUMIFS(COMBDG_Activity!C:C,COMBDG_Activity!B:B,B158&amp;C158&amp;D158&amp;E158&amp;F158&amp;"*")</f>
        <v>2555.3712368266752</v>
      </c>
      <c r="M158" s="1">
        <f>SUMIFS(COMBDG_Activity!O:O,COMBDG_Activity!B:B,B158&amp;C158&amp;D158&amp;E158&amp;F158&amp;"*")</f>
        <v>2627.8712928960936</v>
      </c>
      <c r="N158" s="1">
        <f>VLOOKUP(B158&amp;C158&amp;D158&amp;E158&amp;F158&amp;G158&amp;H158&amp;I158&amp;J158&amp;"*",COMBDG_CapacityToActivity!B:C,2,FALSE)</f>
        <v>1</v>
      </c>
      <c r="O158" s="1">
        <f>VLOOKUP(F158,Parameters!A:B,2,FALSE)</f>
        <v>0.66981607963728396</v>
      </c>
      <c r="P158" s="4">
        <v>0.5</v>
      </c>
      <c r="Q158" s="4">
        <v>1</v>
      </c>
      <c r="R158" s="5">
        <v>1.1000000000000001</v>
      </c>
      <c r="S158">
        <f t="shared" si="7"/>
        <v>2260.8946391772233</v>
      </c>
    </row>
    <row r="159" spans="1:19" x14ac:dyDescent="0.25">
      <c r="A159" t="str">
        <f t="shared" si="6"/>
        <v>COMBDGWSTOldLIFLUT5STDELC_23</v>
      </c>
      <c r="B159" t="s">
        <v>2676</v>
      </c>
      <c r="C159" t="s">
        <v>13</v>
      </c>
      <c r="D159" t="s">
        <v>2677</v>
      </c>
      <c r="E159" t="s">
        <v>58</v>
      </c>
      <c r="F159" t="s">
        <v>20</v>
      </c>
      <c r="G159" t="s">
        <v>22</v>
      </c>
      <c r="H159" t="s">
        <v>23</v>
      </c>
      <c r="I159" t="s">
        <v>18</v>
      </c>
      <c r="J159" t="s">
        <v>16</v>
      </c>
      <c r="K159">
        <v>23</v>
      </c>
      <c r="L159" s="1">
        <f>SUMIFS(COMBDG_Activity!C:C,COMBDG_Activity!B:B,B159&amp;C159&amp;D159&amp;E159&amp;F159&amp;"*")</f>
        <v>1832.1115569531557</v>
      </c>
      <c r="M159" s="1">
        <f>SUMIFS(COMBDG_Activity!O:O,COMBDG_Activity!B:B,B159&amp;C159&amp;D159&amp;E159&amp;F159&amp;"*")</f>
        <v>1877.0831427409355</v>
      </c>
      <c r="N159" s="1">
        <f>VLOOKUP(B159&amp;C159&amp;D159&amp;E159&amp;F159&amp;G159&amp;H159&amp;I159&amp;J159&amp;"*",COMBDG_CapacityToActivity!B:C,2,FALSE)</f>
        <v>1</v>
      </c>
      <c r="O159" s="1">
        <f>VLOOKUP(F159,Parameters!A:B,2,FALSE)</f>
        <v>0.66981607963728396</v>
      </c>
      <c r="P159" s="4">
        <v>0.5</v>
      </c>
      <c r="Q159" s="4">
        <v>1</v>
      </c>
      <c r="R159" s="5">
        <v>1.1000000000000001</v>
      </c>
      <c r="S159">
        <f t="shared" si="7"/>
        <v>1614.9524621641046</v>
      </c>
    </row>
    <row r="160" spans="1:19" x14ac:dyDescent="0.25">
      <c r="A160" t="str">
        <f t="shared" si="6"/>
        <v>COMBDGRTTOldLIFLUT5STDELC_23</v>
      </c>
      <c r="B160" t="s">
        <v>2676</v>
      </c>
      <c r="C160" t="s">
        <v>13</v>
      </c>
      <c r="D160" t="s">
        <v>2682</v>
      </c>
      <c r="E160" t="s">
        <v>58</v>
      </c>
      <c r="F160" t="s">
        <v>20</v>
      </c>
      <c r="G160" t="s">
        <v>22</v>
      </c>
      <c r="H160" t="s">
        <v>23</v>
      </c>
      <c r="I160" t="s">
        <v>18</v>
      </c>
      <c r="J160" t="s">
        <v>16</v>
      </c>
      <c r="K160">
        <v>23</v>
      </c>
      <c r="L160" s="1">
        <f>SUMIFS(COMBDG_Activity!C:C,COMBDG_Activity!B:B,B160&amp;C160&amp;D160&amp;E160&amp;F160&amp;"*")</f>
        <v>3819.4449377383021</v>
      </c>
      <c r="M160" s="1">
        <f>SUMIFS(COMBDG_Activity!O:O,COMBDG_Activity!B:B,B160&amp;C160&amp;D160&amp;E160&amp;F160&amp;"*")</f>
        <v>3975.9499043426922</v>
      </c>
      <c r="N160" s="1">
        <f>VLOOKUP(B160&amp;C160&amp;D160&amp;E160&amp;F160&amp;G160&amp;H160&amp;I160&amp;J160&amp;"*",COMBDG_CapacityToActivity!B:C,2,FALSE)</f>
        <v>1</v>
      </c>
      <c r="O160" s="1">
        <f>VLOOKUP(F160,Parameters!A:B,2,FALSE)</f>
        <v>0.66981607963728396</v>
      </c>
      <c r="P160" s="4">
        <v>0.5</v>
      </c>
      <c r="Q160" s="4">
        <v>1</v>
      </c>
      <c r="R160" s="5">
        <v>1.1000000000000001</v>
      </c>
      <c r="S160">
        <f t="shared" si="7"/>
        <v>3420.7169311016255</v>
      </c>
    </row>
    <row r="161" spans="1:19" x14ac:dyDescent="0.25">
      <c r="A161" t="str">
        <f t="shared" si="6"/>
        <v>COMBDGOTSOldLIFLUT5STDELC_23</v>
      </c>
      <c r="B161" t="s">
        <v>2676</v>
      </c>
      <c r="C161" t="s">
        <v>13</v>
      </c>
      <c r="D161" t="s">
        <v>2690</v>
      </c>
      <c r="E161" t="s">
        <v>58</v>
      </c>
      <c r="F161" t="s">
        <v>20</v>
      </c>
      <c r="G161" t="s">
        <v>22</v>
      </c>
      <c r="H161" t="s">
        <v>23</v>
      </c>
      <c r="I161" t="s">
        <v>18</v>
      </c>
      <c r="J161" t="s">
        <v>16</v>
      </c>
      <c r="K161">
        <v>23</v>
      </c>
      <c r="L161" s="1">
        <f>SUMIFS(COMBDG_Activity!C:C,COMBDG_Activity!B:B,B161&amp;C161&amp;D161&amp;E161&amp;F161&amp;"*")</f>
        <v>933.47571949803091</v>
      </c>
      <c r="M161" s="1">
        <f>SUMIFS(COMBDG_Activity!O:O,COMBDG_Activity!B:B,B161&amp;C161&amp;D161&amp;E161&amp;F161&amp;"*")</f>
        <v>985.94792560002873</v>
      </c>
      <c r="N161" s="1">
        <f>VLOOKUP(B161&amp;C161&amp;D161&amp;E161&amp;F161&amp;G161&amp;H161&amp;I161&amp;J161&amp;"*",COMBDG_CapacityToActivity!B:C,2,FALSE)</f>
        <v>1</v>
      </c>
      <c r="O161" s="1">
        <f>VLOOKUP(F161,Parameters!A:B,2,FALSE)</f>
        <v>0.66981607963728396</v>
      </c>
      <c r="P161" s="4">
        <v>0.5</v>
      </c>
      <c r="Q161" s="4">
        <v>1</v>
      </c>
      <c r="R161" s="5">
        <v>1.1000000000000001</v>
      </c>
      <c r="S161">
        <f t="shared" si="7"/>
        <v>848.26238846742046</v>
      </c>
    </row>
    <row r="162" spans="1:19" x14ac:dyDescent="0.25">
      <c r="A162" t="str">
        <f t="shared" si="6"/>
        <v>COMBDGICIOldLIFLUT5STDELC_23</v>
      </c>
      <c r="B162" t="s">
        <v>2676</v>
      </c>
      <c r="C162" t="s">
        <v>13</v>
      </c>
      <c r="D162" t="s">
        <v>2684</v>
      </c>
      <c r="E162" t="s">
        <v>58</v>
      </c>
      <c r="F162" t="s">
        <v>20</v>
      </c>
      <c r="G162" t="s">
        <v>22</v>
      </c>
      <c r="H162" t="s">
        <v>23</v>
      </c>
      <c r="I162" t="s">
        <v>18</v>
      </c>
      <c r="J162" t="s">
        <v>16</v>
      </c>
      <c r="K162">
        <v>23</v>
      </c>
      <c r="L162" s="1">
        <f>SUMIFS(COMBDG_Activity!C:C,COMBDG_Activity!B:B,B162&amp;C162&amp;D162&amp;E162&amp;F162&amp;"*")</f>
        <v>136.07881666781606</v>
      </c>
      <c r="M162" s="1">
        <f>SUMIFS(COMBDG_Activity!O:O,COMBDG_Activity!B:B,B162&amp;C162&amp;D162&amp;E162&amp;F162&amp;"*")</f>
        <v>136.07881666768608</v>
      </c>
      <c r="N162" s="1">
        <f>VLOOKUP(B162&amp;C162&amp;D162&amp;E162&amp;F162&amp;G162&amp;H162&amp;I162&amp;J162&amp;"*",COMBDG_CapacityToActivity!B:C,2,FALSE)</f>
        <v>1</v>
      </c>
      <c r="O162" s="1">
        <f>VLOOKUP(F162,Parameters!A:B,2,FALSE)</f>
        <v>0.66981607963728396</v>
      </c>
      <c r="P162" s="4">
        <v>0.5</v>
      </c>
      <c r="Q162" s="4">
        <v>1</v>
      </c>
      <c r="R162" s="5">
        <v>1.1000000000000001</v>
      </c>
      <c r="S162">
        <f t="shared" si="7"/>
        <v>117.07569847170463</v>
      </c>
    </row>
    <row r="163" spans="1:19" x14ac:dyDescent="0.25">
      <c r="A163" t="str">
        <f t="shared" si="6"/>
        <v>COMBDGTAWOldLIFLUT5STDELC_23</v>
      </c>
      <c r="B163" t="s">
        <v>2676</v>
      </c>
      <c r="C163" t="s">
        <v>13</v>
      </c>
      <c r="D163" t="s">
        <v>2683</v>
      </c>
      <c r="E163" t="s">
        <v>58</v>
      </c>
      <c r="F163" t="s">
        <v>20</v>
      </c>
      <c r="G163" t="s">
        <v>22</v>
      </c>
      <c r="H163" t="s">
        <v>23</v>
      </c>
      <c r="I163" t="s">
        <v>18</v>
      </c>
      <c r="J163" t="s">
        <v>16</v>
      </c>
      <c r="K163">
        <v>23</v>
      </c>
      <c r="L163" s="1">
        <f>SUMIFS(COMBDG_Activity!C:C,COMBDG_Activity!B:B,B163&amp;C163&amp;D163&amp;E163&amp;F163&amp;"*")</f>
        <v>468.88766674139981</v>
      </c>
      <c r="M163" s="1">
        <f>SUMIFS(COMBDG_Activity!O:O,COMBDG_Activity!B:B,B163&amp;C163&amp;D163&amp;E163&amp;F163&amp;"*")</f>
        <v>491.01750425541212</v>
      </c>
      <c r="N163" s="1">
        <f>VLOOKUP(B163&amp;C163&amp;D163&amp;E163&amp;F163&amp;G163&amp;H163&amp;I163&amp;J163&amp;"*",COMBDG_CapacityToActivity!B:C,2,FALSE)</f>
        <v>1</v>
      </c>
      <c r="O163" s="1">
        <f>VLOOKUP(F163,Parameters!A:B,2,FALSE)</f>
        <v>0.66981607963728396</v>
      </c>
      <c r="P163" s="4">
        <v>0.5</v>
      </c>
      <c r="Q163" s="4">
        <v>1</v>
      </c>
      <c r="R163" s="5">
        <v>1.1000000000000001</v>
      </c>
      <c r="S163">
        <f t="shared" si="7"/>
        <v>422.44795097624126</v>
      </c>
    </row>
    <row r="164" spans="1:19" x14ac:dyDescent="0.25">
      <c r="A164" t="str">
        <f t="shared" si="6"/>
        <v>COMBDGWSTOldSHFUR___HIGNGA_23</v>
      </c>
      <c r="B164" t="s">
        <v>2676</v>
      </c>
      <c r="C164" t="s">
        <v>13</v>
      </c>
      <c r="D164" t="s">
        <v>2677</v>
      </c>
      <c r="E164" t="s">
        <v>58</v>
      </c>
      <c r="F164" t="s">
        <v>32</v>
      </c>
      <c r="G164" t="s">
        <v>34</v>
      </c>
      <c r="H164" t="s">
        <v>14</v>
      </c>
      <c r="I164" t="s">
        <v>15</v>
      </c>
      <c r="J164" t="s">
        <v>19</v>
      </c>
      <c r="K164">
        <v>23</v>
      </c>
      <c r="L164" s="1">
        <f>SUMIFS(COMBDG_Activity!C:C,COMBDG_Activity!B:B,B164&amp;C164&amp;D164&amp;E164&amp;F164&amp;"*")</f>
        <v>3475.1609931764269</v>
      </c>
      <c r="M164" s="1">
        <f>SUMIFS(COMBDG_Activity!O:O,COMBDG_Activity!B:B,B164&amp;C164&amp;D164&amp;E164&amp;F164&amp;"*")</f>
        <v>3560.4814312888989</v>
      </c>
      <c r="N164" s="1">
        <f>VLOOKUP(B164&amp;C164&amp;D164&amp;E164&amp;F164&amp;G164&amp;H164&amp;I164&amp;J164&amp;"*",COMBDG_CapacityToActivity!B:C,2,FALSE)</f>
        <v>31.536000000000001</v>
      </c>
      <c r="O164" s="1">
        <f>VLOOKUP(F164,Parameters!A:B,2,FALSE)</f>
        <v>0.30113578140729891</v>
      </c>
      <c r="P164" s="4">
        <v>0.2</v>
      </c>
      <c r="Q164" s="4">
        <v>1</v>
      </c>
      <c r="R164" s="5">
        <v>1.1000000000000001</v>
      </c>
      <c r="S164">
        <f t="shared" si="7"/>
        <v>103.5823032038317</v>
      </c>
    </row>
    <row r="165" spans="1:19" x14ac:dyDescent="0.25">
      <c r="A165" t="str">
        <f t="shared" si="6"/>
        <v>COMBDGRTTOldSHFUR___HIGNGA_23</v>
      </c>
      <c r="B165" t="s">
        <v>2676</v>
      </c>
      <c r="C165" t="s">
        <v>13</v>
      </c>
      <c r="D165" t="s">
        <v>2682</v>
      </c>
      <c r="E165" t="s">
        <v>58</v>
      </c>
      <c r="F165" t="s">
        <v>32</v>
      </c>
      <c r="G165" t="s">
        <v>34</v>
      </c>
      <c r="H165" t="s">
        <v>14</v>
      </c>
      <c r="I165" t="s">
        <v>15</v>
      </c>
      <c r="J165" t="s">
        <v>19</v>
      </c>
      <c r="K165">
        <v>23</v>
      </c>
      <c r="L165" s="1">
        <f>SUMIFS(COMBDG_Activity!C:C,COMBDG_Activity!B:B,B165&amp;C165&amp;D165&amp;E165&amp;F165&amp;"*")</f>
        <v>5441.0807586500896</v>
      </c>
      <c r="M165" s="1">
        <f>SUMIFS(COMBDG_Activity!O:O,COMBDG_Activity!B:B,B165&amp;C165&amp;D165&amp;E165&amp;F165&amp;"*")</f>
        <v>5664.051996092383</v>
      </c>
      <c r="N165" s="1">
        <f>VLOOKUP(B165&amp;C165&amp;D165&amp;E165&amp;F165&amp;G165&amp;H165&amp;I165&amp;J165&amp;"*",COMBDG_CapacityToActivity!B:C,2,FALSE)</f>
        <v>31.536000000000001</v>
      </c>
      <c r="O165" s="1">
        <f>VLOOKUP(F165,Parameters!A:B,2,FALSE)</f>
        <v>0.30113578140729891</v>
      </c>
      <c r="P165" s="4">
        <v>0.2</v>
      </c>
      <c r="Q165" s="4">
        <v>1</v>
      </c>
      <c r="R165" s="5">
        <v>1.1000000000000001</v>
      </c>
      <c r="S165">
        <f t="shared" si="7"/>
        <v>164.77983737416227</v>
      </c>
    </row>
    <row r="166" spans="1:19" x14ac:dyDescent="0.25">
      <c r="A166" t="str">
        <f t="shared" si="6"/>
        <v>COMBDGOTSOldSHFUR___HIGNGA_23</v>
      </c>
      <c r="B166" t="s">
        <v>2676</v>
      </c>
      <c r="C166" t="s">
        <v>13</v>
      </c>
      <c r="D166" t="s">
        <v>2690</v>
      </c>
      <c r="E166" t="s">
        <v>58</v>
      </c>
      <c r="F166" t="s">
        <v>32</v>
      </c>
      <c r="G166" t="s">
        <v>34</v>
      </c>
      <c r="H166" t="s">
        <v>14</v>
      </c>
      <c r="I166" t="s">
        <v>15</v>
      </c>
      <c r="J166" t="s">
        <v>19</v>
      </c>
      <c r="K166">
        <v>23</v>
      </c>
      <c r="L166" s="1">
        <f>SUMIFS(COMBDG_Activity!C:C,COMBDG_Activity!B:B,B166&amp;C166&amp;D166&amp;E166&amp;F166&amp;"*")</f>
        <v>1747.426427163256</v>
      </c>
      <c r="M166" s="1">
        <f>SUMIFS(COMBDG_Activity!O:O,COMBDG_Activity!B:B,B166&amp;C166&amp;D166&amp;E166&amp;F166&amp;"*")</f>
        <v>1845.6689135945076</v>
      </c>
      <c r="N166" s="1">
        <f>VLOOKUP(B166&amp;C166&amp;D166&amp;E166&amp;F166&amp;G166&amp;H166&amp;I166&amp;J166&amp;"*",COMBDG_CapacityToActivity!B:C,2,FALSE)</f>
        <v>31.536000000000001</v>
      </c>
      <c r="O166" s="1">
        <f>VLOOKUP(F166,Parameters!A:B,2,FALSE)</f>
        <v>0.30113578140729891</v>
      </c>
      <c r="P166" s="4">
        <v>0.2</v>
      </c>
      <c r="Q166" s="4">
        <v>1</v>
      </c>
      <c r="R166" s="5">
        <v>1.1000000000000001</v>
      </c>
      <c r="S166">
        <f t="shared" si="7"/>
        <v>53.694603022441825</v>
      </c>
    </row>
    <row r="167" spans="1:19" x14ac:dyDescent="0.25">
      <c r="A167" t="str">
        <f t="shared" si="6"/>
        <v>COMBDGAFSOldSHFUR___HIGNGA_23</v>
      </c>
      <c r="B167" t="s">
        <v>2676</v>
      </c>
      <c r="C167" t="s">
        <v>13</v>
      </c>
      <c r="D167" t="s">
        <v>2689</v>
      </c>
      <c r="E167" t="s">
        <v>58</v>
      </c>
      <c r="F167" t="s">
        <v>32</v>
      </c>
      <c r="G167" t="s">
        <v>34</v>
      </c>
      <c r="H167" t="s">
        <v>14</v>
      </c>
      <c r="I167" t="s">
        <v>15</v>
      </c>
      <c r="J167" t="s">
        <v>19</v>
      </c>
      <c r="K167">
        <v>23</v>
      </c>
      <c r="L167" s="1">
        <f>SUMIFS(COMBDG_Activity!C:C,COMBDG_Activity!B:B,B167&amp;C167&amp;D167&amp;E167&amp;F167&amp;"*")</f>
        <v>1599.3426321167756</v>
      </c>
      <c r="M167" s="1">
        <f>SUMIFS(COMBDG_Activity!O:O,COMBDG_Activity!B:B,B167&amp;C167&amp;D167&amp;E167&amp;F167&amp;"*")</f>
        <v>1626.679095894586</v>
      </c>
      <c r="N167" s="1">
        <f>VLOOKUP(B167&amp;C167&amp;D167&amp;E167&amp;F167&amp;G167&amp;H167&amp;I167&amp;J167&amp;"*",COMBDG_CapacityToActivity!B:C,2,FALSE)</f>
        <v>31.536000000000001</v>
      </c>
      <c r="O167" s="1">
        <f>VLOOKUP(F167,Parameters!A:B,2,FALSE)</f>
        <v>0.30113578140729891</v>
      </c>
      <c r="P167" s="4">
        <v>0.2</v>
      </c>
      <c r="Q167" s="4">
        <v>1</v>
      </c>
      <c r="R167" s="5">
        <v>1.1000000000000001</v>
      </c>
      <c r="S167">
        <f t="shared" si="7"/>
        <v>47.323703431109415</v>
      </c>
    </row>
    <row r="168" spans="1:19" x14ac:dyDescent="0.25">
      <c r="A168" t="str">
        <f t="shared" si="6"/>
        <v>COMBDGTAWOldSHFUR___HIGNGA_23</v>
      </c>
      <c r="B168" t="s">
        <v>2676</v>
      </c>
      <c r="C168" t="s">
        <v>13</v>
      </c>
      <c r="D168" t="s">
        <v>2683</v>
      </c>
      <c r="E168" t="s">
        <v>58</v>
      </c>
      <c r="F168" t="s">
        <v>32</v>
      </c>
      <c r="G168" t="s">
        <v>34</v>
      </c>
      <c r="H168" t="s">
        <v>14</v>
      </c>
      <c r="I168" t="s">
        <v>15</v>
      </c>
      <c r="J168" t="s">
        <v>19</v>
      </c>
      <c r="K168">
        <v>23</v>
      </c>
      <c r="L168" s="1">
        <f>SUMIFS(COMBDG_Activity!C:C,COMBDG_Activity!B:B,B168&amp;C168&amp;D168&amp;E168&amp;F168&amp;"*")</f>
        <v>1087.8130908550997</v>
      </c>
      <c r="M168" s="1">
        <f>SUMIFS(COMBDG_Activity!O:O,COMBDG_Activity!B:B,B168&amp;C168&amp;D168&amp;E168&amp;F168&amp;"*")</f>
        <v>1139.1681707384732</v>
      </c>
      <c r="N168" s="1">
        <f>VLOOKUP(B168&amp;C168&amp;D168&amp;E168&amp;F168&amp;G168&amp;H168&amp;I168&amp;J168&amp;"*",COMBDG_CapacityToActivity!B:C,2,FALSE)</f>
        <v>31.536000000000001</v>
      </c>
      <c r="O168" s="1">
        <f>VLOOKUP(F168,Parameters!A:B,2,FALSE)</f>
        <v>0.30113578140729891</v>
      </c>
      <c r="P168" s="4">
        <v>0.2</v>
      </c>
      <c r="Q168" s="4">
        <v>1</v>
      </c>
      <c r="R168" s="5">
        <v>1.1000000000000001</v>
      </c>
      <c r="S168">
        <f t="shared" si="7"/>
        <v>33.140929152064565</v>
      </c>
    </row>
    <row r="169" spans="1:19" x14ac:dyDescent="0.25">
      <c r="A169" t="str">
        <f t="shared" si="6"/>
        <v>COMBDGAEROldSHFUR___HIGNGA_23</v>
      </c>
      <c r="B169" t="s">
        <v>2676</v>
      </c>
      <c r="C169" t="s">
        <v>13</v>
      </c>
      <c r="D169" t="s">
        <v>2688</v>
      </c>
      <c r="E169" t="s">
        <v>58</v>
      </c>
      <c r="F169" t="s">
        <v>32</v>
      </c>
      <c r="G169" t="s">
        <v>34</v>
      </c>
      <c r="H169" t="s">
        <v>14</v>
      </c>
      <c r="I169" t="s">
        <v>15</v>
      </c>
      <c r="J169" t="s">
        <v>19</v>
      </c>
      <c r="K169">
        <v>23</v>
      </c>
      <c r="L169" s="1">
        <f>SUMIFS(COMBDG_Activity!C:C,COMBDG_Activity!B:B,B169&amp;C169&amp;D169&amp;E169&amp;F169&amp;"*")</f>
        <v>1481.8034937826978</v>
      </c>
      <c r="M169" s="1">
        <f>SUMIFS(COMBDG_Activity!O:O,COMBDG_Activity!B:B,B169&amp;C169&amp;D169&amp;E169&amp;F169&amp;"*")</f>
        <v>1515.6234122598617</v>
      </c>
      <c r="N169" s="1">
        <f>VLOOKUP(B169&amp;C169&amp;D169&amp;E169&amp;F169&amp;G169&amp;H169&amp;I169&amp;J169&amp;"*",COMBDG_CapacityToActivity!B:C,2,FALSE)</f>
        <v>31.536000000000001</v>
      </c>
      <c r="O169" s="1">
        <f>VLOOKUP(F169,Parameters!A:B,2,FALSE)</f>
        <v>0.30113578140729891</v>
      </c>
      <c r="P169" s="4">
        <v>0.2</v>
      </c>
      <c r="Q169" s="4">
        <v>1</v>
      </c>
      <c r="R169" s="5">
        <v>1.1000000000000001</v>
      </c>
      <c r="S169">
        <f t="shared" si="7"/>
        <v>44.092847234621232</v>
      </c>
    </row>
    <row r="170" spans="1:19" x14ac:dyDescent="0.25">
      <c r="A170" t="str">
        <f t="shared" si="6"/>
        <v>COMBDGOFFOldLIFLUT5STDELC_23</v>
      </c>
      <c r="B170" t="s">
        <v>2676</v>
      </c>
      <c r="C170" t="s">
        <v>13</v>
      </c>
      <c r="D170" t="s">
        <v>2685</v>
      </c>
      <c r="E170" t="s">
        <v>58</v>
      </c>
      <c r="F170" t="s">
        <v>20</v>
      </c>
      <c r="G170" t="s">
        <v>22</v>
      </c>
      <c r="H170" t="s">
        <v>23</v>
      </c>
      <c r="I170" t="s">
        <v>18</v>
      </c>
      <c r="J170" t="s">
        <v>16</v>
      </c>
      <c r="K170">
        <v>23</v>
      </c>
      <c r="L170" s="1">
        <f>SUMIFS(COMBDG_Activity!C:C,COMBDG_Activity!B:B,B170&amp;C170&amp;D170&amp;E170&amp;F170&amp;"*")</f>
        <v>9748.0542929593812</v>
      </c>
      <c r="M170" s="1">
        <f>SUMIFS(COMBDG_Activity!O:O,COMBDG_Activity!B:B,B170&amp;C170&amp;D170&amp;E170&amp;F170&amp;"*")</f>
        <v>10069.918801297012</v>
      </c>
      <c r="N170" s="1">
        <f>VLOOKUP(B170&amp;C170&amp;D170&amp;E170&amp;F170&amp;G170&amp;H170&amp;I170&amp;J170&amp;"*",COMBDG_CapacityToActivity!B:C,2,FALSE)</f>
        <v>1</v>
      </c>
      <c r="O170" s="1">
        <f>VLOOKUP(F170,Parameters!A:B,2,FALSE)</f>
        <v>0.66981607963728396</v>
      </c>
      <c r="P170" s="4">
        <v>0.5</v>
      </c>
      <c r="Q170" s="4">
        <v>1</v>
      </c>
      <c r="R170" s="5">
        <v>1.1000000000000001</v>
      </c>
      <c r="S170">
        <f t="shared" si="7"/>
        <v>8663.6759937019306</v>
      </c>
    </row>
    <row r="171" spans="1:19" x14ac:dyDescent="0.25">
      <c r="A171" t="str">
        <f t="shared" si="6"/>
        <v>COMBDGEDSOldAM______STDELC_23</v>
      </c>
      <c r="B171" t="s">
        <v>2676</v>
      </c>
      <c r="C171" t="s">
        <v>13</v>
      </c>
      <c r="D171" t="s">
        <v>2686</v>
      </c>
      <c r="E171" t="s">
        <v>58</v>
      </c>
      <c r="F171" t="s">
        <v>294</v>
      </c>
      <c r="G171" t="s">
        <v>14</v>
      </c>
      <c r="H171" t="s">
        <v>14</v>
      </c>
      <c r="I171" t="s">
        <v>18</v>
      </c>
      <c r="J171" t="s">
        <v>16</v>
      </c>
      <c r="K171">
        <v>23</v>
      </c>
      <c r="L171" s="1">
        <f>SUMIFS(COMBDG_Activity!C:C,COMBDG_Activity!B:B,B171&amp;C171&amp;D171&amp;E171&amp;F171&amp;"*")</f>
        <v>253.07833812158975</v>
      </c>
      <c r="M171" s="1">
        <f>SUMIFS(COMBDG_Activity!O:O,COMBDG_Activity!B:B,B171&amp;C171&amp;D171&amp;E171&amp;F171&amp;"*")</f>
        <v>260.25858396338447</v>
      </c>
      <c r="N171" s="1">
        <f>VLOOKUP(B171&amp;C171&amp;D171&amp;E171&amp;F171&amp;G171&amp;H171&amp;I171&amp;J171&amp;"*",COMBDG_CapacityToActivity!B:C,2,FALSE)</f>
        <v>31.536000000000001</v>
      </c>
      <c r="O171" s="1">
        <f>VLOOKUP(F171,Parameters!A:B,2,FALSE)</f>
        <v>0.96605055262802775</v>
      </c>
      <c r="P171" s="4">
        <v>0.8</v>
      </c>
      <c r="Q171" s="4">
        <v>1</v>
      </c>
      <c r="R171" s="5">
        <v>1.1000000000000001</v>
      </c>
      <c r="S171">
        <f t="shared" si="7"/>
        <v>7.4858367913376593</v>
      </c>
    </row>
    <row r="172" spans="1:19" x14ac:dyDescent="0.25">
      <c r="A172" t="str">
        <f t="shared" si="6"/>
        <v>COMBDGICIOldSHFUR___HIGNGA_23</v>
      </c>
      <c r="B172" t="s">
        <v>2676</v>
      </c>
      <c r="C172" t="s">
        <v>13</v>
      </c>
      <c r="D172" t="s">
        <v>2684</v>
      </c>
      <c r="E172" t="s">
        <v>58</v>
      </c>
      <c r="F172" t="s">
        <v>32</v>
      </c>
      <c r="G172" t="s">
        <v>34</v>
      </c>
      <c r="H172" t="s">
        <v>14</v>
      </c>
      <c r="I172" t="s">
        <v>15</v>
      </c>
      <c r="J172" t="s">
        <v>19</v>
      </c>
      <c r="K172">
        <v>23</v>
      </c>
      <c r="L172" s="1">
        <f>SUMIFS(COMBDG_Activity!C:C,COMBDG_Activity!B:B,B172&amp;C172&amp;D172&amp;E172&amp;F172&amp;"*")</f>
        <v>223.7958626288677</v>
      </c>
      <c r="M172" s="1">
        <f>SUMIFS(COMBDG_Activity!O:O,COMBDG_Activity!B:B,B172&amp;C172&amp;D172&amp;E172&amp;F172&amp;"*")</f>
        <v>223.80669524555611</v>
      </c>
      <c r="N172" s="1">
        <f>VLOOKUP(B172&amp;C172&amp;D172&amp;E172&amp;F172&amp;G172&amp;H172&amp;I172&amp;J172&amp;"*",COMBDG_CapacityToActivity!B:C,2,FALSE)</f>
        <v>31.536000000000001</v>
      </c>
      <c r="O172" s="1">
        <f>VLOOKUP(F172,Parameters!A:B,2,FALSE)</f>
        <v>0.30113578140729891</v>
      </c>
      <c r="P172" s="4">
        <v>0.2</v>
      </c>
      <c r="Q172" s="4">
        <v>1</v>
      </c>
      <c r="R172" s="5">
        <v>1.1000000000000001</v>
      </c>
      <c r="S172">
        <f t="shared" si="7"/>
        <v>6.5110332446195871</v>
      </c>
    </row>
    <row r="173" spans="1:19" x14ac:dyDescent="0.25">
      <c r="A173" t="str">
        <f t="shared" ref="A173:A236" si="8">B173&amp;C173&amp;D173&amp;E173&amp;F173&amp;G173&amp;H173&amp;I173&amp;J173&amp;"_"&amp;K173</f>
        <v>COMBDGOFFOldSHFUR___HIGNGA_23</v>
      </c>
      <c r="B173" t="s">
        <v>2676</v>
      </c>
      <c r="C173" t="s">
        <v>13</v>
      </c>
      <c r="D173" t="s">
        <v>2685</v>
      </c>
      <c r="E173" t="s">
        <v>58</v>
      </c>
      <c r="F173" t="s">
        <v>32</v>
      </c>
      <c r="G173" t="s">
        <v>34</v>
      </c>
      <c r="H173" t="s">
        <v>14</v>
      </c>
      <c r="I173" t="s">
        <v>15</v>
      </c>
      <c r="J173" t="s">
        <v>19</v>
      </c>
      <c r="K173">
        <v>23</v>
      </c>
      <c r="L173" s="1">
        <f>SUMIFS(COMBDG_Activity!C:C,COMBDG_Activity!B:B,B173&amp;C173&amp;D173&amp;E173&amp;F173&amp;"*")</f>
        <v>13864.193404195348</v>
      </c>
      <c r="M173" s="1">
        <f>SUMIFS(COMBDG_Activity!O:O,COMBDG_Activity!B:B,B173&amp;C173&amp;D173&amp;E173&amp;F173&amp;"*")</f>
        <v>14321.984532192329</v>
      </c>
      <c r="N173" s="1">
        <f>VLOOKUP(B173&amp;C173&amp;D173&amp;E173&amp;F173&amp;G173&amp;H173&amp;I173&amp;J173&amp;"*",COMBDG_CapacityToActivity!B:C,2,FALSE)</f>
        <v>31.536000000000001</v>
      </c>
      <c r="O173" s="1">
        <f>VLOOKUP(F173,Parameters!A:B,2,FALSE)</f>
        <v>0.30113578140729891</v>
      </c>
      <c r="P173" s="4">
        <v>0.2</v>
      </c>
      <c r="Q173" s="4">
        <v>1</v>
      </c>
      <c r="R173" s="5">
        <v>1.1000000000000001</v>
      </c>
      <c r="S173">
        <f t="shared" si="7"/>
        <v>416.65830110988759</v>
      </c>
    </row>
    <row r="174" spans="1:19" x14ac:dyDescent="0.25">
      <c r="A174" t="str">
        <f t="shared" si="8"/>
        <v>COMBDGEDSOldSLLED___HIGELC_23</v>
      </c>
      <c r="B174" t="s">
        <v>2676</v>
      </c>
      <c r="C174" t="s">
        <v>13</v>
      </c>
      <c r="D174" t="s">
        <v>2686</v>
      </c>
      <c r="E174" t="s">
        <v>58</v>
      </c>
      <c r="F174" t="s">
        <v>295</v>
      </c>
      <c r="G174" t="s">
        <v>27</v>
      </c>
      <c r="H174" t="s">
        <v>14</v>
      </c>
      <c r="I174" t="s">
        <v>15</v>
      </c>
      <c r="J174" t="s">
        <v>16</v>
      </c>
      <c r="K174">
        <v>23</v>
      </c>
      <c r="L174" s="1">
        <f>SUMIFS(COMBDG_Activity!C:C,COMBDG_Activity!B:B,B174&amp;C174&amp;D174&amp;E174&amp;F174&amp;"*")</f>
        <v>184.40938342823904</v>
      </c>
      <c r="M174" s="1">
        <f>SUMIFS(COMBDG_Activity!O:O,COMBDG_Activity!B:B,B174&amp;C174&amp;D174&amp;E174&amp;F174&amp;"*")</f>
        <v>189.6413788602932</v>
      </c>
      <c r="N174" s="1">
        <f>VLOOKUP(B174&amp;C174&amp;D174&amp;E174&amp;F174&amp;G174&amp;H174&amp;I174&amp;J174&amp;"*",COMBDG_CapacityToActivity!B:C,2,FALSE)</f>
        <v>1</v>
      </c>
      <c r="O174" s="1">
        <f>VLOOKUP(F174,Parameters!A:B,2,FALSE)</f>
        <v>0.34246575333333334</v>
      </c>
      <c r="P174" s="4">
        <v>1</v>
      </c>
      <c r="Q174" s="4">
        <v>1</v>
      </c>
      <c r="R174" s="5">
        <v>10</v>
      </c>
      <c r="S174">
        <f t="shared" ref="S174:S237" si="9">IF(R174=0,M174*Q174/N174/O174*(P174+1/(50-23)),M174*Q174/N174/O174*(P174+1/R174^(50-23)))</f>
        <v>553.75282641972353</v>
      </c>
    </row>
    <row r="175" spans="1:19" x14ac:dyDescent="0.25">
      <c r="A175" t="str">
        <f t="shared" si="8"/>
        <v>COMBDGAFSNewAM______STDELC_23</v>
      </c>
      <c r="B175" t="s">
        <v>2676</v>
      </c>
      <c r="C175" t="s">
        <v>13</v>
      </c>
      <c r="D175" t="s">
        <v>2689</v>
      </c>
      <c r="E175" t="s">
        <v>59</v>
      </c>
      <c r="F175" t="s">
        <v>294</v>
      </c>
      <c r="G175" t="s">
        <v>14</v>
      </c>
      <c r="H175" t="s">
        <v>14</v>
      </c>
      <c r="I175" t="s">
        <v>18</v>
      </c>
      <c r="J175" t="s">
        <v>16</v>
      </c>
      <c r="K175">
        <v>23</v>
      </c>
      <c r="L175" s="1">
        <f>SUMIFS(COMBDG_Activity!C:C,COMBDG_Activity!B:B,B175&amp;C175&amp;D175&amp;E175&amp;F175&amp;"*")</f>
        <v>0</v>
      </c>
      <c r="M175" s="1">
        <f>SUMIFS(COMBDG_Activity!O:O,COMBDG_Activity!B:B,B175&amp;C175&amp;D175&amp;E175&amp;F175&amp;"*")</f>
        <v>3.5552243371179042</v>
      </c>
      <c r="N175" s="1">
        <f>VLOOKUP(B175&amp;C175&amp;D175&amp;E175&amp;F175&amp;G175&amp;H175&amp;I175&amp;J175&amp;"*",COMBDG_CapacityToActivity!B:C,2,FALSE)</f>
        <v>31.536000000000001</v>
      </c>
      <c r="O175" s="1">
        <f>VLOOKUP(F175,Parameters!A:B,2,FALSE)</f>
        <v>0.96605055262802775</v>
      </c>
      <c r="P175" s="4">
        <v>0.8</v>
      </c>
      <c r="Q175" s="4">
        <v>1</v>
      </c>
      <c r="R175" s="5">
        <v>1.2</v>
      </c>
      <c r="S175">
        <f t="shared" si="9"/>
        <v>9.4207291433724027E-2</v>
      </c>
    </row>
    <row r="176" spans="1:19" x14ac:dyDescent="0.25">
      <c r="A176" t="str">
        <f t="shared" si="8"/>
        <v>COMBDGAERNewAM______STDELC_23</v>
      </c>
      <c r="B176" t="s">
        <v>2676</v>
      </c>
      <c r="C176" t="s">
        <v>13</v>
      </c>
      <c r="D176" t="s">
        <v>2688</v>
      </c>
      <c r="E176" t="s">
        <v>59</v>
      </c>
      <c r="F176" t="s">
        <v>294</v>
      </c>
      <c r="G176" t="s">
        <v>14</v>
      </c>
      <c r="H176" t="s">
        <v>14</v>
      </c>
      <c r="I176" t="s">
        <v>18</v>
      </c>
      <c r="J176" t="s">
        <v>16</v>
      </c>
      <c r="K176">
        <v>23</v>
      </c>
      <c r="L176" s="1">
        <f>SUMIFS(COMBDG_Activity!C:C,COMBDG_Activity!B:B,B176&amp;C176&amp;D176&amp;E176&amp;F176&amp;"*")</f>
        <v>0</v>
      </c>
      <c r="M176" s="1">
        <f>SUMIFS(COMBDG_Activity!O:O,COMBDG_Activity!B:B,B176&amp;C176&amp;D176&amp;E176&amp;F176&amp;"*")</f>
        <v>7.3073711693123151</v>
      </c>
      <c r="N176" s="1">
        <f>VLOOKUP(B176&amp;C176&amp;D176&amp;E176&amp;F176&amp;G176&amp;H176&amp;I176&amp;J176&amp;"*",COMBDG_CapacityToActivity!B:C,2,FALSE)</f>
        <v>31.536000000000001</v>
      </c>
      <c r="O176" s="1">
        <f>VLOOKUP(F176,Parameters!A:B,2,FALSE)</f>
        <v>0.96605055262802775</v>
      </c>
      <c r="P176" s="4">
        <v>0.8</v>
      </c>
      <c r="Q176" s="4">
        <v>1</v>
      </c>
      <c r="R176" s="5">
        <v>1.2</v>
      </c>
      <c r="S176">
        <f t="shared" si="9"/>
        <v>0.19363268814700621</v>
      </c>
    </row>
    <row r="177" spans="1:19" x14ac:dyDescent="0.25">
      <c r="A177" t="str">
        <f t="shared" si="8"/>
        <v>COMBDGTAWNewAM______STDELC_23</v>
      </c>
      <c r="B177" t="s">
        <v>2676</v>
      </c>
      <c r="C177" t="s">
        <v>13</v>
      </c>
      <c r="D177" t="s">
        <v>2683</v>
      </c>
      <c r="E177" t="s">
        <v>59</v>
      </c>
      <c r="F177" t="s">
        <v>294</v>
      </c>
      <c r="G177" t="s">
        <v>14</v>
      </c>
      <c r="H177" t="s">
        <v>14</v>
      </c>
      <c r="I177" t="s">
        <v>18</v>
      </c>
      <c r="J177" t="s">
        <v>16</v>
      </c>
      <c r="K177">
        <v>23</v>
      </c>
      <c r="L177" s="1">
        <f>SUMIFS(COMBDG_Activity!C:C,COMBDG_Activity!B:B,B177&amp;C177&amp;D177&amp;E177&amp;F177&amp;"*")</f>
        <v>0</v>
      </c>
      <c r="M177" s="1">
        <f>SUMIFS(COMBDG_Activity!O:O,COMBDG_Activity!B:B,B177&amp;C177&amp;D177&amp;E177&amp;F177&amp;"*")</f>
        <v>18.960954385377576</v>
      </c>
      <c r="N177" s="1">
        <f>VLOOKUP(B177&amp;C177&amp;D177&amp;E177&amp;F177&amp;G177&amp;H177&amp;I177&amp;J177&amp;"*",COMBDG_CapacityToActivity!B:C,2,FALSE)</f>
        <v>31.536000000000001</v>
      </c>
      <c r="O177" s="1">
        <f>VLOOKUP(F177,Parameters!A:B,2,FALSE)</f>
        <v>0.96605055262802775</v>
      </c>
      <c r="P177" s="4">
        <v>0.8</v>
      </c>
      <c r="Q177" s="4">
        <v>1</v>
      </c>
      <c r="R177" s="5">
        <v>1.2</v>
      </c>
      <c r="S177">
        <f t="shared" si="9"/>
        <v>0.50243247296536886</v>
      </c>
    </row>
    <row r="178" spans="1:19" x14ac:dyDescent="0.25">
      <c r="A178" t="str">
        <f t="shared" si="8"/>
        <v>COMBDGWSTNewAM______STDELC_23</v>
      </c>
      <c r="B178" t="s">
        <v>2676</v>
      </c>
      <c r="C178" t="s">
        <v>13</v>
      </c>
      <c r="D178" t="s">
        <v>2677</v>
      </c>
      <c r="E178" t="s">
        <v>59</v>
      </c>
      <c r="F178" t="s">
        <v>294</v>
      </c>
      <c r="G178" t="s">
        <v>14</v>
      </c>
      <c r="H178" t="s">
        <v>14</v>
      </c>
      <c r="I178" t="s">
        <v>18</v>
      </c>
      <c r="J178" t="s">
        <v>16</v>
      </c>
      <c r="K178">
        <v>23</v>
      </c>
      <c r="L178" s="1">
        <f>SUMIFS(COMBDG_Activity!C:C,COMBDG_Activity!B:B,B178&amp;C178&amp;D178&amp;E178&amp;F178&amp;"*")</f>
        <v>0</v>
      </c>
      <c r="M178" s="1">
        <f>SUMIFS(COMBDG_Activity!O:O,COMBDG_Activity!B:B,B178&amp;C178&amp;D178&amp;E178&amp;F178&amp;"*")</f>
        <v>10.361353428543925</v>
      </c>
      <c r="N178" s="1">
        <f>VLOOKUP(A178,COMBDG_CapacityToActivity!B:C,2,FALSE)</f>
        <v>31.536000000000001</v>
      </c>
      <c r="O178" s="1">
        <f>VLOOKUP(F178,Parameters!A:B,2,FALSE)</f>
        <v>0.96605055262802775</v>
      </c>
      <c r="P178" s="4">
        <v>0.8</v>
      </c>
      <c r="Q178" s="4">
        <v>1</v>
      </c>
      <c r="R178" s="5">
        <v>1.2</v>
      </c>
      <c r="S178">
        <f t="shared" si="9"/>
        <v>0.27455793208311446</v>
      </c>
    </row>
    <row r="179" spans="1:19" x14ac:dyDescent="0.25">
      <c r="A179" t="str">
        <f t="shared" si="8"/>
        <v>COMBDGOTSNewAM______STDELC_23</v>
      </c>
      <c r="B179" t="s">
        <v>2676</v>
      </c>
      <c r="C179" t="s">
        <v>13</v>
      </c>
      <c r="D179" t="s">
        <v>2690</v>
      </c>
      <c r="E179" t="s">
        <v>59</v>
      </c>
      <c r="F179" t="s">
        <v>294</v>
      </c>
      <c r="G179" t="s">
        <v>14</v>
      </c>
      <c r="H179" t="s">
        <v>14</v>
      </c>
      <c r="I179" t="s">
        <v>18</v>
      </c>
      <c r="J179" t="s">
        <v>16</v>
      </c>
      <c r="K179">
        <v>23</v>
      </c>
      <c r="L179" s="1">
        <f>SUMIFS(COMBDG_Activity!C:C,COMBDG_Activity!B:B,B179&amp;C179&amp;D179&amp;E179&amp;F179&amp;"*")</f>
        <v>0</v>
      </c>
      <c r="M179" s="1">
        <f>SUMIFS(COMBDG_Activity!O:O,COMBDG_Activity!B:B,B179&amp;C179&amp;D179&amp;E179&amp;F179&amp;"*")</f>
        <v>17.748470544343764</v>
      </c>
      <c r="N179" s="1">
        <f>VLOOKUP(B179&amp;C179&amp;D179&amp;E179&amp;F179&amp;G179&amp;H179&amp;I179&amp;J179&amp;"*",COMBDG_CapacityToActivity!B:C,2,FALSE)</f>
        <v>31.536000000000001</v>
      </c>
      <c r="O179" s="1">
        <f>VLOOKUP(F179,Parameters!A:B,2,FALSE)</f>
        <v>0.96605055262802775</v>
      </c>
      <c r="P179" s="4">
        <v>0.8</v>
      </c>
      <c r="Q179" s="4">
        <v>1</v>
      </c>
      <c r="R179" s="5">
        <v>1.2</v>
      </c>
      <c r="S179">
        <f t="shared" si="9"/>
        <v>0.47030374978511763</v>
      </c>
    </row>
    <row r="180" spans="1:19" x14ac:dyDescent="0.25">
      <c r="A180" t="str">
        <f t="shared" si="8"/>
        <v>COMBDGRTTNewAM______STDELC_23</v>
      </c>
      <c r="B180" t="s">
        <v>2676</v>
      </c>
      <c r="C180" t="s">
        <v>13</v>
      </c>
      <c r="D180" t="s">
        <v>2682</v>
      </c>
      <c r="E180" t="s">
        <v>59</v>
      </c>
      <c r="F180" t="s">
        <v>294</v>
      </c>
      <c r="G180" t="s">
        <v>14</v>
      </c>
      <c r="H180" t="s">
        <v>14</v>
      </c>
      <c r="I180" t="s">
        <v>18</v>
      </c>
      <c r="J180" t="s">
        <v>16</v>
      </c>
      <c r="K180">
        <v>23</v>
      </c>
      <c r="L180" s="1">
        <f>SUMIFS(COMBDG_Activity!C:C,COMBDG_Activity!B:B,B180&amp;C180&amp;D180&amp;E180&amp;F180&amp;"*")</f>
        <v>0</v>
      </c>
      <c r="M180" s="1">
        <f>SUMIFS(COMBDG_Activity!O:O,COMBDG_Activity!B:B,B180&amp;C180&amp;D180&amp;E180&amp;F180&amp;"*")</f>
        <v>43.731282491174696</v>
      </c>
      <c r="N180" s="1">
        <f>VLOOKUP(B180&amp;C180&amp;D180&amp;E180&amp;F180&amp;G180&amp;H180&amp;I180&amp;J180&amp;"*",COMBDG_CapacityToActivity!B:C,2,FALSE)</f>
        <v>31.536000000000001</v>
      </c>
      <c r="O180" s="1">
        <f>VLOOKUP(F180,Parameters!A:B,2,FALSE)</f>
        <v>0.96605055262802775</v>
      </c>
      <c r="P180" s="4">
        <v>0.8</v>
      </c>
      <c r="Q180" s="4">
        <v>1</v>
      </c>
      <c r="R180" s="5">
        <v>1.2</v>
      </c>
      <c r="S180">
        <f t="shared" si="9"/>
        <v>1.1588032944656284</v>
      </c>
    </row>
    <row r="181" spans="1:19" x14ac:dyDescent="0.25">
      <c r="A181" t="str">
        <f t="shared" si="8"/>
        <v>COMBDGEDSOldAE______STDBMA_23</v>
      </c>
      <c r="B181" t="s">
        <v>2676</v>
      </c>
      <c r="C181" t="s">
        <v>13</v>
      </c>
      <c r="D181" t="s">
        <v>2686</v>
      </c>
      <c r="E181" t="s">
        <v>58</v>
      </c>
      <c r="F181" t="s">
        <v>293</v>
      </c>
      <c r="G181" t="s">
        <v>14</v>
      </c>
      <c r="H181" t="s">
        <v>14</v>
      </c>
      <c r="I181" t="s">
        <v>18</v>
      </c>
      <c r="J181" t="s">
        <v>33</v>
      </c>
      <c r="K181">
        <v>23</v>
      </c>
      <c r="L181" s="1">
        <f>SUMIFS(COMBDG_Activity!C:C,COMBDG_Activity!B:B,B181&amp;C181&amp;D181&amp;E181&amp;F181&amp;"*")</f>
        <v>2869.2970960991179</v>
      </c>
      <c r="M181" s="1">
        <f>SUMIFS(COMBDG_Activity!O:O,COMBDG_Activity!B:B,B181&amp;C181&amp;D181&amp;E181&amp;F181&amp;"*")</f>
        <v>2950.7037415693021</v>
      </c>
      <c r="N181" s="1">
        <f>VLOOKUP(B181&amp;C181&amp;D181&amp;E181&amp;F181&amp;G181&amp;H181&amp;I181&amp;J181&amp;"*",COMBDG_CapacityToActivity!B:C,2,FALSE)</f>
        <v>31.536000000000001</v>
      </c>
      <c r="O181" s="1">
        <f>VLOOKUP(F181,Parameters!A:B,2,FALSE)</f>
        <v>0.79985092891507692</v>
      </c>
      <c r="P181" s="4">
        <v>0.2</v>
      </c>
      <c r="Q181" s="4">
        <v>0.3</v>
      </c>
      <c r="R181" s="5">
        <v>1.1000000000000001</v>
      </c>
      <c r="S181">
        <f t="shared" si="9"/>
        <v>9.6956517727486222</v>
      </c>
    </row>
    <row r="182" spans="1:19" x14ac:dyDescent="0.25">
      <c r="A182" t="str">
        <f t="shared" si="8"/>
        <v>COMBDGHLCOldAM______STDELC_23</v>
      </c>
      <c r="B182" t="s">
        <v>2676</v>
      </c>
      <c r="C182" t="s">
        <v>13</v>
      </c>
      <c r="D182" t="s">
        <v>2687</v>
      </c>
      <c r="E182" t="s">
        <v>58</v>
      </c>
      <c r="F182" t="s">
        <v>294</v>
      </c>
      <c r="G182" t="s">
        <v>14</v>
      </c>
      <c r="H182" t="s">
        <v>14</v>
      </c>
      <c r="I182" t="s">
        <v>18</v>
      </c>
      <c r="J182" t="s">
        <v>16</v>
      </c>
      <c r="K182">
        <v>23</v>
      </c>
      <c r="L182" s="1">
        <f>SUMIFS(COMBDG_Activity!C:C,COMBDG_Activity!B:B,B182&amp;C182&amp;D182&amp;E182&amp;F182&amp;"*")</f>
        <v>155.94625231659717</v>
      </c>
      <c r="M182" s="1">
        <f>SUMIFS(COMBDG_Activity!O:O,COMBDG_Activity!B:B,B182&amp;C182&amp;D182&amp;E182&amp;F182&amp;"*")</f>
        <v>165.07917074391244</v>
      </c>
      <c r="N182" s="1">
        <f>VLOOKUP(B182&amp;C182&amp;D182&amp;E182&amp;F182&amp;G182&amp;H182&amp;I182&amp;J182&amp;"*",COMBDG_CapacityToActivity!B:C,2,FALSE)</f>
        <v>31.536000000000001</v>
      </c>
      <c r="O182" s="1">
        <f>VLOOKUP(F182,Parameters!A:B,2,FALSE)</f>
        <v>0.96605055262802775</v>
      </c>
      <c r="P182" s="4">
        <v>0.8</v>
      </c>
      <c r="Q182" s="4">
        <v>1</v>
      </c>
      <c r="R182" s="5">
        <v>1.1000000000000001</v>
      </c>
      <c r="S182">
        <f t="shared" si="9"/>
        <v>4.7481843289063175</v>
      </c>
    </row>
    <row r="183" spans="1:19" x14ac:dyDescent="0.25">
      <c r="A183" t="str">
        <f t="shared" si="8"/>
        <v>COMBDGAFSNewSLLED___HIGELC_23</v>
      </c>
      <c r="B183" t="s">
        <v>2676</v>
      </c>
      <c r="C183" t="s">
        <v>13</v>
      </c>
      <c r="D183" t="s">
        <v>2689</v>
      </c>
      <c r="E183" t="s">
        <v>59</v>
      </c>
      <c r="F183" t="s">
        <v>295</v>
      </c>
      <c r="G183" t="s">
        <v>27</v>
      </c>
      <c r="H183" t="s">
        <v>14</v>
      </c>
      <c r="I183" t="s">
        <v>15</v>
      </c>
      <c r="J183" t="s">
        <v>16</v>
      </c>
      <c r="K183">
        <v>23</v>
      </c>
      <c r="L183" s="1">
        <f>SUMIFS(COMBDG_Activity!C:C,COMBDG_Activity!B:B,B183&amp;C183&amp;D183&amp;E183&amp;F183&amp;"*")</f>
        <v>0</v>
      </c>
      <c r="M183" s="1">
        <f>SUMIFS(COMBDG_Activity!O:O,COMBDG_Activity!B:B,B183&amp;C183&amp;D183&amp;E183&amp;F183&amp;"*")</f>
        <v>1.7467832185711882</v>
      </c>
      <c r="N183" s="1">
        <f>VLOOKUP(B183&amp;C183&amp;D183&amp;E183&amp;F183&amp;G183&amp;H183&amp;I183&amp;J183&amp;"*",COMBDG_CapacityToActivity!B:C,2,FALSE)</f>
        <v>1</v>
      </c>
      <c r="O183" s="1">
        <f>VLOOKUP(F183,Parameters!A:B,2,FALSE)</f>
        <v>0.34246575333333334</v>
      </c>
      <c r="P183" s="4">
        <v>0.8</v>
      </c>
      <c r="Q183" s="4">
        <v>1</v>
      </c>
      <c r="R183" s="5">
        <v>1.2</v>
      </c>
      <c r="S183">
        <f t="shared" si="9"/>
        <v>4.1176158792429804</v>
      </c>
    </row>
    <row r="184" spans="1:19" x14ac:dyDescent="0.25">
      <c r="A184" t="str">
        <f t="shared" si="8"/>
        <v>COMBDGAERNewSLLED___HIGELC_23</v>
      </c>
      <c r="B184" t="s">
        <v>2676</v>
      </c>
      <c r="C184" t="s">
        <v>13</v>
      </c>
      <c r="D184" t="s">
        <v>2688</v>
      </c>
      <c r="E184" t="s">
        <v>59</v>
      </c>
      <c r="F184" t="s">
        <v>295</v>
      </c>
      <c r="G184" t="s">
        <v>27</v>
      </c>
      <c r="H184" t="s">
        <v>14</v>
      </c>
      <c r="I184" t="s">
        <v>15</v>
      </c>
      <c r="J184" t="s">
        <v>16</v>
      </c>
      <c r="K184">
        <v>23</v>
      </c>
      <c r="L184" s="1">
        <f>SUMIFS(COMBDG_Activity!C:C,COMBDG_Activity!B:B,B184&amp;C184&amp;D184&amp;E184&amp;F184&amp;"*")</f>
        <v>0</v>
      </c>
      <c r="M184" s="1">
        <f>SUMIFS(COMBDG_Activity!O:O,COMBDG_Activity!B:B,B184&amp;C184&amp;D184&amp;E184&amp;F184&amp;"*")</f>
        <v>4.2887782523669102</v>
      </c>
      <c r="N184" s="1">
        <f>VLOOKUP(B184&amp;C184&amp;D184&amp;E184&amp;F184&amp;G184&amp;H184&amp;I184&amp;J184&amp;"*",COMBDG_CapacityToActivity!B:C,2,FALSE)</f>
        <v>1</v>
      </c>
      <c r="O184" s="1">
        <f>VLOOKUP(F184,Parameters!A:B,2,FALSE)</f>
        <v>0.34246575333333334</v>
      </c>
      <c r="P184" s="4">
        <v>0.8</v>
      </c>
      <c r="Q184" s="4">
        <v>1</v>
      </c>
      <c r="R184" s="5">
        <v>1.2</v>
      </c>
      <c r="S184">
        <f t="shared" si="9"/>
        <v>10.109749880092664</v>
      </c>
    </row>
    <row r="185" spans="1:19" x14ac:dyDescent="0.25">
      <c r="A185" t="str">
        <f t="shared" si="8"/>
        <v>COMBDGWSTNewSLLED___HIGELC_23</v>
      </c>
      <c r="B185" t="s">
        <v>2676</v>
      </c>
      <c r="C185" t="s">
        <v>13</v>
      </c>
      <c r="D185" t="s">
        <v>2677</v>
      </c>
      <c r="E185" t="s">
        <v>59</v>
      </c>
      <c r="F185" t="s">
        <v>295</v>
      </c>
      <c r="G185" t="s">
        <v>27</v>
      </c>
      <c r="H185" t="s">
        <v>14</v>
      </c>
      <c r="I185" t="s">
        <v>15</v>
      </c>
      <c r="J185" t="s">
        <v>16</v>
      </c>
      <c r="K185">
        <v>23</v>
      </c>
      <c r="L185" s="1">
        <f>SUMIFS(COMBDG_Activity!C:C,COMBDG_Activity!B:B,B185&amp;C185&amp;D185&amp;E185&amp;F185&amp;"*")</f>
        <v>0</v>
      </c>
      <c r="M185" s="1">
        <f>SUMIFS(COMBDG_Activity!O:O,COMBDG_Activity!B:B,B185&amp;C185&amp;D185&amp;E185&amp;F185&amp;"*")</f>
        <v>7.5499578979272171</v>
      </c>
      <c r="N185" s="1">
        <f>VLOOKUP(B185&amp;C185&amp;D185&amp;E185&amp;F185&amp;G185&amp;H185&amp;I185&amp;J185&amp;"*",COMBDG_CapacityToActivity!B:C,2,FALSE)</f>
        <v>1</v>
      </c>
      <c r="O185" s="1">
        <f>VLOOKUP(F185,Parameters!A:B,2,FALSE)</f>
        <v>0.34246575333333334</v>
      </c>
      <c r="P185" s="4">
        <v>0.8</v>
      </c>
      <c r="Q185" s="4">
        <v>1</v>
      </c>
      <c r="R185" s="5">
        <v>1.2</v>
      </c>
      <c r="S185">
        <f t="shared" si="9"/>
        <v>17.79718639245338</v>
      </c>
    </row>
    <row r="186" spans="1:19" x14ac:dyDescent="0.25">
      <c r="A186" t="str">
        <f t="shared" si="8"/>
        <v>COMBDGTAWNewSLLED___HIGELC_23</v>
      </c>
      <c r="B186" t="s">
        <v>2676</v>
      </c>
      <c r="C186" t="s">
        <v>13</v>
      </c>
      <c r="D186" t="s">
        <v>2683</v>
      </c>
      <c r="E186" t="s">
        <v>59</v>
      </c>
      <c r="F186" t="s">
        <v>295</v>
      </c>
      <c r="G186" t="s">
        <v>27</v>
      </c>
      <c r="H186" t="s">
        <v>14</v>
      </c>
      <c r="I186" t="s">
        <v>15</v>
      </c>
      <c r="J186" t="s">
        <v>16</v>
      </c>
      <c r="K186">
        <v>23</v>
      </c>
      <c r="L186" s="1">
        <f>SUMIFS(COMBDG_Activity!C:C,COMBDG_Activity!B:B,B186&amp;C186&amp;D186&amp;E186&amp;F186&amp;"*")</f>
        <v>0</v>
      </c>
      <c r="M186" s="1">
        <f>SUMIFS(COMBDG_Activity!O:O,COMBDG_Activity!B:B,B186&amp;C186&amp;D186&amp;E186&amp;F186&amp;"*")</f>
        <v>11.128397191147815</v>
      </c>
      <c r="N186" s="1">
        <f>VLOOKUP(B186&amp;C186&amp;D186&amp;E186&amp;F186&amp;G186&amp;H186&amp;I186&amp;J186&amp;"*",COMBDG_CapacityToActivity!B:C,2,FALSE)</f>
        <v>1</v>
      </c>
      <c r="O186" s="1">
        <f>VLOOKUP(F186,Parameters!A:B,2,FALSE)</f>
        <v>0.34246575333333334</v>
      </c>
      <c r="P186" s="4">
        <v>0.8</v>
      </c>
      <c r="Q186" s="4">
        <v>1</v>
      </c>
      <c r="R186" s="5">
        <v>1.2</v>
      </c>
      <c r="S186">
        <f t="shared" si="9"/>
        <v>26.232485232068186</v>
      </c>
    </row>
    <row r="187" spans="1:19" x14ac:dyDescent="0.25">
      <c r="A187" t="str">
        <f t="shared" si="8"/>
        <v>COMBDGOTSNewSLLED___HIGELC_23</v>
      </c>
      <c r="B187" t="s">
        <v>2676</v>
      </c>
      <c r="C187" t="s">
        <v>13</v>
      </c>
      <c r="D187" t="s">
        <v>2690</v>
      </c>
      <c r="E187" t="s">
        <v>59</v>
      </c>
      <c r="F187" t="s">
        <v>295</v>
      </c>
      <c r="G187" t="s">
        <v>27</v>
      </c>
      <c r="H187" t="s">
        <v>14</v>
      </c>
      <c r="I187" t="s">
        <v>15</v>
      </c>
      <c r="J187" t="s">
        <v>16</v>
      </c>
      <c r="K187">
        <v>23</v>
      </c>
      <c r="L187" s="1">
        <f>SUMIFS(COMBDG_Activity!C:C,COMBDG_Activity!B:B,B187&amp;C187&amp;D187&amp;E187&amp;F187&amp;"*")</f>
        <v>0</v>
      </c>
      <c r="M187" s="1">
        <f>SUMIFS(COMBDG_Activity!O:O,COMBDG_Activity!B:B,B187&amp;C187&amp;D187&amp;E187&amp;F187&amp;"*")</f>
        <v>12.932693230977925</v>
      </c>
      <c r="N187" s="1">
        <f>VLOOKUP(B187&amp;C187&amp;D187&amp;E187&amp;F187&amp;G187&amp;H187&amp;I187&amp;J187&amp;"*",COMBDG_CapacityToActivity!B:C,2,FALSE)</f>
        <v>1</v>
      </c>
      <c r="O187" s="1">
        <f>VLOOKUP(F187,Parameters!A:B,2,FALSE)</f>
        <v>0.34246575333333334</v>
      </c>
      <c r="P187" s="4">
        <v>0.8</v>
      </c>
      <c r="Q187" s="4">
        <v>1</v>
      </c>
      <c r="R187" s="5">
        <v>1.2</v>
      </c>
      <c r="S187">
        <f t="shared" si="9"/>
        <v>30.485673575918145</v>
      </c>
    </row>
    <row r="188" spans="1:19" x14ac:dyDescent="0.25">
      <c r="A188" t="str">
        <f t="shared" si="8"/>
        <v>COMBDGRTTNewSLLED___HIGELC_23</v>
      </c>
      <c r="B188" t="s">
        <v>2676</v>
      </c>
      <c r="C188" t="s">
        <v>13</v>
      </c>
      <c r="D188" t="s">
        <v>2682</v>
      </c>
      <c r="E188" t="s">
        <v>59</v>
      </c>
      <c r="F188" t="s">
        <v>295</v>
      </c>
      <c r="G188" t="s">
        <v>27</v>
      </c>
      <c r="H188" t="s">
        <v>14</v>
      </c>
      <c r="I188" t="s">
        <v>15</v>
      </c>
      <c r="J188" t="s">
        <v>16</v>
      </c>
      <c r="K188">
        <v>23</v>
      </c>
      <c r="L188" s="1">
        <f>SUMIFS(COMBDG_Activity!C:C,COMBDG_Activity!B:B,B188&amp;C188&amp;D188&amp;E188&amp;F188&amp;"*")</f>
        <v>0</v>
      </c>
      <c r="M188" s="1">
        <f>SUMIFS(COMBDG_Activity!O:O,COMBDG_Activity!B:B,B188&amp;C188&amp;D188&amp;E188&amp;F188&amp;"*")</f>
        <v>31.865464666141019</v>
      </c>
      <c r="N188" s="1">
        <f>VLOOKUP(B188&amp;C188&amp;D188&amp;E188&amp;F188&amp;G188&amp;H188&amp;I188&amp;J188&amp;"*",COMBDG_CapacityToActivity!B:C,2,FALSE)</f>
        <v>1</v>
      </c>
      <c r="O188" s="1">
        <f>VLOOKUP(F188,Parameters!A:B,2,FALSE)</f>
        <v>0.34246575333333334</v>
      </c>
      <c r="P188" s="4">
        <v>0.8</v>
      </c>
      <c r="Q188" s="4">
        <v>1</v>
      </c>
      <c r="R188" s="5">
        <v>1.2</v>
      </c>
      <c r="S188">
        <f t="shared" si="9"/>
        <v>75.115069754381821</v>
      </c>
    </row>
    <row r="189" spans="1:19" x14ac:dyDescent="0.25">
      <c r="A189" t="str">
        <f t="shared" si="8"/>
        <v>COMBDGOFFNewAM______STDELC_23</v>
      </c>
      <c r="B189" t="s">
        <v>2676</v>
      </c>
      <c r="C189" t="s">
        <v>13</v>
      </c>
      <c r="D189" t="s">
        <v>2685</v>
      </c>
      <c r="E189" t="s">
        <v>59</v>
      </c>
      <c r="F189" t="s">
        <v>294</v>
      </c>
      <c r="G189" t="s">
        <v>14</v>
      </c>
      <c r="H189" t="s">
        <v>14</v>
      </c>
      <c r="I189" t="s">
        <v>18</v>
      </c>
      <c r="J189" t="s">
        <v>16</v>
      </c>
      <c r="K189">
        <v>23</v>
      </c>
      <c r="L189" s="1">
        <f>SUMIFS(COMBDG_Activity!C:C,COMBDG_Activity!B:B,B189&amp;C189&amp;D189&amp;E189&amp;F189&amp;"*")</f>
        <v>0</v>
      </c>
      <c r="M189" s="1">
        <f>SUMIFS(COMBDG_Activity!O:O,COMBDG_Activity!B:B,B189&amp;C189&amp;D189&amp;E189&amp;F189&amp;"*")</f>
        <v>100.54055570836069</v>
      </c>
      <c r="N189" s="1">
        <f>VLOOKUP(B189&amp;C189&amp;D189&amp;E189&amp;F189&amp;G189&amp;H189&amp;I189&amp;J189&amp;"*",COMBDG_CapacityToActivity!B:C,2,FALSE)</f>
        <v>31.536000000000001</v>
      </c>
      <c r="O189" s="1">
        <f>VLOOKUP(F189,Parameters!A:B,2,FALSE)</f>
        <v>0.96605055262802775</v>
      </c>
      <c r="P189" s="4">
        <v>0.8</v>
      </c>
      <c r="Q189" s="4">
        <v>1</v>
      </c>
      <c r="R189" s="5">
        <v>1.2</v>
      </c>
      <c r="S189">
        <f t="shared" si="9"/>
        <v>2.6641507073515474</v>
      </c>
    </row>
    <row r="190" spans="1:19" x14ac:dyDescent="0.25">
      <c r="A190" t="str">
        <f t="shared" si="8"/>
        <v>COMBDGHLCOldSLLED___HIGELC_23</v>
      </c>
      <c r="B190" t="s">
        <v>2676</v>
      </c>
      <c r="C190" t="s">
        <v>13</v>
      </c>
      <c r="D190" t="s">
        <v>2687</v>
      </c>
      <c r="E190" t="s">
        <v>58</v>
      </c>
      <c r="F190" t="s">
        <v>295</v>
      </c>
      <c r="G190" t="s">
        <v>27</v>
      </c>
      <c r="H190" t="s">
        <v>14</v>
      </c>
      <c r="I190" t="s">
        <v>15</v>
      </c>
      <c r="J190" t="s">
        <v>16</v>
      </c>
      <c r="K190">
        <v>23</v>
      </c>
      <c r="L190" s="1">
        <f>SUMIFS(COMBDG_Activity!C:C,COMBDG_Activity!B:B,B190&amp;C190&amp;D190&amp;E190&amp;F190&amp;"*")</f>
        <v>65.890162390216361</v>
      </c>
      <c r="M190" s="1">
        <f>SUMIFS(COMBDG_Activity!O:O,COMBDG_Activity!B:B,B190&amp;C190&amp;D190&amp;E190&amp;F190&amp;"*")</f>
        <v>69.74898855304707</v>
      </c>
      <c r="N190" s="1">
        <f>VLOOKUP(B190&amp;C190&amp;D190&amp;E190&amp;F190&amp;G190&amp;H190&amp;I190&amp;J190&amp;"*",COMBDG_CapacityToActivity!B:C,2,FALSE)</f>
        <v>1</v>
      </c>
      <c r="O190" s="1">
        <f>VLOOKUP(F190,Parameters!A:B,2,FALSE)</f>
        <v>0.34246575333333334</v>
      </c>
      <c r="P190" s="4">
        <v>1</v>
      </c>
      <c r="Q190" s="4">
        <v>1</v>
      </c>
      <c r="R190" s="5">
        <v>10</v>
      </c>
      <c r="S190">
        <f t="shared" si="9"/>
        <v>203.66704662920864</v>
      </c>
    </row>
    <row r="191" spans="1:19" x14ac:dyDescent="0.25">
      <c r="A191" t="str">
        <f t="shared" si="8"/>
        <v>COMBDGWSTNewLIFLC___HIGELC_23</v>
      </c>
      <c r="B191" t="s">
        <v>2676</v>
      </c>
      <c r="C191" t="s">
        <v>13</v>
      </c>
      <c r="D191" t="s">
        <v>2677</v>
      </c>
      <c r="E191" t="s">
        <v>59</v>
      </c>
      <c r="F191" t="s">
        <v>20</v>
      </c>
      <c r="G191" t="s">
        <v>21</v>
      </c>
      <c r="H191" t="s">
        <v>14</v>
      </c>
      <c r="I191" t="s">
        <v>15</v>
      </c>
      <c r="J191" t="s">
        <v>16</v>
      </c>
      <c r="K191">
        <v>23</v>
      </c>
      <c r="L191" s="1">
        <f>SUMIFS(COMBDG_Activity!C:C,COMBDG_Activity!B:B,B191&amp;C191&amp;D191&amp;E191&amp;F191&amp;"*")</f>
        <v>0</v>
      </c>
      <c r="M191" s="1">
        <f>SUMIFS(COMBDG_Activity!O:O,COMBDG_Activity!B:B,B191&amp;C191&amp;D191&amp;E191&amp;F191&amp;"*")</f>
        <v>91.891493760475001</v>
      </c>
      <c r="N191" s="1">
        <f>VLOOKUP(B191&amp;C191&amp;D191&amp;E191&amp;F191&amp;G191&amp;H191&amp;I191&amp;J191&amp;"*",COMBDG_CapacityToActivity!B:C,2,FALSE)</f>
        <v>1</v>
      </c>
      <c r="O191" s="1">
        <f>VLOOKUP(F191,Parameters!A:B,2,FALSE)</f>
        <v>0.66981607963728396</v>
      </c>
      <c r="P191" s="4">
        <v>0.8</v>
      </c>
      <c r="Q191" s="4">
        <v>1</v>
      </c>
      <c r="R191" s="5">
        <v>1.2</v>
      </c>
      <c r="S191">
        <f t="shared" si="9"/>
        <v>110.74999361080422</v>
      </c>
    </row>
    <row r="192" spans="1:19" x14ac:dyDescent="0.25">
      <c r="A192" t="str">
        <f t="shared" si="8"/>
        <v>COMBDGTAWNewLIFLC___HIGELC_23</v>
      </c>
      <c r="B192" t="s">
        <v>2676</v>
      </c>
      <c r="C192" t="s">
        <v>13</v>
      </c>
      <c r="D192" t="s">
        <v>2683</v>
      </c>
      <c r="E192" t="s">
        <v>59</v>
      </c>
      <c r="F192" t="s">
        <v>20</v>
      </c>
      <c r="G192" t="s">
        <v>21</v>
      </c>
      <c r="H192" t="s">
        <v>14</v>
      </c>
      <c r="I192" t="s">
        <v>15</v>
      </c>
      <c r="J192" t="s">
        <v>16</v>
      </c>
      <c r="K192">
        <v>23</v>
      </c>
      <c r="L192" s="1">
        <f>SUMIFS(COMBDG_Activity!C:C,COMBDG_Activity!B:B,B192&amp;C192&amp;D192&amp;E192&amp;F192&amp;"*")</f>
        <v>0</v>
      </c>
      <c r="M192" s="1">
        <f>SUMIFS(COMBDG_Activity!O:O,COMBDG_Activity!B:B,B192&amp;C192&amp;D192&amp;E192&amp;F192&amp;"*")</f>
        <v>123.46900354470905</v>
      </c>
      <c r="N192" s="1">
        <f>VLOOKUP(B192&amp;C192&amp;D192&amp;E192&amp;F192&amp;G192&amp;H192&amp;I192&amp;J192&amp;"*",COMBDG_CapacityToActivity!B:C,2,FALSE)</f>
        <v>1</v>
      </c>
      <c r="O192" s="1">
        <f>VLOOKUP(F192,Parameters!A:B,2,FALSE)</f>
        <v>0.66981607963728396</v>
      </c>
      <c r="P192" s="4">
        <v>0.8</v>
      </c>
      <c r="Q192" s="4">
        <v>1</v>
      </c>
      <c r="R192" s="5">
        <v>1.2</v>
      </c>
      <c r="S192">
        <f t="shared" si="9"/>
        <v>148.80802122285806</v>
      </c>
    </row>
    <row r="193" spans="1:19" x14ac:dyDescent="0.25">
      <c r="A193" t="str">
        <f t="shared" si="8"/>
        <v>COMBDGOFFNewSLLED___HIGELC_23</v>
      </c>
      <c r="B193" t="s">
        <v>2676</v>
      </c>
      <c r="C193" t="s">
        <v>13</v>
      </c>
      <c r="D193" t="s">
        <v>2685</v>
      </c>
      <c r="E193" t="s">
        <v>59</v>
      </c>
      <c r="F193" t="s">
        <v>295</v>
      </c>
      <c r="G193" t="s">
        <v>27</v>
      </c>
      <c r="H193" t="s">
        <v>14</v>
      </c>
      <c r="I193" t="s">
        <v>15</v>
      </c>
      <c r="J193" t="s">
        <v>16</v>
      </c>
      <c r="K193">
        <v>23</v>
      </c>
      <c r="L193" s="1">
        <f>SUMIFS(COMBDG_Activity!C:C,COMBDG_Activity!B:B,B193&amp;C193&amp;D193&amp;E193&amp;F193&amp;"*")</f>
        <v>0</v>
      </c>
      <c r="M193" s="1">
        <f>SUMIFS(COMBDG_Activity!O:O,COMBDG_Activity!B:B,B193&amp;C193&amp;D193&amp;E193&amp;F193&amp;"*")</f>
        <v>73.260406346036802</v>
      </c>
      <c r="N193" s="1">
        <f>VLOOKUP(B193&amp;C193&amp;D193&amp;E193&amp;F193&amp;G193&amp;H193&amp;I193&amp;J193&amp;"*",COMBDG_CapacityToActivity!B:C,2,FALSE)</f>
        <v>1</v>
      </c>
      <c r="O193" s="1">
        <f>VLOOKUP(F193,Parameters!A:B,2,FALSE)</f>
        <v>0.34246575333333334</v>
      </c>
      <c r="P193" s="4">
        <v>0.8</v>
      </c>
      <c r="Q193" s="4">
        <v>1</v>
      </c>
      <c r="R193" s="5">
        <v>1.2</v>
      </c>
      <c r="S193">
        <f t="shared" si="9"/>
        <v>172.69355995816184</v>
      </c>
    </row>
    <row r="194" spans="1:19" x14ac:dyDescent="0.25">
      <c r="A194" t="str">
        <f t="shared" si="8"/>
        <v>COMBDGAFSNewLIFLC___HIGELC_23</v>
      </c>
      <c r="B194" t="s">
        <v>2676</v>
      </c>
      <c r="C194" t="s">
        <v>13</v>
      </c>
      <c r="D194" t="s">
        <v>2689</v>
      </c>
      <c r="E194" t="s">
        <v>59</v>
      </c>
      <c r="F194" t="s">
        <v>20</v>
      </c>
      <c r="G194" t="s">
        <v>21</v>
      </c>
      <c r="H194" t="s">
        <v>14</v>
      </c>
      <c r="I194" t="s">
        <v>15</v>
      </c>
      <c r="J194" t="s">
        <v>16</v>
      </c>
      <c r="K194">
        <v>23</v>
      </c>
      <c r="L194" s="1">
        <f>SUMIFS(COMBDG_Activity!C:C,COMBDG_Activity!B:B,B194&amp;C194&amp;D194&amp;E194&amp;F194&amp;"*")</f>
        <v>0</v>
      </c>
      <c r="M194" s="1">
        <f>SUMIFS(COMBDG_Activity!O:O,COMBDG_Activity!B:B,B194&amp;C194&amp;D194&amp;E194&amp;F194&amp;"*")</f>
        <v>33.854878233654269</v>
      </c>
      <c r="N194" s="1">
        <f>VLOOKUP(B194&amp;C194&amp;D194&amp;E194&amp;F194&amp;G194&amp;H194&amp;I194&amp;J194&amp;"*",COMBDG_CapacityToActivity!B:C,2,FALSE)</f>
        <v>1</v>
      </c>
      <c r="O194" s="1">
        <f>VLOOKUP(F194,Parameters!A:B,2,FALSE)</f>
        <v>0.66981607963728396</v>
      </c>
      <c r="P194" s="4">
        <v>0.8</v>
      </c>
      <c r="Q194" s="4">
        <v>1</v>
      </c>
      <c r="R194" s="5">
        <v>1.2</v>
      </c>
      <c r="S194">
        <f t="shared" si="9"/>
        <v>40.802770687840251</v>
      </c>
    </row>
    <row r="195" spans="1:19" x14ac:dyDescent="0.25">
      <c r="A195" t="str">
        <f t="shared" si="8"/>
        <v>COMBDGAERNewLIFLC___HIGELC_23</v>
      </c>
      <c r="B195" t="s">
        <v>2676</v>
      </c>
      <c r="C195" t="s">
        <v>13</v>
      </c>
      <c r="D195" t="s">
        <v>2688</v>
      </c>
      <c r="E195" t="s">
        <v>59</v>
      </c>
      <c r="F195" t="s">
        <v>20</v>
      </c>
      <c r="G195" t="s">
        <v>21</v>
      </c>
      <c r="H195" t="s">
        <v>14</v>
      </c>
      <c r="I195" t="s">
        <v>15</v>
      </c>
      <c r="J195" t="s">
        <v>16</v>
      </c>
      <c r="K195">
        <v>23</v>
      </c>
      <c r="L195" s="1">
        <f>SUMIFS(COMBDG_Activity!C:C,COMBDG_Activity!B:B,B195&amp;C195&amp;D195&amp;E195&amp;F195&amp;"*")</f>
        <v>0</v>
      </c>
      <c r="M195" s="1">
        <f>SUMIFS(COMBDG_Activity!O:O,COMBDG_Activity!B:B,B195&amp;C195&amp;D195&amp;E195&amp;F195&amp;"*")</f>
        <v>63.378530608398819</v>
      </c>
      <c r="N195" s="1">
        <f>VLOOKUP(B195&amp;C195&amp;D195&amp;E195&amp;F195&amp;G195&amp;H195&amp;I195&amp;J195&amp;"*",COMBDG_CapacityToActivity!B:C,2,FALSE)</f>
        <v>1</v>
      </c>
      <c r="O195" s="1">
        <f>VLOOKUP(F195,Parameters!A:B,2,FALSE)</f>
        <v>0.66981607963728396</v>
      </c>
      <c r="P195" s="4">
        <v>0.8</v>
      </c>
      <c r="Q195" s="4">
        <v>1</v>
      </c>
      <c r="R195" s="5">
        <v>1.2</v>
      </c>
      <c r="S195">
        <f t="shared" si="9"/>
        <v>76.385436482712436</v>
      </c>
    </row>
    <row r="196" spans="1:19" x14ac:dyDescent="0.25">
      <c r="A196" t="str">
        <f t="shared" si="8"/>
        <v>COMBDGOTSNewLIFLC___HIGELC_23</v>
      </c>
      <c r="B196" t="s">
        <v>2676</v>
      </c>
      <c r="C196" t="s">
        <v>13</v>
      </c>
      <c r="D196" t="s">
        <v>2690</v>
      </c>
      <c r="E196" t="s">
        <v>59</v>
      </c>
      <c r="F196" t="s">
        <v>20</v>
      </c>
      <c r="G196" t="s">
        <v>21</v>
      </c>
      <c r="H196" t="s">
        <v>14</v>
      </c>
      <c r="I196" t="s">
        <v>15</v>
      </c>
      <c r="J196" t="s">
        <v>16</v>
      </c>
      <c r="K196">
        <v>23</v>
      </c>
      <c r="L196" s="1">
        <f>SUMIFS(COMBDG_Activity!C:C,COMBDG_Activity!B:B,B196&amp;C196&amp;D196&amp;E196&amp;F196&amp;"*")</f>
        <v>0</v>
      </c>
      <c r="M196" s="1">
        <f>SUMIFS(COMBDG_Activity!O:O,COMBDG_Activity!B:B,B196&amp;C196&amp;D196&amp;E196&amp;F196&amp;"*")</f>
        <v>155.39473792014522</v>
      </c>
      <c r="N196" s="1">
        <f>VLOOKUP(B196&amp;C196&amp;D196&amp;E196&amp;F196&amp;G196&amp;H196&amp;I196&amp;J196&amp;"*",COMBDG_CapacityToActivity!B:C,2,FALSE)</f>
        <v>1</v>
      </c>
      <c r="O196" s="1">
        <f>VLOOKUP(F196,Parameters!A:B,2,FALSE)</f>
        <v>0.66981607963728396</v>
      </c>
      <c r="P196" s="4">
        <v>0.8</v>
      </c>
      <c r="Q196" s="4">
        <v>1</v>
      </c>
      <c r="R196" s="5">
        <v>1.2</v>
      </c>
      <c r="S196">
        <f t="shared" si="9"/>
        <v>187.28573807569498</v>
      </c>
    </row>
    <row r="197" spans="1:19" x14ac:dyDescent="0.25">
      <c r="A197" t="str">
        <f t="shared" si="8"/>
        <v>COMBDGRTTNewLIFLC___HIGELC_23</v>
      </c>
      <c r="B197" t="s">
        <v>2676</v>
      </c>
      <c r="C197" t="s">
        <v>13</v>
      </c>
      <c r="D197" t="s">
        <v>2682</v>
      </c>
      <c r="E197" t="s">
        <v>59</v>
      </c>
      <c r="F197" t="s">
        <v>20</v>
      </c>
      <c r="G197" t="s">
        <v>21</v>
      </c>
      <c r="H197" t="s">
        <v>14</v>
      </c>
      <c r="I197" t="s">
        <v>15</v>
      </c>
      <c r="J197" t="s">
        <v>16</v>
      </c>
      <c r="K197">
        <v>23</v>
      </c>
      <c r="L197" s="1">
        <f>SUMIFS(COMBDG_Activity!C:C,COMBDG_Activity!B:B,B197&amp;C197&amp;D197&amp;E197&amp;F197&amp;"*")</f>
        <v>0</v>
      </c>
      <c r="M197" s="1">
        <f>SUMIFS(COMBDG_Activity!O:O,COMBDG_Activity!B:B,B197&amp;C197&amp;D197&amp;E197&amp;F197&amp;"*")</f>
        <v>529.57736810579297</v>
      </c>
      <c r="N197" s="1">
        <f>VLOOKUP(B197&amp;C197&amp;D197&amp;E197&amp;F197&amp;G197&amp;H197&amp;I197&amp;J197&amp;"*",COMBDG_CapacityToActivity!B:C,2,FALSE)</f>
        <v>1</v>
      </c>
      <c r="O197" s="1">
        <f>VLOOKUP(F197,Parameters!A:B,2,FALSE)</f>
        <v>0.66981607963728396</v>
      </c>
      <c r="P197" s="4">
        <v>0.8</v>
      </c>
      <c r="Q197" s="4">
        <v>1</v>
      </c>
      <c r="R197" s="5">
        <v>1.2</v>
      </c>
      <c r="S197">
        <f t="shared" si="9"/>
        <v>638.26027561400167</v>
      </c>
    </row>
    <row r="198" spans="1:19" x14ac:dyDescent="0.25">
      <c r="A198" t="str">
        <f t="shared" si="8"/>
        <v>COMBDGOFFNewLIFLC___HIGELC_23</v>
      </c>
      <c r="B198" t="s">
        <v>2676</v>
      </c>
      <c r="C198" t="s">
        <v>13</v>
      </c>
      <c r="D198" t="s">
        <v>2685</v>
      </c>
      <c r="E198" t="s">
        <v>59</v>
      </c>
      <c r="F198" t="s">
        <v>20</v>
      </c>
      <c r="G198" t="s">
        <v>21</v>
      </c>
      <c r="H198" t="s">
        <v>14</v>
      </c>
      <c r="I198" t="s">
        <v>15</v>
      </c>
      <c r="J198" t="s">
        <v>16</v>
      </c>
      <c r="K198">
        <v>23</v>
      </c>
      <c r="L198" s="1">
        <f>SUMIFS(COMBDG_Activity!C:C,COMBDG_Activity!B:B,B198&amp;C198&amp;D198&amp;E198&amp;F198&amp;"*")</f>
        <v>0</v>
      </c>
      <c r="M198" s="1">
        <f>SUMIFS(COMBDG_Activity!O:O,COMBDG_Activity!B:B,B198&amp;C198&amp;D198&amp;E198&amp;F198&amp;"*")</f>
        <v>1082.6246153959241</v>
      </c>
      <c r="N198" s="1">
        <f>VLOOKUP(B198&amp;C198&amp;D198&amp;E198&amp;F198&amp;G198&amp;H198&amp;I198&amp;J198&amp;"*",COMBDG_CapacityToActivity!B:C,2,FALSE)</f>
        <v>1</v>
      </c>
      <c r="O198" s="1">
        <f>VLOOKUP(F198,Parameters!A:B,2,FALSE)</f>
        <v>0.66981607963728396</v>
      </c>
      <c r="P198" s="4">
        <v>0.8</v>
      </c>
      <c r="Q198" s="4">
        <v>1</v>
      </c>
      <c r="R198" s="5">
        <v>1.2</v>
      </c>
      <c r="S198">
        <f t="shared" si="9"/>
        <v>1304.8070537468016</v>
      </c>
    </row>
    <row r="199" spans="1:19" x14ac:dyDescent="0.25">
      <c r="A199" t="str">
        <f t="shared" si="8"/>
        <v>COMBDGHLCOldAE______STDBMA_23</v>
      </c>
      <c r="B199" t="s">
        <v>2676</v>
      </c>
      <c r="C199" t="s">
        <v>13</v>
      </c>
      <c r="D199" t="s">
        <v>2687</v>
      </c>
      <c r="E199" t="s">
        <v>58</v>
      </c>
      <c r="F199" t="s">
        <v>293</v>
      </c>
      <c r="G199" t="s">
        <v>14</v>
      </c>
      <c r="H199" t="s">
        <v>14</v>
      </c>
      <c r="I199" t="s">
        <v>18</v>
      </c>
      <c r="J199" t="s">
        <v>33</v>
      </c>
      <c r="K199">
        <v>23</v>
      </c>
      <c r="L199" s="1">
        <f>SUMIFS(COMBDG_Activity!C:C,COMBDG_Activity!B:B,B199&amp;C199&amp;D199&amp;E199&amp;F199&amp;"*")</f>
        <v>2158.4637130143337</v>
      </c>
      <c r="M199" s="1">
        <f>SUMIFS(COMBDG_Activity!O:O,COMBDG_Activity!B:B,B199&amp;C199&amp;D199&amp;E199&amp;F199&amp;"*")</f>
        <v>2284.8731183713985</v>
      </c>
      <c r="N199" s="1">
        <f>VLOOKUP(B199&amp;C199&amp;D199&amp;E199&amp;F199&amp;G199&amp;H199&amp;I199&amp;J199&amp;"*",COMBDG_CapacityToActivity!B:C,2,FALSE)</f>
        <v>31.536000000000001</v>
      </c>
      <c r="O199" s="1">
        <f>VLOOKUP(F199,Parameters!A:B,2,FALSE)</f>
        <v>0.79985092891507692</v>
      </c>
      <c r="P199" s="4">
        <v>0.2</v>
      </c>
      <c r="Q199" s="4">
        <v>0.3</v>
      </c>
      <c r="R199" s="5">
        <v>1.1000000000000001</v>
      </c>
      <c r="S199">
        <f t="shared" si="9"/>
        <v>7.507813742379061</v>
      </c>
    </row>
    <row r="200" spans="1:19" x14ac:dyDescent="0.25">
      <c r="A200" t="str">
        <f t="shared" si="8"/>
        <v>COMBDGEDSOldSHFUR___HIGNGA_23</v>
      </c>
      <c r="B200" t="s">
        <v>2676</v>
      </c>
      <c r="C200" t="s">
        <v>13</v>
      </c>
      <c r="D200" t="s">
        <v>2686</v>
      </c>
      <c r="E200" t="s">
        <v>58</v>
      </c>
      <c r="F200" t="s">
        <v>32</v>
      </c>
      <c r="G200" t="s">
        <v>34</v>
      </c>
      <c r="H200" t="s">
        <v>14</v>
      </c>
      <c r="I200" t="s">
        <v>15</v>
      </c>
      <c r="J200" t="s">
        <v>19</v>
      </c>
      <c r="K200">
        <v>23</v>
      </c>
      <c r="L200" s="1">
        <f>SUMIFS(COMBDG_Activity!C:C,COMBDG_Activity!B:B,B200&amp;C200&amp;D200&amp;E200&amp;F200&amp;"*")</f>
        <v>4256.8503227445926</v>
      </c>
      <c r="M200" s="1">
        <f>SUMIFS(COMBDG_Activity!O:O,COMBDG_Activity!B:B,B200&amp;C200&amp;D200&amp;E200&amp;F200&amp;"*")</f>
        <v>4377.6423279130222</v>
      </c>
      <c r="N200" s="1">
        <f>VLOOKUP(B200&amp;C200&amp;D200&amp;E200&amp;F200&amp;G200&amp;H200&amp;I200&amp;J200&amp;"*",COMBDG_CapacityToActivity!B:C,2,FALSE)</f>
        <v>31.536000000000001</v>
      </c>
      <c r="O200" s="1">
        <f>VLOOKUP(F200,Parameters!A:B,2,FALSE)</f>
        <v>0.30113578140729891</v>
      </c>
      <c r="P200" s="4">
        <v>0.2</v>
      </c>
      <c r="Q200" s="4">
        <v>1</v>
      </c>
      <c r="R200" s="5">
        <v>1.1000000000000001</v>
      </c>
      <c r="S200">
        <f t="shared" si="9"/>
        <v>127.35532642945596</v>
      </c>
    </row>
    <row r="201" spans="1:19" x14ac:dyDescent="0.25">
      <c r="A201" t="str">
        <f t="shared" si="8"/>
        <v>COMBDGHLCOldLIFLUT5STDELC_23</v>
      </c>
      <c r="B201" t="s">
        <v>2676</v>
      </c>
      <c r="C201" t="s">
        <v>13</v>
      </c>
      <c r="D201" t="s">
        <v>2687</v>
      </c>
      <c r="E201" t="s">
        <v>58</v>
      </c>
      <c r="F201" t="s">
        <v>20</v>
      </c>
      <c r="G201" t="s">
        <v>22</v>
      </c>
      <c r="H201" t="s">
        <v>23</v>
      </c>
      <c r="I201" t="s">
        <v>18</v>
      </c>
      <c r="J201" t="s">
        <v>16</v>
      </c>
      <c r="K201">
        <v>23</v>
      </c>
      <c r="L201" s="1">
        <f>SUMIFS(COMBDG_Activity!C:C,COMBDG_Activity!B:B,B201&amp;C201&amp;D201&amp;E201&amp;F201&amp;"*")</f>
        <v>1641.0264339365215</v>
      </c>
      <c r="M201" s="1">
        <f>SUMIFS(COMBDG_Activity!O:O,COMBDG_Activity!B:B,B201&amp;C201&amp;D201&amp;E201&amp;F201&amp;"*")</f>
        <v>1737.1323700499111</v>
      </c>
      <c r="N201" s="1">
        <f>VLOOKUP(B201&amp;C201&amp;D201&amp;E201&amp;F201&amp;G201&amp;H201&amp;I201&amp;J201&amp;"*",COMBDG_CapacityToActivity!B:C,2,FALSE)</f>
        <v>1</v>
      </c>
      <c r="O201" s="1">
        <f>VLOOKUP(F201,Parameters!A:B,2,FALSE)</f>
        <v>0.66981607963728396</v>
      </c>
      <c r="P201" s="4">
        <v>0.5</v>
      </c>
      <c r="Q201" s="4">
        <v>1</v>
      </c>
      <c r="R201" s="5">
        <v>1.1000000000000001</v>
      </c>
      <c r="S201">
        <f t="shared" si="9"/>
        <v>1494.545518117337</v>
      </c>
    </row>
    <row r="202" spans="1:19" x14ac:dyDescent="0.25">
      <c r="A202" t="str">
        <f t="shared" si="8"/>
        <v>COMBDGAERNewSHFUR___HIGNGA_23</v>
      </c>
      <c r="B202" t="s">
        <v>2676</v>
      </c>
      <c r="C202" t="s">
        <v>13</v>
      </c>
      <c r="D202" t="s">
        <v>2688</v>
      </c>
      <c r="E202" t="s">
        <v>59</v>
      </c>
      <c r="F202" t="s">
        <v>32</v>
      </c>
      <c r="G202" t="s">
        <v>34</v>
      </c>
      <c r="H202" t="s">
        <v>14</v>
      </c>
      <c r="I202" t="s">
        <v>15</v>
      </c>
      <c r="J202" t="s">
        <v>19</v>
      </c>
      <c r="K202">
        <v>23</v>
      </c>
      <c r="L202" s="1">
        <f>SUMIFS(COMBDG_Activity!C:C,COMBDG_Activity!B:B,B202&amp;C202&amp;D202&amp;E202&amp;F202&amp;"*")</f>
        <v>0</v>
      </c>
      <c r="M202" s="1">
        <f>SUMIFS(COMBDG_Activity!O:O,COMBDG_Activity!B:B,B202&amp;C202&amp;D202&amp;E202&amp;F202&amp;"*")</f>
        <v>110.41882463940628</v>
      </c>
      <c r="N202" s="1">
        <f>VLOOKUP(B202&amp;C202&amp;D202&amp;E202&amp;F202&amp;G202&amp;H202&amp;I202&amp;J202&amp;"*",COMBDG_CapacityToActivity!B:C,2,FALSE)</f>
        <v>31.536000000000001</v>
      </c>
      <c r="O202" s="1">
        <f>VLOOKUP(F202,Parameters!A:B,2,FALSE)</f>
        <v>0.30113578140729891</v>
      </c>
      <c r="P202" s="4">
        <v>0.8</v>
      </c>
      <c r="Q202" s="4">
        <v>1</v>
      </c>
      <c r="R202" s="5">
        <v>1.2</v>
      </c>
      <c r="S202">
        <f t="shared" si="9"/>
        <v>9.3863797004405782</v>
      </c>
    </row>
    <row r="203" spans="1:19" x14ac:dyDescent="0.25">
      <c r="A203" t="str">
        <f t="shared" si="8"/>
        <v>COMBDGEDSNewAM______STDELC_23</v>
      </c>
      <c r="B203" t="s">
        <v>2676</v>
      </c>
      <c r="C203" t="s">
        <v>13</v>
      </c>
      <c r="D203" t="s">
        <v>2686</v>
      </c>
      <c r="E203" t="s">
        <v>59</v>
      </c>
      <c r="F203" t="s">
        <v>294</v>
      </c>
      <c r="G203" t="s">
        <v>14</v>
      </c>
      <c r="H203" t="s">
        <v>14</v>
      </c>
      <c r="I203" t="s">
        <v>18</v>
      </c>
      <c r="J203" t="s">
        <v>16</v>
      </c>
      <c r="K203">
        <v>23</v>
      </c>
      <c r="L203" s="1">
        <f>SUMIFS(COMBDG_Activity!C:C,COMBDG_Activity!B:B,B203&amp;C203&amp;D203&amp;E203&amp;F203&amp;"*")</f>
        <v>0</v>
      </c>
      <c r="M203" s="1">
        <f>SUMIFS(COMBDG_Activity!O:O,COMBDG_Activity!B:B,B203&amp;C203&amp;D203&amp;E203&amp;F203&amp;"*")</f>
        <v>25.165109996173534</v>
      </c>
      <c r="N203" s="1">
        <f>VLOOKUP(B203&amp;C203&amp;D203&amp;E203&amp;F203&amp;G203&amp;H203&amp;I203&amp;J203&amp;"*",COMBDG_CapacityToActivity!B:C,2,FALSE)</f>
        <v>31.536000000000001</v>
      </c>
      <c r="O203" s="1">
        <f>VLOOKUP(F203,Parameters!A:B,2,FALSE)</f>
        <v>0.96605055262802775</v>
      </c>
      <c r="P203" s="4">
        <v>0.8</v>
      </c>
      <c r="Q203" s="4">
        <v>1</v>
      </c>
      <c r="R203" s="5">
        <v>1.2</v>
      </c>
      <c r="S203">
        <f t="shared" si="9"/>
        <v>0.66683185829367808</v>
      </c>
    </row>
    <row r="204" spans="1:19" x14ac:dyDescent="0.25">
      <c r="A204" t="str">
        <f t="shared" si="8"/>
        <v>COMBDGWSTNewSHFUR___HIGNGA_23</v>
      </c>
      <c r="B204" t="s">
        <v>2676</v>
      </c>
      <c r="C204" t="s">
        <v>13</v>
      </c>
      <c r="D204" t="s">
        <v>2677</v>
      </c>
      <c r="E204" t="s">
        <v>59</v>
      </c>
      <c r="F204" t="s">
        <v>32</v>
      </c>
      <c r="G204" t="s">
        <v>34</v>
      </c>
      <c r="H204" t="s">
        <v>14</v>
      </c>
      <c r="I204" t="s">
        <v>15</v>
      </c>
      <c r="J204" t="s">
        <v>19</v>
      </c>
      <c r="K204">
        <v>23</v>
      </c>
      <c r="L204" s="1">
        <f>SUMIFS(COMBDG_Activity!C:C,COMBDG_Activity!B:B,B204&amp;C204&amp;D204&amp;E204&amp;F204&amp;"*")</f>
        <v>0</v>
      </c>
      <c r="M204" s="1">
        <f>SUMIFS(COMBDG_Activity!O:O,COMBDG_Activity!B:B,B204&amp;C204&amp;D204&amp;E204&amp;F204&amp;"*")</f>
        <v>174.31069367452579</v>
      </c>
      <c r="N204" s="1">
        <f>VLOOKUP(B204&amp;C204&amp;D204&amp;E204&amp;F204&amp;G204&amp;H204&amp;I204&amp;J204&amp;"*",COMBDG_CapacityToActivity!B:C,2,FALSE)</f>
        <v>31.536000000000001</v>
      </c>
      <c r="O204" s="1">
        <f>VLOOKUP(F204,Parameters!A:B,2,FALSE)</f>
        <v>0.30113578140729891</v>
      </c>
      <c r="P204" s="4">
        <v>0.8</v>
      </c>
      <c r="Q204" s="4">
        <v>1</v>
      </c>
      <c r="R204" s="5">
        <v>1.2</v>
      </c>
      <c r="S204">
        <f t="shared" si="9"/>
        <v>14.817639673483507</v>
      </c>
    </row>
    <row r="205" spans="1:19" x14ac:dyDescent="0.25">
      <c r="A205" t="str">
        <f t="shared" si="8"/>
        <v>COMBDGOTSNewSHFUR___HIGNGA_23</v>
      </c>
      <c r="B205" t="s">
        <v>2676</v>
      </c>
      <c r="C205" t="s">
        <v>13</v>
      </c>
      <c r="D205" t="s">
        <v>2690</v>
      </c>
      <c r="E205" t="s">
        <v>59</v>
      </c>
      <c r="F205" t="s">
        <v>32</v>
      </c>
      <c r="G205" t="s">
        <v>34</v>
      </c>
      <c r="H205" t="s">
        <v>14</v>
      </c>
      <c r="I205" t="s">
        <v>15</v>
      </c>
      <c r="J205" t="s">
        <v>19</v>
      </c>
      <c r="K205">
        <v>23</v>
      </c>
      <c r="L205" s="1">
        <f>SUMIFS(COMBDG_Activity!C:C,COMBDG_Activity!B:B,B205&amp;C205&amp;D205&amp;E205&amp;F205&amp;"*")</f>
        <v>0</v>
      </c>
      <c r="M205" s="1">
        <f>SUMIFS(COMBDG_Activity!O:O,COMBDG_Activity!B:B,B205&amp;C205&amp;D205&amp;E205&amp;F205&amp;"*")</f>
        <v>290.90361238089372</v>
      </c>
      <c r="N205" s="1">
        <f>VLOOKUP(B205&amp;C205&amp;D205&amp;E205&amp;F205&amp;G205&amp;H205&amp;I205&amp;J205&amp;"*",COMBDG_CapacityToActivity!B:C,2,FALSE)</f>
        <v>31.536000000000001</v>
      </c>
      <c r="O205" s="1">
        <f>VLOOKUP(F205,Parameters!A:B,2,FALSE)</f>
        <v>0.30113578140729891</v>
      </c>
      <c r="P205" s="4">
        <v>0.8</v>
      </c>
      <c r="Q205" s="4">
        <v>1</v>
      </c>
      <c r="R205" s="5">
        <v>1.2</v>
      </c>
      <c r="S205">
        <f t="shared" si="9"/>
        <v>24.72886096147036</v>
      </c>
    </row>
    <row r="206" spans="1:19" x14ac:dyDescent="0.25">
      <c r="A206" t="str">
        <f t="shared" si="8"/>
        <v>COMBDGHLCOldSHFUR___HIGNGA_23</v>
      </c>
      <c r="B206" t="s">
        <v>2676</v>
      </c>
      <c r="C206" t="s">
        <v>13</v>
      </c>
      <c r="D206" t="s">
        <v>2687</v>
      </c>
      <c r="E206" t="s">
        <v>58</v>
      </c>
      <c r="F206" t="s">
        <v>32</v>
      </c>
      <c r="G206" t="s">
        <v>34</v>
      </c>
      <c r="H206" t="s">
        <v>14</v>
      </c>
      <c r="I206" t="s">
        <v>15</v>
      </c>
      <c r="J206" t="s">
        <v>19</v>
      </c>
      <c r="K206">
        <v>23</v>
      </c>
      <c r="L206" s="1">
        <f>SUMIFS(COMBDG_Activity!C:C,COMBDG_Activity!B:B,B206&amp;C206&amp;D206&amp;E206&amp;F206&amp;"*")</f>
        <v>2279.7996165496443</v>
      </c>
      <c r="M206" s="1">
        <f>SUMIFS(COMBDG_Activity!O:O,COMBDG_Activity!B:B,B206&amp;C206&amp;D206&amp;E206&amp;F206&amp;"*")</f>
        <v>2413.33242389926</v>
      </c>
      <c r="N206" s="1">
        <f>VLOOKUP(B206&amp;C206&amp;D206&amp;E206&amp;F206&amp;G206&amp;H206&amp;I206&amp;J206&amp;"*",COMBDG_CapacityToActivity!B:C,2,FALSE)</f>
        <v>31.536000000000001</v>
      </c>
      <c r="O206" s="1">
        <f>VLOOKUP(F206,Parameters!A:B,2,FALSE)</f>
        <v>0.30113578140729891</v>
      </c>
      <c r="P206" s="4">
        <v>0.2</v>
      </c>
      <c r="Q206" s="4">
        <v>1</v>
      </c>
      <c r="R206" s="5">
        <v>1.1000000000000001</v>
      </c>
      <c r="S206">
        <f t="shared" si="9"/>
        <v>70.209193809354772</v>
      </c>
    </row>
    <row r="207" spans="1:19" x14ac:dyDescent="0.25">
      <c r="A207" t="str">
        <f t="shared" si="8"/>
        <v>COMBDGAFSNewSHFUR___HIGNGA_23</v>
      </c>
      <c r="B207" t="s">
        <v>2676</v>
      </c>
      <c r="C207" t="s">
        <v>13</v>
      </c>
      <c r="D207" t="s">
        <v>2689</v>
      </c>
      <c r="E207" t="s">
        <v>59</v>
      </c>
      <c r="F207" t="s">
        <v>32</v>
      </c>
      <c r="G207" t="s">
        <v>34</v>
      </c>
      <c r="H207" t="s">
        <v>14</v>
      </c>
      <c r="I207" t="s">
        <v>15</v>
      </c>
      <c r="J207" t="s">
        <v>19</v>
      </c>
      <c r="K207">
        <v>23</v>
      </c>
      <c r="L207" s="1">
        <f>SUMIFS(COMBDG_Activity!C:C,COMBDG_Activity!B:B,B207&amp;C207&amp;D207&amp;E207&amp;F207&amp;"*")</f>
        <v>0</v>
      </c>
      <c r="M207" s="1">
        <f>SUMIFS(COMBDG_Activity!O:O,COMBDG_Activity!B:B,B207&amp;C207&amp;D207&amp;E207&amp;F207&amp;"*")</f>
        <v>57.871990080850573</v>
      </c>
      <c r="N207" s="1">
        <f>VLOOKUP(B207&amp;C207&amp;D207&amp;E207&amp;F207&amp;G207&amp;H207&amp;I207&amp;J207&amp;"*",COMBDG_CapacityToActivity!B:C,2,FALSE)</f>
        <v>31.536000000000001</v>
      </c>
      <c r="O207" s="1">
        <f>VLOOKUP(F207,Parameters!A:B,2,FALSE)</f>
        <v>0.30113578140729891</v>
      </c>
      <c r="P207" s="4">
        <v>0.8</v>
      </c>
      <c r="Q207" s="4">
        <v>1</v>
      </c>
      <c r="R207" s="5">
        <v>1.2</v>
      </c>
      <c r="S207">
        <f t="shared" si="9"/>
        <v>4.9195277589029329</v>
      </c>
    </row>
    <row r="208" spans="1:19" x14ac:dyDescent="0.25">
      <c r="A208" t="str">
        <f t="shared" si="8"/>
        <v>COMBDGEDSNewSLLED___HIGELC_23</v>
      </c>
      <c r="B208" t="s">
        <v>2676</v>
      </c>
      <c r="C208" t="s">
        <v>13</v>
      </c>
      <c r="D208" t="s">
        <v>2686</v>
      </c>
      <c r="E208" t="s">
        <v>59</v>
      </c>
      <c r="F208" t="s">
        <v>295</v>
      </c>
      <c r="G208" t="s">
        <v>27</v>
      </c>
      <c r="H208" t="s">
        <v>14</v>
      </c>
      <c r="I208" t="s">
        <v>15</v>
      </c>
      <c r="J208" t="s">
        <v>16</v>
      </c>
      <c r="K208">
        <v>23</v>
      </c>
      <c r="L208" s="1">
        <f>SUMIFS(COMBDG_Activity!C:C,COMBDG_Activity!B:B,B208&amp;C208&amp;D208&amp;E208&amp;F208&amp;"*")</f>
        <v>0</v>
      </c>
      <c r="M208" s="1">
        <f>SUMIFS(COMBDG_Activity!O:O,COMBDG_Activity!B:B,B208&amp;C208&amp;D208&amp;E208&amp;F208&amp;"*")</f>
        <v>18.336940463565544</v>
      </c>
      <c r="N208" s="1">
        <f>VLOOKUP(B208&amp;C208&amp;D208&amp;E208&amp;F208&amp;G208&amp;H208&amp;I208&amp;J208&amp;"*",COMBDG_CapacityToActivity!B:C,2,FALSE)</f>
        <v>1</v>
      </c>
      <c r="O208" s="1">
        <f>VLOOKUP(F208,Parameters!A:B,2,FALSE)</f>
        <v>0.34246575333333334</v>
      </c>
      <c r="P208" s="4">
        <v>0.8</v>
      </c>
      <c r="Q208" s="4">
        <v>1</v>
      </c>
      <c r="R208" s="5">
        <v>1.2</v>
      </c>
      <c r="S208">
        <f t="shared" si="9"/>
        <v>43.224869821723402</v>
      </c>
    </row>
    <row r="209" spans="1:19" x14ac:dyDescent="0.25">
      <c r="A209" t="str">
        <f t="shared" si="8"/>
        <v>COMBDGRTTNewSHFUR___HIGNGA_23</v>
      </c>
      <c r="B209" t="s">
        <v>2676</v>
      </c>
      <c r="C209" t="s">
        <v>13</v>
      </c>
      <c r="D209" t="s">
        <v>2682</v>
      </c>
      <c r="E209" t="s">
        <v>59</v>
      </c>
      <c r="F209" t="s">
        <v>32</v>
      </c>
      <c r="G209" t="s">
        <v>34</v>
      </c>
      <c r="H209" t="s">
        <v>14</v>
      </c>
      <c r="I209" t="s">
        <v>15</v>
      </c>
      <c r="J209" t="s">
        <v>19</v>
      </c>
      <c r="K209">
        <v>23</v>
      </c>
      <c r="L209" s="1">
        <f>SUMIFS(COMBDG_Activity!C:C,COMBDG_Activity!B:B,B209&amp;C209&amp;D209&amp;E209&amp;F209&amp;"*")</f>
        <v>0</v>
      </c>
      <c r="M209" s="1">
        <f>SUMIFS(COMBDG_Activity!O:O,COMBDG_Activity!B:B,B209&amp;C209&amp;D209&amp;E209&amp;F209&amp;"*")</f>
        <v>754.43579891768502</v>
      </c>
      <c r="N209" s="1">
        <f>VLOOKUP(B209&amp;C209&amp;D209&amp;E209&amp;F209&amp;G209&amp;H209&amp;I209&amp;J209&amp;"*",COMBDG_CapacityToActivity!B:C,2,FALSE)</f>
        <v>31.536000000000001</v>
      </c>
      <c r="O209" s="1">
        <f>VLOOKUP(F209,Parameters!A:B,2,FALSE)</f>
        <v>0.30113578140729891</v>
      </c>
      <c r="P209" s="4">
        <v>0.8</v>
      </c>
      <c r="Q209" s="4">
        <v>1</v>
      </c>
      <c r="R209" s="5">
        <v>1.2</v>
      </c>
      <c r="S209">
        <f t="shared" si="9"/>
        <v>64.132369560827684</v>
      </c>
    </row>
    <row r="210" spans="1:19" x14ac:dyDescent="0.25">
      <c r="A210" t="str">
        <f t="shared" si="8"/>
        <v>COMBDGTAWNewSHFUR___HIGNGA_23</v>
      </c>
      <c r="B210" t="s">
        <v>2676</v>
      </c>
      <c r="C210" t="s">
        <v>13</v>
      </c>
      <c r="D210" t="s">
        <v>2683</v>
      </c>
      <c r="E210" t="s">
        <v>59</v>
      </c>
      <c r="F210" t="s">
        <v>32</v>
      </c>
      <c r="G210" t="s">
        <v>34</v>
      </c>
      <c r="H210" t="s">
        <v>14</v>
      </c>
      <c r="I210" t="s">
        <v>15</v>
      </c>
      <c r="J210" t="s">
        <v>19</v>
      </c>
      <c r="K210">
        <v>23</v>
      </c>
      <c r="L210" s="1">
        <f>SUMIFS(COMBDG_Activity!C:C,COMBDG_Activity!B:B,B210&amp;C210&amp;D210&amp;E210&amp;F210&amp;"*")</f>
        <v>0</v>
      </c>
      <c r="M210" s="1">
        <f>SUMIFS(COMBDG_Activity!O:O,COMBDG_Activity!B:B,B210&amp;C210&amp;D210&amp;E210&amp;F210&amp;"*")</f>
        <v>286.4570333463958</v>
      </c>
      <c r="N210" s="1">
        <f>VLOOKUP(B210&amp;C210&amp;D210&amp;E210&amp;F210&amp;G210&amp;H210&amp;I210&amp;J210&amp;"*",COMBDG_CapacityToActivity!B:C,2,FALSE)</f>
        <v>31.536000000000001</v>
      </c>
      <c r="O210" s="1">
        <f>VLOOKUP(F210,Parameters!A:B,2,FALSE)</f>
        <v>0.30113578140729891</v>
      </c>
      <c r="P210" s="4">
        <v>0.8</v>
      </c>
      <c r="Q210" s="4">
        <v>1</v>
      </c>
      <c r="R210" s="5">
        <v>1.2</v>
      </c>
      <c r="S210">
        <f t="shared" si="9"/>
        <v>24.350870348709201</v>
      </c>
    </row>
    <row r="211" spans="1:19" x14ac:dyDescent="0.25">
      <c r="A211" t="str">
        <f t="shared" si="8"/>
        <v>COMBDGHLCNewAM______STDELC_23</v>
      </c>
      <c r="B211" t="s">
        <v>2676</v>
      </c>
      <c r="C211" t="s">
        <v>13</v>
      </c>
      <c r="D211" t="s">
        <v>2687</v>
      </c>
      <c r="E211" t="s">
        <v>59</v>
      </c>
      <c r="F211" t="s">
        <v>294</v>
      </c>
      <c r="G211" t="s">
        <v>14</v>
      </c>
      <c r="H211" t="s">
        <v>14</v>
      </c>
      <c r="I211" t="s">
        <v>18</v>
      </c>
      <c r="J211" t="s">
        <v>16</v>
      </c>
      <c r="K211">
        <v>23</v>
      </c>
      <c r="L211" s="1">
        <f>SUMIFS(COMBDG_Activity!C:C,COMBDG_Activity!B:B,B211&amp;C211&amp;D211&amp;E211&amp;F211&amp;"*")</f>
        <v>0</v>
      </c>
      <c r="M211" s="1">
        <f>SUMIFS(COMBDG_Activity!O:O,COMBDG_Activity!B:B,B211&amp;C211&amp;D211&amp;E211&amp;F211&amp;"*")</f>
        <v>29.130644154716961</v>
      </c>
      <c r="N211" s="1">
        <f>VLOOKUP(B211&amp;C211&amp;D211&amp;E211&amp;F211&amp;G211&amp;H211&amp;I211&amp;J211&amp;"*",COMBDG_CapacityToActivity!B:C,2,FALSE)</f>
        <v>31.536000000000001</v>
      </c>
      <c r="O211" s="1">
        <f>VLOOKUP(F211,Parameters!A:B,2,FALSE)</f>
        <v>0.96605055262802775</v>
      </c>
      <c r="P211" s="4">
        <v>0.8</v>
      </c>
      <c r="Q211" s="4">
        <v>1</v>
      </c>
      <c r="R211" s="5">
        <v>1.2</v>
      </c>
      <c r="S211">
        <f t="shared" si="9"/>
        <v>0.77191164981736526</v>
      </c>
    </row>
    <row r="212" spans="1:19" x14ac:dyDescent="0.25">
      <c r="A212" t="str">
        <f t="shared" si="8"/>
        <v>COMBDGEDSNewLIFLC___HIGELC_23</v>
      </c>
      <c r="B212" t="s">
        <v>2676</v>
      </c>
      <c r="C212" t="s">
        <v>13</v>
      </c>
      <c r="D212" t="s">
        <v>2686</v>
      </c>
      <c r="E212" t="s">
        <v>59</v>
      </c>
      <c r="F212" t="s">
        <v>20</v>
      </c>
      <c r="G212" t="s">
        <v>21</v>
      </c>
      <c r="H212" t="s">
        <v>14</v>
      </c>
      <c r="I212" t="s">
        <v>15</v>
      </c>
      <c r="J212" t="s">
        <v>16</v>
      </c>
      <c r="K212">
        <v>23</v>
      </c>
      <c r="L212" s="1">
        <f>SUMIFS(COMBDG_Activity!C:C,COMBDG_Activity!B:B,B212&amp;C212&amp;D212&amp;E212&amp;F212&amp;"*")</f>
        <v>0</v>
      </c>
      <c r="M212" s="1">
        <f>SUMIFS(COMBDG_Activity!O:O,COMBDG_Activity!B:B,B212&amp;C212&amp;D212&amp;E212&amp;F212&amp;"*")</f>
        <v>254.09601919865503</v>
      </c>
      <c r="N212" s="1">
        <f>VLOOKUP(B212&amp;C212&amp;D212&amp;E212&amp;F212&amp;G212&amp;H212&amp;I212&amp;J212&amp;"*",COMBDG_CapacityToActivity!B:C,2,FALSE)</f>
        <v>1</v>
      </c>
      <c r="O212" s="1">
        <f>VLOOKUP(F212,Parameters!A:B,2,FALSE)</f>
        <v>0.66981607963728396</v>
      </c>
      <c r="P212" s="4">
        <v>0.8</v>
      </c>
      <c r="Q212" s="4">
        <v>1</v>
      </c>
      <c r="R212" s="5">
        <v>1.2</v>
      </c>
      <c r="S212">
        <f t="shared" si="9"/>
        <v>306.24306289039879</v>
      </c>
    </row>
    <row r="213" spans="1:19" x14ac:dyDescent="0.25">
      <c r="A213" t="str">
        <f t="shared" si="8"/>
        <v>COMBDGHLCNewSLLED___HIGELC_23</v>
      </c>
      <c r="B213" t="s">
        <v>2676</v>
      </c>
      <c r="C213" t="s">
        <v>13</v>
      </c>
      <c r="D213" t="s">
        <v>2687</v>
      </c>
      <c r="E213" t="s">
        <v>59</v>
      </c>
      <c r="F213" t="s">
        <v>295</v>
      </c>
      <c r="G213" t="s">
        <v>27</v>
      </c>
      <c r="H213" t="s">
        <v>14</v>
      </c>
      <c r="I213" t="s">
        <v>15</v>
      </c>
      <c r="J213" t="s">
        <v>16</v>
      </c>
      <c r="K213">
        <v>23</v>
      </c>
      <c r="L213" s="1">
        <f>SUMIFS(COMBDG_Activity!C:C,COMBDG_Activity!B:B,B213&amp;C213&amp;D213&amp;E213&amp;F213&amp;"*")</f>
        <v>0</v>
      </c>
      <c r="M213" s="1">
        <f>SUMIFS(COMBDG_Activity!O:O,COMBDG_Activity!B:B,B213&amp;C213&amp;D213&amp;E213&amp;F213&amp;"*")</f>
        <v>12.308233417186738</v>
      </c>
      <c r="N213" s="1">
        <f>VLOOKUP(B213&amp;C213&amp;D213&amp;E213&amp;F213&amp;G213&amp;H213&amp;I213&amp;J213&amp;"*",COMBDG_CapacityToActivity!B:C,2,FALSE)</f>
        <v>1</v>
      </c>
      <c r="O213" s="1">
        <f>VLOOKUP(F213,Parameters!A:B,2,FALSE)</f>
        <v>0.34246575333333334</v>
      </c>
      <c r="P213" s="4">
        <v>0.8</v>
      </c>
      <c r="Q213" s="4">
        <v>1</v>
      </c>
      <c r="R213" s="5">
        <v>1.2</v>
      </c>
      <c r="S213">
        <f t="shared" si="9"/>
        <v>29.013661698383086</v>
      </c>
    </row>
    <row r="214" spans="1:19" x14ac:dyDescent="0.25">
      <c r="A214" t="str">
        <f t="shared" si="8"/>
        <v>COMBDGWSTNewAE______STDNGA_23</v>
      </c>
      <c r="B214" t="s">
        <v>2676</v>
      </c>
      <c r="C214" t="s">
        <v>13</v>
      </c>
      <c r="D214" t="s">
        <v>2677</v>
      </c>
      <c r="E214" t="s">
        <v>59</v>
      </c>
      <c r="F214" t="s">
        <v>293</v>
      </c>
      <c r="G214" t="s">
        <v>14</v>
      </c>
      <c r="H214" t="s">
        <v>14</v>
      </c>
      <c r="I214" t="s">
        <v>18</v>
      </c>
      <c r="J214" t="s">
        <v>19</v>
      </c>
      <c r="K214">
        <v>23</v>
      </c>
      <c r="L214" s="1">
        <f>SUMIFS(COMBDG_Activity!C:C,COMBDG_Activity!B:B,B214&amp;C214&amp;D214&amp;E214&amp;F214&amp;"*")</f>
        <v>0</v>
      </c>
      <c r="M214" s="1">
        <f>SUMIFS(COMBDG_Activity!O:O,COMBDG_Activity!B:B,B214&amp;C214&amp;D214&amp;E214&amp;F214&amp;"*")</f>
        <v>69.831482943242563</v>
      </c>
      <c r="N214" s="1">
        <f>VLOOKUP(B214&amp;C214&amp;D214&amp;E214&amp;F214&amp;G214&amp;H214&amp;I214&amp;J214&amp;"*",COMBDG_CapacityToActivity!B:C,2,FALSE)</f>
        <v>31.536000000000001</v>
      </c>
      <c r="O214" s="1">
        <f>VLOOKUP(F214,Parameters!A:B,2,FALSE)</f>
        <v>0.79985092891507692</v>
      </c>
      <c r="P214" s="4">
        <v>0.8</v>
      </c>
      <c r="Q214" s="4">
        <v>1</v>
      </c>
      <c r="R214" s="5">
        <v>1.2</v>
      </c>
      <c r="S214">
        <f t="shared" si="9"/>
        <v>2.2349075975638799</v>
      </c>
    </row>
    <row r="215" spans="1:19" x14ac:dyDescent="0.25">
      <c r="A215" t="str">
        <f t="shared" si="8"/>
        <v>COMBDGRTTNewAE______STDNGA_23</v>
      </c>
      <c r="B215" t="s">
        <v>2676</v>
      </c>
      <c r="C215" t="s">
        <v>13</v>
      </c>
      <c r="D215" t="s">
        <v>2682</v>
      </c>
      <c r="E215" t="s">
        <v>59</v>
      </c>
      <c r="F215" t="s">
        <v>293</v>
      </c>
      <c r="G215" t="s">
        <v>14</v>
      </c>
      <c r="H215" t="s">
        <v>14</v>
      </c>
      <c r="I215" t="s">
        <v>18</v>
      </c>
      <c r="J215" t="s">
        <v>19</v>
      </c>
      <c r="K215">
        <v>23</v>
      </c>
      <c r="L215" s="1">
        <f>SUMIFS(COMBDG_Activity!C:C,COMBDG_Activity!B:B,B215&amp;C215&amp;D215&amp;E215&amp;F215&amp;"*")</f>
        <v>0</v>
      </c>
      <c r="M215" s="1">
        <f>SUMIFS(COMBDG_Activity!O:O,COMBDG_Activity!B:B,B215&amp;C215&amp;D215&amp;E215&amp;F215&amp;"*")</f>
        <v>303.569735020206</v>
      </c>
      <c r="N215" s="1">
        <f>VLOOKUP(B215&amp;C215&amp;D215&amp;E215&amp;F215&amp;G215&amp;H215&amp;I215&amp;J215&amp;"*",COMBDG_CapacityToActivity!B:C,2,FALSE)</f>
        <v>31.536000000000001</v>
      </c>
      <c r="O215" s="1">
        <f>VLOOKUP(F215,Parameters!A:B,2,FALSE)</f>
        <v>0.79985092891507692</v>
      </c>
      <c r="P215" s="4">
        <v>0.8</v>
      </c>
      <c r="Q215" s="4">
        <v>1</v>
      </c>
      <c r="R215" s="5">
        <v>1.2</v>
      </c>
      <c r="S215">
        <f t="shared" si="9"/>
        <v>9.7155362966950172</v>
      </c>
    </row>
    <row r="216" spans="1:19" x14ac:dyDescent="0.25">
      <c r="A216" t="str">
        <f t="shared" si="8"/>
        <v>COMBDGOTSNewAE______STDNGA_23</v>
      </c>
      <c r="B216" t="s">
        <v>2676</v>
      </c>
      <c r="C216" t="s">
        <v>13</v>
      </c>
      <c r="D216" t="s">
        <v>2690</v>
      </c>
      <c r="E216" t="s">
        <v>59</v>
      </c>
      <c r="F216" t="s">
        <v>293</v>
      </c>
      <c r="G216" t="s">
        <v>14</v>
      </c>
      <c r="H216" t="s">
        <v>14</v>
      </c>
      <c r="I216" t="s">
        <v>18</v>
      </c>
      <c r="J216" t="s">
        <v>19</v>
      </c>
      <c r="K216">
        <v>23</v>
      </c>
      <c r="L216" s="1">
        <f>SUMIFS(COMBDG_Activity!C:C,COMBDG_Activity!B:B,B216&amp;C216&amp;D216&amp;E216&amp;F216&amp;"*")</f>
        <v>0</v>
      </c>
      <c r="M216" s="1">
        <f>SUMIFS(COMBDG_Activity!O:O,COMBDG_Activity!B:B,B216&amp;C216&amp;D216&amp;E216&amp;F216&amp;"*")</f>
        <v>138.80869863085675</v>
      </c>
      <c r="N216" s="1">
        <f>VLOOKUP(B216&amp;C216&amp;D216&amp;E216&amp;F216&amp;G216&amp;H216&amp;I216&amp;J216&amp;"*",COMBDG_CapacityToActivity!B:C,2,FALSE)</f>
        <v>31.536000000000001</v>
      </c>
      <c r="O216" s="1">
        <f>VLOOKUP(F216,Parameters!A:B,2,FALSE)</f>
        <v>0.79985092891507692</v>
      </c>
      <c r="P216" s="4">
        <v>0.8</v>
      </c>
      <c r="Q216" s="4">
        <v>1</v>
      </c>
      <c r="R216" s="5">
        <v>1.2</v>
      </c>
      <c r="S216">
        <f t="shared" si="9"/>
        <v>4.4424749712132012</v>
      </c>
    </row>
    <row r="217" spans="1:19" x14ac:dyDescent="0.25">
      <c r="A217" t="str">
        <f t="shared" si="8"/>
        <v>COMBDGAERNewAE______STDNGA_23</v>
      </c>
      <c r="B217" t="s">
        <v>2676</v>
      </c>
      <c r="C217" t="s">
        <v>13</v>
      </c>
      <c r="D217" t="s">
        <v>2688</v>
      </c>
      <c r="E217" t="s">
        <v>59</v>
      </c>
      <c r="F217" t="s">
        <v>293</v>
      </c>
      <c r="G217" t="s">
        <v>14</v>
      </c>
      <c r="H217" t="s">
        <v>14</v>
      </c>
      <c r="I217" t="s">
        <v>18</v>
      </c>
      <c r="J217" t="s">
        <v>19</v>
      </c>
      <c r="K217">
        <v>23</v>
      </c>
      <c r="L217" s="1">
        <f>SUMIFS(COMBDG_Activity!C:C,COMBDG_Activity!B:B,B217&amp;C217&amp;D217&amp;E217&amp;F217&amp;"*")</f>
        <v>0</v>
      </c>
      <c r="M217" s="1">
        <f>SUMIFS(COMBDG_Activity!O:O,COMBDG_Activity!B:B,B217&amp;C217&amp;D217&amp;E217&amp;F217&amp;"*")</f>
        <v>55.642222831691051</v>
      </c>
      <c r="N217" s="1">
        <f>VLOOKUP(B217&amp;C217&amp;D217&amp;E217&amp;F217&amp;G217&amp;H217&amp;I217&amp;J217&amp;"*",COMBDG_CapacityToActivity!B:C,2,FALSE)</f>
        <v>31.536000000000001</v>
      </c>
      <c r="O217" s="1">
        <f>VLOOKUP(F217,Parameters!A:B,2,FALSE)</f>
        <v>0.79985092891507692</v>
      </c>
      <c r="P217" s="4">
        <v>0.8</v>
      </c>
      <c r="Q217" s="4">
        <v>1</v>
      </c>
      <c r="R217" s="5">
        <v>1.2</v>
      </c>
      <c r="S217">
        <f t="shared" si="9"/>
        <v>1.7807902869965084</v>
      </c>
    </row>
    <row r="218" spans="1:19" x14ac:dyDescent="0.25">
      <c r="A218" t="str">
        <f t="shared" si="8"/>
        <v>COMBDGAFSNewAE______STDNGA_23</v>
      </c>
      <c r="B218" t="s">
        <v>2676</v>
      </c>
      <c r="C218" t="s">
        <v>13</v>
      </c>
      <c r="D218" t="s">
        <v>2689</v>
      </c>
      <c r="E218" t="s">
        <v>59</v>
      </c>
      <c r="F218" t="s">
        <v>293</v>
      </c>
      <c r="G218" t="s">
        <v>14</v>
      </c>
      <c r="H218" t="s">
        <v>14</v>
      </c>
      <c r="I218" t="s">
        <v>18</v>
      </c>
      <c r="J218" t="s">
        <v>19</v>
      </c>
      <c r="K218">
        <v>23</v>
      </c>
      <c r="L218" s="1">
        <f>SUMIFS(COMBDG_Activity!C:C,COMBDG_Activity!B:B,B218&amp;C218&amp;D218&amp;E218&amp;F218&amp;"*")</f>
        <v>0</v>
      </c>
      <c r="M218" s="1">
        <f>SUMIFS(COMBDG_Activity!O:O,COMBDG_Activity!B:B,B218&amp;C218&amp;D218&amp;E218&amp;F218&amp;"*")</f>
        <v>32.314510224966256</v>
      </c>
      <c r="N218" s="1">
        <f>VLOOKUP(B218&amp;C218&amp;D218&amp;E218&amp;F218&amp;G218&amp;H218&amp;I218&amp;J218&amp;"*",COMBDG_CapacityToActivity!B:C,2,FALSE)</f>
        <v>31.536000000000001</v>
      </c>
      <c r="O218" s="1">
        <f>VLOOKUP(F218,Parameters!A:B,2,FALSE)</f>
        <v>0.79985092891507692</v>
      </c>
      <c r="P218" s="4">
        <v>0.8</v>
      </c>
      <c r="Q218" s="4">
        <v>1</v>
      </c>
      <c r="R218" s="5">
        <v>1.2</v>
      </c>
      <c r="S218">
        <f t="shared" si="9"/>
        <v>1.0342032185115055</v>
      </c>
    </row>
    <row r="219" spans="1:19" x14ac:dyDescent="0.25">
      <c r="A219" t="str">
        <f t="shared" si="8"/>
        <v>COMBDGTAWNewAE______STDNGA_23</v>
      </c>
      <c r="B219" t="s">
        <v>2676</v>
      </c>
      <c r="C219" t="s">
        <v>13</v>
      </c>
      <c r="D219" t="s">
        <v>2683</v>
      </c>
      <c r="E219" t="s">
        <v>59</v>
      </c>
      <c r="F219" t="s">
        <v>293</v>
      </c>
      <c r="G219" t="s">
        <v>14</v>
      </c>
      <c r="H219" t="s">
        <v>14</v>
      </c>
      <c r="I219" t="s">
        <v>18</v>
      </c>
      <c r="J219" t="s">
        <v>19</v>
      </c>
      <c r="K219">
        <v>23</v>
      </c>
      <c r="L219" s="1">
        <f>SUMIFS(COMBDG_Activity!C:C,COMBDG_Activity!B:B,B219&amp;C219&amp;D219&amp;E219&amp;F219&amp;"*")</f>
        <v>0</v>
      </c>
      <c r="M219" s="1">
        <f>SUMIFS(COMBDG_Activity!O:O,COMBDG_Activity!B:B,B219&amp;C219&amp;D219&amp;E219&amp;F219&amp;"*")</f>
        <v>76.627686614305262</v>
      </c>
      <c r="N219" s="1">
        <f>VLOOKUP(B219&amp;C219&amp;D219&amp;E219&amp;F219&amp;G219&amp;H219&amp;I219&amp;J219&amp;"*",COMBDG_CapacityToActivity!B:C,2,FALSE)</f>
        <v>31.536000000000001</v>
      </c>
      <c r="O219" s="1">
        <f>VLOOKUP(F219,Parameters!A:B,2,FALSE)</f>
        <v>0.79985092891507692</v>
      </c>
      <c r="P219" s="4">
        <v>0.8</v>
      </c>
      <c r="Q219" s="4">
        <v>1</v>
      </c>
      <c r="R219" s="5">
        <v>1.2</v>
      </c>
      <c r="S219">
        <f t="shared" si="9"/>
        <v>2.4524153258673831</v>
      </c>
    </row>
    <row r="220" spans="1:19" x14ac:dyDescent="0.25">
      <c r="A220" t="str">
        <f t="shared" si="8"/>
        <v>COMBDGHLCNewLIFLC___HIGELC_23</v>
      </c>
      <c r="B220" t="s">
        <v>2676</v>
      </c>
      <c r="C220" t="s">
        <v>13</v>
      </c>
      <c r="D220" t="s">
        <v>2687</v>
      </c>
      <c r="E220" t="s">
        <v>59</v>
      </c>
      <c r="F220" t="s">
        <v>20</v>
      </c>
      <c r="G220" t="s">
        <v>21</v>
      </c>
      <c r="H220" t="s">
        <v>14</v>
      </c>
      <c r="I220" t="s">
        <v>15</v>
      </c>
      <c r="J220" t="s">
        <v>16</v>
      </c>
      <c r="K220">
        <v>23</v>
      </c>
      <c r="L220" s="1">
        <f>SUMIFS(COMBDG_Activity!C:C,COMBDG_Activity!B:B,B220&amp;C220&amp;D220&amp;E220&amp;F220&amp;"*")</f>
        <v>0</v>
      </c>
      <c r="M220" s="1">
        <f>SUMIFS(COMBDG_Activity!O:O,COMBDG_Activity!B:B,B220&amp;C220&amp;D220&amp;E220&amp;F220&amp;"*")</f>
        <v>306.54251955018987</v>
      </c>
      <c r="N220" s="1">
        <f>VLOOKUP(B220&amp;C220&amp;D220&amp;E220&amp;F220&amp;G220&amp;H220&amp;I220&amp;J220&amp;"*",COMBDG_CapacityToActivity!B:C,2,FALSE)</f>
        <v>1</v>
      </c>
      <c r="O220" s="1">
        <f>VLOOKUP(F220,Parameters!A:B,2,FALSE)</f>
        <v>0.66981607963728396</v>
      </c>
      <c r="P220" s="4">
        <v>0.8</v>
      </c>
      <c r="Q220" s="4">
        <v>1</v>
      </c>
      <c r="R220" s="5">
        <v>1.2</v>
      </c>
      <c r="S220">
        <f t="shared" si="9"/>
        <v>369.45293511188936</v>
      </c>
    </row>
    <row r="221" spans="1:19" x14ac:dyDescent="0.25">
      <c r="A221" t="str">
        <f t="shared" si="8"/>
        <v>COMBDGOFFNewAE______STDNGA_23</v>
      </c>
      <c r="B221" t="s">
        <v>2676</v>
      </c>
      <c r="C221" t="s">
        <v>13</v>
      </c>
      <c r="D221" t="s">
        <v>2685</v>
      </c>
      <c r="E221" t="s">
        <v>59</v>
      </c>
      <c r="F221" t="s">
        <v>293</v>
      </c>
      <c r="G221" t="s">
        <v>14</v>
      </c>
      <c r="H221" t="s">
        <v>14</v>
      </c>
      <c r="I221" t="s">
        <v>18</v>
      </c>
      <c r="J221" t="s">
        <v>19</v>
      </c>
      <c r="K221">
        <v>23</v>
      </c>
      <c r="L221" s="1">
        <f>SUMIFS(COMBDG_Activity!C:C,COMBDG_Activity!B:B,B221&amp;C221&amp;D221&amp;E221&amp;F221&amp;"*")</f>
        <v>0</v>
      </c>
      <c r="M221" s="1">
        <f>SUMIFS(COMBDG_Activity!O:O,COMBDG_Activity!B:B,B221&amp;C221&amp;D221&amp;E221&amp;F221&amp;"*")</f>
        <v>942.56680420206283</v>
      </c>
      <c r="N221" s="1">
        <f>VLOOKUP(B221&amp;C221&amp;D221&amp;E221&amp;F221&amp;G221&amp;H221&amp;I221&amp;J221&amp;"*",COMBDG_CapacityToActivity!B:C,2,FALSE)</f>
        <v>31.536000000000001</v>
      </c>
      <c r="O221" s="1">
        <f>VLOOKUP(F221,Parameters!A:B,2,FALSE)</f>
        <v>0.79985092891507692</v>
      </c>
      <c r="P221" s="4">
        <v>0.8</v>
      </c>
      <c r="Q221" s="4">
        <v>1</v>
      </c>
      <c r="R221" s="5">
        <v>1.2</v>
      </c>
      <c r="S221">
        <f t="shared" si="9"/>
        <v>30.166188990069877</v>
      </c>
    </row>
    <row r="222" spans="1:19" x14ac:dyDescent="0.25">
      <c r="A222" t="str">
        <f t="shared" si="8"/>
        <v>COMBDGOFFNewSHFUR___HIGNGA_23</v>
      </c>
      <c r="B222" t="s">
        <v>2676</v>
      </c>
      <c r="C222" t="s">
        <v>13</v>
      </c>
      <c r="D222" t="s">
        <v>2685</v>
      </c>
      <c r="E222" t="s">
        <v>59</v>
      </c>
      <c r="F222" t="s">
        <v>32</v>
      </c>
      <c r="G222" t="s">
        <v>34</v>
      </c>
      <c r="H222" t="s">
        <v>14</v>
      </c>
      <c r="I222" t="s">
        <v>15</v>
      </c>
      <c r="J222" t="s">
        <v>19</v>
      </c>
      <c r="K222">
        <v>23</v>
      </c>
      <c r="L222" s="1">
        <f>SUMIFS(COMBDG_Activity!C:C,COMBDG_Activity!B:B,B222&amp;C222&amp;D222&amp;E222&amp;F222&amp;"*")</f>
        <v>0</v>
      </c>
      <c r="M222" s="1">
        <f>SUMIFS(COMBDG_Activity!O:O,COMBDG_Activity!B:B,B222&amp;C222&amp;D222&amp;E222&amp;F222&amp;"*")</f>
        <v>1539.7810645777861</v>
      </c>
      <c r="N222" s="1">
        <f>VLOOKUP(B222&amp;C222&amp;D222&amp;E222&amp;F222&amp;G222&amp;H222&amp;I222&amp;J222&amp;"*",COMBDG_CapacityToActivity!B:C,2,FALSE)</f>
        <v>31.536000000000001</v>
      </c>
      <c r="O222" s="1">
        <f>VLOOKUP(F222,Parameters!A:B,2,FALSE)</f>
        <v>0.30113578140729891</v>
      </c>
      <c r="P222" s="4">
        <v>0.8</v>
      </c>
      <c r="Q222" s="4">
        <v>1</v>
      </c>
      <c r="R222" s="5">
        <v>1.2</v>
      </c>
      <c r="S222">
        <f t="shared" si="9"/>
        <v>130.89226202936538</v>
      </c>
    </row>
    <row r="223" spans="1:19" x14ac:dyDescent="0.25">
      <c r="A223" t="str">
        <f t="shared" si="8"/>
        <v>COMBDGAEROldAE______STDNGA_23</v>
      </c>
      <c r="B223" t="s">
        <v>2676</v>
      </c>
      <c r="C223" t="s">
        <v>13</v>
      </c>
      <c r="D223" t="s">
        <v>2688</v>
      </c>
      <c r="E223" t="s">
        <v>58</v>
      </c>
      <c r="F223" t="s">
        <v>293</v>
      </c>
      <c r="G223" t="s">
        <v>14</v>
      </c>
      <c r="H223" t="s">
        <v>14</v>
      </c>
      <c r="I223" t="s">
        <v>18</v>
      </c>
      <c r="J223" t="s">
        <v>19</v>
      </c>
      <c r="K223">
        <v>23</v>
      </c>
      <c r="L223" s="1">
        <f>SUMIFS(COMBDG_Activity!C:C,COMBDG_Activity!B:B,B223&amp;C223&amp;D223&amp;E223&amp;F223&amp;"*")</f>
        <v>746.77479646071356</v>
      </c>
      <c r="M223" s="1">
        <f>SUMIFS(COMBDG_Activity!O:O,COMBDG_Activity!B:B,B223&amp;C223&amp;D223&amp;E223&amp;F223&amp;"*")</f>
        <v>763.81058479271178</v>
      </c>
      <c r="N223" s="1">
        <f>VLOOKUP(B223&amp;C223&amp;D223&amp;E223&amp;F223&amp;G223&amp;H223&amp;I223&amp;J223&amp;"*",COMBDG_CapacityToActivity!B:C,2,FALSE)</f>
        <v>31.536000000000001</v>
      </c>
      <c r="O223" s="1">
        <f>VLOOKUP(F223,Parameters!A:B,2,FALSE)</f>
        <v>0.79985092891507692</v>
      </c>
      <c r="P223" s="4">
        <v>0.5</v>
      </c>
      <c r="Q223" s="4">
        <v>1</v>
      </c>
      <c r="R223" s="5">
        <v>1.1000000000000001</v>
      </c>
      <c r="S223">
        <f t="shared" si="9"/>
        <v>17.450256479057515</v>
      </c>
    </row>
    <row r="224" spans="1:19" x14ac:dyDescent="0.25">
      <c r="A224" t="str">
        <f t="shared" si="8"/>
        <v>COMBDGAFSOldAE______STDNGA_23</v>
      </c>
      <c r="B224" t="s">
        <v>2676</v>
      </c>
      <c r="C224" t="s">
        <v>13</v>
      </c>
      <c r="D224" t="s">
        <v>2689</v>
      </c>
      <c r="E224" t="s">
        <v>58</v>
      </c>
      <c r="F224" t="s">
        <v>293</v>
      </c>
      <c r="G224" t="s">
        <v>14</v>
      </c>
      <c r="H224" t="s">
        <v>14</v>
      </c>
      <c r="I224" t="s">
        <v>18</v>
      </c>
      <c r="J224" t="s">
        <v>19</v>
      </c>
      <c r="K224">
        <v>23</v>
      </c>
      <c r="L224" s="1">
        <f>SUMIFS(COMBDG_Activity!C:C,COMBDG_Activity!B:B,B224&amp;C224&amp;D224&amp;E224&amp;F224&amp;"*")</f>
        <v>893.17260006976642</v>
      </c>
      <c r="M224" s="1">
        <f>SUMIFS(COMBDG_Activity!O:O,COMBDG_Activity!B:B,B224&amp;C224&amp;D224&amp;E224&amp;F224&amp;"*")</f>
        <v>908.42977293917943</v>
      </c>
      <c r="N224" s="1">
        <f>VLOOKUP(B224&amp;C224&amp;D224&amp;E224&amp;F224&amp;G224&amp;H224&amp;I224&amp;J224&amp;"*",COMBDG_CapacityToActivity!B:C,2,FALSE)</f>
        <v>31.536000000000001</v>
      </c>
      <c r="O224" s="1">
        <f>VLOOKUP(F224,Parameters!A:B,2,FALSE)</f>
        <v>0.79985092891507692</v>
      </c>
      <c r="P224" s="4">
        <v>0.5</v>
      </c>
      <c r="Q224" s="4">
        <v>1</v>
      </c>
      <c r="R224" s="5">
        <v>1.1000000000000001</v>
      </c>
      <c r="S224">
        <f t="shared" si="9"/>
        <v>20.754271866110336</v>
      </c>
    </row>
    <row r="225" spans="1:19" x14ac:dyDescent="0.25">
      <c r="A225" t="str">
        <f t="shared" si="8"/>
        <v>COMBDGEDSNewSHFUR___HIGNGA_23</v>
      </c>
      <c r="B225" t="s">
        <v>2676</v>
      </c>
      <c r="C225" t="s">
        <v>13</v>
      </c>
      <c r="D225" t="s">
        <v>2686</v>
      </c>
      <c r="E225" t="s">
        <v>59</v>
      </c>
      <c r="F225" t="s">
        <v>32</v>
      </c>
      <c r="G225" t="s">
        <v>34</v>
      </c>
      <c r="H225" t="s">
        <v>14</v>
      </c>
      <c r="I225" t="s">
        <v>15</v>
      </c>
      <c r="J225" t="s">
        <v>19</v>
      </c>
      <c r="K225">
        <v>23</v>
      </c>
      <c r="L225" s="1">
        <f>SUMIFS(COMBDG_Activity!C:C,COMBDG_Activity!B:B,B225&amp;C225&amp;D225&amp;E225&amp;F225&amp;"*")</f>
        <v>0</v>
      </c>
      <c r="M225" s="1">
        <f>SUMIFS(COMBDG_Activity!O:O,COMBDG_Activity!B:B,B225&amp;C225&amp;D225&amp;E225&amp;F225&amp;"*")</f>
        <v>423.29640815308414</v>
      </c>
      <c r="N225" s="1">
        <f>VLOOKUP(B225&amp;C225&amp;D225&amp;E225&amp;F225&amp;G225&amp;H225&amp;I225&amp;J225&amp;"*",COMBDG_CapacityToActivity!B:C,2,FALSE)</f>
        <v>31.536000000000001</v>
      </c>
      <c r="O225" s="1">
        <f>VLOOKUP(F225,Parameters!A:B,2,FALSE)</f>
        <v>0.30113578140729891</v>
      </c>
      <c r="P225" s="4">
        <v>0.8</v>
      </c>
      <c r="Q225" s="4">
        <v>1</v>
      </c>
      <c r="R225" s="5">
        <v>1.2</v>
      </c>
      <c r="S225">
        <f t="shared" si="9"/>
        <v>35.983183354222689</v>
      </c>
    </row>
    <row r="226" spans="1:19" x14ac:dyDescent="0.25">
      <c r="A226" t="str">
        <f t="shared" si="8"/>
        <v>COMBDGAFSOldSCCE___HIGNGA_23</v>
      </c>
      <c r="B226" t="s">
        <v>2676</v>
      </c>
      <c r="C226" t="s">
        <v>13</v>
      </c>
      <c r="D226" t="s">
        <v>2689</v>
      </c>
      <c r="E226" t="s">
        <v>58</v>
      </c>
      <c r="F226" t="s">
        <v>28</v>
      </c>
      <c r="G226" t="s">
        <v>29</v>
      </c>
      <c r="H226" t="s">
        <v>14</v>
      </c>
      <c r="I226" t="s">
        <v>15</v>
      </c>
      <c r="J226" t="s">
        <v>19</v>
      </c>
      <c r="K226">
        <v>23</v>
      </c>
      <c r="L226" s="1">
        <f>SUMIFS(COMBDG_Activity!C:C,COMBDG_Activity!B:B,B226&amp;C226&amp;D226&amp;E226&amp;F226&amp;"*")</f>
        <v>527.5573566203683</v>
      </c>
      <c r="M226" s="1">
        <f>SUMIFS(COMBDG_Activity!O:O,COMBDG_Activity!B:B,B226&amp;C226&amp;D226&amp;E226&amp;F226&amp;"*")</f>
        <v>536.55417437865026</v>
      </c>
      <c r="N226" s="1">
        <f>VLOOKUP(B226&amp;C226&amp;D226&amp;E226&amp;F226&amp;G226&amp;H226&amp;I226&amp;J226&amp;"*",COMBDG_CapacityToActivity!B:C,2,FALSE)</f>
        <v>31.536000000000001</v>
      </c>
      <c r="O226" s="1">
        <f>VLOOKUP(F226,Parameters!A:B,2,FALSE)</f>
        <v>0.37169226366635683</v>
      </c>
      <c r="P226" s="4">
        <v>0.1</v>
      </c>
      <c r="Q226" s="4">
        <v>1</v>
      </c>
      <c r="R226" s="5">
        <v>1.1000000000000001</v>
      </c>
      <c r="S226">
        <f t="shared" si="9"/>
        <v>8.0690198950567869</v>
      </c>
    </row>
    <row r="227" spans="1:19" x14ac:dyDescent="0.25">
      <c r="A227" t="str">
        <f t="shared" si="8"/>
        <v>COMBDGAEROldSCCE___HIGNGA_23</v>
      </c>
      <c r="B227" t="s">
        <v>2676</v>
      </c>
      <c r="C227" t="s">
        <v>13</v>
      </c>
      <c r="D227" t="s">
        <v>2688</v>
      </c>
      <c r="E227" t="s">
        <v>58</v>
      </c>
      <c r="F227" t="s">
        <v>28</v>
      </c>
      <c r="G227" t="s">
        <v>29</v>
      </c>
      <c r="H227" t="s">
        <v>14</v>
      </c>
      <c r="I227" t="s">
        <v>15</v>
      </c>
      <c r="J227" t="s">
        <v>19</v>
      </c>
      <c r="K227">
        <v>23</v>
      </c>
      <c r="L227" s="1">
        <f>SUMIFS(COMBDG_Activity!C:C,COMBDG_Activity!B:B,B227&amp;C227&amp;D227&amp;E227&amp;F227&amp;"*")</f>
        <v>489.77333001693444</v>
      </c>
      <c r="M227" s="1">
        <f>SUMIFS(COMBDG_Activity!O:O,COMBDG_Activity!B:B,B227&amp;C227&amp;D227&amp;E227&amp;F227&amp;"*")</f>
        <v>500.93154730694562</v>
      </c>
      <c r="N227" s="1">
        <f>VLOOKUP(B227&amp;C227&amp;D227&amp;E227&amp;F227&amp;G227&amp;H227&amp;I227&amp;J227&amp;"*",COMBDG_CapacityToActivity!B:C,2,FALSE)</f>
        <v>31.536000000000001</v>
      </c>
      <c r="O227" s="1">
        <f>VLOOKUP(F227,Parameters!A:B,2,FALSE)</f>
        <v>0.37169226366635683</v>
      </c>
      <c r="P227" s="4">
        <v>0.1</v>
      </c>
      <c r="Q227" s="4">
        <v>1</v>
      </c>
      <c r="R227" s="5">
        <v>1.1000000000000001</v>
      </c>
      <c r="S227">
        <f t="shared" si="9"/>
        <v>7.5333057020050989</v>
      </c>
    </row>
    <row r="228" spans="1:19" x14ac:dyDescent="0.25">
      <c r="A228" t="str">
        <f t="shared" si="8"/>
        <v>COMBDGAFSOldSCCE___STDNGA_23</v>
      </c>
      <c r="B228" t="s">
        <v>2676</v>
      </c>
      <c r="C228" t="s">
        <v>13</v>
      </c>
      <c r="D228" t="s">
        <v>2689</v>
      </c>
      <c r="E228" t="s">
        <v>58</v>
      </c>
      <c r="F228" t="s">
        <v>28</v>
      </c>
      <c r="G228" t="s">
        <v>29</v>
      </c>
      <c r="H228" t="s">
        <v>14</v>
      </c>
      <c r="I228" t="s">
        <v>18</v>
      </c>
      <c r="J228" t="s">
        <v>19</v>
      </c>
      <c r="K228">
        <v>23</v>
      </c>
      <c r="L228" s="1">
        <f>SUMIFS(COMBDG_Activity!C:C,COMBDG_Activity!B:B,B228&amp;C228&amp;D228&amp;E228&amp;F228&amp;"*")</f>
        <v>527.5573566203683</v>
      </c>
      <c r="M228" s="1">
        <f>SUMIFS(COMBDG_Activity!O:O,COMBDG_Activity!B:B,B228&amp;C228&amp;D228&amp;E228&amp;F228&amp;"*")</f>
        <v>536.55417437865026</v>
      </c>
      <c r="N228" s="1">
        <f>VLOOKUP(B228&amp;C228&amp;D228&amp;E228&amp;F228&amp;G228&amp;H228&amp;I228&amp;J228&amp;"*",COMBDG_CapacityToActivity!B:C,2,FALSE)</f>
        <v>31.536000000000001</v>
      </c>
      <c r="O228" s="1">
        <f>VLOOKUP(F228,Parameters!A:B,2,FALSE)</f>
        <v>0.37169226366635683</v>
      </c>
      <c r="P228" s="4">
        <v>0.1</v>
      </c>
      <c r="Q228" s="4">
        <v>1</v>
      </c>
      <c r="R228" s="5">
        <v>1.1000000000000001</v>
      </c>
      <c r="S228">
        <f t="shared" si="9"/>
        <v>8.0690198950567869</v>
      </c>
    </row>
    <row r="229" spans="1:19" x14ac:dyDescent="0.25">
      <c r="A229" t="str">
        <f t="shared" si="8"/>
        <v>COMBDGAEROldSCCE___STDNGA_23</v>
      </c>
      <c r="B229" t="s">
        <v>2676</v>
      </c>
      <c r="C229" t="s">
        <v>13</v>
      </c>
      <c r="D229" t="s">
        <v>2688</v>
      </c>
      <c r="E229" t="s">
        <v>58</v>
      </c>
      <c r="F229" t="s">
        <v>28</v>
      </c>
      <c r="G229" t="s">
        <v>29</v>
      </c>
      <c r="H229" t="s">
        <v>14</v>
      </c>
      <c r="I229" t="s">
        <v>18</v>
      </c>
      <c r="J229" t="s">
        <v>19</v>
      </c>
      <c r="K229">
        <v>23</v>
      </c>
      <c r="L229" s="1">
        <f>SUMIFS(COMBDG_Activity!C:C,COMBDG_Activity!B:B,B229&amp;C229&amp;D229&amp;E229&amp;F229&amp;"*")</f>
        <v>489.77333001693444</v>
      </c>
      <c r="M229" s="1">
        <f>SUMIFS(COMBDG_Activity!O:O,COMBDG_Activity!B:B,B229&amp;C229&amp;D229&amp;E229&amp;F229&amp;"*")</f>
        <v>500.93154730694562</v>
      </c>
      <c r="N229" s="1">
        <f>VLOOKUP(B229&amp;C229&amp;D229&amp;E229&amp;F229&amp;G229&amp;H229&amp;I229&amp;J229&amp;"*",COMBDG_CapacityToActivity!B:C,2,FALSE)</f>
        <v>31.536000000000001</v>
      </c>
      <c r="O229" s="1">
        <f>VLOOKUP(F229,Parameters!A:B,2,FALSE)</f>
        <v>0.37169226366635683</v>
      </c>
      <c r="P229" s="4">
        <v>0.1</v>
      </c>
      <c r="Q229" s="4">
        <v>1</v>
      </c>
      <c r="R229" s="5">
        <v>1.1000000000000001</v>
      </c>
      <c r="S229">
        <f t="shared" si="9"/>
        <v>7.5333057020050989</v>
      </c>
    </row>
    <row r="230" spans="1:19" x14ac:dyDescent="0.25">
      <c r="A230" t="str">
        <f t="shared" si="8"/>
        <v>COMBDGHLCNewSHFUR___HIGNGA_23</v>
      </c>
      <c r="B230" t="s">
        <v>2676</v>
      </c>
      <c r="C230" t="s">
        <v>13</v>
      </c>
      <c r="D230" t="s">
        <v>2687</v>
      </c>
      <c r="E230" t="s">
        <v>59</v>
      </c>
      <c r="F230" t="s">
        <v>32</v>
      </c>
      <c r="G230" t="s">
        <v>34</v>
      </c>
      <c r="H230" t="s">
        <v>14</v>
      </c>
      <c r="I230" t="s">
        <v>15</v>
      </c>
      <c r="J230" t="s">
        <v>19</v>
      </c>
      <c r="K230">
        <v>23</v>
      </c>
      <c r="L230" s="1">
        <f>SUMIFS(COMBDG_Activity!C:C,COMBDG_Activity!B:B,B230&amp;C230&amp;D230&amp;E230&amp;F230&amp;"*")</f>
        <v>0</v>
      </c>
      <c r="M230" s="1">
        <f>SUMIFS(COMBDG_Activity!O:O,COMBDG_Activity!B:B,B230&amp;C230&amp;D230&amp;E230&amp;F230&amp;"*")</f>
        <v>425.87686034399633</v>
      </c>
      <c r="N230" s="1">
        <f>VLOOKUP(B230&amp;C230&amp;D230&amp;E230&amp;F230&amp;G230&amp;H230&amp;I230&amp;J230&amp;"*",COMBDG_CapacityToActivity!B:C,2,FALSE)</f>
        <v>31.536000000000001</v>
      </c>
      <c r="O230" s="1">
        <f>VLOOKUP(F230,Parameters!A:B,2,FALSE)</f>
        <v>0.30113578140729891</v>
      </c>
      <c r="P230" s="4">
        <v>0.8</v>
      </c>
      <c r="Q230" s="4">
        <v>1</v>
      </c>
      <c r="R230" s="5">
        <v>1.2</v>
      </c>
      <c r="S230">
        <f t="shared" si="9"/>
        <v>36.202540009592234</v>
      </c>
    </row>
    <row r="231" spans="1:19" x14ac:dyDescent="0.25">
      <c r="A231" t="str">
        <f t="shared" si="8"/>
        <v>COMBDGEDSNewAE______STDNGA_23</v>
      </c>
      <c r="B231" t="s">
        <v>2676</v>
      </c>
      <c r="C231" t="s">
        <v>13</v>
      </c>
      <c r="D231" t="s">
        <v>2686</v>
      </c>
      <c r="E231" t="s">
        <v>59</v>
      </c>
      <c r="F231" t="s">
        <v>293</v>
      </c>
      <c r="G231" t="s">
        <v>14</v>
      </c>
      <c r="H231" t="s">
        <v>14</v>
      </c>
      <c r="I231" t="s">
        <v>18</v>
      </c>
      <c r="J231" t="s">
        <v>19</v>
      </c>
      <c r="K231">
        <v>23</v>
      </c>
      <c r="L231" s="1">
        <f>SUMIFS(COMBDG_Activity!C:C,COMBDG_Activity!B:B,B231&amp;C231&amp;D231&amp;E231&amp;F231&amp;"*")</f>
        <v>0</v>
      </c>
      <c r="M231" s="1">
        <f>SUMIFS(COMBDG_Activity!O:O,COMBDG_Activity!B:B,B231&amp;C231&amp;D231&amp;E231&amp;F231&amp;"*")</f>
        <v>285.31156627432898</v>
      </c>
      <c r="N231" s="1">
        <f>VLOOKUP(B231&amp;C231&amp;D231&amp;E231&amp;F231&amp;G231&amp;H231&amp;I231&amp;J231&amp;"*",COMBDG_CapacityToActivity!B:C,2,FALSE)</f>
        <v>31.536000000000001</v>
      </c>
      <c r="O231" s="1">
        <f>VLOOKUP(F231,Parameters!A:B,2,FALSE)</f>
        <v>0.79985092891507692</v>
      </c>
      <c r="P231" s="4">
        <v>0.8</v>
      </c>
      <c r="Q231" s="4">
        <v>1</v>
      </c>
      <c r="R231" s="5">
        <v>1.2</v>
      </c>
      <c r="S231">
        <f t="shared" si="9"/>
        <v>9.1311964212132164</v>
      </c>
    </row>
    <row r="232" spans="1:19" x14ac:dyDescent="0.25">
      <c r="A232" t="str">
        <f t="shared" si="8"/>
        <v>COMBDGOTSOldSCCE___HIGNGA_23</v>
      </c>
      <c r="B232" t="s">
        <v>2676</v>
      </c>
      <c r="C232" t="s">
        <v>13</v>
      </c>
      <c r="D232" t="s">
        <v>2690</v>
      </c>
      <c r="E232" t="s">
        <v>58</v>
      </c>
      <c r="F232" t="s">
        <v>28</v>
      </c>
      <c r="G232" t="s">
        <v>29</v>
      </c>
      <c r="H232" t="s">
        <v>14</v>
      </c>
      <c r="I232" t="s">
        <v>15</v>
      </c>
      <c r="J232" t="s">
        <v>19</v>
      </c>
      <c r="K232">
        <v>23</v>
      </c>
      <c r="L232" s="1">
        <f>SUMIFS(COMBDG_Activity!C:C,COMBDG_Activity!B:B,B232&amp;C232&amp;D232&amp;E232&amp;F232&amp;"*")</f>
        <v>567.12764855382432</v>
      </c>
      <c r="M232" s="1">
        <f>SUMIFS(COMBDG_Activity!O:O,COMBDG_Activity!B:B,B232&amp;C232&amp;D232&amp;E232&amp;F232&amp;"*")</f>
        <v>598.99164682765706</v>
      </c>
      <c r="N232" s="1">
        <f>VLOOKUP(B232&amp;C232&amp;D232&amp;E232&amp;F232&amp;G232&amp;H232&amp;I232&amp;J232&amp;"*",COMBDG_CapacityToActivity!B:C,2,FALSE)</f>
        <v>31.536000000000001</v>
      </c>
      <c r="O232" s="1">
        <f>VLOOKUP(F232,Parameters!A:B,2,FALSE)</f>
        <v>0.37169226366635683</v>
      </c>
      <c r="P232" s="4">
        <v>0.1</v>
      </c>
      <c r="Q232" s="4">
        <v>1</v>
      </c>
      <c r="R232" s="5">
        <v>1.1000000000000001</v>
      </c>
      <c r="S232">
        <f t="shared" si="9"/>
        <v>9.0079916363008579</v>
      </c>
    </row>
    <row r="233" spans="1:19" x14ac:dyDescent="0.25">
      <c r="A233" t="str">
        <f t="shared" si="8"/>
        <v>COMBDGWSTOldSCCE___HIGNGA_23</v>
      </c>
      <c r="B233" t="s">
        <v>2676</v>
      </c>
      <c r="C233" t="s">
        <v>13</v>
      </c>
      <c r="D233" t="s">
        <v>2677</v>
      </c>
      <c r="E233" t="s">
        <v>58</v>
      </c>
      <c r="F233" t="s">
        <v>28</v>
      </c>
      <c r="G233" t="s">
        <v>29</v>
      </c>
      <c r="H233" t="s">
        <v>14</v>
      </c>
      <c r="I233" t="s">
        <v>15</v>
      </c>
      <c r="J233" t="s">
        <v>19</v>
      </c>
      <c r="K233">
        <v>23</v>
      </c>
      <c r="L233" s="1">
        <f>SUMIFS(COMBDG_Activity!C:C,COMBDG_Activity!B:B,B233&amp;C233&amp;D233&amp;E233&amp;F233&amp;"*")</f>
        <v>1189.8587765116338</v>
      </c>
      <c r="M233" s="1">
        <f>SUMIFS(COMBDG_Activity!O:O,COMBDG_Activity!B:B,B233&amp;C233&amp;D233&amp;E233&amp;F233&amp;"*")</f>
        <v>1219.0490216074036</v>
      </c>
      <c r="N233" s="1">
        <f>VLOOKUP(B233&amp;C233&amp;D233&amp;E233&amp;F233&amp;G233&amp;H233&amp;I233&amp;J233&amp;"*",COMBDG_CapacityToActivity!B:C,2,FALSE)</f>
        <v>31.536000000000001</v>
      </c>
      <c r="O233" s="1">
        <f>VLOOKUP(F233,Parameters!A:B,2,FALSE)</f>
        <v>0.37169226366635683</v>
      </c>
      <c r="P233" s="4">
        <v>0.1</v>
      </c>
      <c r="Q233" s="4">
        <v>1</v>
      </c>
      <c r="R233" s="5">
        <v>1.1000000000000001</v>
      </c>
      <c r="S233">
        <f t="shared" si="9"/>
        <v>18.33278218325432</v>
      </c>
    </row>
    <row r="234" spans="1:19" x14ac:dyDescent="0.25">
      <c r="A234" t="str">
        <f t="shared" si="8"/>
        <v>COMBDGTAWOldSCCE___HIGNGA_23</v>
      </c>
      <c r="B234" t="s">
        <v>2676</v>
      </c>
      <c r="C234" t="s">
        <v>13</v>
      </c>
      <c r="D234" t="s">
        <v>2683</v>
      </c>
      <c r="E234" t="s">
        <v>58</v>
      </c>
      <c r="F234" t="s">
        <v>28</v>
      </c>
      <c r="G234" t="s">
        <v>29</v>
      </c>
      <c r="H234" t="s">
        <v>14</v>
      </c>
      <c r="I234" t="s">
        <v>15</v>
      </c>
      <c r="J234" t="s">
        <v>19</v>
      </c>
      <c r="K234">
        <v>23</v>
      </c>
      <c r="L234" s="1">
        <f>SUMIFS(COMBDG_Activity!C:C,COMBDG_Activity!B:B,B234&amp;C234&amp;D234&amp;E234&amp;F234&amp;"*")</f>
        <v>231.87367305386601</v>
      </c>
      <c r="M234" s="1">
        <f>SUMIFS(COMBDG_Activity!O:O,COMBDG_Activity!B:B,B234&amp;C234&amp;D234&amp;E234&amp;F234&amp;"*")</f>
        <v>242.80460576003492</v>
      </c>
      <c r="N234" s="1">
        <f>VLOOKUP(B234&amp;C234&amp;D234&amp;E234&amp;F234&amp;G234&amp;H234&amp;I234&amp;J234&amp;"*",COMBDG_CapacityToActivity!B:C,2,FALSE)</f>
        <v>31.536000000000001</v>
      </c>
      <c r="O234" s="1">
        <f>VLOOKUP(F234,Parameters!A:B,2,FALSE)</f>
        <v>0.37169226366635683</v>
      </c>
      <c r="P234" s="4">
        <v>0.1</v>
      </c>
      <c r="Q234" s="4">
        <v>1</v>
      </c>
      <c r="R234" s="5">
        <v>1.1000000000000001</v>
      </c>
      <c r="S234">
        <f t="shared" si="9"/>
        <v>3.6514396645184295</v>
      </c>
    </row>
    <row r="235" spans="1:19" x14ac:dyDescent="0.25">
      <c r="A235" t="str">
        <f t="shared" si="8"/>
        <v>COMBDGOTSOldSCCE___STDNGA_23</v>
      </c>
      <c r="B235" t="s">
        <v>2676</v>
      </c>
      <c r="C235" t="s">
        <v>13</v>
      </c>
      <c r="D235" t="s">
        <v>2690</v>
      </c>
      <c r="E235" t="s">
        <v>58</v>
      </c>
      <c r="F235" t="s">
        <v>28</v>
      </c>
      <c r="G235" t="s">
        <v>29</v>
      </c>
      <c r="H235" t="s">
        <v>14</v>
      </c>
      <c r="I235" t="s">
        <v>18</v>
      </c>
      <c r="J235" t="s">
        <v>19</v>
      </c>
      <c r="K235">
        <v>23</v>
      </c>
      <c r="L235" s="1">
        <f>SUMIFS(COMBDG_Activity!C:C,COMBDG_Activity!B:B,B235&amp;C235&amp;D235&amp;E235&amp;F235&amp;"*")</f>
        <v>567.12764855382432</v>
      </c>
      <c r="M235" s="1">
        <f>SUMIFS(COMBDG_Activity!O:O,COMBDG_Activity!B:B,B235&amp;C235&amp;D235&amp;E235&amp;F235&amp;"*")</f>
        <v>598.99164682765706</v>
      </c>
      <c r="N235" s="1">
        <f>VLOOKUP(B235&amp;C235&amp;D235&amp;E235&amp;F235&amp;G235&amp;H235&amp;I235&amp;J235&amp;"*",COMBDG_CapacityToActivity!B:C,2,FALSE)</f>
        <v>31.536000000000001</v>
      </c>
      <c r="O235" s="1">
        <f>VLOOKUP(F235,Parameters!A:B,2,FALSE)</f>
        <v>0.37169226366635683</v>
      </c>
      <c r="P235" s="4">
        <v>0.1</v>
      </c>
      <c r="Q235" s="4">
        <v>1</v>
      </c>
      <c r="R235" s="5">
        <v>1.1000000000000001</v>
      </c>
      <c r="S235">
        <f t="shared" si="9"/>
        <v>9.0079916363008579</v>
      </c>
    </row>
    <row r="236" spans="1:19" x14ac:dyDescent="0.25">
      <c r="A236" t="str">
        <f t="shared" si="8"/>
        <v>COMBDGICIOldSCCE___HIGNGA_23</v>
      </c>
      <c r="B236" t="s">
        <v>2676</v>
      </c>
      <c r="C236" t="s">
        <v>13</v>
      </c>
      <c r="D236" t="s">
        <v>2684</v>
      </c>
      <c r="E236" t="s">
        <v>58</v>
      </c>
      <c r="F236" t="s">
        <v>28</v>
      </c>
      <c r="G236" t="s">
        <v>29</v>
      </c>
      <c r="H236" t="s">
        <v>14</v>
      </c>
      <c r="I236" t="s">
        <v>15</v>
      </c>
      <c r="J236" t="s">
        <v>19</v>
      </c>
      <c r="K236">
        <v>23</v>
      </c>
      <c r="L236" s="1">
        <f>SUMIFS(COMBDG_Activity!C:C,COMBDG_Activity!B:B,B236&amp;C236&amp;D236&amp;E236&amp;F236&amp;"*")</f>
        <v>71.687702901288958</v>
      </c>
      <c r="M236" s="1">
        <f>SUMIFS(COMBDG_Activity!O:O,COMBDG_Activity!B:B,B236&amp;C236&amp;D236&amp;E236&amp;F236&amp;"*")</f>
        <v>71.677947519366896</v>
      </c>
      <c r="N236" s="1">
        <f>VLOOKUP(B236&amp;C236&amp;D236&amp;E236&amp;F236&amp;G236&amp;H236&amp;I236&amp;J236&amp;"*",COMBDG_CapacityToActivity!B:C,2,FALSE)</f>
        <v>31.536000000000001</v>
      </c>
      <c r="O236" s="1">
        <f>VLOOKUP(F236,Parameters!A:B,2,FALSE)</f>
        <v>0.37169226366635683</v>
      </c>
      <c r="P236" s="4">
        <v>0.1</v>
      </c>
      <c r="Q236" s="4">
        <v>1</v>
      </c>
      <c r="R236" s="5">
        <v>1.1000000000000001</v>
      </c>
      <c r="S236">
        <f t="shared" si="9"/>
        <v>1.0779354857137824</v>
      </c>
    </row>
    <row r="237" spans="1:19" x14ac:dyDescent="0.25">
      <c r="A237" t="str">
        <f t="shared" ref="A237:A295" si="10">B237&amp;C237&amp;D237&amp;E237&amp;F237&amp;G237&amp;H237&amp;I237&amp;J237&amp;"_"&amp;K237</f>
        <v>COMBDGHLCNewAE______STDNGA_23</v>
      </c>
      <c r="B237" t="s">
        <v>2676</v>
      </c>
      <c r="C237" t="s">
        <v>13</v>
      </c>
      <c r="D237" t="s">
        <v>2687</v>
      </c>
      <c r="E237" t="s">
        <v>59</v>
      </c>
      <c r="F237" t="s">
        <v>293</v>
      </c>
      <c r="G237" t="s">
        <v>14</v>
      </c>
      <c r="H237" t="s">
        <v>14</v>
      </c>
      <c r="I237" t="s">
        <v>18</v>
      </c>
      <c r="J237" t="s">
        <v>19</v>
      </c>
      <c r="K237">
        <v>23</v>
      </c>
      <c r="L237" s="1">
        <f>SUMIFS(COMBDG_Activity!C:C,COMBDG_Activity!B:B,B237&amp;C237&amp;D237&amp;E237&amp;F237&amp;"*")</f>
        <v>0</v>
      </c>
      <c r="M237" s="1">
        <f>SUMIFS(COMBDG_Activity!O:O,COMBDG_Activity!B:B,B237&amp;C237&amp;D237&amp;E237&amp;F237&amp;"*")</f>
        <v>403.19941912296764</v>
      </c>
      <c r="N237" s="1">
        <f>VLOOKUP(B237&amp;C237&amp;D237&amp;E237&amp;F237&amp;G237&amp;H237&amp;I237&amp;J237&amp;"*",COMBDG_CapacityToActivity!B:C,2,FALSE)</f>
        <v>31.536000000000001</v>
      </c>
      <c r="O237" s="1">
        <f>VLOOKUP(F237,Parameters!A:B,2,FALSE)</f>
        <v>0.79985092891507692</v>
      </c>
      <c r="P237" s="4">
        <v>0.8</v>
      </c>
      <c r="Q237" s="4">
        <v>1</v>
      </c>
      <c r="R237" s="5">
        <v>1.2</v>
      </c>
      <c r="S237">
        <f t="shared" si="9"/>
        <v>12.904114407303478</v>
      </c>
    </row>
    <row r="238" spans="1:19" x14ac:dyDescent="0.25">
      <c r="A238" t="str">
        <f t="shared" si="10"/>
        <v>COMBDGEDSOldAE______STDNGA_23</v>
      </c>
      <c r="B238" t="s">
        <v>2676</v>
      </c>
      <c r="C238" t="s">
        <v>13</v>
      </c>
      <c r="D238" t="s">
        <v>2686</v>
      </c>
      <c r="E238" t="s">
        <v>58</v>
      </c>
      <c r="F238" t="s">
        <v>293</v>
      </c>
      <c r="G238" t="s">
        <v>14</v>
      </c>
      <c r="H238" t="s">
        <v>14</v>
      </c>
      <c r="I238" t="s">
        <v>18</v>
      </c>
      <c r="J238" t="s">
        <v>19</v>
      </c>
      <c r="K238">
        <v>23</v>
      </c>
      <c r="L238" s="1">
        <f>SUMIFS(COMBDG_Activity!C:C,COMBDG_Activity!B:B,B238&amp;C238&amp;D238&amp;E238&amp;F238&amp;"*")</f>
        <v>2869.2970960991179</v>
      </c>
      <c r="M238" s="1">
        <f>SUMIFS(COMBDG_Activity!O:O,COMBDG_Activity!B:B,B238&amp;C238&amp;D238&amp;E238&amp;F238&amp;"*")</f>
        <v>2950.7037415693021</v>
      </c>
      <c r="N238" s="1">
        <f>VLOOKUP(B238&amp;C238&amp;D238&amp;E238&amp;F238&amp;G238&amp;H238&amp;I238&amp;J238&amp;"*",COMBDG_CapacityToActivity!B:C,2,FALSE)</f>
        <v>31.536000000000001</v>
      </c>
      <c r="O238" s="1">
        <f>VLOOKUP(F238,Parameters!A:B,2,FALSE)</f>
        <v>0.79985092891507692</v>
      </c>
      <c r="P238" s="4">
        <v>0.5</v>
      </c>
      <c r="Q238" s="4">
        <v>1</v>
      </c>
      <c r="R238" s="5">
        <v>1.1000000000000001</v>
      </c>
      <c r="S238">
        <f t="shared" ref="S238:S295" si="11">IF(R238=0,M238*Q238/N238/O238*(P238+1/(50-23)),M238*Q238/N238/O238*(P238+1/R238^(50-23)))</f>
        <v>67.41270428724529</v>
      </c>
    </row>
    <row r="239" spans="1:19" x14ac:dyDescent="0.25">
      <c r="A239" t="str">
        <f t="shared" si="10"/>
        <v>COMBDGWSTOldSCCE___STDNGA_23</v>
      </c>
      <c r="B239" t="s">
        <v>2676</v>
      </c>
      <c r="C239" t="s">
        <v>13</v>
      </c>
      <c r="D239" t="s">
        <v>2677</v>
      </c>
      <c r="E239" t="s">
        <v>58</v>
      </c>
      <c r="F239" t="s">
        <v>28</v>
      </c>
      <c r="G239" t="s">
        <v>29</v>
      </c>
      <c r="H239" t="s">
        <v>14</v>
      </c>
      <c r="I239" t="s">
        <v>18</v>
      </c>
      <c r="J239" t="s">
        <v>19</v>
      </c>
      <c r="K239">
        <v>23</v>
      </c>
      <c r="L239" s="1">
        <f>SUMIFS(COMBDG_Activity!C:C,COMBDG_Activity!B:B,B239&amp;C239&amp;D239&amp;E239&amp;F239&amp;"*")</f>
        <v>1189.8587765116338</v>
      </c>
      <c r="M239" s="1">
        <f>SUMIFS(COMBDG_Activity!O:O,COMBDG_Activity!B:B,B239&amp;C239&amp;D239&amp;E239&amp;F239&amp;"*")</f>
        <v>1219.0490216074036</v>
      </c>
      <c r="N239" s="1">
        <f>VLOOKUP(B239&amp;C239&amp;D239&amp;E239&amp;F239&amp;G239&amp;H239&amp;I239&amp;J239&amp;"*",COMBDG_CapacityToActivity!B:C,2,FALSE)</f>
        <v>31.536000000000001</v>
      </c>
      <c r="O239" s="1">
        <f>VLOOKUP(F239,Parameters!A:B,2,FALSE)</f>
        <v>0.37169226366635683</v>
      </c>
      <c r="P239" s="4">
        <v>0.1</v>
      </c>
      <c r="Q239" s="4">
        <v>1</v>
      </c>
      <c r="R239" s="5">
        <v>1.1000000000000001</v>
      </c>
      <c r="S239">
        <f t="shared" si="11"/>
        <v>18.33278218325432</v>
      </c>
    </row>
    <row r="240" spans="1:19" x14ac:dyDescent="0.25">
      <c r="A240" t="str">
        <f t="shared" si="10"/>
        <v>COMBDGWSTOldLIFLC___HIGELC_23</v>
      </c>
      <c r="B240" t="s">
        <v>2676</v>
      </c>
      <c r="C240" t="s">
        <v>13</v>
      </c>
      <c r="D240" t="s">
        <v>2677</v>
      </c>
      <c r="E240" t="s">
        <v>58</v>
      </c>
      <c r="F240" t="s">
        <v>20</v>
      </c>
      <c r="G240" t="s">
        <v>21</v>
      </c>
      <c r="H240" t="s">
        <v>14</v>
      </c>
      <c r="I240" t="s">
        <v>15</v>
      </c>
      <c r="J240" t="s">
        <v>16</v>
      </c>
      <c r="K240">
        <v>23</v>
      </c>
      <c r="L240" s="1">
        <f>SUMIFS(COMBDG_Activity!C:C,COMBDG_Activity!B:B,B240&amp;C240&amp;D240&amp;E240&amp;F240&amp;"*")</f>
        <v>1832.1115569531557</v>
      </c>
      <c r="M240" s="1">
        <f>SUMIFS(COMBDG_Activity!O:O,COMBDG_Activity!B:B,B240&amp;C240&amp;D240&amp;E240&amp;F240&amp;"*")</f>
        <v>1877.0831427409355</v>
      </c>
      <c r="N240" s="1">
        <f>VLOOKUP(B240&amp;C240&amp;D240&amp;E240&amp;F240&amp;G240&amp;H240&amp;I240&amp;J240&amp;"*",COMBDG_CapacityToActivity!B:C,2,FALSE)</f>
        <v>1</v>
      </c>
      <c r="O240" s="1">
        <f>VLOOKUP(F240,Parameters!A:B,2,FALSE)</f>
        <v>0.66981607963728396</v>
      </c>
      <c r="P240" s="4">
        <v>0.5</v>
      </c>
      <c r="Q240" s="4">
        <v>1</v>
      </c>
      <c r="R240" s="5">
        <v>1.1000000000000001</v>
      </c>
      <c r="S240">
        <f t="shared" si="11"/>
        <v>1614.9524621641046</v>
      </c>
    </row>
    <row r="241" spans="1:19" x14ac:dyDescent="0.25">
      <c r="A241" t="str">
        <f t="shared" si="10"/>
        <v>COMBDGICIOldLIFLC___HIGELC_23</v>
      </c>
      <c r="B241" t="s">
        <v>2676</v>
      </c>
      <c r="C241" t="s">
        <v>13</v>
      </c>
      <c r="D241" t="s">
        <v>2684</v>
      </c>
      <c r="E241" t="s">
        <v>58</v>
      </c>
      <c r="F241" t="s">
        <v>20</v>
      </c>
      <c r="G241" t="s">
        <v>21</v>
      </c>
      <c r="H241" t="s">
        <v>14</v>
      </c>
      <c r="I241" t="s">
        <v>15</v>
      </c>
      <c r="J241" t="s">
        <v>16</v>
      </c>
      <c r="K241">
        <v>23</v>
      </c>
      <c r="L241" s="1">
        <f>SUMIFS(COMBDG_Activity!C:C,COMBDG_Activity!B:B,B241&amp;C241&amp;D241&amp;E241&amp;F241&amp;"*")</f>
        <v>136.07881666781606</v>
      </c>
      <c r="M241" s="1">
        <f>SUMIFS(COMBDG_Activity!O:O,COMBDG_Activity!B:B,B241&amp;C241&amp;D241&amp;E241&amp;F241&amp;"*")</f>
        <v>136.07881666768608</v>
      </c>
      <c r="N241" s="1">
        <f>VLOOKUP(B241&amp;C241&amp;D241&amp;E241&amp;F241&amp;G241&amp;H241&amp;I241&amp;J241&amp;"*",COMBDG_CapacityToActivity!B:C,2,FALSE)</f>
        <v>1</v>
      </c>
      <c r="O241" s="1">
        <f>VLOOKUP(F241,Parameters!A:B,2,FALSE)</f>
        <v>0.66981607963728396</v>
      </c>
      <c r="P241" s="4">
        <v>0.5</v>
      </c>
      <c r="Q241" s="4">
        <v>1</v>
      </c>
      <c r="R241" s="5">
        <v>1.1000000000000001</v>
      </c>
      <c r="S241">
        <f t="shared" si="11"/>
        <v>117.07569847170463</v>
      </c>
    </row>
    <row r="242" spans="1:19" x14ac:dyDescent="0.25">
      <c r="A242" t="str">
        <f t="shared" si="10"/>
        <v>COMBDGRTTOldLIFLC___HIGELC_23</v>
      </c>
      <c r="B242" t="s">
        <v>2676</v>
      </c>
      <c r="C242" t="s">
        <v>13</v>
      </c>
      <c r="D242" t="s">
        <v>2682</v>
      </c>
      <c r="E242" t="s">
        <v>58</v>
      </c>
      <c r="F242" t="s">
        <v>20</v>
      </c>
      <c r="G242" t="s">
        <v>21</v>
      </c>
      <c r="H242" t="s">
        <v>14</v>
      </c>
      <c r="I242" t="s">
        <v>15</v>
      </c>
      <c r="J242" t="s">
        <v>16</v>
      </c>
      <c r="K242">
        <v>23</v>
      </c>
      <c r="L242" s="1">
        <f>SUMIFS(COMBDG_Activity!C:C,COMBDG_Activity!B:B,B242&amp;C242&amp;D242&amp;E242&amp;F242&amp;"*")</f>
        <v>3819.4449377383021</v>
      </c>
      <c r="M242" s="1">
        <f>SUMIFS(COMBDG_Activity!O:O,COMBDG_Activity!B:B,B242&amp;C242&amp;D242&amp;E242&amp;F242&amp;"*")</f>
        <v>3975.9499043426922</v>
      </c>
      <c r="N242" s="1">
        <f>VLOOKUP(B242&amp;C242&amp;D242&amp;E242&amp;F242&amp;G242&amp;H242&amp;I242&amp;J242&amp;"*",COMBDG_CapacityToActivity!B:C,2,FALSE)</f>
        <v>1</v>
      </c>
      <c r="O242" s="1">
        <f>VLOOKUP(F242,Parameters!A:B,2,FALSE)</f>
        <v>0.66981607963728396</v>
      </c>
      <c r="P242" s="4">
        <v>0.5</v>
      </c>
      <c r="Q242" s="4">
        <v>1</v>
      </c>
      <c r="R242" s="5">
        <v>1.1000000000000001</v>
      </c>
      <c r="S242">
        <f t="shared" si="11"/>
        <v>3420.7169311016255</v>
      </c>
    </row>
    <row r="243" spans="1:19" x14ac:dyDescent="0.25">
      <c r="A243" t="str">
        <f t="shared" si="10"/>
        <v>COMBDGOTSOldLIFLC___HIGELC_23</v>
      </c>
      <c r="B243" t="s">
        <v>2676</v>
      </c>
      <c r="C243" t="s">
        <v>13</v>
      </c>
      <c r="D243" t="s">
        <v>2690</v>
      </c>
      <c r="E243" t="s">
        <v>58</v>
      </c>
      <c r="F243" t="s">
        <v>20</v>
      </c>
      <c r="G243" t="s">
        <v>21</v>
      </c>
      <c r="H243" t="s">
        <v>14</v>
      </c>
      <c r="I243" t="s">
        <v>15</v>
      </c>
      <c r="J243" t="s">
        <v>16</v>
      </c>
      <c r="K243">
        <v>23</v>
      </c>
      <c r="L243" s="1">
        <f>SUMIFS(COMBDG_Activity!C:C,COMBDG_Activity!B:B,B243&amp;C243&amp;D243&amp;E243&amp;F243&amp;"*")</f>
        <v>933.47571949803091</v>
      </c>
      <c r="M243" s="1">
        <f>SUMIFS(COMBDG_Activity!O:O,COMBDG_Activity!B:B,B243&amp;C243&amp;D243&amp;E243&amp;F243&amp;"*")</f>
        <v>985.94792560002873</v>
      </c>
      <c r="N243" s="1">
        <f>VLOOKUP(B243&amp;C243&amp;D243&amp;E243&amp;F243&amp;G243&amp;H243&amp;I243&amp;J243&amp;"*",COMBDG_CapacityToActivity!B:C,2,FALSE)</f>
        <v>1</v>
      </c>
      <c r="O243" s="1">
        <f>VLOOKUP(F243,Parameters!A:B,2,FALSE)</f>
        <v>0.66981607963728396</v>
      </c>
      <c r="P243" s="4">
        <v>0.5</v>
      </c>
      <c r="Q243" s="4">
        <v>1</v>
      </c>
      <c r="R243" s="5">
        <v>1.1000000000000001</v>
      </c>
      <c r="S243">
        <f t="shared" si="11"/>
        <v>848.26238846742046</v>
      </c>
    </row>
    <row r="244" spans="1:19" x14ac:dyDescent="0.25">
      <c r="A244" t="str">
        <f t="shared" si="10"/>
        <v>COMBDGTAWOldLIFLC___HIGELC_23</v>
      </c>
      <c r="B244" t="s">
        <v>2676</v>
      </c>
      <c r="C244" t="s">
        <v>13</v>
      </c>
      <c r="D244" t="s">
        <v>2683</v>
      </c>
      <c r="E244" t="s">
        <v>58</v>
      </c>
      <c r="F244" t="s">
        <v>20</v>
      </c>
      <c r="G244" t="s">
        <v>21</v>
      </c>
      <c r="H244" t="s">
        <v>14</v>
      </c>
      <c r="I244" t="s">
        <v>15</v>
      </c>
      <c r="J244" t="s">
        <v>16</v>
      </c>
      <c r="K244">
        <v>23</v>
      </c>
      <c r="L244" s="1">
        <f>SUMIFS(COMBDG_Activity!C:C,COMBDG_Activity!B:B,B244&amp;C244&amp;D244&amp;E244&amp;F244&amp;"*")</f>
        <v>468.88766674139981</v>
      </c>
      <c r="M244" s="1">
        <f>SUMIFS(COMBDG_Activity!O:O,COMBDG_Activity!B:B,B244&amp;C244&amp;D244&amp;E244&amp;F244&amp;"*")</f>
        <v>491.01750425541212</v>
      </c>
      <c r="N244" s="1">
        <f>VLOOKUP(B244&amp;C244&amp;D244&amp;E244&amp;F244&amp;G244&amp;H244&amp;I244&amp;J244&amp;"*",COMBDG_CapacityToActivity!B:C,2,FALSE)</f>
        <v>1</v>
      </c>
      <c r="O244" s="1">
        <f>VLOOKUP(F244,Parameters!A:B,2,FALSE)</f>
        <v>0.66981607963728396</v>
      </c>
      <c r="P244" s="4">
        <v>0.5</v>
      </c>
      <c r="Q244" s="4">
        <v>1</v>
      </c>
      <c r="R244" s="5">
        <v>1.1000000000000001</v>
      </c>
      <c r="S244">
        <f t="shared" si="11"/>
        <v>422.44795097624126</v>
      </c>
    </row>
    <row r="245" spans="1:19" x14ac:dyDescent="0.25">
      <c r="A245" t="str">
        <f t="shared" si="10"/>
        <v>COMBDGTAWOldSCCE___STDNGA_23</v>
      </c>
      <c r="B245" t="s">
        <v>2676</v>
      </c>
      <c r="C245" t="s">
        <v>13</v>
      </c>
      <c r="D245" t="s">
        <v>2683</v>
      </c>
      <c r="E245" t="s">
        <v>58</v>
      </c>
      <c r="F245" t="s">
        <v>28</v>
      </c>
      <c r="G245" t="s">
        <v>29</v>
      </c>
      <c r="H245" t="s">
        <v>14</v>
      </c>
      <c r="I245" t="s">
        <v>18</v>
      </c>
      <c r="J245" t="s">
        <v>19</v>
      </c>
      <c r="K245">
        <v>23</v>
      </c>
      <c r="L245" s="1">
        <f>SUMIFS(COMBDG_Activity!C:C,COMBDG_Activity!B:B,B245&amp;C245&amp;D245&amp;E245&amp;F245&amp;"*")</f>
        <v>231.87367305386601</v>
      </c>
      <c r="M245" s="1">
        <f>SUMIFS(COMBDG_Activity!O:O,COMBDG_Activity!B:B,B245&amp;C245&amp;D245&amp;E245&amp;F245&amp;"*")</f>
        <v>242.80460576003492</v>
      </c>
      <c r="N245" s="1">
        <f>VLOOKUP(B245&amp;C245&amp;D245&amp;E245&amp;F245&amp;G245&amp;H245&amp;I245&amp;J245&amp;"*",COMBDG_CapacityToActivity!B:C,2,FALSE)</f>
        <v>31.536000000000001</v>
      </c>
      <c r="O245" s="1">
        <f>VLOOKUP(F245,Parameters!A:B,2,FALSE)</f>
        <v>0.37169226366635683</v>
      </c>
      <c r="P245" s="4">
        <v>0.1</v>
      </c>
      <c r="Q245" s="4">
        <v>1</v>
      </c>
      <c r="R245" s="5">
        <v>1.1000000000000001</v>
      </c>
      <c r="S245">
        <f t="shared" si="11"/>
        <v>3.6514396645184295</v>
      </c>
    </row>
    <row r="246" spans="1:19" x14ac:dyDescent="0.25">
      <c r="A246" t="str">
        <f t="shared" si="10"/>
        <v>COMBDGOFFOldLIFLC___HIGELC_23</v>
      </c>
      <c r="B246" t="s">
        <v>2676</v>
      </c>
      <c r="C246" t="s">
        <v>13</v>
      </c>
      <c r="D246" t="s">
        <v>2685</v>
      </c>
      <c r="E246" t="s">
        <v>58</v>
      </c>
      <c r="F246" t="s">
        <v>20</v>
      </c>
      <c r="G246" t="s">
        <v>21</v>
      </c>
      <c r="H246" t="s">
        <v>14</v>
      </c>
      <c r="I246" t="s">
        <v>15</v>
      </c>
      <c r="J246" t="s">
        <v>16</v>
      </c>
      <c r="K246">
        <v>23</v>
      </c>
      <c r="L246" s="1">
        <f>SUMIFS(COMBDG_Activity!C:C,COMBDG_Activity!B:B,B246&amp;C246&amp;D246&amp;E246&amp;F246&amp;"*")</f>
        <v>9748.0542929593812</v>
      </c>
      <c r="M246" s="1">
        <f>SUMIFS(COMBDG_Activity!O:O,COMBDG_Activity!B:B,B246&amp;C246&amp;D246&amp;E246&amp;F246&amp;"*")</f>
        <v>10069.918801297012</v>
      </c>
      <c r="N246" s="1">
        <f>VLOOKUP(B246&amp;C246&amp;D246&amp;E246&amp;F246&amp;G246&amp;H246&amp;I246&amp;J246&amp;"*",COMBDG_CapacityToActivity!B:C,2,FALSE)</f>
        <v>1</v>
      </c>
      <c r="O246" s="1">
        <f>VLOOKUP(F246,Parameters!A:B,2,FALSE)</f>
        <v>0.66981607963728396</v>
      </c>
      <c r="P246" s="4">
        <v>0.5</v>
      </c>
      <c r="Q246" s="4">
        <v>1</v>
      </c>
      <c r="R246" s="5">
        <v>1.1000000000000001</v>
      </c>
      <c r="S246">
        <f t="shared" si="11"/>
        <v>8663.6759937019306</v>
      </c>
    </row>
    <row r="247" spans="1:19" x14ac:dyDescent="0.25">
      <c r="A247" t="str">
        <f t="shared" si="10"/>
        <v>COMBDGRTTOldSCCE___HIGNGA_23</v>
      </c>
      <c r="B247" t="s">
        <v>2676</v>
      </c>
      <c r="C247" t="s">
        <v>13</v>
      </c>
      <c r="D247" t="s">
        <v>2682</v>
      </c>
      <c r="E247" t="s">
        <v>58</v>
      </c>
      <c r="F247" t="s">
        <v>28</v>
      </c>
      <c r="G247" t="s">
        <v>29</v>
      </c>
      <c r="H247" t="s">
        <v>14</v>
      </c>
      <c r="I247" t="s">
        <v>15</v>
      </c>
      <c r="J247" t="s">
        <v>19</v>
      </c>
      <c r="K247">
        <v>23</v>
      </c>
      <c r="L247" s="1">
        <f>SUMIFS(COMBDG_Activity!C:C,COMBDG_Activity!B:B,B247&amp;C247&amp;D247&amp;E247&amp;F247&amp;"*")</f>
        <v>1816.6253824850883</v>
      </c>
      <c r="M247" s="1">
        <f>SUMIFS(COMBDG_Activity!O:O,COMBDG_Activity!B:B,B247&amp;C247&amp;D247&amp;E247&amp;F247&amp;"*")</f>
        <v>1891.0464110240414</v>
      </c>
      <c r="N247" s="1">
        <f>VLOOKUP(B247&amp;C247&amp;D247&amp;E247&amp;F247&amp;G247&amp;H247&amp;I247&amp;J247&amp;"*",COMBDG_CapacityToActivity!B:C,2,FALSE)</f>
        <v>31.536000000000001</v>
      </c>
      <c r="O247" s="1">
        <f>VLOOKUP(F247,Parameters!A:B,2,FALSE)</f>
        <v>0.37169226366635683</v>
      </c>
      <c r="P247" s="4">
        <v>0.1</v>
      </c>
      <c r="Q247" s="4">
        <v>1</v>
      </c>
      <c r="R247" s="5">
        <v>1.1000000000000001</v>
      </c>
      <c r="S247">
        <f t="shared" si="11"/>
        <v>28.438677475017485</v>
      </c>
    </row>
    <row r="248" spans="1:19" x14ac:dyDescent="0.25">
      <c r="A248" t="str">
        <f t="shared" si="10"/>
        <v>COMBDGICIOldSCCE___STDNGA_23</v>
      </c>
      <c r="B248" t="s">
        <v>2676</v>
      </c>
      <c r="C248" t="s">
        <v>13</v>
      </c>
      <c r="D248" t="s">
        <v>2684</v>
      </c>
      <c r="E248" t="s">
        <v>58</v>
      </c>
      <c r="F248" t="s">
        <v>28</v>
      </c>
      <c r="G248" t="s">
        <v>29</v>
      </c>
      <c r="H248" t="s">
        <v>14</v>
      </c>
      <c r="I248" t="s">
        <v>18</v>
      </c>
      <c r="J248" t="s">
        <v>19</v>
      </c>
      <c r="K248">
        <v>23</v>
      </c>
      <c r="L248" s="1">
        <f>SUMIFS(COMBDG_Activity!C:C,COMBDG_Activity!B:B,B248&amp;C248&amp;D248&amp;E248&amp;F248&amp;"*")</f>
        <v>71.687702901288958</v>
      </c>
      <c r="M248" s="1">
        <f>SUMIFS(COMBDG_Activity!O:O,COMBDG_Activity!B:B,B248&amp;C248&amp;D248&amp;E248&amp;F248&amp;"*")</f>
        <v>71.677947519366896</v>
      </c>
      <c r="N248" s="1">
        <f>VLOOKUP(B248&amp;C248&amp;D248&amp;E248&amp;F248&amp;G248&amp;H248&amp;I248&amp;J248&amp;"*",COMBDG_CapacityToActivity!B:C,2,FALSE)</f>
        <v>31.536000000000001</v>
      </c>
      <c r="O248" s="1">
        <f>VLOOKUP(F248,Parameters!A:B,2,FALSE)</f>
        <v>0.37169226366635683</v>
      </c>
      <c r="P248" s="4">
        <v>0.1</v>
      </c>
      <c r="Q248" s="4">
        <v>1</v>
      </c>
      <c r="R248" s="5">
        <v>1.1000000000000001</v>
      </c>
      <c r="S248">
        <f t="shared" si="11"/>
        <v>1.0779354857137824</v>
      </c>
    </row>
    <row r="249" spans="1:19" x14ac:dyDescent="0.25">
      <c r="A249" t="str">
        <f t="shared" si="10"/>
        <v>COMBDGRTTOldSCCE___STDNGA_23</v>
      </c>
      <c r="B249" t="s">
        <v>2676</v>
      </c>
      <c r="C249" t="s">
        <v>13</v>
      </c>
      <c r="D249" t="s">
        <v>2682</v>
      </c>
      <c r="E249" t="s">
        <v>58</v>
      </c>
      <c r="F249" t="s">
        <v>28</v>
      </c>
      <c r="G249" t="s">
        <v>29</v>
      </c>
      <c r="H249" t="s">
        <v>14</v>
      </c>
      <c r="I249" t="s">
        <v>18</v>
      </c>
      <c r="J249" t="s">
        <v>19</v>
      </c>
      <c r="K249">
        <v>23</v>
      </c>
      <c r="L249" s="1">
        <f>SUMIFS(COMBDG_Activity!C:C,COMBDG_Activity!B:B,B249&amp;C249&amp;D249&amp;E249&amp;F249&amp;"*")</f>
        <v>1816.6253824850883</v>
      </c>
      <c r="M249" s="1">
        <f>SUMIFS(COMBDG_Activity!O:O,COMBDG_Activity!B:B,B249&amp;C249&amp;D249&amp;E249&amp;F249&amp;"*")</f>
        <v>1891.0464110240414</v>
      </c>
      <c r="N249" s="1">
        <f>VLOOKUP(B249&amp;C249&amp;D249&amp;E249&amp;F249&amp;G249&amp;H249&amp;I249&amp;J249&amp;"*",COMBDG_CapacityToActivity!B:C,2,FALSE)</f>
        <v>31.536000000000001</v>
      </c>
      <c r="O249" s="1">
        <f>VLOOKUP(F249,Parameters!A:B,2,FALSE)</f>
        <v>0.37169226366635683</v>
      </c>
      <c r="P249" s="4">
        <v>0.1</v>
      </c>
      <c r="Q249" s="4">
        <v>1</v>
      </c>
      <c r="R249" s="5">
        <v>1.1000000000000001</v>
      </c>
      <c r="S249">
        <f t="shared" si="11"/>
        <v>28.438677475017485</v>
      </c>
    </row>
    <row r="250" spans="1:19" x14ac:dyDescent="0.25">
      <c r="A250" t="str">
        <f t="shared" si="10"/>
        <v>COMBDGEDSOldSCCE___HIGNGA_23</v>
      </c>
      <c r="B250" t="s">
        <v>2676</v>
      </c>
      <c r="C250" t="s">
        <v>13</v>
      </c>
      <c r="D250" t="s">
        <v>2686</v>
      </c>
      <c r="E250" t="s">
        <v>58</v>
      </c>
      <c r="F250" t="s">
        <v>28</v>
      </c>
      <c r="G250" t="s">
        <v>29</v>
      </c>
      <c r="H250" t="s">
        <v>14</v>
      </c>
      <c r="I250" t="s">
        <v>15</v>
      </c>
      <c r="J250" t="s">
        <v>19</v>
      </c>
      <c r="K250">
        <v>23</v>
      </c>
      <c r="L250" s="1">
        <f>SUMIFS(COMBDG_Activity!C:C,COMBDG_Activity!B:B,B250&amp;C250&amp;D250&amp;E250&amp;F250&amp;"*")</f>
        <v>1457.6635747186433</v>
      </c>
      <c r="M250" s="1">
        <f>SUMIFS(COMBDG_Activity!O:O,COMBDG_Activity!B:B,B250&amp;C250&amp;D250&amp;E250&amp;F250&amp;"*")</f>
        <v>1499.0033127600914</v>
      </c>
      <c r="N250" s="1">
        <f>VLOOKUP(B250&amp;C250&amp;D250&amp;E250&amp;F250&amp;G250&amp;H250&amp;I250&amp;J250&amp;"*",COMBDG_CapacityToActivity!B:C,2,FALSE)</f>
        <v>31.536000000000001</v>
      </c>
      <c r="O250" s="1">
        <f>VLOOKUP(F250,Parameters!A:B,2,FALSE)</f>
        <v>0.37169226366635683</v>
      </c>
      <c r="P250" s="4">
        <v>0.1</v>
      </c>
      <c r="Q250" s="4">
        <v>1</v>
      </c>
      <c r="R250" s="5">
        <v>1.1000000000000001</v>
      </c>
      <c r="S250">
        <f t="shared" si="11"/>
        <v>22.542900849526024</v>
      </c>
    </row>
    <row r="251" spans="1:19" x14ac:dyDescent="0.25">
      <c r="A251" t="str">
        <f t="shared" si="10"/>
        <v>COMBDGEDSOldSCCE___STDNGA_23</v>
      </c>
      <c r="B251" t="s">
        <v>2676</v>
      </c>
      <c r="C251" t="s">
        <v>13</v>
      </c>
      <c r="D251" t="s">
        <v>2686</v>
      </c>
      <c r="E251" t="s">
        <v>58</v>
      </c>
      <c r="F251" t="s">
        <v>28</v>
      </c>
      <c r="G251" t="s">
        <v>29</v>
      </c>
      <c r="H251" t="s">
        <v>14</v>
      </c>
      <c r="I251" t="s">
        <v>18</v>
      </c>
      <c r="J251" t="s">
        <v>19</v>
      </c>
      <c r="K251">
        <v>23</v>
      </c>
      <c r="L251" s="1">
        <f>SUMIFS(COMBDG_Activity!C:C,COMBDG_Activity!B:B,B251&amp;C251&amp;D251&amp;E251&amp;F251&amp;"*")</f>
        <v>1457.6635747186433</v>
      </c>
      <c r="M251" s="1">
        <f>SUMIFS(COMBDG_Activity!O:O,COMBDG_Activity!B:B,B251&amp;C251&amp;D251&amp;E251&amp;F251&amp;"*")</f>
        <v>1499.0033127600914</v>
      </c>
      <c r="N251" s="1">
        <f>VLOOKUP(B251&amp;C251&amp;D251&amp;E251&amp;F251&amp;G251&amp;H251&amp;I251&amp;J251&amp;"*",COMBDG_CapacityToActivity!B:C,2,FALSE)</f>
        <v>31.536000000000001</v>
      </c>
      <c r="O251" s="1">
        <f>VLOOKUP(F251,Parameters!A:B,2,FALSE)</f>
        <v>0.37169226366635683</v>
      </c>
      <c r="P251" s="4">
        <v>0.1</v>
      </c>
      <c r="Q251" s="4">
        <v>1</v>
      </c>
      <c r="R251" s="5">
        <v>1.1000000000000001</v>
      </c>
      <c r="S251">
        <f t="shared" si="11"/>
        <v>22.542900849526024</v>
      </c>
    </row>
    <row r="252" spans="1:19" x14ac:dyDescent="0.25">
      <c r="A252" t="str">
        <f t="shared" si="10"/>
        <v>COMBDGHLCOldSCCE___HIGNGA_23</v>
      </c>
      <c r="B252" t="s">
        <v>2676</v>
      </c>
      <c r="C252" t="s">
        <v>13</v>
      </c>
      <c r="D252" t="s">
        <v>2687</v>
      </c>
      <c r="E252" t="s">
        <v>58</v>
      </c>
      <c r="F252" t="s">
        <v>28</v>
      </c>
      <c r="G252" t="s">
        <v>29</v>
      </c>
      <c r="H252" t="s">
        <v>14</v>
      </c>
      <c r="I252" t="s">
        <v>15</v>
      </c>
      <c r="J252" t="s">
        <v>19</v>
      </c>
      <c r="K252">
        <v>23</v>
      </c>
      <c r="L252" s="1">
        <f>SUMIFS(COMBDG_Activity!C:C,COMBDG_Activity!B:B,B252&amp;C252&amp;D252&amp;E252&amp;F252&amp;"*")</f>
        <v>759.79635351485206</v>
      </c>
      <c r="M252" s="1">
        <f>SUMIFS(COMBDG_Activity!O:O,COMBDG_Activity!B:B,B252&amp;C252&amp;D252&amp;E252&amp;F252&amp;"*")</f>
        <v>804.27766265010735</v>
      </c>
      <c r="N252" s="1">
        <f>VLOOKUP(B252&amp;C252&amp;D252&amp;E252&amp;F252&amp;G252&amp;H252&amp;I252&amp;J252&amp;"*",COMBDG_CapacityToActivity!B:C,2,FALSE)</f>
        <v>31.536000000000001</v>
      </c>
      <c r="O252" s="1">
        <f>VLOOKUP(F252,Parameters!A:B,2,FALSE)</f>
        <v>0.37169226366635683</v>
      </c>
      <c r="P252" s="4">
        <v>0.1</v>
      </c>
      <c r="Q252" s="4">
        <v>1</v>
      </c>
      <c r="R252" s="5">
        <v>1.1000000000000001</v>
      </c>
      <c r="S252">
        <f t="shared" si="11"/>
        <v>12.095204493728597</v>
      </c>
    </row>
    <row r="253" spans="1:19" x14ac:dyDescent="0.25">
      <c r="A253" t="str">
        <f t="shared" si="10"/>
        <v>COMBDGHLCOldSCCE___STDNGA_23</v>
      </c>
      <c r="B253" t="s">
        <v>2676</v>
      </c>
      <c r="C253" t="s">
        <v>13</v>
      </c>
      <c r="D253" t="s">
        <v>2687</v>
      </c>
      <c r="E253" t="s">
        <v>58</v>
      </c>
      <c r="F253" t="s">
        <v>28</v>
      </c>
      <c r="G253" t="s">
        <v>29</v>
      </c>
      <c r="H253" t="s">
        <v>14</v>
      </c>
      <c r="I253" t="s">
        <v>18</v>
      </c>
      <c r="J253" t="s">
        <v>19</v>
      </c>
      <c r="K253">
        <v>23</v>
      </c>
      <c r="L253" s="1">
        <f>SUMIFS(COMBDG_Activity!C:C,COMBDG_Activity!B:B,B253&amp;C253&amp;D253&amp;E253&amp;F253&amp;"*")</f>
        <v>759.79635351485206</v>
      </c>
      <c r="M253" s="1">
        <f>SUMIFS(COMBDG_Activity!O:O,COMBDG_Activity!B:B,B253&amp;C253&amp;D253&amp;E253&amp;F253&amp;"*")</f>
        <v>804.27766265010735</v>
      </c>
      <c r="N253" s="1">
        <f>VLOOKUP(B253&amp;C253&amp;D253&amp;E253&amp;F253&amp;G253&amp;H253&amp;I253&amp;J253&amp;"*",COMBDG_CapacityToActivity!B:C,2,FALSE)</f>
        <v>31.536000000000001</v>
      </c>
      <c r="O253" s="1">
        <f>VLOOKUP(F253,Parameters!A:B,2,FALSE)</f>
        <v>0.37169226366635683</v>
      </c>
      <c r="P253" s="4">
        <v>0.1</v>
      </c>
      <c r="Q253" s="4">
        <v>1</v>
      </c>
      <c r="R253" s="5">
        <v>1.1000000000000001</v>
      </c>
      <c r="S253">
        <f t="shared" si="11"/>
        <v>12.095204493728597</v>
      </c>
    </row>
    <row r="254" spans="1:19" x14ac:dyDescent="0.25">
      <c r="A254" t="str">
        <f t="shared" si="10"/>
        <v>COMBDGHLCOldLIFLC___HIGELC_23</v>
      </c>
      <c r="B254" t="s">
        <v>2676</v>
      </c>
      <c r="C254" t="s">
        <v>13</v>
      </c>
      <c r="D254" t="s">
        <v>2687</v>
      </c>
      <c r="E254" t="s">
        <v>58</v>
      </c>
      <c r="F254" t="s">
        <v>20</v>
      </c>
      <c r="G254" t="s">
        <v>21</v>
      </c>
      <c r="H254" t="s">
        <v>14</v>
      </c>
      <c r="I254" t="s">
        <v>15</v>
      </c>
      <c r="J254" t="s">
        <v>16</v>
      </c>
      <c r="K254">
        <v>23</v>
      </c>
      <c r="L254" s="1">
        <f>SUMIFS(COMBDG_Activity!C:C,COMBDG_Activity!B:B,B254&amp;C254&amp;D254&amp;E254&amp;F254&amp;"*")</f>
        <v>1641.0264339365215</v>
      </c>
      <c r="M254" s="1">
        <f>SUMIFS(COMBDG_Activity!O:O,COMBDG_Activity!B:B,B254&amp;C254&amp;D254&amp;E254&amp;F254&amp;"*")</f>
        <v>1737.1323700499111</v>
      </c>
      <c r="N254" s="1">
        <f>VLOOKUP(B254&amp;C254&amp;D254&amp;E254&amp;F254&amp;G254&amp;H254&amp;I254&amp;J254&amp;"*",COMBDG_CapacityToActivity!B:C,2,FALSE)</f>
        <v>1</v>
      </c>
      <c r="O254" s="1">
        <f>VLOOKUP(F254,Parameters!A:B,2,FALSE)</f>
        <v>0.66981607963728396</v>
      </c>
      <c r="P254" s="4">
        <v>0.5</v>
      </c>
      <c r="Q254" s="4">
        <v>1</v>
      </c>
      <c r="R254" s="5">
        <v>1.1000000000000001</v>
      </c>
      <c r="S254">
        <f t="shared" si="11"/>
        <v>1494.545518117337</v>
      </c>
    </row>
    <row r="255" spans="1:19" x14ac:dyDescent="0.25">
      <c r="A255" t="str">
        <f t="shared" si="10"/>
        <v>COMBDGWSTNewAE______STDELC_23</v>
      </c>
      <c r="B255" t="s">
        <v>2676</v>
      </c>
      <c r="C255" t="s">
        <v>13</v>
      </c>
      <c r="D255" t="s">
        <v>2677</v>
      </c>
      <c r="E255" t="s">
        <v>59</v>
      </c>
      <c r="F255" t="s">
        <v>293</v>
      </c>
      <c r="G255" t="s">
        <v>14</v>
      </c>
      <c r="H255" t="s">
        <v>14</v>
      </c>
      <c r="I255" t="s">
        <v>18</v>
      </c>
      <c r="J255" t="s">
        <v>16</v>
      </c>
      <c r="K255">
        <v>23</v>
      </c>
      <c r="L255" s="1">
        <f>SUMIFS(COMBDG_Activity!C:C,COMBDG_Activity!B:B,B255&amp;C255&amp;D255&amp;E255&amp;F255&amp;"*")</f>
        <v>0</v>
      </c>
      <c r="M255" s="1">
        <f>SUMIFS(COMBDG_Activity!O:O,COMBDG_Activity!B:B,B255&amp;C255&amp;D255&amp;E255&amp;F255&amp;"*")</f>
        <v>69.831482943242563</v>
      </c>
      <c r="N255" s="1">
        <f>VLOOKUP(B255&amp;C255&amp;D255&amp;E255&amp;F255&amp;G255&amp;H255&amp;I255&amp;J255&amp;"*",COMBDG_CapacityToActivity!B:C,2,FALSE)</f>
        <v>31.536000000000001</v>
      </c>
      <c r="O255" s="1">
        <f>VLOOKUP(F255,Parameters!A:B,2,FALSE)</f>
        <v>0.79985092891507692</v>
      </c>
      <c r="P255" s="4">
        <v>0.8</v>
      </c>
      <c r="Q255" s="4">
        <v>1</v>
      </c>
      <c r="R255" s="5">
        <v>1.2</v>
      </c>
      <c r="S255">
        <f t="shared" si="11"/>
        <v>2.2349075975638799</v>
      </c>
    </row>
    <row r="256" spans="1:19" x14ac:dyDescent="0.25">
      <c r="A256" t="str">
        <f t="shared" si="10"/>
        <v>COMBDGTAWNewAE______STDELC_23</v>
      </c>
      <c r="B256" t="s">
        <v>2676</v>
      </c>
      <c r="C256" t="s">
        <v>13</v>
      </c>
      <c r="D256" t="s">
        <v>2683</v>
      </c>
      <c r="E256" t="s">
        <v>59</v>
      </c>
      <c r="F256" t="s">
        <v>293</v>
      </c>
      <c r="G256" t="s">
        <v>14</v>
      </c>
      <c r="H256" t="s">
        <v>14</v>
      </c>
      <c r="I256" t="s">
        <v>18</v>
      </c>
      <c r="J256" t="s">
        <v>16</v>
      </c>
      <c r="K256">
        <v>23</v>
      </c>
      <c r="L256" s="1">
        <f>SUMIFS(COMBDG_Activity!C:C,COMBDG_Activity!B:B,B256&amp;C256&amp;D256&amp;E256&amp;F256&amp;"*")</f>
        <v>0</v>
      </c>
      <c r="M256" s="1">
        <f>SUMIFS(COMBDG_Activity!O:O,COMBDG_Activity!B:B,B256&amp;C256&amp;D256&amp;E256&amp;F256&amp;"*")</f>
        <v>76.627686614305262</v>
      </c>
      <c r="N256" s="1">
        <f>VLOOKUP(B256&amp;C256&amp;D256&amp;E256&amp;F256&amp;G256&amp;H256&amp;I256&amp;J256&amp;"*",COMBDG_CapacityToActivity!B:C,2,FALSE)</f>
        <v>31.536000000000001</v>
      </c>
      <c r="O256" s="1">
        <f>VLOOKUP(F256,Parameters!A:B,2,FALSE)</f>
        <v>0.79985092891507692</v>
      </c>
      <c r="P256" s="4">
        <v>0.8</v>
      </c>
      <c r="Q256" s="4">
        <v>1</v>
      </c>
      <c r="R256" s="5">
        <v>1.2</v>
      </c>
      <c r="S256">
        <f t="shared" si="11"/>
        <v>2.4524153258673831</v>
      </c>
    </row>
    <row r="257" spans="1:19" x14ac:dyDescent="0.25">
      <c r="A257" t="str">
        <f t="shared" si="10"/>
        <v>COMBDGAFSNewAE______STDELC_23</v>
      </c>
      <c r="B257" t="s">
        <v>2676</v>
      </c>
      <c r="C257" t="s">
        <v>13</v>
      </c>
      <c r="D257" t="s">
        <v>2689</v>
      </c>
      <c r="E257" t="s">
        <v>59</v>
      </c>
      <c r="F257" t="s">
        <v>293</v>
      </c>
      <c r="G257" t="s">
        <v>14</v>
      </c>
      <c r="H257" t="s">
        <v>14</v>
      </c>
      <c r="I257" t="s">
        <v>18</v>
      </c>
      <c r="J257" t="s">
        <v>16</v>
      </c>
      <c r="K257">
        <v>23</v>
      </c>
      <c r="L257" s="1">
        <f>SUMIFS(COMBDG_Activity!C:C,COMBDG_Activity!B:B,B257&amp;C257&amp;D257&amp;E257&amp;F257&amp;"*")</f>
        <v>0</v>
      </c>
      <c r="M257" s="1">
        <f>SUMIFS(COMBDG_Activity!O:O,COMBDG_Activity!B:B,B257&amp;C257&amp;D257&amp;E257&amp;F257&amp;"*")</f>
        <v>32.314510224966256</v>
      </c>
      <c r="N257" s="1">
        <f>VLOOKUP(B257&amp;C257&amp;D257&amp;E257&amp;F257&amp;G257&amp;H257&amp;I257&amp;J257&amp;"*",COMBDG_CapacityToActivity!B:C,2,FALSE)</f>
        <v>31.536000000000001</v>
      </c>
      <c r="O257" s="1">
        <f>VLOOKUP(F257,Parameters!A:B,2,FALSE)</f>
        <v>0.79985092891507692</v>
      </c>
      <c r="P257" s="4">
        <v>0.8</v>
      </c>
      <c r="Q257" s="4">
        <v>1</v>
      </c>
      <c r="R257" s="5">
        <v>1.2</v>
      </c>
      <c r="S257">
        <f t="shared" si="11"/>
        <v>1.0342032185115055</v>
      </c>
    </row>
    <row r="258" spans="1:19" x14ac:dyDescent="0.25">
      <c r="A258" t="str">
        <f t="shared" si="10"/>
        <v>COMBDGOFFNewAE______STDELC_23</v>
      </c>
      <c r="B258" t="s">
        <v>2676</v>
      </c>
      <c r="C258" t="s">
        <v>13</v>
      </c>
      <c r="D258" t="s">
        <v>2685</v>
      </c>
      <c r="E258" t="s">
        <v>59</v>
      </c>
      <c r="F258" t="s">
        <v>293</v>
      </c>
      <c r="G258" t="s">
        <v>14</v>
      </c>
      <c r="H258" t="s">
        <v>14</v>
      </c>
      <c r="I258" t="s">
        <v>18</v>
      </c>
      <c r="J258" t="s">
        <v>16</v>
      </c>
      <c r="K258">
        <v>23</v>
      </c>
      <c r="L258" s="1">
        <f>SUMIFS(COMBDG_Activity!C:C,COMBDG_Activity!B:B,B258&amp;C258&amp;D258&amp;E258&amp;F258&amp;"*")</f>
        <v>0</v>
      </c>
      <c r="M258" s="1">
        <f>SUMIFS(COMBDG_Activity!O:O,COMBDG_Activity!B:B,B258&amp;C258&amp;D258&amp;E258&amp;F258&amp;"*")</f>
        <v>942.56680420206283</v>
      </c>
      <c r="N258" s="1">
        <f>VLOOKUP(B258&amp;C258&amp;D258&amp;E258&amp;F258&amp;G258&amp;H258&amp;I258&amp;J258&amp;"*",COMBDG_CapacityToActivity!B:C,2,FALSE)</f>
        <v>31.536000000000001</v>
      </c>
      <c r="O258" s="1">
        <f>VLOOKUP(F258,Parameters!A:B,2,FALSE)</f>
        <v>0.79985092891507692</v>
      </c>
      <c r="P258" s="4">
        <v>0.8</v>
      </c>
      <c r="Q258" s="4">
        <v>1</v>
      </c>
      <c r="R258" s="5">
        <v>1.2</v>
      </c>
      <c r="S258">
        <f t="shared" si="11"/>
        <v>30.166188990069877</v>
      </c>
    </row>
    <row r="259" spans="1:19" x14ac:dyDescent="0.25">
      <c r="A259" t="str">
        <f t="shared" si="10"/>
        <v>COMBDGAERNewAE______STDELC_23</v>
      </c>
      <c r="B259" t="s">
        <v>2676</v>
      </c>
      <c r="C259" t="s">
        <v>13</v>
      </c>
      <c r="D259" t="s">
        <v>2688</v>
      </c>
      <c r="E259" t="s">
        <v>59</v>
      </c>
      <c r="F259" t="s">
        <v>293</v>
      </c>
      <c r="G259" t="s">
        <v>14</v>
      </c>
      <c r="H259" t="s">
        <v>14</v>
      </c>
      <c r="I259" t="s">
        <v>18</v>
      </c>
      <c r="J259" t="s">
        <v>16</v>
      </c>
      <c r="K259">
        <v>23</v>
      </c>
      <c r="L259" s="1">
        <f>SUMIFS(COMBDG_Activity!C:C,COMBDG_Activity!B:B,B259&amp;C259&amp;D259&amp;E259&amp;F259&amp;"*")</f>
        <v>0</v>
      </c>
      <c r="M259" s="1">
        <f>SUMIFS(COMBDG_Activity!O:O,COMBDG_Activity!B:B,B259&amp;C259&amp;D259&amp;E259&amp;F259&amp;"*")</f>
        <v>55.642222831691051</v>
      </c>
      <c r="N259" s="1">
        <f>VLOOKUP(B259&amp;C259&amp;D259&amp;E259&amp;F259&amp;G259&amp;H259&amp;I259&amp;J259&amp;"*",COMBDG_CapacityToActivity!B:C,2,FALSE)</f>
        <v>31.536000000000001</v>
      </c>
      <c r="O259" s="1">
        <f>VLOOKUP(F259,Parameters!A:B,2,FALSE)</f>
        <v>0.79985092891507692</v>
      </c>
      <c r="P259" s="4">
        <v>0.8</v>
      </c>
      <c r="Q259" s="4">
        <v>1</v>
      </c>
      <c r="R259" s="5">
        <v>1.2</v>
      </c>
      <c r="S259">
        <f t="shared" si="11"/>
        <v>1.7807902869965084</v>
      </c>
    </row>
    <row r="260" spans="1:19" x14ac:dyDescent="0.25">
      <c r="A260" t="str">
        <f t="shared" si="10"/>
        <v>COMBDGOTSNewAE______STDELC_23</v>
      </c>
      <c r="B260" t="s">
        <v>2676</v>
      </c>
      <c r="C260" t="s">
        <v>13</v>
      </c>
      <c r="D260" t="s">
        <v>2690</v>
      </c>
      <c r="E260" t="s">
        <v>59</v>
      </c>
      <c r="F260" t="s">
        <v>293</v>
      </c>
      <c r="G260" t="s">
        <v>14</v>
      </c>
      <c r="H260" t="s">
        <v>14</v>
      </c>
      <c r="I260" t="s">
        <v>18</v>
      </c>
      <c r="J260" t="s">
        <v>16</v>
      </c>
      <c r="K260">
        <v>23</v>
      </c>
      <c r="L260" s="1">
        <f>SUMIFS(COMBDG_Activity!C:C,COMBDG_Activity!B:B,B260&amp;C260&amp;D260&amp;E260&amp;F260&amp;"*")</f>
        <v>0</v>
      </c>
      <c r="M260" s="1">
        <f>SUMIFS(COMBDG_Activity!O:O,COMBDG_Activity!B:B,B260&amp;C260&amp;D260&amp;E260&amp;F260&amp;"*")</f>
        <v>138.80869863085675</v>
      </c>
      <c r="N260" s="1">
        <f>VLOOKUP(B260&amp;C260&amp;D260&amp;E260&amp;F260&amp;G260&amp;H260&amp;I260&amp;J260&amp;"*",COMBDG_CapacityToActivity!B:C,2,FALSE)</f>
        <v>31.536000000000001</v>
      </c>
      <c r="O260" s="1">
        <f>VLOOKUP(F260,Parameters!A:B,2,FALSE)</f>
        <v>0.79985092891507692</v>
      </c>
      <c r="P260" s="4">
        <v>0.8</v>
      </c>
      <c r="Q260" s="4">
        <v>1</v>
      </c>
      <c r="R260" s="5">
        <v>1.2</v>
      </c>
      <c r="S260">
        <f t="shared" si="11"/>
        <v>4.4424749712132012</v>
      </c>
    </row>
    <row r="261" spans="1:19" x14ac:dyDescent="0.25">
      <c r="A261" t="str">
        <f t="shared" si="10"/>
        <v>COMBDGICIOldAE______STDNGA_23</v>
      </c>
      <c r="B261" t="s">
        <v>2676</v>
      </c>
      <c r="C261" t="s">
        <v>13</v>
      </c>
      <c r="D261" t="s">
        <v>2684</v>
      </c>
      <c r="E261" t="s">
        <v>58</v>
      </c>
      <c r="F261" t="s">
        <v>293</v>
      </c>
      <c r="G261" t="s">
        <v>14</v>
      </c>
      <c r="H261" t="s">
        <v>14</v>
      </c>
      <c r="I261" t="s">
        <v>18</v>
      </c>
      <c r="J261" t="s">
        <v>19</v>
      </c>
      <c r="K261">
        <v>23</v>
      </c>
      <c r="L261" s="1">
        <f>SUMIFS(COMBDG_Activity!C:C,COMBDG_Activity!B:B,B261&amp;C261&amp;D261&amp;E261&amp;F261&amp;"*")</f>
        <v>92.553857397168883</v>
      </c>
      <c r="M261" s="1">
        <f>SUMIFS(COMBDG_Activity!O:O,COMBDG_Activity!B:B,B261&amp;C261&amp;D261&amp;E261&amp;F261&amp;"*")</f>
        <v>92.553857386982699</v>
      </c>
      <c r="N261" s="1">
        <f>VLOOKUP(B261&amp;C261&amp;D261&amp;E261&amp;F261&amp;G261&amp;H261&amp;I261&amp;J261&amp;"*",COMBDG_CapacityToActivity!B:C,2,FALSE)</f>
        <v>31.536000000000001</v>
      </c>
      <c r="O261" s="1">
        <f>VLOOKUP(F261,Parameters!A:B,2,FALSE)</f>
        <v>0.79985092891507692</v>
      </c>
      <c r="P261" s="4">
        <v>0.5</v>
      </c>
      <c r="Q261" s="4">
        <v>1</v>
      </c>
      <c r="R261" s="5">
        <v>1.1000000000000001</v>
      </c>
      <c r="S261">
        <f t="shared" si="11"/>
        <v>2.1145144904836242</v>
      </c>
    </row>
    <row r="262" spans="1:19" x14ac:dyDescent="0.25">
      <c r="A262" t="str">
        <f t="shared" si="10"/>
        <v>COMBDGWSTOldAE______STDNGA_23</v>
      </c>
      <c r="B262" t="s">
        <v>2676</v>
      </c>
      <c r="C262" t="s">
        <v>13</v>
      </c>
      <c r="D262" t="s">
        <v>2677</v>
      </c>
      <c r="E262" t="s">
        <v>58</v>
      </c>
      <c r="F262" t="s">
        <v>293</v>
      </c>
      <c r="G262" t="s">
        <v>14</v>
      </c>
      <c r="H262" t="s">
        <v>14</v>
      </c>
      <c r="I262" t="s">
        <v>18</v>
      </c>
      <c r="J262" t="s">
        <v>19</v>
      </c>
      <c r="K262">
        <v>23</v>
      </c>
      <c r="L262" s="1">
        <f>SUMIFS(COMBDG_Activity!C:C,COMBDG_Activity!B:B,B262&amp;C262&amp;D262&amp;E262&amp;F262&amp;"*")</f>
        <v>1392.284113820803</v>
      </c>
      <c r="M262" s="1">
        <f>SUMIFS(COMBDG_Activity!O:O,COMBDG_Activity!B:B,B262&amp;C262&amp;D262&amp;E262&amp;F262&amp;"*")</f>
        <v>1426.459557018836</v>
      </c>
      <c r="N262" s="1">
        <f>VLOOKUP(B262&amp;C262&amp;D262&amp;E262&amp;F262&amp;G262&amp;H262&amp;I262&amp;J262&amp;"*",COMBDG_CapacityToActivity!B:C,2,FALSE)</f>
        <v>31.536000000000001</v>
      </c>
      <c r="O262" s="1">
        <f>VLOOKUP(F262,Parameters!A:B,2,FALSE)</f>
        <v>0.79985092891507692</v>
      </c>
      <c r="P262" s="4">
        <v>0.5</v>
      </c>
      <c r="Q262" s="4">
        <v>1</v>
      </c>
      <c r="R262" s="5">
        <v>1.1000000000000001</v>
      </c>
      <c r="S262">
        <f t="shared" si="11"/>
        <v>32.589342989711042</v>
      </c>
    </row>
    <row r="263" spans="1:19" x14ac:dyDescent="0.25">
      <c r="A263" t="str">
        <f t="shared" si="10"/>
        <v>COMBDGRTTNewAE______STDBMA_23</v>
      </c>
      <c r="B263" t="s">
        <v>2676</v>
      </c>
      <c r="C263" t="s">
        <v>13</v>
      </c>
      <c r="D263" t="s">
        <v>2682</v>
      </c>
      <c r="E263" t="s">
        <v>59</v>
      </c>
      <c r="F263" t="s">
        <v>293</v>
      </c>
      <c r="G263" t="s">
        <v>14</v>
      </c>
      <c r="H263" t="s">
        <v>14</v>
      </c>
      <c r="I263" t="s">
        <v>18</v>
      </c>
      <c r="J263" t="s">
        <v>33</v>
      </c>
      <c r="K263">
        <v>23</v>
      </c>
      <c r="L263" s="1">
        <f>SUMIFS(COMBDG_Activity!C:C,COMBDG_Activity!B:B,B263&amp;C263&amp;D263&amp;E263&amp;F263&amp;"*")</f>
        <v>0</v>
      </c>
      <c r="M263" s="1">
        <f>SUMIFS(COMBDG_Activity!O:O,COMBDG_Activity!B:B,B263&amp;C263&amp;D263&amp;E263&amp;F263&amp;"*")</f>
        <v>303.569735020206</v>
      </c>
      <c r="N263" s="1">
        <f>VLOOKUP(B263&amp;C263&amp;D263&amp;E263&amp;F263&amp;G263&amp;H263&amp;I263&amp;J263&amp;"*",COMBDG_CapacityToActivity!B:C,2,FALSE)</f>
        <v>31.536000000000001</v>
      </c>
      <c r="O263" s="1">
        <f>VLOOKUP(F263,Parameters!A:B,2,FALSE)</f>
        <v>0.79985092891507692</v>
      </c>
      <c r="P263" s="4">
        <v>0.8</v>
      </c>
      <c r="Q263" s="4">
        <v>1</v>
      </c>
      <c r="R263" s="5">
        <v>1.2</v>
      </c>
      <c r="S263">
        <f t="shared" si="11"/>
        <v>9.7155362966950172</v>
      </c>
    </row>
    <row r="264" spans="1:19" x14ac:dyDescent="0.25">
      <c r="A264" t="str">
        <f t="shared" si="10"/>
        <v>COMBDGRTTOldAE______STDNGA_23</v>
      </c>
      <c r="B264" t="s">
        <v>2676</v>
      </c>
      <c r="C264" t="s">
        <v>13</v>
      </c>
      <c r="D264" t="s">
        <v>2682</v>
      </c>
      <c r="E264" t="s">
        <v>58</v>
      </c>
      <c r="F264" t="s">
        <v>293</v>
      </c>
      <c r="G264" t="s">
        <v>14</v>
      </c>
      <c r="H264" t="s">
        <v>14</v>
      </c>
      <c r="I264" t="s">
        <v>18</v>
      </c>
      <c r="J264" t="s">
        <v>19</v>
      </c>
      <c r="K264">
        <v>23</v>
      </c>
      <c r="L264" s="1">
        <f>SUMIFS(COMBDG_Activity!C:C,COMBDG_Activity!B:B,B264&amp;C264&amp;D264&amp;E264&amp;F264&amp;"*")</f>
        <v>2189.4211451280826</v>
      </c>
      <c r="M264" s="1">
        <f>SUMIFS(COMBDG_Activity!O:O,COMBDG_Activity!B:B,B264&amp;C264&amp;D264&amp;E264&amp;F264&amp;"*")</f>
        <v>2279.1345167691125</v>
      </c>
      <c r="N264" s="1">
        <f>VLOOKUP(B264&amp;C264&amp;D264&amp;E264&amp;F264&amp;G264&amp;H264&amp;I264&amp;J264&amp;"*",COMBDG_CapacityToActivity!B:C,2,FALSE)</f>
        <v>31.536000000000001</v>
      </c>
      <c r="O264" s="1">
        <f>VLOOKUP(F264,Parameters!A:B,2,FALSE)</f>
        <v>0.79985092891507692</v>
      </c>
      <c r="P264" s="4">
        <v>0.5</v>
      </c>
      <c r="Q264" s="4">
        <v>1</v>
      </c>
      <c r="R264" s="5">
        <v>1.1000000000000001</v>
      </c>
      <c r="S264">
        <f t="shared" si="11"/>
        <v>52.069822885064212</v>
      </c>
    </row>
    <row r="265" spans="1:19" x14ac:dyDescent="0.25">
      <c r="A265" t="str">
        <f t="shared" si="10"/>
        <v>COMBDGOTSOldAE______STDNGA_23</v>
      </c>
      <c r="B265" t="s">
        <v>2676</v>
      </c>
      <c r="C265" t="s">
        <v>13</v>
      </c>
      <c r="D265" t="s">
        <v>2690</v>
      </c>
      <c r="E265" t="s">
        <v>58</v>
      </c>
      <c r="F265" t="s">
        <v>293</v>
      </c>
      <c r="G265" t="s">
        <v>14</v>
      </c>
      <c r="H265" t="s">
        <v>14</v>
      </c>
      <c r="I265" t="s">
        <v>18</v>
      </c>
      <c r="J265" t="s">
        <v>19</v>
      </c>
      <c r="K265">
        <v>23</v>
      </c>
      <c r="L265" s="1">
        <f>SUMIFS(COMBDG_Activity!C:C,COMBDG_Activity!B:B,B265&amp;C265&amp;D265&amp;E265&amp;F265&amp;"*")</f>
        <v>833.84129714231779</v>
      </c>
      <c r="M265" s="1">
        <f>SUMIFS(COMBDG_Activity!O:O,COMBDG_Activity!B:B,B265&amp;C265&amp;D265&amp;E265&amp;F265&amp;"*")</f>
        <v>880.71288841855664</v>
      </c>
      <c r="N265" s="1">
        <f>VLOOKUP(B265&amp;C265&amp;D265&amp;E265&amp;F265&amp;G265&amp;H265&amp;I265&amp;J265&amp;"*",COMBDG_CapacityToActivity!B:C,2,FALSE)</f>
        <v>31.536000000000001</v>
      </c>
      <c r="O265" s="1">
        <f>VLOOKUP(F265,Parameters!A:B,2,FALSE)</f>
        <v>0.79985092891507692</v>
      </c>
      <c r="P265" s="4">
        <v>0.5</v>
      </c>
      <c r="Q265" s="4">
        <v>1</v>
      </c>
      <c r="R265" s="5">
        <v>1.1000000000000001</v>
      </c>
      <c r="S265">
        <f t="shared" si="11"/>
        <v>20.121043218439073</v>
      </c>
    </row>
    <row r="266" spans="1:19" x14ac:dyDescent="0.25">
      <c r="A266" t="str">
        <f t="shared" si="10"/>
        <v>COMBDGTAWOldAE______STDNGA_23</v>
      </c>
      <c r="B266" t="s">
        <v>2676</v>
      </c>
      <c r="C266" t="s">
        <v>13</v>
      </c>
      <c r="D266" t="s">
        <v>2683</v>
      </c>
      <c r="E266" t="s">
        <v>58</v>
      </c>
      <c r="F266" t="s">
        <v>293</v>
      </c>
      <c r="G266" t="s">
        <v>14</v>
      </c>
      <c r="H266" t="s">
        <v>14</v>
      </c>
      <c r="I266" t="s">
        <v>18</v>
      </c>
      <c r="J266" t="s">
        <v>19</v>
      </c>
      <c r="K266">
        <v>23</v>
      </c>
      <c r="L266" s="1">
        <f>SUMIFS(COMBDG_Activity!C:C,COMBDG_Activity!B:B,B266&amp;C266&amp;D266&amp;E266&amp;F266&amp;"*")</f>
        <v>291.00240673847475</v>
      </c>
      <c r="M266" s="1">
        <f>SUMIFS(COMBDG_Activity!O:O,COMBDG_Activity!B:B,B266&amp;C266&amp;D266&amp;E266&amp;F266&amp;"*")</f>
        <v>304.73668987141588</v>
      </c>
      <c r="N266" s="1">
        <f>VLOOKUP(B266&amp;C266&amp;D266&amp;E266&amp;F266&amp;G266&amp;H266&amp;I266&amp;J266&amp;"*",COMBDG_CapacityToActivity!B:C,2,FALSE)</f>
        <v>31.536000000000001</v>
      </c>
      <c r="O266" s="1">
        <f>VLOOKUP(F266,Parameters!A:B,2,FALSE)</f>
        <v>0.79985092891507692</v>
      </c>
      <c r="P266" s="4">
        <v>0.5</v>
      </c>
      <c r="Q266" s="4">
        <v>1</v>
      </c>
      <c r="R266" s="5">
        <v>1.1000000000000001</v>
      </c>
      <c r="S266">
        <f t="shared" si="11"/>
        <v>6.9621101130437708</v>
      </c>
    </row>
    <row r="267" spans="1:19" x14ac:dyDescent="0.25">
      <c r="A267" t="str">
        <f t="shared" si="10"/>
        <v>COMBDGOFFOldAE______STDNGA_23</v>
      </c>
      <c r="B267" t="s">
        <v>2676</v>
      </c>
      <c r="C267" t="s">
        <v>13</v>
      </c>
      <c r="D267" t="s">
        <v>2685</v>
      </c>
      <c r="E267" t="s">
        <v>58</v>
      </c>
      <c r="F267" t="s">
        <v>293</v>
      </c>
      <c r="G267" t="s">
        <v>14</v>
      </c>
      <c r="H267" t="s">
        <v>14</v>
      </c>
      <c r="I267" t="s">
        <v>18</v>
      </c>
      <c r="J267" t="s">
        <v>19</v>
      </c>
      <c r="K267">
        <v>23</v>
      </c>
      <c r="L267" s="1">
        <f>SUMIFS(COMBDG_Activity!C:C,COMBDG_Activity!B:B,B267&amp;C267&amp;D267&amp;E267&amp;F267&amp;"*")</f>
        <v>8486.9605323362121</v>
      </c>
      <c r="M267" s="1">
        <f>SUMIFS(COMBDG_Activity!O:O,COMBDG_Activity!B:B,B267&amp;C267&amp;D267&amp;E267&amp;F267&amp;"*")</f>
        <v>8767.1858262084206</v>
      </c>
      <c r="N267" s="1">
        <f>VLOOKUP(B267&amp;C267&amp;D267&amp;E267&amp;F267&amp;G267&amp;H267&amp;I267&amp;J267&amp;"*",COMBDG_CapacityToActivity!B:C,2,FALSE)</f>
        <v>31.536000000000001</v>
      </c>
      <c r="O267" s="1">
        <f>VLOOKUP(F267,Parameters!A:B,2,FALSE)</f>
        <v>0.79985092891507692</v>
      </c>
      <c r="P267" s="4">
        <v>0.5</v>
      </c>
      <c r="Q267" s="4">
        <v>1</v>
      </c>
      <c r="R267" s="5">
        <v>1.1000000000000001</v>
      </c>
      <c r="S267">
        <f t="shared" si="11"/>
        <v>200.29788053855538</v>
      </c>
    </row>
    <row r="268" spans="1:19" x14ac:dyDescent="0.25">
      <c r="A268" t="str">
        <f t="shared" si="10"/>
        <v>COMBDGRTTNewAE______STDELC_23</v>
      </c>
      <c r="B268" t="s">
        <v>2676</v>
      </c>
      <c r="C268" t="s">
        <v>13</v>
      </c>
      <c r="D268" t="s">
        <v>2682</v>
      </c>
      <c r="E268" t="s">
        <v>59</v>
      </c>
      <c r="F268" t="s">
        <v>293</v>
      </c>
      <c r="G268" t="s">
        <v>14</v>
      </c>
      <c r="H268" t="s">
        <v>14</v>
      </c>
      <c r="I268" t="s">
        <v>18</v>
      </c>
      <c r="J268" t="s">
        <v>16</v>
      </c>
      <c r="K268">
        <v>23</v>
      </c>
      <c r="L268" s="1">
        <f>SUMIFS(COMBDG_Activity!C:C,COMBDG_Activity!B:B,B268&amp;C268&amp;D268&amp;E268&amp;F268&amp;"*")</f>
        <v>0</v>
      </c>
      <c r="M268" s="1">
        <f>SUMIFS(COMBDG_Activity!O:O,COMBDG_Activity!B:B,B268&amp;C268&amp;D268&amp;E268&amp;F268&amp;"*")</f>
        <v>303.569735020206</v>
      </c>
      <c r="N268" s="1">
        <f>VLOOKUP(B268&amp;C268&amp;D268&amp;E268&amp;F268&amp;G268&amp;H268&amp;I268&amp;J268&amp;"*",COMBDG_CapacityToActivity!B:C,2,FALSE)</f>
        <v>31.536000000000001</v>
      </c>
      <c r="O268" s="1">
        <f>VLOOKUP(F268,Parameters!A:B,2,FALSE)</f>
        <v>0.79985092891507692</v>
      </c>
      <c r="P268" s="4">
        <v>0.8</v>
      </c>
      <c r="Q268" s="4">
        <v>1</v>
      </c>
      <c r="R268" s="5">
        <v>1.2</v>
      </c>
      <c r="S268">
        <f t="shared" si="11"/>
        <v>9.7155362966950172</v>
      </c>
    </row>
    <row r="269" spans="1:19" x14ac:dyDescent="0.25">
      <c r="A269" t="str">
        <f t="shared" si="10"/>
        <v>COMBDGOTSNewAE______STDBMA_23</v>
      </c>
      <c r="B269" t="s">
        <v>2676</v>
      </c>
      <c r="C269" t="s">
        <v>13</v>
      </c>
      <c r="D269" t="s">
        <v>2690</v>
      </c>
      <c r="E269" t="s">
        <v>59</v>
      </c>
      <c r="F269" t="s">
        <v>293</v>
      </c>
      <c r="G269" t="s">
        <v>14</v>
      </c>
      <c r="H269" t="s">
        <v>14</v>
      </c>
      <c r="I269" t="s">
        <v>18</v>
      </c>
      <c r="J269" t="s">
        <v>33</v>
      </c>
      <c r="K269">
        <v>23</v>
      </c>
      <c r="L269" s="1">
        <f>SUMIFS(COMBDG_Activity!C:C,COMBDG_Activity!B:B,B269&amp;C269&amp;D269&amp;E269&amp;F269&amp;"*")</f>
        <v>0</v>
      </c>
      <c r="M269" s="1">
        <f>SUMIFS(COMBDG_Activity!O:O,COMBDG_Activity!B:B,B269&amp;C269&amp;D269&amp;E269&amp;F269&amp;"*")</f>
        <v>138.80869863085675</v>
      </c>
      <c r="N269" s="1">
        <f>VLOOKUP(B269&amp;C269&amp;D269&amp;E269&amp;F269&amp;G269&amp;H269&amp;I269&amp;J269&amp;"*",COMBDG_CapacityToActivity!B:C,2,FALSE)</f>
        <v>31.536000000000001</v>
      </c>
      <c r="O269" s="1">
        <f>VLOOKUP(F269,Parameters!A:B,2,FALSE)</f>
        <v>0.79985092891507692</v>
      </c>
      <c r="P269" s="4">
        <v>0.8</v>
      </c>
      <c r="Q269" s="4">
        <v>1</v>
      </c>
      <c r="R269" s="5">
        <v>1.2</v>
      </c>
      <c r="S269">
        <f t="shared" si="11"/>
        <v>4.4424749712132012</v>
      </c>
    </row>
    <row r="270" spans="1:19" x14ac:dyDescent="0.25">
      <c r="A270" t="str">
        <f t="shared" si="10"/>
        <v>COMBDGOFFOldSCCE___HIGNGA_23</v>
      </c>
      <c r="B270" t="s">
        <v>2676</v>
      </c>
      <c r="C270" t="s">
        <v>13</v>
      </c>
      <c r="D270" t="s">
        <v>2685</v>
      </c>
      <c r="E270" t="s">
        <v>58</v>
      </c>
      <c r="F270" t="s">
        <v>28</v>
      </c>
      <c r="G270" t="s">
        <v>29</v>
      </c>
      <c r="H270" t="s">
        <v>14</v>
      </c>
      <c r="I270" t="s">
        <v>15</v>
      </c>
      <c r="J270" t="s">
        <v>19</v>
      </c>
      <c r="K270">
        <v>23</v>
      </c>
      <c r="L270" s="1">
        <f>SUMIFS(COMBDG_Activity!C:C,COMBDG_Activity!B:B,B270&amp;C270&amp;D270&amp;E270&amp;F270&amp;"*")</f>
        <v>4017.9675120993888</v>
      </c>
      <c r="M270" s="1">
        <f>SUMIFS(COMBDG_Activity!O:O,COMBDG_Activity!B:B,B270&amp;C270&amp;D270&amp;E270&amp;F270&amp;"*")</f>
        <v>4150.6172034514357</v>
      </c>
      <c r="N270" s="1">
        <f>VLOOKUP(B270&amp;C270&amp;D270&amp;E270&amp;F270&amp;G270&amp;H270&amp;I270&amp;J270&amp;"*",COMBDG_CapacityToActivity!B:C,2,FALSE)</f>
        <v>31.536000000000001</v>
      </c>
      <c r="O270" s="1">
        <f>VLOOKUP(F270,Parameters!A:B,2,FALSE)</f>
        <v>0.37169226366635683</v>
      </c>
      <c r="P270" s="4">
        <v>0.1</v>
      </c>
      <c r="Q270" s="4">
        <v>1</v>
      </c>
      <c r="R270" s="5">
        <v>1.1000000000000001</v>
      </c>
      <c r="S270">
        <f t="shared" si="11"/>
        <v>62.419443162843542</v>
      </c>
    </row>
    <row r="271" spans="1:19" x14ac:dyDescent="0.25">
      <c r="A271" t="str">
        <f t="shared" si="10"/>
        <v>COMBDGICIOldSCCE___ESRNGA_23</v>
      </c>
      <c r="B271" t="s">
        <v>2676</v>
      </c>
      <c r="C271" t="s">
        <v>13</v>
      </c>
      <c r="D271" t="s">
        <v>2684</v>
      </c>
      <c r="E271" t="s">
        <v>58</v>
      </c>
      <c r="F271" t="s">
        <v>28</v>
      </c>
      <c r="G271" t="s">
        <v>29</v>
      </c>
      <c r="H271" t="s">
        <v>14</v>
      </c>
      <c r="I271" t="s">
        <v>17</v>
      </c>
      <c r="J271" t="s">
        <v>19</v>
      </c>
      <c r="K271">
        <v>23</v>
      </c>
      <c r="L271" s="1">
        <f>SUMIFS(COMBDG_Activity!C:C,COMBDG_Activity!B:B,B271&amp;C271&amp;D271&amp;E271&amp;F271&amp;"*")</f>
        <v>71.687702901288958</v>
      </c>
      <c r="M271" s="1">
        <f>SUMIFS(COMBDG_Activity!O:O,COMBDG_Activity!B:B,B271&amp;C271&amp;D271&amp;E271&amp;F271&amp;"*")</f>
        <v>71.677947519366896</v>
      </c>
      <c r="N271" s="1">
        <f>VLOOKUP(B271&amp;C271&amp;D271&amp;E271&amp;F271&amp;G271&amp;H271&amp;I271&amp;J271&amp;"*",COMBDG_CapacityToActivity!B:C,2,FALSE)</f>
        <v>31.536000000000001</v>
      </c>
      <c r="O271" s="1">
        <f>VLOOKUP(F271,Parameters!A:B,2,FALSE)</f>
        <v>0.37169226366635683</v>
      </c>
      <c r="P271" s="4">
        <v>0.2</v>
      </c>
      <c r="Q271" s="4">
        <v>1</v>
      </c>
      <c r="R271" s="5">
        <v>1.1000000000000001</v>
      </c>
      <c r="S271">
        <f t="shared" si="11"/>
        <v>1.6894340364887166</v>
      </c>
    </row>
    <row r="272" spans="1:19" x14ac:dyDescent="0.25">
      <c r="A272" t="str">
        <f t="shared" si="10"/>
        <v>COMBDGAERNewAE______STDBMA_23</v>
      </c>
      <c r="B272" t="s">
        <v>2676</v>
      </c>
      <c r="C272" t="s">
        <v>13</v>
      </c>
      <c r="D272" t="s">
        <v>2688</v>
      </c>
      <c r="E272" t="s">
        <v>59</v>
      </c>
      <c r="F272" t="s">
        <v>293</v>
      </c>
      <c r="G272" t="s">
        <v>14</v>
      </c>
      <c r="H272" t="s">
        <v>14</v>
      </c>
      <c r="I272" t="s">
        <v>18</v>
      </c>
      <c r="J272" t="s">
        <v>33</v>
      </c>
      <c r="K272">
        <v>23</v>
      </c>
      <c r="L272" s="1">
        <f>SUMIFS(COMBDG_Activity!C:C,COMBDG_Activity!B:B,B272&amp;C272&amp;D272&amp;E272&amp;F272&amp;"*")</f>
        <v>0</v>
      </c>
      <c r="M272" s="1">
        <f>SUMIFS(COMBDG_Activity!O:O,COMBDG_Activity!B:B,B272&amp;C272&amp;D272&amp;E272&amp;F272&amp;"*")</f>
        <v>55.642222831691051</v>
      </c>
      <c r="N272" s="1">
        <f>VLOOKUP(B272&amp;C272&amp;D272&amp;E272&amp;F272&amp;G272&amp;H272&amp;I272&amp;J272&amp;"*",COMBDG_CapacityToActivity!B:C,2,FALSE)</f>
        <v>31.536000000000001</v>
      </c>
      <c r="O272" s="1">
        <f>VLOOKUP(F272,Parameters!A:B,2,FALSE)</f>
        <v>0.79985092891507692</v>
      </c>
      <c r="P272" s="4">
        <v>0.8</v>
      </c>
      <c r="Q272" s="4">
        <v>1</v>
      </c>
      <c r="R272" s="5">
        <v>1.2</v>
      </c>
      <c r="S272">
        <f t="shared" si="11"/>
        <v>1.7807902869965084</v>
      </c>
    </row>
    <row r="273" spans="1:19" x14ac:dyDescent="0.25">
      <c r="A273" t="str">
        <f t="shared" si="10"/>
        <v>COMBDGAFSNewAE______STDBMA_23</v>
      </c>
      <c r="B273" t="s">
        <v>2676</v>
      </c>
      <c r="C273" t="s">
        <v>13</v>
      </c>
      <c r="D273" t="s">
        <v>2689</v>
      </c>
      <c r="E273" t="s">
        <v>59</v>
      </c>
      <c r="F273" t="s">
        <v>293</v>
      </c>
      <c r="G273" t="s">
        <v>14</v>
      </c>
      <c r="H273" t="s">
        <v>14</v>
      </c>
      <c r="I273" t="s">
        <v>18</v>
      </c>
      <c r="J273" t="s">
        <v>33</v>
      </c>
      <c r="K273">
        <v>23</v>
      </c>
      <c r="L273" s="1">
        <f>SUMIFS(COMBDG_Activity!C:C,COMBDG_Activity!B:B,B273&amp;C273&amp;D273&amp;E273&amp;F273&amp;"*")</f>
        <v>0</v>
      </c>
      <c r="M273" s="1">
        <f>SUMIFS(COMBDG_Activity!O:O,COMBDG_Activity!B:B,B273&amp;C273&amp;D273&amp;E273&amp;F273&amp;"*")</f>
        <v>32.314510224966256</v>
      </c>
      <c r="N273" s="1">
        <f>VLOOKUP(B273&amp;C273&amp;D273&amp;E273&amp;F273&amp;G273&amp;H273&amp;I273&amp;J273&amp;"*",COMBDG_CapacityToActivity!B:C,2,FALSE)</f>
        <v>31.536000000000001</v>
      </c>
      <c r="O273" s="1">
        <f>VLOOKUP(F273,Parameters!A:B,2,FALSE)</f>
        <v>0.79985092891507692</v>
      </c>
      <c r="P273" s="4">
        <v>0.8</v>
      </c>
      <c r="Q273" s="4">
        <v>1</v>
      </c>
      <c r="R273" s="5">
        <v>1.2</v>
      </c>
      <c r="S273">
        <f t="shared" si="11"/>
        <v>1.0342032185115055</v>
      </c>
    </row>
    <row r="274" spans="1:19" x14ac:dyDescent="0.25">
      <c r="A274" t="str">
        <f t="shared" si="10"/>
        <v>COMBDGTAWNewAE______STDBMA_23</v>
      </c>
      <c r="B274" t="s">
        <v>2676</v>
      </c>
      <c r="C274" t="s">
        <v>13</v>
      </c>
      <c r="D274" t="s">
        <v>2683</v>
      </c>
      <c r="E274" t="s">
        <v>59</v>
      </c>
      <c r="F274" t="s">
        <v>293</v>
      </c>
      <c r="G274" t="s">
        <v>14</v>
      </c>
      <c r="H274" t="s">
        <v>14</v>
      </c>
      <c r="I274" t="s">
        <v>18</v>
      </c>
      <c r="J274" t="s">
        <v>33</v>
      </c>
      <c r="K274">
        <v>23</v>
      </c>
      <c r="L274" s="1">
        <f>SUMIFS(COMBDG_Activity!C:C,COMBDG_Activity!B:B,B274&amp;C274&amp;D274&amp;E274&amp;F274&amp;"*")</f>
        <v>0</v>
      </c>
      <c r="M274" s="1">
        <f>SUMIFS(COMBDG_Activity!O:O,COMBDG_Activity!B:B,B274&amp;C274&amp;D274&amp;E274&amp;F274&amp;"*")</f>
        <v>76.627686614305262</v>
      </c>
      <c r="N274" s="1">
        <f>VLOOKUP(B274&amp;C274&amp;D274&amp;E274&amp;F274&amp;G274&amp;H274&amp;I274&amp;J274&amp;"*",COMBDG_CapacityToActivity!B:C,2,FALSE)</f>
        <v>31.536000000000001</v>
      </c>
      <c r="O274" s="1">
        <f>VLOOKUP(F274,Parameters!A:B,2,FALSE)</f>
        <v>0.79985092891507692</v>
      </c>
      <c r="P274" s="4">
        <v>0.8</v>
      </c>
      <c r="Q274" s="4">
        <v>1</v>
      </c>
      <c r="R274" s="5">
        <v>1.2</v>
      </c>
      <c r="S274">
        <f t="shared" si="11"/>
        <v>2.4524153258673831</v>
      </c>
    </row>
    <row r="275" spans="1:19" x14ac:dyDescent="0.25">
      <c r="A275" t="str">
        <f t="shared" si="10"/>
        <v>COMBDGRTTNewLIFLUT5STDELC_23</v>
      </c>
      <c r="B275" t="s">
        <v>2676</v>
      </c>
      <c r="C275" t="s">
        <v>13</v>
      </c>
      <c r="D275" t="s">
        <v>2682</v>
      </c>
      <c r="E275" t="s">
        <v>59</v>
      </c>
      <c r="F275" t="s">
        <v>20</v>
      </c>
      <c r="G275" t="s">
        <v>22</v>
      </c>
      <c r="H275" t="s">
        <v>23</v>
      </c>
      <c r="I275" t="s">
        <v>18</v>
      </c>
      <c r="J275" t="s">
        <v>16</v>
      </c>
      <c r="K275">
        <v>23</v>
      </c>
      <c r="L275" s="1">
        <f>SUMIFS(COMBDG_Activity!C:C,COMBDG_Activity!B:B,B275&amp;C275&amp;D275&amp;E275&amp;F275&amp;"*")</f>
        <v>0</v>
      </c>
      <c r="M275" s="1">
        <f>SUMIFS(COMBDG_Activity!O:O,COMBDG_Activity!B:B,B275&amp;C275&amp;D275&amp;E275&amp;F275&amp;"*")</f>
        <v>529.57736810579297</v>
      </c>
      <c r="N275" s="1">
        <f>VLOOKUP(B275&amp;C275&amp;D275&amp;E275&amp;F275&amp;G275&amp;H275&amp;I275&amp;J275&amp;"*",COMBDG_CapacityToActivity!B:C,2,FALSE)</f>
        <v>1</v>
      </c>
      <c r="O275" s="1">
        <f>VLOOKUP(F275,Parameters!A:B,2,FALSE)</f>
        <v>0.66981607963728396</v>
      </c>
      <c r="P275" s="4">
        <v>0.8</v>
      </c>
      <c r="Q275" s="4">
        <v>1</v>
      </c>
      <c r="R275" s="5">
        <v>1.2</v>
      </c>
      <c r="S275">
        <f t="shared" si="11"/>
        <v>638.26027561400167</v>
      </c>
    </row>
    <row r="276" spans="1:19" x14ac:dyDescent="0.25">
      <c r="A276" t="str">
        <f t="shared" si="10"/>
        <v>COMBDGOTSNewLIFLUT5STDELC_23</v>
      </c>
      <c r="B276" t="s">
        <v>2676</v>
      </c>
      <c r="C276" t="s">
        <v>13</v>
      </c>
      <c r="D276" t="s">
        <v>2690</v>
      </c>
      <c r="E276" t="s">
        <v>59</v>
      </c>
      <c r="F276" t="s">
        <v>20</v>
      </c>
      <c r="G276" t="s">
        <v>22</v>
      </c>
      <c r="H276" t="s">
        <v>23</v>
      </c>
      <c r="I276" t="s">
        <v>18</v>
      </c>
      <c r="J276" t="s">
        <v>16</v>
      </c>
      <c r="K276">
        <v>23</v>
      </c>
      <c r="L276" s="1">
        <f>SUMIFS(COMBDG_Activity!C:C,COMBDG_Activity!B:B,B276&amp;C276&amp;D276&amp;E276&amp;F276&amp;"*")</f>
        <v>0</v>
      </c>
      <c r="M276" s="1">
        <f>SUMIFS(COMBDG_Activity!O:O,COMBDG_Activity!B:B,B276&amp;C276&amp;D276&amp;E276&amp;F276&amp;"*")</f>
        <v>155.39473792014522</v>
      </c>
      <c r="N276" s="1">
        <f>VLOOKUP(B276&amp;C276&amp;D276&amp;E276&amp;F276&amp;G276&amp;H276&amp;I276&amp;J276&amp;"*",COMBDG_CapacityToActivity!B:C,2,FALSE)</f>
        <v>1</v>
      </c>
      <c r="O276" s="1">
        <f>VLOOKUP(F276,Parameters!A:B,2,FALSE)</f>
        <v>0.66981607963728396</v>
      </c>
      <c r="P276" s="4">
        <v>0.8</v>
      </c>
      <c r="Q276" s="4">
        <v>1</v>
      </c>
      <c r="R276" s="5">
        <v>1.2</v>
      </c>
      <c r="S276">
        <f t="shared" si="11"/>
        <v>187.28573807569498</v>
      </c>
    </row>
    <row r="277" spans="1:19" x14ac:dyDescent="0.25">
      <c r="A277" t="str">
        <f t="shared" si="10"/>
        <v>COMBDGAERNewLIFLUT5STDELC_23</v>
      </c>
      <c r="B277" t="s">
        <v>2676</v>
      </c>
      <c r="C277" t="s">
        <v>13</v>
      </c>
      <c r="D277" t="s">
        <v>2688</v>
      </c>
      <c r="E277" t="s">
        <v>59</v>
      </c>
      <c r="F277" t="s">
        <v>20</v>
      </c>
      <c r="G277" t="s">
        <v>22</v>
      </c>
      <c r="H277" t="s">
        <v>23</v>
      </c>
      <c r="I277" t="s">
        <v>18</v>
      </c>
      <c r="J277" t="s">
        <v>16</v>
      </c>
      <c r="K277">
        <v>23</v>
      </c>
      <c r="L277" s="1">
        <f>SUMIFS(COMBDG_Activity!C:C,COMBDG_Activity!B:B,B277&amp;C277&amp;D277&amp;E277&amp;F277&amp;"*")</f>
        <v>0</v>
      </c>
      <c r="M277" s="1">
        <f>SUMIFS(COMBDG_Activity!O:O,COMBDG_Activity!B:B,B277&amp;C277&amp;D277&amp;E277&amp;F277&amp;"*")</f>
        <v>63.378530608398819</v>
      </c>
      <c r="N277" s="1">
        <f>VLOOKUP(B277&amp;C277&amp;D277&amp;E277&amp;F277&amp;G277&amp;H277&amp;I277&amp;J277&amp;"*",COMBDG_CapacityToActivity!B:C,2,FALSE)</f>
        <v>1</v>
      </c>
      <c r="O277" s="1">
        <f>VLOOKUP(F277,Parameters!A:B,2,FALSE)</f>
        <v>0.66981607963728396</v>
      </c>
      <c r="P277" s="4">
        <v>0.8</v>
      </c>
      <c r="Q277" s="4">
        <v>1</v>
      </c>
      <c r="R277" s="5">
        <v>1.2</v>
      </c>
      <c r="S277">
        <f t="shared" si="11"/>
        <v>76.385436482712436</v>
      </c>
    </row>
    <row r="278" spans="1:19" x14ac:dyDescent="0.25">
      <c r="A278" t="str">
        <f t="shared" si="10"/>
        <v>COMBDGWSTNewAE______STDBMA_23</v>
      </c>
      <c r="B278" t="s">
        <v>2676</v>
      </c>
      <c r="C278" t="s">
        <v>13</v>
      </c>
      <c r="D278" t="s">
        <v>2677</v>
      </c>
      <c r="E278" t="s">
        <v>59</v>
      </c>
      <c r="F278" t="s">
        <v>293</v>
      </c>
      <c r="G278" t="s">
        <v>14</v>
      </c>
      <c r="H278" t="s">
        <v>14</v>
      </c>
      <c r="I278" t="s">
        <v>18</v>
      </c>
      <c r="J278" t="s">
        <v>33</v>
      </c>
      <c r="K278">
        <v>23</v>
      </c>
      <c r="L278" s="1">
        <f>SUMIFS(COMBDG_Activity!C:C,COMBDG_Activity!B:B,B278&amp;C278&amp;D278&amp;E278&amp;F278&amp;"*")</f>
        <v>0</v>
      </c>
      <c r="M278" s="1">
        <f>SUMIFS(COMBDG_Activity!O:O,COMBDG_Activity!B:B,B278&amp;C278&amp;D278&amp;E278&amp;F278&amp;"*")</f>
        <v>69.831482943242563</v>
      </c>
      <c r="N278" s="1">
        <f>VLOOKUP(B278&amp;C278&amp;D278&amp;E278&amp;F278&amp;G278&amp;H278&amp;I278&amp;J278&amp;"*",COMBDG_CapacityToActivity!B:C,2,FALSE)</f>
        <v>31.536000000000001</v>
      </c>
      <c r="O278" s="1">
        <f>VLOOKUP(F278,Parameters!A:B,2,FALSE)</f>
        <v>0.79985092891507692</v>
      </c>
      <c r="P278" s="4">
        <v>0.8</v>
      </c>
      <c r="Q278" s="4">
        <v>1</v>
      </c>
      <c r="R278" s="5">
        <v>1.2</v>
      </c>
      <c r="S278">
        <f t="shared" si="11"/>
        <v>2.2349075975638799</v>
      </c>
    </row>
    <row r="279" spans="1:19" x14ac:dyDescent="0.25">
      <c r="A279" t="str">
        <f t="shared" si="10"/>
        <v>COMBDGAFSNewLIFLUT5STDELC_23</v>
      </c>
      <c r="B279" t="s">
        <v>2676</v>
      </c>
      <c r="C279" t="s">
        <v>13</v>
      </c>
      <c r="D279" t="s">
        <v>2689</v>
      </c>
      <c r="E279" t="s">
        <v>59</v>
      </c>
      <c r="F279" t="s">
        <v>20</v>
      </c>
      <c r="G279" t="s">
        <v>22</v>
      </c>
      <c r="H279" t="s">
        <v>23</v>
      </c>
      <c r="I279" t="s">
        <v>18</v>
      </c>
      <c r="J279" t="s">
        <v>16</v>
      </c>
      <c r="K279">
        <v>23</v>
      </c>
      <c r="L279" s="1">
        <f>SUMIFS(COMBDG_Activity!C:C,COMBDG_Activity!B:B,B279&amp;C279&amp;D279&amp;E279&amp;F279&amp;"*")</f>
        <v>0</v>
      </c>
      <c r="M279" s="1">
        <f>SUMIFS(COMBDG_Activity!O:O,COMBDG_Activity!B:B,B279&amp;C279&amp;D279&amp;E279&amp;F279&amp;"*")</f>
        <v>33.854878233654269</v>
      </c>
      <c r="N279" s="1">
        <f>VLOOKUP(B279&amp;C279&amp;D279&amp;E279&amp;F279&amp;G279&amp;H279&amp;I279&amp;J279&amp;"*",COMBDG_CapacityToActivity!B:C,2,FALSE)</f>
        <v>1</v>
      </c>
      <c r="O279" s="1">
        <f>VLOOKUP(F279,Parameters!A:B,2,FALSE)</f>
        <v>0.66981607963728396</v>
      </c>
      <c r="P279" s="4">
        <v>0.8</v>
      </c>
      <c r="Q279" s="4">
        <v>1</v>
      </c>
      <c r="R279" s="5">
        <v>1.2</v>
      </c>
      <c r="S279">
        <f t="shared" si="11"/>
        <v>40.802770687840251</v>
      </c>
    </row>
    <row r="280" spans="1:19" x14ac:dyDescent="0.25">
      <c r="A280" t="str">
        <f t="shared" si="10"/>
        <v>COMBDGOFFOldSCCE___STDNGA_23</v>
      </c>
      <c r="B280" t="s">
        <v>2676</v>
      </c>
      <c r="C280" t="s">
        <v>13</v>
      </c>
      <c r="D280" t="s">
        <v>2685</v>
      </c>
      <c r="E280" t="s">
        <v>58</v>
      </c>
      <c r="F280" t="s">
        <v>28</v>
      </c>
      <c r="G280" t="s">
        <v>29</v>
      </c>
      <c r="H280" t="s">
        <v>14</v>
      </c>
      <c r="I280" t="s">
        <v>18</v>
      </c>
      <c r="J280" t="s">
        <v>19</v>
      </c>
      <c r="K280">
        <v>23</v>
      </c>
      <c r="L280" s="1">
        <f>SUMIFS(COMBDG_Activity!C:C,COMBDG_Activity!B:B,B280&amp;C280&amp;D280&amp;E280&amp;F280&amp;"*")</f>
        <v>4017.9675120993888</v>
      </c>
      <c r="M280" s="1">
        <f>SUMIFS(COMBDG_Activity!O:O,COMBDG_Activity!B:B,B280&amp;C280&amp;D280&amp;E280&amp;F280&amp;"*")</f>
        <v>4150.6172034514357</v>
      </c>
      <c r="N280" s="1">
        <f>VLOOKUP(B280&amp;C280&amp;D280&amp;E280&amp;F280&amp;G280&amp;H280&amp;I280&amp;J280&amp;"*",COMBDG_CapacityToActivity!B:C,2,FALSE)</f>
        <v>31.536000000000001</v>
      </c>
      <c r="O280" s="1">
        <f>VLOOKUP(F280,Parameters!A:B,2,FALSE)</f>
        <v>0.37169226366635683</v>
      </c>
      <c r="P280" s="4">
        <v>0.1</v>
      </c>
      <c r="Q280" s="4">
        <v>1</v>
      </c>
      <c r="R280" s="5">
        <v>1.1000000000000001</v>
      </c>
      <c r="S280">
        <f t="shared" si="11"/>
        <v>62.419443162843542</v>
      </c>
    </row>
    <row r="281" spans="1:19" x14ac:dyDescent="0.25">
      <c r="A281" t="str">
        <f t="shared" si="10"/>
        <v>COMBDGEDSNewAE______STDBMA_23</v>
      </c>
      <c r="B281" t="s">
        <v>2676</v>
      </c>
      <c r="C281" t="s">
        <v>13</v>
      </c>
      <c r="D281" t="s">
        <v>2686</v>
      </c>
      <c r="E281" t="s">
        <v>59</v>
      </c>
      <c r="F281" t="s">
        <v>293</v>
      </c>
      <c r="G281" t="s">
        <v>14</v>
      </c>
      <c r="H281" t="s">
        <v>14</v>
      </c>
      <c r="I281" t="s">
        <v>18</v>
      </c>
      <c r="J281" t="s">
        <v>33</v>
      </c>
      <c r="K281">
        <v>23</v>
      </c>
      <c r="L281" s="1">
        <f>SUMIFS(COMBDG_Activity!C:C,COMBDG_Activity!B:B,B281&amp;C281&amp;D281&amp;E281&amp;F281&amp;"*")</f>
        <v>0</v>
      </c>
      <c r="M281" s="1">
        <f>SUMIFS(COMBDG_Activity!O:O,COMBDG_Activity!B:B,B281&amp;C281&amp;D281&amp;E281&amp;F281&amp;"*")</f>
        <v>285.31156627432898</v>
      </c>
      <c r="N281" s="1">
        <f>VLOOKUP(B281&amp;C281&amp;D281&amp;E281&amp;F281&amp;G281&amp;H281&amp;I281&amp;J281&amp;"*",COMBDG_CapacityToActivity!B:C,2,FALSE)</f>
        <v>31.536000000000001</v>
      </c>
      <c r="O281" s="1">
        <f>VLOOKUP(F281,Parameters!A:B,2,FALSE)</f>
        <v>0.79985092891507692</v>
      </c>
      <c r="P281" s="4">
        <v>0.8</v>
      </c>
      <c r="Q281" s="4">
        <v>1</v>
      </c>
      <c r="R281" s="5">
        <v>1.2</v>
      </c>
      <c r="S281">
        <f t="shared" si="11"/>
        <v>9.1311964212132164</v>
      </c>
    </row>
    <row r="282" spans="1:19" x14ac:dyDescent="0.25">
      <c r="A282" t="str">
        <f t="shared" si="10"/>
        <v>COMBDGWSTNewLIFLUT5STDELC_23</v>
      </c>
      <c r="B282" t="s">
        <v>2676</v>
      </c>
      <c r="C282" t="s">
        <v>13</v>
      </c>
      <c r="D282" t="s">
        <v>2677</v>
      </c>
      <c r="E282" t="s">
        <v>59</v>
      </c>
      <c r="F282" t="s">
        <v>20</v>
      </c>
      <c r="G282" t="s">
        <v>22</v>
      </c>
      <c r="H282" t="s">
        <v>23</v>
      </c>
      <c r="I282" t="s">
        <v>18</v>
      </c>
      <c r="J282" t="s">
        <v>16</v>
      </c>
      <c r="K282">
        <v>23</v>
      </c>
      <c r="L282" s="1">
        <f>SUMIFS(COMBDG_Activity!C:C,COMBDG_Activity!B:B,B282&amp;C282&amp;D282&amp;E282&amp;F282&amp;"*")</f>
        <v>0</v>
      </c>
      <c r="M282" s="1">
        <f>SUMIFS(COMBDG_Activity!O:O,COMBDG_Activity!B:B,B282&amp;C282&amp;D282&amp;E282&amp;F282&amp;"*")</f>
        <v>91.891493760475001</v>
      </c>
      <c r="N282" s="1">
        <f>VLOOKUP(B282&amp;C282&amp;D282&amp;E282&amp;F282&amp;G282&amp;H282&amp;I282&amp;J282&amp;"*",COMBDG_CapacityToActivity!B:C,2,FALSE)</f>
        <v>1</v>
      </c>
      <c r="O282" s="1">
        <f>VLOOKUP(F282,Parameters!A:B,2,FALSE)</f>
        <v>0.66981607963728396</v>
      </c>
      <c r="P282" s="4">
        <v>0.8</v>
      </c>
      <c r="Q282" s="4">
        <v>1</v>
      </c>
      <c r="R282" s="5">
        <v>1.2</v>
      </c>
      <c r="S282">
        <f t="shared" si="11"/>
        <v>110.74999361080422</v>
      </c>
    </row>
    <row r="283" spans="1:19" x14ac:dyDescent="0.25">
      <c r="A283" t="str">
        <f t="shared" si="10"/>
        <v>COMBDGEDSNewAE______STDELC_23</v>
      </c>
      <c r="B283" t="s">
        <v>2676</v>
      </c>
      <c r="C283" t="s">
        <v>13</v>
      </c>
      <c r="D283" t="s">
        <v>2686</v>
      </c>
      <c r="E283" t="s">
        <v>59</v>
      </c>
      <c r="F283" t="s">
        <v>293</v>
      </c>
      <c r="G283" t="s">
        <v>14</v>
      </c>
      <c r="H283" t="s">
        <v>14</v>
      </c>
      <c r="I283" t="s">
        <v>18</v>
      </c>
      <c r="J283" t="s">
        <v>16</v>
      </c>
      <c r="K283">
        <v>23</v>
      </c>
      <c r="L283" s="1">
        <f>SUMIFS(COMBDG_Activity!C:C,COMBDG_Activity!B:B,B283&amp;C283&amp;D283&amp;E283&amp;F283&amp;"*")</f>
        <v>0</v>
      </c>
      <c r="M283" s="1">
        <f>SUMIFS(COMBDG_Activity!O:O,COMBDG_Activity!B:B,B283&amp;C283&amp;D283&amp;E283&amp;F283&amp;"*")</f>
        <v>285.31156627432898</v>
      </c>
      <c r="N283" s="1">
        <f>VLOOKUP(B283&amp;C283&amp;D283&amp;E283&amp;F283&amp;G283&amp;H283&amp;I283&amp;J283&amp;"*",COMBDG_CapacityToActivity!B:C,2,FALSE)</f>
        <v>31.536000000000001</v>
      </c>
      <c r="O283" s="1">
        <f>VLOOKUP(F283,Parameters!A:B,2,FALSE)</f>
        <v>0.79985092891507692</v>
      </c>
      <c r="P283" s="4">
        <v>0.8</v>
      </c>
      <c r="Q283" s="4">
        <v>1</v>
      </c>
      <c r="R283" s="5">
        <v>1.2</v>
      </c>
      <c r="S283">
        <f t="shared" si="11"/>
        <v>9.1311964212132164</v>
      </c>
    </row>
    <row r="284" spans="1:19" x14ac:dyDescent="0.25">
      <c r="A284" t="str">
        <f t="shared" si="10"/>
        <v>COMBDGTAWNewLIFLUT5STDELC_23</v>
      </c>
      <c r="B284" t="s">
        <v>2676</v>
      </c>
      <c r="C284" t="s">
        <v>13</v>
      </c>
      <c r="D284" t="s">
        <v>2683</v>
      </c>
      <c r="E284" t="s">
        <v>59</v>
      </c>
      <c r="F284" t="s">
        <v>20</v>
      </c>
      <c r="G284" t="s">
        <v>22</v>
      </c>
      <c r="H284" t="s">
        <v>23</v>
      </c>
      <c r="I284" t="s">
        <v>18</v>
      </c>
      <c r="J284" t="s">
        <v>16</v>
      </c>
      <c r="K284">
        <v>23</v>
      </c>
      <c r="L284" s="1">
        <f>SUMIFS(COMBDG_Activity!C:C,COMBDG_Activity!B:B,B284&amp;C284&amp;D284&amp;E284&amp;F284&amp;"*")</f>
        <v>0</v>
      </c>
      <c r="M284" s="1">
        <f>SUMIFS(COMBDG_Activity!O:O,COMBDG_Activity!B:B,B284&amp;C284&amp;D284&amp;E284&amp;F284&amp;"*")</f>
        <v>123.46900354470905</v>
      </c>
      <c r="N284" s="1">
        <f>VLOOKUP(B284&amp;C284&amp;D284&amp;E284&amp;F284&amp;G284&amp;H284&amp;I284&amp;J284&amp;"*",COMBDG_CapacityToActivity!B:C,2,FALSE)</f>
        <v>1</v>
      </c>
      <c r="O284" s="1">
        <f>VLOOKUP(F284,Parameters!A:B,2,FALSE)</f>
        <v>0.66981607963728396</v>
      </c>
      <c r="P284" s="4">
        <v>0.8</v>
      </c>
      <c r="Q284" s="4">
        <v>1</v>
      </c>
      <c r="R284" s="5">
        <v>1.2</v>
      </c>
      <c r="S284">
        <f t="shared" si="11"/>
        <v>148.80802122285806</v>
      </c>
    </row>
    <row r="285" spans="1:19" x14ac:dyDescent="0.25">
      <c r="A285" t="str">
        <f t="shared" si="10"/>
        <v>COMBDGHLCNewAE______STDBMA_23</v>
      </c>
      <c r="B285" t="s">
        <v>2676</v>
      </c>
      <c r="C285" t="s">
        <v>13</v>
      </c>
      <c r="D285" t="s">
        <v>2687</v>
      </c>
      <c r="E285" t="s">
        <v>59</v>
      </c>
      <c r="F285" t="s">
        <v>293</v>
      </c>
      <c r="G285" t="s">
        <v>14</v>
      </c>
      <c r="H285" t="s">
        <v>14</v>
      </c>
      <c r="I285" t="s">
        <v>18</v>
      </c>
      <c r="J285" t="s">
        <v>33</v>
      </c>
      <c r="K285">
        <v>23</v>
      </c>
      <c r="L285" s="1">
        <f>SUMIFS(COMBDG_Activity!C:C,COMBDG_Activity!B:B,B285&amp;C285&amp;D285&amp;E285&amp;F285&amp;"*")</f>
        <v>0</v>
      </c>
      <c r="M285" s="1">
        <f>SUMIFS(COMBDG_Activity!O:O,COMBDG_Activity!B:B,B285&amp;C285&amp;D285&amp;E285&amp;F285&amp;"*")</f>
        <v>403.19941912296764</v>
      </c>
      <c r="N285" s="1">
        <f>VLOOKUP(B285&amp;C285&amp;D285&amp;E285&amp;F285&amp;G285&amp;H285&amp;I285&amp;J285&amp;"*",COMBDG_CapacityToActivity!B:C,2,FALSE)</f>
        <v>31.536000000000001</v>
      </c>
      <c r="O285" s="1">
        <f>VLOOKUP(F285,Parameters!A:B,2,FALSE)</f>
        <v>0.79985092891507692</v>
      </c>
      <c r="P285" s="4">
        <v>0.8</v>
      </c>
      <c r="Q285" s="4">
        <v>1</v>
      </c>
      <c r="R285" s="5">
        <v>1.2</v>
      </c>
      <c r="S285">
        <f t="shared" si="11"/>
        <v>12.904114407303478</v>
      </c>
    </row>
    <row r="286" spans="1:19" x14ac:dyDescent="0.25">
      <c r="A286" t="str">
        <f t="shared" si="10"/>
        <v>COMBDGOFFNewAE______STDBMA_23</v>
      </c>
      <c r="B286" t="s">
        <v>2676</v>
      </c>
      <c r="C286" t="s">
        <v>13</v>
      </c>
      <c r="D286" t="s">
        <v>2685</v>
      </c>
      <c r="E286" t="s">
        <v>59</v>
      </c>
      <c r="F286" t="s">
        <v>293</v>
      </c>
      <c r="G286" t="s">
        <v>14</v>
      </c>
      <c r="H286" t="s">
        <v>14</v>
      </c>
      <c r="I286" t="s">
        <v>18</v>
      </c>
      <c r="J286" t="s">
        <v>33</v>
      </c>
      <c r="K286">
        <v>23</v>
      </c>
      <c r="L286" s="1">
        <f>SUMIFS(COMBDG_Activity!C:C,COMBDG_Activity!B:B,B286&amp;C286&amp;D286&amp;E286&amp;F286&amp;"*")</f>
        <v>0</v>
      </c>
      <c r="M286" s="1">
        <f>SUMIFS(COMBDG_Activity!O:O,COMBDG_Activity!B:B,B286&amp;C286&amp;D286&amp;E286&amp;F286&amp;"*")</f>
        <v>942.56680420206283</v>
      </c>
      <c r="N286" s="1">
        <f>VLOOKUP(B286&amp;C286&amp;D286&amp;E286&amp;F286&amp;G286&amp;H286&amp;I286&amp;J286&amp;"*",COMBDG_CapacityToActivity!B:C,2,FALSE)</f>
        <v>31.536000000000001</v>
      </c>
      <c r="O286" s="1">
        <f>VLOOKUP(F286,Parameters!A:B,2,FALSE)</f>
        <v>0.79985092891507692</v>
      </c>
      <c r="P286" s="4">
        <v>0.8</v>
      </c>
      <c r="Q286" s="4">
        <v>1</v>
      </c>
      <c r="R286" s="5">
        <v>1.2</v>
      </c>
      <c r="S286">
        <f t="shared" si="11"/>
        <v>30.166188990069877</v>
      </c>
    </row>
    <row r="287" spans="1:19" x14ac:dyDescent="0.25">
      <c r="A287" t="str">
        <f t="shared" si="10"/>
        <v>COMBDGHLCOldAE______STDNGA_23</v>
      </c>
      <c r="B287" t="s">
        <v>2676</v>
      </c>
      <c r="C287" t="s">
        <v>13</v>
      </c>
      <c r="D287" t="s">
        <v>2687</v>
      </c>
      <c r="E287" t="s">
        <v>58</v>
      </c>
      <c r="F287" t="s">
        <v>293</v>
      </c>
      <c r="G287" t="s">
        <v>14</v>
      </c>
      <c r="H287" t="s">
        <v>14</v>
      </c>
      <c r="I287" t="s">
        <v>18</v>
      </c>
      <c r="J287" t="s">
        <v>19</v>
      </c>
      <c r="K287">
        <v>23</v>
      </c>
      <c r="L287" s="1">
        <f>SUMIFS(COMBDG_Activity!C:C,COMBDG_Activity!B:B,B287&amp;C287&amp;D287&amp;E287&amp;F287&amp;"*")</f>
        <v>2158.4637130143337</v>
      </c>
      <c r="M287" s="1">
        <f>SUMIFS(COMBDG_Activity!O:O,COMBDG_Activity!B:B,B287&amp;C287&amp;D287&amp;E287&amp;F287&amp;"*")</f>
        <v>2284.8731183713985</v>
      </c>
      <c r="N287" s="1">
        <f>VLOOKUP(B287&amp;C287&amp;D287&amp;E287&amp;F287&amp;G287&amp;H287&amp;I287&amp;J287&amp;"*",COMBDG_CapacityToActivity!B:C,2,FALSE)</f>
        <v>31.536000000000001</v>
      </c>
      <c r="O287" s="1">
        <f>VLOOKUP(F287,Parameters!A:B,2,FALSE)</f>
        <v>0.79985092891507692</v>
      </c>
      <c r="P287" s="4">
        <v>0.5</v>
      </c>
      <c r="Q287" s="4">
        <v>1</v>
      </c>
      <c r="R287" s="5">
        <v>1.1000000000000001</v>
      </c>
      <c r="S287">
        <f t="shared" si="11"/>
        <v>52.200928779358932</v>
      </c>
    </row>
    <row r="288" spans="1:19" x14ac:dyDescent="0.25">
      <c r="A288" t="str">
        <f t="shared" si="10"/>
        <v>COMBDGHLCNewAE______STDELC_23</v>
      </c>
      <c r="B288" t="s">
        <v>2676</v>
      </c>
      <c r="C288" t="s">
        <v>13</v>
      </c>
      <c r="D288" t="s">
        <v>2687</v>
      </c>
      <c r="E288" t="s">
        <v>59</v>
      </c>
      <c r="F288" t="s">
        <v>293</v>
      </c>
      <c r="G288" t="s">
        <v>14</v>
      </c>
      <c r="H288" t="s">
        <v>14</v>
      </c>
      <c r="I288" t="s">
        <v>18</v>
      </c>
      <c r="J288" t="s">
        <v>16</v>
      </c>
      <c r="K288">
        <v>23</v>
      </c>
      <c r="L288" s="1">
        <f>SUMIFS(COMBDG_Activity!C:C,COMBDG_Activity!B:B,B288&amp;C288&amp;D288&amp;E288&amp;F288&amp;"*")</f>
        <v>0</v>
      </c>
      <c r="M288" s="1">
        <f>SUMIFS(COMBDG_Activity!O:O,COMBDG_Activity!B:B,B288&amp;C288&amp;D288&amp;E288&amp;F288&amp;"*")</f>
        <v>403.19941912296764</v>
      </c>
      <c r="N288" s="1">
        <f>VLOOKUP(B288&amp;C288&amp;D288&amp;E288&amp;F288&amp;G288&amp;H288&amp;I288&amp;J288&amp;"*",COMBDG_CapacityToActivity!B:C,2,FALSE)</f>
        <v>31.536000000000001</v>
      </c>
      <c r="O288" s="1">
        <f>VLOOKUP(F288,Parameters!A:B,2,FALSE)</f>
        <v>0.79985092891507692</v>
      </c>
      <c r="P288" s="4">
        <v>0.8</v>
      </c>
      <c r="Q288" s="4">
        <v>1</v>
      </c>
      <c r="R288" s="5">
        <v>1.2</v>
      </c>
      <c r="S288">
        <f t="shared" si="11"/>
        <v>12.904114407303478</v>
      </c>
    </row>
    <row r="289" spans="1:19" x14ac:dyDescent="0.25">
      <c r="A289" t="str">
        <f t="shared" si="10"/>
        <v>COMBDGEDSNewLIFLUT5STDELC_23</v>
      </c>
      <c r="B289" t="s">
        <v>2676</v>
      </c>
      <c r="C289" t="s">
        <v>13</v>
      </c>
      <c r="D289" t="s">
        <v>2686</v>
      </c>
      <c r="E289" t="s">
        <v>59</v>
      </c>
      <c r="F289" t="s">
        <v>20</v>
      </c>
      <c r="G289" t="s">
        <v>22</v>
      </c>
      <c r="H289" t="s">
        <v>23</v>
      </c>
      <c r="I289" t="s">
        <v>18</v>
      </c>
      <c r="J289" t="s">
        <v>16</v>
      </c>
      <c r="K289">
        <v>23</v>
      </c>
      <c r="L289" s="1">
        <f>SUMIFS(COMBDG_Activity!C:C,COMBDG_Activity!B:B,B289&amp;C289&amp;D289&amp;E289&amp;F289&amp;"*")</f>
        <v>0</v>
      </c>
      <c r="M289" s="1">
        <f>SUMIFS(COMBDG_Activity!O:O,COMBDG_Activity!B:B,B289&amp;C289&amp;D289&amp;E289&amp;F289&amp;"*")</f>
        <v>254.09601919865503</v>
      </c>
      <c r="N289" s="1">
        <f>VLOOKUP(B289&amp;C289&amp;D289&amp;E289&amp;F289&amp;G289&amp;H289&amp;I289&amp;J289&amp;"*",COMBDG_CapacityToActivity!B:C,2,FALSE)</f>
        <v>1</v>
      </c>
      <c r="O289" s="1">
        <f>VLOOKUP(F289,Parameters!A:B,2,FALSE)</f>
        <v>0.66981607963728396</v>
      </c>
      <c r="P289" s="4">
        <v>0.8</v>
      </c>
      <c r="Q289" s="4">
        <v>1</v>
      </c>
      <c r="R289" s="5">
        <v>1.2</v>
      </c>
      <c r="S289">
        <f t="shared" si="11"/>
        <v>306.24306289039879</v>
      </c>
    </row>
    <row r="290" spans="1:19" x14ac:dyDescent="0.25">
      <c r="A290" t="str">
        <f t="shared" si="10"/>
        <v>COMBDGOFFNewLIFLUT5STDELC_23</v>
      </c>
      <c r="B290" t="s">
        <v>2676</v>
      </c>
      <c r="C290" t="s">
        <v>13</v>
      </c>
      <c r="D290" t="s">
        <v>2685</v>
      </c>
      <c r="E290" t="s">
        <v>59</v>
      </c>
      <c r="F290" t="s">
        <v>20</v>
      </c>
      <c r="G290" t="s">
        <v>22</v>
      </c>
      <c r="H290" t="s">
        <v>23</v>
      </c>
      <c r="I290" t="s">
        <v>18</v>
      </c>
      <c r="J290" t="s">
        <v>16</v>
      </c>
      <c r="K290">
        <v>23</v>
      </c>
      <c r="L290" s="1">
        <f>SUMIFS(COMBDG_Activity!C:C,COMBDG_Activity!B:B,B290&amp;C290&amp;D290&amp;E290&amp;F290&amp;"*")</f>
        <v>0</v>
      </c>
      <c r="M290" s="1">
        <f>SUMIFS(COMBDG_Activity!O:O,COMBDG_Activity!B:B,B290&amp;C290&amp;D290&amp;E290&amp;F290&amp;"*")</f>
        <v>1082.6246153959241</v>
      </c>
      <c r="N290" s="1">
        <f>VLOOKUP(B290&amp;C290&amp;D290&amp;E290&amp;F290&amp;G290&amp;H290&amp;I290&amp;J290&amp;"*",COMBDG_CapacityToActivity!B:C,2,FALSE)</f>
        <v>1</v>
      </c>
      <c r="O290" s="1">
        <f>VLOOKUP(F290,Parameters!A:B,2,FALSE)</f>
        <v>0.66981607963728396</v>
      </c>
      <c r="P290" s="4">
        <v>0.8</v>
      </c>
      <c r="Q290" s="4">
        <v>1</v>
      </c>
      <c r="R290" s="5">
        <v>1.2</v>
      </c>
      <c r="S290">
        <f t="shared" si="11"/>
        <v>1304.8070537468016</v>
      </c>
    </row>
    <row r="291" spans="1:19" x14ac:dyDescent="0.25">
      <c r="A291" t="str">
        <f t="shared" si="10"/>
        <v>COMBDGHLCNewLIFLUT5STDELC_23</v>
      </c>
      <c r="B291" t="s">
        <v>2676</v>
      </c>
      <c r="C291" t="s">
        <v>13</v>
      </c>
      <c r="D291" t="s">
        <v>2687</v>
      </c>
      <c r="E291" t="s">
        <v>59</v>
      </c>
      <c r="F291" t="s">
        <v>20</v>
      </c>
      <c r="G291" t="s">
        <v>22</v>
      </c>
      <c r="H291" t="s">
        <v>23</v>
      </c>
      <c r="I291" t="s">
        <v>18</v>
      </c>
      <c r="J291" t="s">
        <v>16</v>
      </c>
      <c r="K291">
        <v>23</v>
      </c>
      <c r="L291" s="1">
        <f>SUMIFS(COMBDG_Activity!C:C,COMBDG_Activity!B:B,B291&amp;C291&amp;D291&amp;E291&amp;F291&amp;"*")</f>
        <v>0</v>
      </c>
      <c r="M291" s="1">
        <f>SUMIFS(COMBDG_Activity!O:O,COMBDG_Activity!B:B,B291&amp;C291&amp;D291&amp;E291&amp;F291&amp;"*")</f>
        <v>306.54251955018987</v>
      </c>
      <c r="N291" s="1">
        <f>VLOOKUP(B291&amp;C291&amp;D291&amp;E291&amp;F291&amp;G291&amp;H291&amp;I291&amp;J291&amp;"*",COMBDG_CapacityToActivity!B:C,2,FALSE)</f>
        <v>1</v>
      </c>
      <c r="O291" s="1">
        <f>VLOOKUP(F291,Parameters!A:B,2,FALSE)</f>
        <v>0.66981607963728396</v>
      </c>
      <c r="P291" s="4">
        <v>0.8</v>
      </c>
      <c r="Q291" s="4">
        <v>1</v>
      </c>
      <c r="R291" s="5">
        <v>1.2</v>
      </c>
      <c r="S291">
        <f t="shared" si="11"/>
        <v>369.45293511188936</v>
      </c>
    </row>
    <row r="292" spans="1:19" x14ac:dyDescent="0.25">
      <c r="A292" t="str">
        <f t="shared" si="10"/>
        <v>COMBDGTAWOldSCCE___ESRNGA_23</v>
      </c>
      <c r="B292" t="s">
        <v>2676</v>
      </c>
      <c r="C292" t="s">
        <v>13</v>
      </c>
      <c r="D292" t="s">
        <v>2683</v>
      </c>
      <c r="E292" t="s">
        <v>58</v>
      </c>
      <c r="F292" t="s">
        <v>28</v>
      </c>
      <c r="G292" t="s">
        <v>29</v>
      </c>
      <c r="H292" t="s">
        <v>14</v>
      </c>
      <c r="I292" t="s">
        <v>17</v>
      </c>
      <c r="J292" t="s">
        <v>19</v>
      </c>
      <c r="K292">
        <v>23</v>
      </c>
      <c r="L292" s="1">
        <f>SUMIFS(COMBDG_Activity!C:C,COMBDG_Activity!B:B,B292&amp;C292&amp;D292&amp;E292&amp;F292&amp;"*")</f>
        <v>231.87367305386601</v>
      </c>
      <c r="M292" s="1">
        <f>SUMIFS(COMBDG_Activity!O:O,COMBDG_Activity!B:B,B292&amp;C292&amp;D292&amp;E292&amp;F292&amp;"*")</f>
        <v>242.80460576003492</v>
      </c>
      <c r="N292" s="1">
        <f>VLOOKUP(B292&amp;C292&amp;D292&amp;E292&amp;F292&amp;G292&amp;H292&amp;I292&amp;J292&amp;"*",COMBDG_CapacityToActivity!B:C,2,FALSE)</f>
        <v>31.536000000000001</v>
      </c>
      <c r="O292" s="1">
        <f>VLOOKUP(F292,Parameters!A:B,2,FALSE)</f>
        <v>0.37169226366635683</v>
      </c>
      <c r="P292" s="4">
        <v>0.2</v>
      </c>
      <c r="Q292" s="4">
        <v>1</v>
      </c>
      <c r="R292" s="5">
        <v>1.1000000000000001</v>
      </c>
      <c r="S292">
        <f t="shared" si="11"/>
        <v>5.7228531142914401</v>
      </c>
    </row>
    <row r="293" spans="1:19" x14ac:dyDescent="0.25">
      <c r="A293" t="str">
        <f t="shared" si="10"/>
        <v>COMBDGAEROldSCCE___ESRNGA_23</v>
      </c>
      <c r="B293" t="s">
        <v>2676</v>
      </c>
      <c r="C293" t="s">
        <v>13</v>
      </c>
      <c r="D293" t="s">
        <v>2688</v>
      </c>
      <c r="E293" t="s">
        <v>58</v>
      </c>
      <c r="F293" t="s">
        <v>28</v>
      </c>
      <c r="G293" t="s">
        <v>29</v>
      </c>
      <c r="H293" t="s">
        <v>14</v>
      </c>
      <c r="I293" t="s">
        <v>17</v>
      </c>
      <c r="J293" t="s">
        <v>19</v>
      </c>
      <c r="K293">
        <v>23</v>
      </c>
      <c r="L293" s="1">
        <f>SUMIFS(COMBDG_Activity!C:C,COMBDG_Activity!B:B,B293&amp;C293&amp;D293&amp;E293&amp;F293&amp;"*")</f>
        <v>489.77333001693444</v>
      </c>
      <c r="M293" s="1">
        <f>SUMIFS(COMBDG_Activity!O:O,COMBDG_Activity!B:B,B293&amp;C293&amp;D293&amp;E293&amp;F293&amp;"*")</f>
        <v>500.93154730694562</v>
      </c>
      <c r="N293" s="1">
        <f>VLOOKUP(B293&amp;C293&amp;D293&amp;E293&amp;F293&amp;G293&amp;H293&amp;I293&amp;J293&amp;"*",COMBDG_CapacityToActivity!B:C,2,FALSE)</f>
        <v>31.536000000000001</v>
      </c>
      <c r="O293" s="1">
        <f>VLOOKUP(F293,Parameters!A:B,2,FALSE)</f>
        <v>0.37169226366635683</v>
      </c>
      <c r="P293" s="4">
        <v>0.2</v>
      </c>
      <c r="Q293" s="4">
        <v>1</v>
      </c>
      <c r="R293" s="5">
        <v>1.1000000000000001</v>
      </c>
      <c r="S293">
        <f t="shared" si="11"/>
        <v>11.806850436707181</v>
      </c>
    </row>
    <row r="294" spans="1:19" x14ac:dyDescent="0.25">
      <c r="A294" t="str">
        <f t="shared" si="10"/>
        <v>COMBDGAFSOldSCCE___ESRNGA_23</v>
      </c>
      <c r="B294" t="s">
        <v>2676</v>
      </c>
      <c r="C294" t="s">
        <v>13</v>
      </c>
      <c r="D294" t="s">
        <v>2689</v>
      </c>
      <c r="E294" t="s">
        <v>58</v>
      </c>
      <c r="F294" t="s">
        <v>28</v>
      </c>
      <c r="G294" t="s">
        <v>29</v>
      </c>
      <c r="H294" t="s">
        <v>14</v>
      </c>
      <c r="I294" t="s">
        <v>17</v>
      </c>
      <c r="J294" t="s">
        <v>19</v>
      </c>
      <c r="K294">
        <v>23</v>
      </c>
      <c r="L294" s="1">
        <f>SUMIFS(COMBDG_Activity!C:C,COMBDG_Activity!B:B,B294&amp;C294&amp;D294&amp;E294&amp;F294&amp;"*")</f>
        <v>527.5573566203683</v>
      </c>
      <c r="M294" s="1">
        <f>SUMIFS(COMBDG_Activity!O:O,COMBDG_Activity!B:B,B294&amp;C294&amp;D294&amp;E294&amp;F294&amp;"*")</f>
        <v>536.55417437865026</v>
      </c>
      <c r="N294" s="1">
        <f>VLOOKUP(B294&amp;C294&amp;D294&amp;E294&amp;F294&amp;G294&amp;H294&amp;I294&amp;J294&amp;"*",COMBDG_CapacityToActivity!B:C,2,FALSE)</f>
        <v>31.536000000000001</v>
      </c>
      <c r="O294" s="1">
        <f>VLOOKUP(F294,Parameters!A:B,2,FALSE)</f>
        <v>0.37169226366635683</v>
      </c>
      <c r="P294" s="4">
        <v>0.2</v>
      </c>
      <c r="Q294" s="4">
        <v>1</v>
      </c>
      <c r="R294" s="5">
        <v>1.1000000000000001</v>
      </c>
      <c r="S294">
        <f t="shared" si="11"/>
        <v>12.646468209353662</v>
      </c>
    </row>
    <row r="295" spans="1:19" x14ac:dyDescent="0.25">
      <c r="A295" t="str">
        <f t="shared" si="10"/>
        <v>COMBDGOTSOldSCCE___ESRNGA_23</v>
      </c>
      <c r="B295" t="s">
        <v>2676</v>
      </c>
      <c r="C295" t="s">
        <v>13</v>
      </c>
      <c r="D295" t="s">
        <v>2690</v>
      </c>
      <c r="E295" t="s">
        <v>58</v>
      </c>
      <c r="F295" t="s">
        <v>28</v>
      </c>
      <c r="G295" t="s">
        <v>29</v>
      </c>
      <c r="H295" t="s">
        <v>14</v>
      </c>
      <c r="I295" t="s">
        <v>17</v>
      </c>
      <c r="J295" t="s">
        <v>19</v>
      </c>
      <c r="K295">
        <v>23</v>
      </c>
      <c r="L295" s="1">
        <f>SUMIFS(COMBDG_Activity!C:C,COMBDG_Activity!B:B,B295&amp;C295&amp;D295&amp;E295&amp;F295&amp;"*")</f>
        <v>567.12764855382432</v>
      </c>
      <c r="M295" s="1">
        <f>SUMIFS(COMBDG_Activity!O:O,COMBDG_Activity!B:B,B295&amp;C295&amp;D295&amp;E295&amp;F295&amp;"*")</f>
        <v>598.99164682765706</v>
      </c>
      <c r="N295" s="1">
        <f>VLOOKUP(B295&amp;C295&amp;D295&amp;E295&amp;F295&amp;G295&amp;H295&amp;I295&amp;J295&amp;"*",COMBDG_CapacityToActivity!B:C,2,FALSE)</f>
        <v>31.536000000000001</v>
      </c>
      <c r="O295" s="1">
        <f>VLOOKUP(F295,Parameters!A:B,2,FALSE)</f>
        <v>0.37169226366635683</v>
      </c>
      <c r="P295" s="4">
        <v>0.2</v>
      </c>
      <c r="Q295" s="4">
        <v>1</v>
      </c>
      <c r="R295" s="5">
        <v>1.1000000000000001</v>
      </c>
      <c r="S295">
        <f t="shared" si="11"/>
        <v>14.118106206230982</v>
      </c>
    </row>
    <row r="296" spans="1:19" x14ac:dyDescent="0.25">
      <c r="A296" t="str">
        <f t="shared" ref="A296:A328" si="12">B296&amp;C296&amp;D296&amp;E296&amp;F296&amp;G296&amp;H296&amp;I296&amp;J296&amp;"_"&amp;K296</f>
        <v>COMBDGAFSNewSCCE___STDNGA_23</v>
      </c>
      <c r="B296" t="s">
        <v>2676</v>
      </c>
      <c r="C296" t="s">
        <v>13</v>
      </c>
      <c r="D296" t="s">
        <v>2689</v>
      </c>
      <c r="E296" t="s">
        <v>59</v>
      </c>
      <c r="F296" t="s">
        <v>28</v>
      </c>
      <c r="G296" t="s">
        <v>29</v>
      </c>
      <c r="H296" t="s">
        <v>14</v>
      </c>
      <c r="I296" t="s">
        <v>18</v>
      </c>
      <c r="J296" t="s">
        <v>19</v>
      </c>
      <c r="K296">
        <v>23</v>
      </c>
      <c r="L296" s="1">
        <f>SUMIFS(COMBDG_Activity!C:C,COMBDG_Activity!B:B,B296&amp;C296&amp;D296&amp;E296&amp;F296&amp;"*")</f>
        <v>0</v>
      </c>
      <c r="M296" s="1">
        <f>SUMIFS(COMBDG_Activity!O:O,COMBDG_Activity!B:B,B296&amp;C296&amp;D296&amp;E296&amp;F296&amp;"*")</f>
        <v>19.078915174931893</v>
      </c>
      <c r="N296" s="1">
        <f>VLOOKUP(B296&amp;C296&amp;D296&amp;E296&amp;F296&amp;G296&amp;H296&amp;I296&amp;J296&amp;"*",COMBDG_CapacityToActivity!B:C,2,FALSE)</f>
        <v>31.536000000000001</v>
      </c>
      <c r="O296" s="1">
        <f>VLOOKUP(F296,Parameters!A:B,2,FALSE)</f>
        <v>0.37169226366635683</v>
      </c>
      <c r="P296" s="4">
        <v>0.8</v>
      </c>
      <c r="Q296" s="4">
        <v>1</v>
      </c>
      <c r="R296" s="5">
        <v>1.2</v>
      </c>
      <c r="S296">
        <f t="shared" ref="S296:S329" si="13">IF(R296=0,M296*Q296/N296/O296*(P296+1/(50-23)),M296*Q296/N296/O296*(P296+1/R296^(50-23)))</f>
        <v>1.3139762511797599</v>
      </c>
    </row>
    <row r="297" spans="1:19" x14ac:dyDescent="0.25">
      <c r="A297" t="str">
        <f t="shared" si="12"/>
        <v>COMBDGAFSNewSCCE___HIGNGA_23</v>
      </c>
      <c r="B297" t="s">
        <v>2676</v>
      </c>
      <c r="C297" t="s">
        <v>13</v>
      </c>
      <c r="D297" t="s">
        <v>2689</v>
      </c>
      <c r="E297" t="s">
        <v>59</v>
      </c>
      <c r="F297" t="s">
        <v>28</v>
      </c>
      <c r="G297" t="s">
        <v>29</v>
      </c>
      <c r="H297" t="s">
        <v>14</v>
      </c>
      <c r="I297" t="s">
        <v>15</v>
      </c>
      <c r="J297" t="s">
        <v>19</v>
      </c>
      <c r="K297">
        <v>23</v>
      </c>
      <c r="L297" s="1">
        <f>SUMIFS(COMBDG_Activity!C:C,COMBDG_Activity!B:B,B297&amp;C297&amp;D297&amp;E297&amp;F297&amp;"*")</f>
        <v>0</v>
      </c>
      <c r="M297" s="1">
        <f>SUMIFS(COMBDG_Activity!O:O,COMBDG_Activity!B:B,B297&amp;C297&amp;D297&amp;E297&amp;F297&amp;"*")</f>
        <v>19.078915174931893</v>
      </c>
      <c r="N297" s="1">
        <f>VLOOKUP(B297&amp;C297&amp;D297&amp;E297&amp;F297&amp;G297&amp;H297&amp;I297&amp;J297&amp;"*",COMBDG_CapacityToActivity!B:C,2,FALSE)</f>
        <v>31.536000000000001</v>
      </c>
      <c r="O297" s="1">
        <f>VLOOKUP(F297,Parameters!A:B,2,FALSE)</f>
        <v>0.37169226366635683</v>
      </c>
      <c r="P297" s="4">
        <v>0.8</v>
      </c>
      <c r="Q297" s="4">
        <v>1</v>
      </c>
      <c r="R297" s="5">
        <v>1.2</v>
      </c>
      <c r="S297">
        <f t="shared" si="13"/>
        <v>1.3139762511797599</v>
      </c>
    </row>
    <row r="298" spans="1:19" x14ac:dyDescent="0.25">
      <c r="A298" t="str">
        <f t="shared" si="12"/>
        <v>COMBDGRTTNewSCCE___HIGNGA_23</v>
      </c>
      <c r="B298" t="s">
        <v>2676</v>
      </c>
      <c r="C298" t="s">
        <v>13</v>
      </c>
      <c r="D298" t="s">
        <v>2682</v>
      </c>
      <c r="E298" t="s">
        <v>59</v>
      </c>
      <c r="F298" t="s">
        <v>28</v>
      </c>
      <c r="G298" t="s">
        <v>29</v>
      </c>
      <c r="H298" t="s">
        <v>14</v>
      </c>
      <c r="I298" t="s">
        <v>15</v>
      </c>
      <c r="J298" t="s">
        <v>19</v>
      </c>
      <c r="K298">
        <v>23</v>
      </c>
      <c r="L298" s="1">
        <f>SUMIFS(COMBDG_Activity!C:C,COMBDG_Activity!B:B,B298&amp;C298&amp;D298&amp;E298&amp;F298&amp;"*")</f>
        <v>0</v>
      </c>
      <c r="M298" s="1">
        <f>SUMIFS(COMBDG_Activity!O:O,COMBDG_Activity!B:B,B298&amp;C298&amp;D298&amp;E298&amp;F298&amp;"*")</f>
        <v>251.86808420509607</v>
      </c>
      <c r="N298" s="1">
        <f>VLOOKUP(B298&amp;C298&amp;D298&amp;E298&amp;F298&amp;G298&amp;H298&amp;I298&amp;J298&amp;"*",COMBDG_CapacityToActivity!B:C,2,FALSE)</f>
        <v>31.536000000000001</v>
      </c>
      <c r="O298" s="1">
        <f>VLOOKUP(F298,Parameters!A:B,2,FALSE)</f>
        <v>0.37169226366635683</v>
      </c>
      <c r="P298" s="4">
        <v>0.8</v>
      </c>
      <c r="Q298" s="4">
        <v>1</v>
      </c>
      <c r="R298" s="5">
        <v>1.2</v>
      </c>
      <c r="S298">
        <f t="shared" si="13"/>
        <v>17.34630496761573</v>
      </c>
    </row>
    <row r="299" spans="1:19" x14ac:dyDescent="0.25">
      <c r="A299" t="str">
        <f t="shared" si="12"/>
        <v>COMBDGAERNewSCCE___HIGNGA_23</v>
      </c>
      <c r="B299" t="s">
        <v>2676</v>
      </c>
      <c r="C299" t="s">
        <v>13</v>
      </c>
      <c r="D299" t="s">
        <v>2688</v>
      </c>
      <c r="E299" t="s">
        <v>59</v>
      </c>
      <c r="F299" t="s">
        <v>28</v>
      </c>
      <c r="G299" t="s">
        <v>29</v>
      </c>
      <c r="H299" t="s">
        <v>14</v>
      </c>
      <c r="I299" t="s">
        <v>15</v>
      </c>
      <c r="J299" t="s">
        <v>19</v>
      </c>
      <c r="K299">
        <v>23</v>
      </c>
      <c r="L299" s="1">
        <f>SUMIFS(COMBDG_Activity!C:C,COMBDG_Activity!B:B,B299&amp;C299&amp;D299&amp;E299&amp;F299&amp;"*")</f>
        <v>0</v>
      </c>
      <c r="M299" s="1">
        <f>SUMIFS(COMBDG_Activity!O:O,COMBDG_Activity!B:B,B299&amp;C299&amp;D299&amp;E299&amp;F299&amp;"*")</f>
        <v>36.484337537761419</v>
      </c>
      <c r="N299" s="1">
        <f>VLOOKUP(B299&amp;C299&amp;D299&amp;E299&amp;F299&amp;G299&amp;H299&amp;I299&amp;J299&amp;"*",COMBDG_CapacityToActivity!B:C,2,FALSE)</f>
        <v>31.536000000000001</v>
      </c>
      <c r="O299" s="1">
        <f>VLOOKUP(F299,Parameters!A:B,2,FALSE)</f>
        <v>0.37169226366635683</v>
      </c>
      <c r="P299" s="4">
        <v>0.8</v>
      </c>
      <c r="Q299" s="4">
        <v>1</v>
      </c>
      <c r="R299" s="5">
        <v>1.2</v>
      </c>
      <c r="S299">
        <f t="shared" si="13"/>
        <v>2.5126980556857514</v>
      </c>
    </row>
    <row r="300" spans="1:19" x14ac:dyDescent="0.25">
      <c r="A300" t="str">
        <f t="shared" si="12"/>
        <v>COMBDGWSTOldSCCE___ESRNGA_23</v>
      </c>
      <c r="B300" t="s">
        <v>2676</v>
      </c>
      <c r="C300" t="s">
        <v>13</v>
      </c>
      <c r="D300" t="s">
        <v>2677</v>
      </c>
      <c r="E300" t="s">
        <v>58</v>
      </c>
      <c r="F300" t="s">
        <v>28</v>
      </c>
      <c r="G300" t="s">
        <v>29</v>
      </c>
      <c r="H300" t="s">
        <v>14</v>
      </c>
      <c r="I300" t="s">
        <v>17</v>
      </c>
      <c r="J300" t="s">
        <v>19</v>
      </c>
      <c r="K300">
        <v>23</v>
      </c>
      <c r="L300" s="1">
        <f>SUMIFS(COMBDG_Activity!C:C,COMBDG_Activity!B:B,B300&amp;C300&amp;D300&amp;E300&amp;F300&amp;"*")</f>
        <v>1189.8587765116338</v>
      </c>
      <c r="M300" s="1">
        <f>SUMIFS(COMBDG_Activity!O:O,COMBDG_Activity!B:B,B300&amp;C300&amp;D300&amp;E300&amp;F300&amp;"*")</f>
        <v>1219.0490216074036</v>
      </c>
      <c r="N300" s="1">
        <f>VLOOKUP(B300&amp;C300&amp;D300&amp;E300&amp;F300&amp;G300&amp;H300&amp;I300&amp;J300&amp;"*",COMBDG_CapacityToActivity!B:C,2,FALSE)</f>
        <v>31.536000000000001</v>
      </c>
      <c r="O300" s="1">
        <f>VLOOKUP(F300,Parameters!A:B,2,FALSE)</f>
        <v>0.37169226366635683</v>
      </c>
      <c r="P300" s="4">
        <v>0.2</v>
      </c>
      <c r="Q300" s="4">
        <v>1</v>
      </c>
      <c r="R300" s="5">
        <v>1.1000000000000001</v>
      </c>
      <c r="S300">
        <f t="shared" si="13"/>
        <v>28.732727157056953</v>
      </c>
    </row>
    <row r="301" spans="1:19" x14ac:dyDescent="0.25">
      <c r="A301" t="str">
        <f t="shared" si="12"/>
        <v>COMBDGOTSNewSCCE___HIGNGA_23</v>
      </c>
      <c r="B301" t="s">
        <v>2676</v>
      </c>
      <c r="C301" t="s">
        <v>13</v>
      </c>
      <c r="D301" t="s">
        <v>2690</v>
      </c>
      <c r="E301" t="s">
        <v>59</v>
      </c>
      <c r="F301" t="s">
        <v>28</v>
      </c>
      <c r="G301" t="s">
        <v>29</v>
      </c>
      <c r="H301" t="s">
        <v>14</v>
      </c>
      <c r="I301" t="s">
        <v>15</v>
      </c>
      <c r="J301" t="s">
        <v>19</v>
      </c>
      <c r="K301">
        <v>23</v>
      </c>
      <c r="L301" s="1">
        <f>SUMIFS(COMBDG_Activity!C:C,COMBDG_Activity!B:B,B301&amp;C301&amp;D301&amp;E301&amp;F301&amp;"*")</f>
        <v>0</v>
      </c>
      <c r="M301" s="1">
        <f>SUMIFS(COMBDG_Activity!O:O,COMBDG_Activity!B:B,B301&amp;C301&amp;D301&amp;E301&amp;F301&amp;"*")</f>
        <v>94.398938136481263</v>
      </c>
      <c r="N301" s="1">
        <f>VLOOKUP(B301&amp;C301&amp;D301&amp;E301&amp;F301&amp;G301&amp;H301&amp;I301&amp;J301&amp;"*",COMBDG_CapacityToActivity!B:C,2,FALSE)</f>
        <v>31.536000000000001</v>
      </c>
      <c r="O301" s="1">
        <f>VLOOKUP(F301,Parameters!A:B,2,FALSE)</f>
        <v>0.37169226366635683</v>
      </c>
      <c r="P301" s="4">
        <v>0.8</v>
      </c>
      <c r="Q301" s="4">
        <v>1</v>
      </c>
      <c r="R301" s="5">
        <v>1.2</v>
      </c>
      <c r="S301">
        <f t="shared" si="13"/>
        <v>6.501311091885313</v>
      </c>
    </row>
    <row r="302" spans="1:19" x14ac:dyDescent="0.25">
      <c r="A302" t="str">
        <f t="shared" si="12"/>
        <v>COMBDGHLCOldSCCE___ESRNGA_23</v>
      </c>
      <c r="B302" t="s">
        <v>2676</v>
      </c>
      <c r="C302" t="s">
        <v>13</v>
      </c>
      <c r="D302" t="s">
        <v>2687</v>
      </c>
      <c r="E302" t="s">
        <v>58</v>
      </c>
      <c r="F302" t="s">
        <v>28</v>
      </c>
      <c r="G302" t="s">
        <v>29</v>
      </c>
      <c r="H302" t="s">
        <v>14</v>
      </c>
      <c r="I302" t="s">
        <v>17</v>
      </c>
      <c r="J302" t="s">
        <v>19</v>
      </c>
      <c r="K302">
        <v>23</v>
      </c>
      <c r="L302" s="1">
        <f>SUMIFS(COMBDG_Activity!C:C,COMBDG_Activity!B:B,B302&amp;C302&amp;D302&amp;E302&amp;F302&amp;"*")</f>
        <v>759.79635351485206</v>
      </c>
      <c r="M302" s="1">
        <f>SUMIFS(COMBDG_Activity!O:O,COMBDG_Activity!B:B,B302&amp;C302&amp;D302&amp;E302&amp;F302&amp;"*")</f>
        <v>804.27766265010735</v>
      </c>
      <c r="N302" s="1">
        <f>VLOOKUP(B302&amp;C302&amp;D302&amp;E302&amp;F302&amp;G302&amp;H302&amp;I302&amp;J302&amp;"*",COMBDG_CapacityToActivity!B:C,2,FALSE)</f>
        <v>31.536000000000001</v>
      </c>
      <c r="O302" s="1">
        <f>VLOOKUP(F302,Parameters!A:B,2,FALSE)</f>
        <v>0.37169226366635683</v>
      </c>
      <c r="P302" s="4">
        <v>0.2</v>
      </c>
      <c r="Q302" s="4">
        <v>1</v>
      </c>
      <c r="R302" s="5">
        <v>1.1000000000000001</v>
      </c>
      <c r="S302">
        <f t="shared" si="13"/>
        <v>18.956654104828399</v>
      </c>
    </row>
    <row r="303" spans="1:19" x14ac:dyDescent="0.25">
      <c r="A303" t="str">
        <f t="shared" si="12"/>
        <v>COMBDGTAWNewSCCE___HIGNGA_23</v>
      </c>
      <c r="B303" t="s">
        <v>2676</v>
      </c>
      <c r="C303" t="s">
        <v>13</v>
      </c>
      <c r="D303" t="s">
        <v>2683</v>
      </c>
      <c r="E303" t="s">
        <v>59</v>
      </c>
      <c r="F303" t="s">
        <v>28</v>
      </c>
      <c r="G303" t="s">
        <v>29</v>
      </c>
      <c r="H303" t="s">
        <v>14</v>
      </c>
      <c r="I303" t="s">
        <v>15</v>
      </c>
      <c r="J303" t="s">
        <v>19</v>
      </c>
      <c r="K303">
        <v>23</v>
      </c>
      <c r="L303" s="1">
        <f>SUMIFS(COMBDG_Activity!C:C,COMBDG_Activity!B:B,B303&amp;C303&amp;D303&amp;E303&amp;F303&amp;"*")</f>
        <v>0</v>
      </c>
      <c r="M303" s="1">
        <f>SUMIFS(COMBDG_Activity!O:O,COMBDG_Activity!B:B,B303&amp;C303&amp;D303&amp;E303&amp;F303&amp;"*")</f>
        <v>61.048176277895948</v>
      </c>
      <c r="N303" s="1">
        <f>VLOOKUP(B303&amp;C303&amp;D303&amp;E303&amp;F303&amp;G303&amp;H303&amp;I303&amp;J303&amp;"*",COMBDG_CapacityToActivity!B:C,2,FALSE)</f>
        <v>31.536000000000001</v>
      </c>
      <c r="O303" s="1">
        <f>VLOOKUP(F303,Parameters!A:B,2,FALSE)</f>
        <v>0.37169226366635683</v>
      </c>
      <c r="P303" s="4">
        <v>0.8</v>
      </c>
      <c r="Q303" s="4">
        <v>1</v>
      </c>
      <c r="R303" s="5">
        <v>1.2</v>
      </c>
      <c r="S303">
        <f t="shared" si="13"/>
        <v>4.2044242595295884</v>
      </c>
    </row>
    <row r="304" spans="1:19" x14ac:dyDescent="0.25">
      <c r="A304" t="str">
        <f t="shared" si="12"/>
        <v>COMBDGAFSNewSCCE___ESRNGA_23</v>
      </c>
      <c r="B304" t="s">
        <v>2676</v>
      </c>
      <c r="C304" t="s">
        <v>13</v>
      </c>
      <c r="D304" t="s">
        <v>2689</v>
      </c>
      <c r="E304" t="s">
        <v>59</v>
      </c>
      <c r="F304" t="s">
        <v>28</v>
      </c>
      <c r="G304" t="s">
        <v>29</v>
      </c>
      <c r="H304" t="s">
        <v>14</v>
      </c>
      <c r="I304" t="s">
        <v>17</v>
      </c>
      <c r="J304" t="s">
        <v>19</v>
      </c>
      <c r="K304">
        <v>23</v>
      </c>
      <c r="L304" s="1">
        <f>SUMIFS(COMBDG_Activity!C:C,COMBDG_Activity!B:B,B304&amp;C304&amp;D304&amp;E304&amp;F304&amp;"*")</f>
        <v>0</v>
      </c>
      <c r="M304" s="1">
        <f>SUMIFS(COMBDG_Activity!O:O,COMBDG_Activity!B:B,B304&amp;C304&amp;D304&amp;E304&amp;F304&amp;"*")</f>
        <v>19.078915174931893</v>
      </c>
      <c r="N304" s="1">
        <f>VLOOKUP(B304&amp;C304&amp;D304&amp;E304&amp;F304&amp;G304&amp;H304&amp;I304&amp;J304&amp;"*",COMBDG_CapacityToActivity!B:C,2,FALSE)</f>
        <v>31.536000000000001</v>
      </c>
      <c r="O304" s="1">
        <f>VLOOKUP(F304,Parameters!A:B,2,FALSE)</f>
        <v>0.37169226366635683</v>
      </c>
      <c r="P304" s="4">
        <v>0.8</v>
      </c>
      <c r="Q304" s="4">
        <v>1</v>
      </c>
      <c r="R304" s="5">
        <v>1.2</v>
      </c>
      <c r="S304">
        <f t="shared" si="13"/>
        <v>1.3139762511797599</v>
      </c>
    </row>
    <row r="305" spans="1:19" x14ac:dyDescent="0.25">
      <c r="A305" t="str">
        <f t="shared" si="12"/>
        <v>COMBDGTAWNewSCCE___STDNGA_23</v>
      </c>
      <c r="B305" t="s">
        <v>2676</v>
      </c>
      <c r="C305" t="s">
        <v>13</v>
      </c>
      <c r="D305" t="s">
        <v>2683</v>
      </c>
      <c r="E305" t="s">
        <v>59</v>
      </c>
      <c r="F305" t="s">
        <v>28</v>
      </c>
      <c r="G305" t="s">
        <v>29</v>
      </c>
      <c r="H305" t="s">
        <v>14</v>
      </c>
      <c r="I305" t="s">
        <v>18</v>
      </c>
      <c r="J305" t="s">
        <v>19</v>
      </c>
      <c r="K305">
        <v>23</v>
      </c>
      <c r="L305" s="1">
        <f>SUMIFS(COMBDG_Activity!C:C,COMBDG_Activity!B:B,B305&amp;C305&amp;D305&amp;E305&amp;F305&amp;"*")</f>
        <v>0</v>
      </c>
      <c r="M305" s="1">
        <f>SUMIFS(COMBDG_Activity!O:O,COMBDG_Activity!B:B,B305&amp;C305&amp;D305&amp;E305&amp;F305&amp;"*")</f>
        <v>61.048176277895948</v>
      </c>
      <c r="N305" s="1">
        <f>VLOOKUP(B305&amp;C305&amp;D305&amp;E305&amp;F305&amp;G305&amp;H305&amp;I305&amp;J305&amp;"*",COMBDG_CapacityToActivity!B:C,2,FALSE)</f>
        <v>31.536000000000001</v>
      </c>
      <c r="O305" s="1">
        <f>VLOOKUP(F305,Parameters!A:B,2,FALSE)</f>
        <v>0.37169226366635683</v>
      </c>
      <c r="P305" s="4">
        <v>0.8</v>
      </c>
      <c r="Q305" s="4">
        <v>1</v>
      </c>
      <c r="R305" s="5">
        <v>1.2</v>
      </c>
      <c r="S305">
        <f t="shared" si="13"/>
        <v>4.2044242595295884</v>
      </c>
    </row>
    <row r="306" spans="1:19" x14ac:dyDescent="0.25">
      <c r="A306" t="str">
        <f t="shared" si="12"/>
        <v>COMBDGRTTNewSCCE___STDNGA_23</v>
      </c>
      <c r="B306" t="s">
        <v>2676</v>
      </c>
      <c r="C306" t="s">
        <v>13</v>
      </c>
      <c r="D306" t="s">
        <v>2682</v>
      </c>
      <c r="E306" t="s">
        <v>59</v>
      </c>
      <c r="F306" t="s">
        <v>28</v>
      </c>
      <c r="G306" t="s">
        <v>29</v>
      </c>
      <c r="H306" t="s">
        <v>14</v>
      </c>
      <c r="I306" t="s">
        <v>18</v>
      </c>
      <c r="J306" t="s">
        <v>19</v>
      </c>
      <c r="K306">
        <v>23</v>
      </c>
      <c r="L306" s="1">
        <f>SUMIFS(COMBDG_Activity!C:C,COMBDG_Activity!B:B,B306&amp;C306&amp;D306&amp;E306&amp;F306&amp;"*")</f>
        <v>0</v>
      </c>
      <c r="M306" s="1">
        <f>SUMIFS(COMBDG_Activity!O:O,COMBDG_Activity!B:B,B306&amp;C306&amp;D306&amp;E306&amp;F306&amp;"*")</f>
        <v>251.86808420509607</v>
      </c>
      <c r="N306" s="1">
        <f>VLOOKUP(B306&amp;C306&amp;D306&amp;E306&amp;F306&amp;G306&amp;H306&amp;I306&amp;J306&amp;"*",COMBDG_CapacityToActivity!B:C,2,FALSE)</f>
        <v>31.536000000000001</v>
      </c>
      <c r="O306" s="1">
        <f>VLOOKUP(F306,Parameters!A:B,2,FALSE)</f>
        <v>0.37169226366635683</v>
      </c>
      <c r="P306" s="4">
        <v>0.8</v>
      </c>
      <c r="Q306" s="4">
        <v>1</v>
      </c>
      <c r="R306" s="5">
        <v>1.2</v>
      </c>
      <c r="S306">
        <f t="shared" si="13"/>
        <v>17.34630496761573</v>
      </c>
    </row>
    <row r="307" spans="1:19" x14ac:dyDescent="0.25">
      <c r="A307" t="str">
        <f t="shared" si="12"/>
        <v>COMBDGWSTNewSCCE___HIGNGA_23</v>
      </c>
      <c r="B307" t="s">
        <v>2676</v>
      </c>
      <c r="C307" t="s">
        <v>13</v>
      </c>
      <c r="D307" t="s">
        <v>2677</v>
      </c>
      <c r="E307" t="s">
        <v>59</v>
      </c>
      <c r="F307" t="s">
        <v>28</v>
      </c>
      <c r="G307" t="s">
        <v>29</v>
      </c>
      <c r="H307" t="s">
        <v>14</v>
      </c>
      <c r="I307" t="s">
        <v>15</v>
      </c>
      <c r="J307" t="s">
        <v>19</v>
      </c>
      <c r="K307">
        <v>23</v>
      </c>
      <c r="L307" s="1">
        <f>SUMIFS(COMBDG_Activity!C:C,COMBDG_Activity!B:B,B307&amp;C307&amp;D307&amp;E307&amp;F307&amp;"*")</f>
        <v>0</v>
      </c>
      <c r="M307" s="1">
        <f>SUMIFS(COMBDG_Activity!O:O,COMBDG_Activity!B:B,B307&amp;C307&amp;D307&amp;E307&amp;F307&amp;"*")</f>
        <v>59.669296627465656</v>
      </c>
      <c r="N307" s="1">
        <f>VLOOKUP(B307&amp;C307&amp;D307&amp;E307&amp;F307&amp;G307&amp;H307&amp;I307&amp;J307&amp;"*",COMBDG_CapacityToActivity!B:C,2,FALSE)</f>
        <v>31.536000000000001</v>
      </c>
      <c r="O307" s="1">
        <f>VLOOKUP(F307,Parameters!A:B,2,FALSE)</f>
        <v>0.37169226366635683</v>
      </c>
      <c r="P307" s="4">
        <v>0.8</v>
      </c>
      <c r="Q307" s="4">
        <v>1</v>
      </c>
      <c r="R307" s="5">
        <v>1.2</v>
      </c>
      <c r="S307">
        <f t="shared" si="13"/>
        <v>4.1094599967668382</v>
      </c>
    </row>
    <row r="308" spans="1:19" x14ac:dyDescent="0.25">
      <c r="A308" t="str">
        <f t="shared" si="12"/>
        <v>COMBDGEDSNewSCCE___HIGNGA_23</v>
      </c>
      <c r="B308" t="s">
        <v>2676</v>
      </c>
      <c r="C308" t="s">
        <v>13</v>
      </c>
      <c r="D308" t="s">
        <v>2686</v>
      </c>
      <c r="E308" t="s">
        <v>59</v>
      </c>
      <c r="F308" t="s">
        <v>28</v>
      </c>
      <c r="G308" t="s">
        <v>29</v>
      </c>
      <c r="H308" t="s">
        <v>14</v>
      </c>
      <c r="I308" t="s">
        <v>15</v>
      </c>
      <c r="J308" t="s">
        <v>19</v>
      </c>
      <c r="K308">
        <v>23</v>
      </c>
      <c r="L308" s="1">
        <f>SUMIFS(COMBDG_Activity!C:C,COMBDG_Activity!B:B,B308&amp;C308&amp;D308&amp;E308&amp;F308&amp;"*")</f>
        <v>0</v>
      </c>
      <c r="M308" s="1">
        <f>SUMIFS(COMBDG_Activity!O:O,COMBDG_Activity!B:B,B308&amp;C308&amp;D308&amp;E308&amp;F308&amp;"*")</f>
        <v>144.93351910944889</v>
      </c>
      <c r="N308" s="1">
        <f>VLOOKUP(B308&amp;C308&amp;D308&amp;E308&amp;F308&amp;G308&amp;H308&amp;I308&amp;J308&amp;"*",COMBDG_CapacityToActivity!B:C,2,FALSE)</f>
        <v>31.536000000000001</v>
      </c>
      <c r="O308" s="1">
        <f>VLOOKUP(F308,Parameters!A:B,2,FALSE)</f>
        <v>0.37169226366635683</v>
      </c>
      <c r="P308" s="4">
        <v>0.8</v>
      </c>
      <c r="Q308" s="4">
        <v>1</v>
      </c>
      <c r="R308" s="5">
        <v>1.2</v>
      </c>
      <c r="S308">
        <f t="shared" si="13"/>
        <v>9.9816577810432872</v>
      </c>
    </row>
    <row r="309" spans="1:19" x14ac:dyDescent="0.25">
      <c r="A309" t="str">
        <f t="shared" si="12"/>
        <v>COMBDGAERNewSCCE___STDNGA_23</v>
      </c>
      <c r="B309" t="s">
        <v>2676</v>
      </c>
      <c r="C309" t="s">
        <v>13</v>
      </c>
      <c r="D309" t="s">
        <v>2688</v>
      </c>
      <c r="E309" t="s">
        <v>59</v>
      </c>
      <c r="F309" t="s">
        <v>28</v>
      </c>
      <c r="G309" t="s">
        <v>29</v>
      </c>
      <c r="H309" t="s">
        <v>14</v>
      </c>
      <c r="I309" t="s">
        <v>18</v>
      </c>
      <c r="J309" t="s">
        <v>19</v>
      </c>
      <c r="K309">
        <v>23</v>
      </c>
      <c r="L309" s="1">
        <f>SUMIFS(COMBDG_Activity!C:C,COMBDG_Activity!B:B,B309&amp;C309&amp;D309&amp;E309&amp;F309&amp;"*")</f>
        <v>0</v>
      </c>
      <c r="M309" s="1">
        <f>SUMIFS(COMBDG_Activity!O:O,COMBDG_Activity!B:B,B309&amp;C309&amp;D309&amp;E309&amp;F309&amp;"*")</f>
        <v>36.484337537761419</v>
      </c>
      <c r="N309" s="1">
        <f>VLOOKUP(B309&amp;C309&amp;D309&amp;E309&amp;F309&amp;G309&amp;H309&amp;I309&amp;J309&amp;"*",COMBDG_CapacityToActivity!B:C,2,FALSE)</f>
        <v>31.536000000000001</v>
      </c>
      <c r="O309" s="1">
        <f>VLOOKUP(F309,Parameters!A:B,2,FALSE)</f>
        <v>0.37169226366635683</v>
      </c>
      <c r="P309" s="4">
        <v>0.8</v>
      </c>
      <c r="Q309" s="4">
        <v>1</v>
      </c>
      <c r="R309" s="5">
        <v>1.2</v>
      </c>
      <c r="S309">
        <f t="shared" si="13"/>
        <v>2.5126980556857514</v>
      </c>
    </row>
    <row r="310" spans="1:19" x14ac:dyDescent="0.25">
      <c r="A310" t="str">
        <f t="shared" si="12"/>
        <v>COMBDGOFFNewSCCE___HIGNGA_23</v>
      </c>
      <c r="B310" t="s">
        <v>2676</v>
      </c>
      <c r="C310" t="s">
        <v>13</v>
      </c>
      <c r="D310" t="s">
        <v>2685</v>
      </c>
      <c r="E310" t="s">
        <v>59</v>
      </c>
      <c r="F310" t="s">
        <v>28</v>
      </c>
      <c r="G310" t="s">
        <v>29</v>
      </c>
      <c r="H310" t="s">
        <v>14</v>
      </c>
      <c r="I310" t="s">
        <v>15</v>
      </c>
      <c r="J310" t="s">
        <v>19</v>
      </c>
      <c r="K310">
        <v>23</v>
      </c>
      <c r="L310" s="1">
        <f>SUMIFS(COMBDG_Activity!C:C,COMBDG_Activity!B:B,B310&amp;C310&amp;D310&amp;E310&amp;F310&amp;"*")</f>
        <v>0</v>
      </c>
      <c r="M310" s="1">
        <f>SUMIFS(COMBDG_Activity!O:O,COMBDG_Activity!B:B,B310&amp;C310&amp;D310&amp;E310&amp;F310&amp;"*")</f>
        <v>446.22371026348628</v>
      </c>
      <c r="N310" s="1">
        <f>VLOOKUP(B310&amp;C310&amp;D310&amp;E310&amp;F310&amp;G310&amp;H310&amp;I310&amp;J310&amp;"*",COMBDG_CapacityToActivity!B:C,2,FALSE)</f>
        <v>31.536000000000001</v>
      </c>
      <c r="O310" s="1">
        <f>VLOOKUP(F310,Parameters!A:B,2,FALSE)</f>
        <v>0.37169226366635683</v>
      </c>
      <c r="P310" s="4">
        <v>0.8</v>
      </c>
      <c r="Q310" s="4">
        <v>1</v>
      </c>
      <c r="R310" s="5">
        <v>1.2</v>
      </c>
      <c r="S310">
        <f t="shared" si="13"/>
        <v>30.731692689211407</v>
      </c>
    </row>
    <row r="311" spans="1:19" x14ac:dyDescent="0.25">
      <c r="A311" t="str">
        <f t="shared" si="12"/>
        <v>COMBDGOTSNewSCCE___STDNGA_23</v>
      </c>
      <c r="B311" t="s">
        <v>2676</v>
      </c>
      <c r="C311" t="s">
        <v>13</v>
      </c>
      <c r="D311" t="s">
        <v>2690</v>
      </c>
      <c r="E311" t="s">
        <v>59</v>
      </c>
      <c r="F311" t="s">
        <v>28</v>
      </c>
      <c r="G311" t="s">
        <v>29</v>
      </c>
      <c r="H311" t="s">
        <v>14</v>
      </c>
      <c r="I311" t="s">
        <v>18</v>
      </c>
      <c r="J311" t="s">
        <v>19</v>
      </c>
      <c r="K311">
        <v>23</v>
      </c>
      <c r="L311" s="1">
        <f>SUMIFS(COMBDG_Activity!C:C,COMBDG_Activity!B:B,B311&amp;C311&amp;D311&amp;E311&amp;F311&amp;"*")</f>
        <v>0</v>
      </c>
      <c r="M311" s="1">
        <f>SUMIFS(COMBDG_Activity!O:O,COMBDG_Activity!B:B,B311&amp;C311&amp;D311&amp;E311&amp;F311&amp;"*")</f>
        <v>94.398938136481263</v>
      </c>
      <c r="N311" s="1">
        <f>VLOOKUP(B311&amp;C311&amp;D311&amp;E311&amp;F311&amp;G311&amp;H311&amp;I311&amp;J311&amp;"*",COMBDG_CapacityToActivity!B:C,2,FALSE)</f>
        <v>31.536000000000001</v>
      </c>
      <c r="O311" s="1">
        <f>VLOOKUP(F311,Parameters!A:B,2,FALSE)</f>
        <v>0.37169226366635683</v>
      </c>
      <c r="P311" s="4">
        <v>0.8</v>
      </c>
      <c r="Q311" s="4">
        <v>1</v>
      </c>
      <c r="R311" s="5">
        <v>1.2</v>
      </c>
      <c r="S311">
        <f t="shared" si="13"/>
        <v>6.501311091885313</v>
      </c>
    </row>
    <row r="312" spans="1:19" x14ac:dyDescent="0.25">
      <c r="A312" t="str">
        <f t="shared" si="12"/>
        <v>COMBDGWSTNewSCCE___STDNGA_23</v>
      </c>
      <c r="B312" t="s">
        <v>2676</v>
      </c>
      <c r="C312" t="s">
        <v>13</v>
      </c>
      <c r="D312" t="s">
        <v>2677</v>
      </c>
      <c r="E312" t="s">
        <v>59</v>
      </c>
      <c r="F312" t="s">
        <v>28</v>
      </c>
      <c r="G312" t="s">
        <v>29</v>
      </c>
      <c r="H312" t="s">
        <v>14</v>
      </c>
      <c r="I312" t="s">
        <v>18</v>
      </c>
      <c r="J312" t="s">
        <v>19</v>
      </c>
      <c r="K312">
        <v>23</v>
      </c>
      <c r="L312" s="1">
        <f>SUMIFS(COMBDG_Activity!C:C,COMBDG_Activity!B:B,B312&amp;C312&amp;D312&amp;E312&amp;F312&amp;"*")</f>
        <v>0</v>
      </c>
      <c r="M312" s="1">
        <f>SUMIFS(COMBDG_Activity!O:O,COMBDG_Activity!B:B,B312&amp;C312&amp;D312&amp;E312&amp;F312&amp;"*")</f>
        <v>59.669296627465656</v>
      </c>
      <c r="N312" s="1">
        <f>VLOOKUP(B312&amp;C312&amp;D312&amp;E312&amp;F312&amp;G312&amp;H312&amp;I312&amp;J312&amp;"*",COMBDG_CapacityToActivity!B:C,2,FALSE)</f>
        <v>31.536000000000001</v>
      </c>
      <c r="O312" s="1">
        <f>VLOOKUP(F312,Parameters!A:B,2,FALSE)</f>
        <v>0.37169226366635683</v>
      </c>
      <c r="P312" s="4">
        <v>0.8</v>
      </c>
      <c r="Q312" s="4">
        <v>1</v>
      </c>
      <c r="R312" s="5">
        <v>1.2</v>
      </c>
      <c r="S312">
        <f t="shared" si="13"/>
        <v>4.1094599967668382</v>
      </c>
    </row>
    <row r="313" spans="1:19" x14ac:dyDescent="0.25">
      <c r="A313" t="str">
        <f t="shared" si="12"/>
        <v>COMBDGHLCNewSCCE___HIGNGA_23</v>
      </c>
      <c r="B313" t="s">
        <v>2676</v>
      </c>
      <c r="C313" t="s">
        <v>13</v>
      </c>
      <c r="D313" t="s">
        <v>2687</v>
      </c>
      <c r="E313" t="s">
        <v>59</v>
      </c>
      <c r="F313" t="s">
        <v>28</v>
      </c>
      <c r="G313" t="s">
        <v>29</v>
      </c>
      <c r="H313" t="s">
        <v>14</v>
      </c>
      <c r="I313" t="s">
        <v>15</v>
      </c>
      <c r="J313" t="s">
        <v>19</v>
      </c>
      <c r="K313">
        <v>23</v>
      </c>
      <c r="L313" s="1">
        <f>SUMIFS(COMBDG_Activity!C:C,COMBDG_Activity!B:B,B313&amp;C313&amp;D313&amp;E313&amp;F313&amp;"*")</f>
        <v>0</v>
      </c>
      <c r="M313" s="1">
        <f>SUMIFS(COMBDG_Activity!O:O,COMBDG_Activity!B:B,B313&amp;C313&amp;D313&amp;E313&amp;F313&amp;"*")</f>
        <v>141.91865119786729</v>
      </c>
      <c r="N313" s="1">
        <f>VLOOKUP(B313&amp;C313&amp;D313&amp;E313&amp;F313&amp;G313&amp;H313&amp;I313&amp;J313&amp;"*",COMBDG_CapacityToActivity!B:C,2,FALSE)</f>
        <v>31.536000000000001</v>
      </c>
      <c r="O313" s="1">
        <f>VLOOKUP(F313,Parameters!A:B,2,FALSE)</f>
        <v>0.37169226366635683</v>
      </c>
      <c r="P313" s="4">
        <v>0.8</v>
      </c>
      <c r="Q313" s="4">
        <v>1</v>
      </c>
      <c r="R313" s="5">
        <v>1.2</v>
      </c>
      <c r="S313">
        <f t="shared" si="13"/>
        <v>9.7740220323678475</v>
      </c>
    </row>
    <row r="314" spans="1:19" x14ac:dyDescent="0.25">
      <c r="A314" t="str">
        <f t="shared" si="12"/>
        <v>COMBDGAFSNewSHFUR___ESRNGA_23</v>
      </c>
      <c r="B314" t="s">
        <v>2676</v>
      </c>
      <c r="C314" t="s">
        <v>13</v>
      </c>
      <c r="D314" t="s">
        <v>2689</v>
      </c>
      <c r="E314" t="s">
        <v>59</v>
      </c>
      <c r="F314" t="s">
        <v>32</v>
      </c>
      <c r="G314" t="s">
        <v>34</v>
      </c>
      <c r="H314" t="s">
        <v>14</v>
      </c>
      <c r="I314" t="s">
        <v>17</v>
      </c>
      <c r="J314" t="s">
        <v>19</v>
      </c>
      <c r="K314">
        <v>23</v>
      </c>
      <c r="L314" s="1">
        <f>SUMIFS(COMBDG_Activity!C:C,COMBDG_Activity!B:B,B314&amp;C314&amp;D314&amp;E314&amp;F314&amp;"*")</f>
        <v>0</v>
      </c>
      <c r="M314" s="1">
        <f>SUMIFS(COMBDG_Activity!O:O,COMBDG_Activity!B:B,B314&amp;C314&amp;D314&amp;E314&amp;F314&amp;"*")</f>
        <v>57.871990080850573</v>
      </c>
      <c r="N314" s="1">
        <f>VLOOKUP(B314&amp;C314&amp;D314&amp;E314&amp;F314&amp;G314&amp;H314&amp;I314&amp;J314&amp;"*",COMBDG_CapacityToActivity!B:C,2,FALSE)</f>
        <v>31.536000000000001</v>
      </c>
      <c r="O314" s="1">
        <f>VLOOKUP(F314,Parameters!A:B,2,FALSE)</f>
        <v>0.30113578140729891</v>
      </c>
      <c r="P314" s="4">
        <v>0.8</v>
      </c>
      <c r="Q314" s="4">
        <v>1</v>
      </c>
      <c r="R314" s="5">
        <v>1.2</v>
      </c>
      <c r="S314">
        <f t="shared" si="13"/>
        <v>4.9195277589029329</v>
      </c>
    </row>
    <row r="315" spans="1:19" x14ac:dyDescent="0.25">
      <c r="A315" t="str">
        <f t="shared" si="12"/>
        <v>COMBDGRTTOldSCCE___ESRNGA_23</v>
      </c>
      <c r="B315" t="s">
        <v>2676</v>
      </c>
      <c r="C315" t="s">
        <v>13</v>
      </c>
      <c r="D315" t="s">
        <v>2682</v>
      </c>
      <c r="E315" t="s">
        <v>58</v>
      </c>
      <c r="F315" t="s">
        <v>28</v>
      </c>
      <c r="G315" t="s">
        <v>29</v>
      </c>
      <c r="H315" t="s">
        <v>14</v>
      </c>
      <c r="I315" t="s">
        <v>17</v>
      </c>
      <c r="J315" t="s">
        <v>19</v>
      </c>
      <c r="K315">
        <v>23</v>
      </c>
      <c r="L315" s="1">
        <f>SUMIFS(COMBDG_Activity!C:C,COMBDG_Activity!B:B,B315&amp;C315&amp;D315&amp;E315&amp;F315&amp;"*")</f>
        <v>1816.6253824850883</v>
      </c>
      <c r="M315" s="1">
        <f>SUMIFS(COMBDG_Activity!O:O,COMBDG_Activity!B:B,B315&amp;C315&amp;D315&amp;E315&amp;F315&amp;"*")</f>
        <v>1891.0464110240414</v>
      </c>
      <c r="N315" s="1">
        <f>VLOOKUP(B315&amp;C315&amp;D315&amp;E315&amp;F315&amp;G315&amp;H315&amp;I315&amp;J315&amp;"*",COMBDG_CapacityToActivity!B:C,2,FALSE)</f>
        <v>31.536000000000001</v>
      </c>
      <c r="O315" s="1">
        <f>VLOOKUP(F315,Parameters!A:B,2,FALSE)</f>
        <v>0.37169226366635683</v>
      </c>
      <c r="P315" s="4">
        <v>0.2</v>
      </c>
      <c r="Q315" s="4">
        <v>1</v>
      </c>
      <c r="R315" s="5">
        <v>1.1000000000000001</v>
      </c>
      <c r="S315">
        <f t="shared" si="13"/>
        <v>44.571563248244992</v>
      </c>
    </row>
    <row r="316" spans="1:19" x14ac:dyDescent="0.25">
      <c r="A316" t="str">
        <f t="shared" si="12"/>
        <v>COMBDGOFFNewSCCE___STDNGA_23</v>
      </c>
      <c r="B316" t="s">
        <v>2676</v>
      </c>
      <c r="C316" t="s">
        <v>13</v>
      </c>
      <c r="D316" t="s">
        <v>2685</v>
      </c>
      <c r="E316" t="s">
        <v>59</v>
      </c>
      <c r="F316" t="s">
        <v>28</v>
      </c>
      <c r="G316" t="s">
        <v>29</v>
      </c>
      <c r="H316" t="s">
        <v>14</v>
      </c>
      <c r="I316" t="s">
        <v>18</v>
      </c>
      <c r="J316" t="s">
        <v>19</v>
      </c>
      <c r="K316">
        <v>23</v>
      </c>
      <c r="L316" s="1">
        <f>SUMIFS(COMBDG_Activity!C:C,COMBDG_Activity!B:B,B316&amp;C316&amp;D316&amp;E316&amp;F316&amp;"*")</f>
        <v>0</v>
      </c>
      <c r="M316" s="1">
        <f>SUMIFS(COMBDG_Activity!O:O,COMBDG_Activity!B:B,B316&amp;C316&amp;D316&amp;E316&amp;F316&amp;"*")</f>
        <v>446.22371026348628</v>
      </c>
      <c r="N316" s="1">
        <f>VLOOKUP(B316&amp;C316&amp;D316&amp;E316&amp;F316&amp;G316&amp;H316&amp;I316&amp;J316&amp;"*",COMBDG_CapacityToActivity!B:C,2,FALSE)</f>
        <v>31.536000000000001</v>
      </c>
      <c r="O316" s="1">
        <f>VLOOKUP(F316,Parameters!A:B,2,FALSE)</f>
        <v>0.37169226366635683</v>
      </c>
      <c r="P316" s="4">
        <v>0.8</v>
      </c>
      <c r="Q316" s="4">
        <v>1</v>
      </c>
      <c r="R316" s="5">
        <v>1.2</v>
      </c>
      <c r="S316">
        <f t="shared" si="13"/>
        <v>30.731692689211407</v>
      </c>
    </row>
    <row r="317" spans="1:19" x14ac:dyDescent="0.25">
      <c r="A317" t="str">
        <f t="shared" si="12"/>
        <v>COMBDGRTTNewSCCE___ESRNGA_23</v>
      </c>
      <c r="B317" t="s">
        <v>2676</v>
      </c>
      <c r="C317" t="s">
        <v>13</v>
      </c>
      <c r="D317" t="s">
        <v>2682</v>
      </c>
      <c r="E317" t="s">
        <v>59</v>
      </c>
      <c r="F317" t="s">
        <v>28</v>
      </c>
      <c r="G317" t="s">
        <v>29</v>
      </c>
      <c r="H317" t="s">
        <v>14</v>
      </c>
      <c r="I317" t="s">
        <v>17</v>
      </c>
      <c r="J317" t="s">
        <v>19</v>
      </c>
      <c r="K317">
        <v>23</v>
      </c>
      <c r="L317" s="1">
        <f>SUMIFS(COMBDG_Activity!C:C,COMBDG_Activity!B:B,B317&amp;C317&amp;D317&amp;E317&amp;F317&amp;"*")</f>
        <v>0</v>
      </c>
      <c r="M317" s="1">
        <f>SUMIFS(COMBDG_Activity!O:O,COMBDG_Activity!B:B,B317&amp;C317&amp;D317&amp;E317&amp;F317&amp;"*")</f>
        <v>251.86808420509607</v>
      </c>
      <c r="N317" s="1">
        <f>VLOOKUP(B317&amp;C317&amp;D317&amp;E317&amp;F317&amp;G317&amp;H317&amp;I317&amp;J317&amp;"*",COMBDG_CapacityToActivity!B:C,2,FALSE)</f>
        <v>31.536000000000001</v>
      </c>
      <c r="O317" s="1">
        <f>VLOOKUP(F317,Parameters!A:B,2,FALSE)</f>
        <v>0.37169226366635683</v>
      </c>
      <c r="P317" s="4">
        <v>0.8</v>
      </c>
      <c r="Q317" s="4">
        <v>1</v>
      </c>
      <c r="R317" s="5">
        <v>1.2</v>
      </c>
      <c r="S317">
        <f t="shared" si="13"/>
        <v>17.34630496761573</v>
      </c>
    </row>
    <row r="318" spans="1:19" x14ac:dyDescent="0.25">
      <c r="A318" t="str">
        <f t="shared" si="12"/>
        <v>COMBDGEDSOldSCCE___ESRNGA_23</v>
      </c>
      <c r="B318" t="s">
        <v>2676</v>
      </c>
      <c r="C318" t="s">
        <v>13</v>
      </c>
      <c r="D318" t="s">
        <v>2686</v>
      </c>
      <c r="E318" t="s">
        <v>58</v>
      </c>
      <c r="F318" t="s">
        <v>28</v>
      </c>
      <c r="G318" t="s">
        <v>29</v>
      </c>
      <c r="H318" t="s">
        <v>14</v>
      </c>
      <c r="I318" t="s">
        <v>17</v>
      </c>
      <c r="J318" t="s">
        <v>19</v>
      </c>
      <c r="K318">
        <v>23</v>
      </c>
      <c r="L318" s="1">
        <f>SUMIFS(COMBDG_Activity!C:C,COMBDG_Activity!B:B,B318&amp;C318&amp;D318&amp;E318&amp;F318&amp;"*")</f>
        <v>1457.6635747186433</v>
      </c>
      <c r="M318" s="1">
        <f>SUMIFS(COMBDG_Activity!O:O,COMBDG_Activity!B:B,B318&amp;C318&amp;D318&amp;E318&amp;F318&amp;"*")</f>
        <v>1499.0033127600914</v>
      </c>
      <c r="N318" s="1">
        <f>VLOOKUP(B318&amp;C318&amp;D318&amp;E318&amp;F318&amp;G318&amp;H318&amp;I318&amp;J318&amp;"*",COMBDG_CapacityToActivity!B:C,2,FALSE)</f>
        <v>31.536000000000001</v>
      </c>
      <c r="O318" s="1">
        <f>VLOOKUP(F318,Parameters!A:B,2,FALSE)</f>
        <v>0.37169226366635683</v>
      </c>
      <c r="P318" s="4">
        <v>0.2</v>
      </c>
      <c r="Q318" s="4">
        <v>1</v>
      </c>
      <c r="R318" s="5">
        <v>1.1000000000000001</v>
      </c>
      <c r="S318">
        <f t="shared" si="13"/>
        <v>35.331190485078878</v>
      </c>
    </row>
    <row r="319" spans="1:19" x14ac:dyDescent="0.25">
      <c r="A319" t="str">
        <f t="shared" si="12"/>
        <v>COMBDGAERNewSCCE___ESRNGA_23</v>
      </c>
      <c r="B319" t="s">
        <v>2676</v>
      </c>
      <c r="C319" t="s">
        <v>13</v>
      </c>
      <c r="D319" t="s">
        <v>2688</v>
      </c>
      <c r="E319" t="s">
        <v>59</v>
      </c>
      <c r="F319" t="s">
        <v>28</v>
      </c>
      <c r="G319" t="s">
        <v>29</v>
      </c>
      <c r="H319" t="s">
        <v>14</v>
      </c>
      <c r="I319" t="s">
        <v>17</v>
      </c>
      <c r="J319" t="s">
        <v>19</v>
      </c>
      <c r="K319">
        <v>23</v>
      </c>
      <c r="L319" s="1">
        <f>SUMIFS(COMBDG_Activity!C:C,COMBDG_Activity!B:B,B319&amp;C319&amp;D319&amp;E319&amp;F319&amp;"*")</f>
        <v>0</v>
      </c>
      <c r="M319" s="1">
        <f>SUMIFS(COMBDG_Activity!O:O,COMBDG_Activity!B:B,B319&amp;C319&amp;D319&amp;E319&amp;F319&amp;"*")</f>
        <v>36.484337537761419</v>
      </c>
      <c r="N319" s="1">
        <f>VLOOKUP(B319&amp;C319&amp;D319&amp;E319&amp;F319&amp;G319&amp;H319&amp;I319&amp;J319&amp;"*",COMBDG_CapacityToActivity!B:C,2,FALSE)</f>
        <v>31.536000000000001</v>
      </c>
      <c r="O319" s="1">
        <f>VLOOKUP(F319,Parameters!A:B,2,FALSE)</f>
        <v>0.37169226366635683</v>
      </c>
      <c r="P319" s="4">
        <v>0.8</v>
      </c>
      <c r="Q319" s="4">
        <v>1</v>
      </c>
      <c r="R319" s="5">
        <v>1.2</v>
      </c>
      <c r="S319">
        <f t="shared" si="13"/>
        <v>2.5126980556857514</v>
      </c>
    </row>
    <row r="320" spans="1:19" x14ac:dyDescent="0.25">
      <c r="A320" t="str">
        <f t="shared" si="12"/>
        <v>COMBDGEDSNewSCCE___STDNGA_23</v>
      </c>
      <c r="B320" t="s">
        <v>2676</v>
      </c>
      <c r="C320" t="s">
        <v>13</v>
      </c>
      <c r="D320" t="s">
        <v>2686</v>
      </c>
      <c r="E320" t="s">
        <v>59</v>
      </c>
      <c r="F320" t="s">
        <v>28</v>
      </c>
      <c r="G320" t="s">
        <v>29</v>
      </c>
      <c r="H320" t="s">
        <v>14</v>
      </c>
      <c r="I320" t="s">
        <v>18</v>
      </c>
      <c r="J320" t="s">
        <v>19</v>
      </c>
      <c r="K320">
        <v>23</v>
      </c>
      <c r="L320" s="1">
        <f>SUMIFS(COMBDG_Activity!C:C,COMBDG_Activity!B:B,B320&amp;C320&amp;D320&amp;E320&amp;F320&amp;"*")</f>
        <v>0</v>
      </c>
      <c r="M320" s="1">
        <f>SUMIFS(COMBDG_Activity!O:O,COMBDG_Activity!B:B,B320&amp;C320&amp;D320&amp;E320&amp;F320&amp;"*")</f>
        <v>144.93351910944889</v>
      </c>
      <c r="N320" s="1">
        <f>VLOOKUP(B320&amp;C320&amp;D320&amp;E320&amp;F320&amp;G320&amp;H320&amp;I320&amp;J320&amp;"*",COMBDG_CapacityToActivity!B:C,2,FALSE)</f>
        <v>31.536000000000001</v>
      </c>
      <c r="O320" s="1">
        <f>VLOOKUP(F320,Parameters!A:B,2,FALSE)</f>
        <v>0.37169226366635683</v>
      </c>
      <c r="P320" s="4">
        <v>0.8</v>
      </c>
      <c r="Q320" s="4">
        <v>1</v>
      </c>
      <c r="R320" s="5">
        <v>1.2</v>
      </c>
      <c r="S320">
        <f t="shared" si="13"/>
        <v>9.9816577810432872</v>
      </c>
    </row>
    <row r="321" spans="1:19" x14ac:dyDescent="0.25">
      <c r="A321" t="str">
        <f t="shared" si="12"/>
        <v>COMBDGOTSNewSCCE___ESRNGA_23</v>
      </c>
      <c r="B321" t="s">
        <v>2676</v>
      </c>
      <c r="C321" t="s">
        <v>13</v>
      </c>
      <c r="D321" t="s">
        <v>2690</v>
      </c>
      <c r="E321" t="s">
        <v>59</v>
      </c>
      <c r="F321" t="s">
        <v>28</v>
      </c>
      <c r="G321" t="s">
        <v>29</v>
      </c>
      <c r="H321" t="s">
        <v>14</v>
      </c>
      <c r="I321" t="s">
        <v>17</v>
      </c>
      <c r="J321" t="s">
        <v>19</v>
      </c>
      <c r="K321">
        <v>23</v>
      </c>
      <c r="L321" s="1">
        <f>SUMIFS(COMBDG_Activity!C:C,COMBDG_Activity!B:B,B321&amp;C321&amp;D321&amp;E321&amp;F321&amp;"*")</f>
        <v>0</v>
      </c>
      <c r="M321" s="1">
        <f>SUMIFS(COMBDG_Activity!O:O,COMBDG_Activity!B:B,B321&amp;C321&amp;D321&amp;E321&amp;F321&amp;"*")</f>
        <v>94.398938136481263</v>
      </c>
      <c r="N321" s="1">
        <f>VLOOKUP(B321&amp;C321&amp;D321&amp;E321&amp;F321&amp;G321&amp;H321&amp;I321&amp;J321&amp;"*",COMBDG_CapacityToActivity!B:C,2,FALSE)</f>
        <v>31.536000000000001</v>
      </c>
      <c r="O321" s="1">
        <f>VLOOKUP(F321,Parameters!A:B,2,FALSE)</f>
        <v>0.37169226366635683</v>
      </c>
      <c r="P321" s="4">
        <v>0.8</v>
      </c>
      <c r="Q321" s="4">
        <v>1</v>
      </c>
      <c r="R321" s="5">
        <v>1.2</v>
      </c>
      <c r="S321">
        <f t="shared" si="13"/>
        <v>6.501311091885313</v>
      </c>
    </row>
    <row r="322" spans="1:19" x14ac:dyDescent="0.25">
      <c r="A322" t="str">
        <f t="shared" si="12"/>
        <v>COMBDGTAWNewSCCE___ESRNGA_23</v>
      </c>
      <c r="B322" t="s">
        <v>2676</v>
      </c>
      <c r="C322" t="s">
        <v>13</v>
      </c>
      <c r="D322" t="s">
        <v>2683</v>
      </c>
      <c r="E322" t="s">
        <v>59</v>
      </c>
      <c r="F322" t="s">
        <v>28</v>
      </c>
      <c r="G322" t="s">
        <v>29</v>
      </c>
      <c r="H322" t="s">
        <v>14</v>
      </c>
      <c r="I322" t="s">
        <v>17</v>
      </c>
      <c r="J322" t="s">
        <v>19</v>
      </c>
      <c r="K322">
        <v>23</v>
      </c>
      <c r="L322" s="1">
        <f>SUMIFS(COMBDG_Activity!C:C,COMBDG_Activity!B:B,B322&amp;C322&amp;D322&amp;E322&amp;F322&amp;"*")</f>
        <v>0</v>
      </c>
      <c r="M322" s="1">
        <f>SUMIFS(COMBDG_Activity!O:O,COMBDG_Activity!B:B,B322&amp;C322&amp;D322&amp;E322&amp;F322&amp;"*")</f>
        <v>61.048176277895948</v>
      </c>
      <c r="N322" s="1">
        <f>VLOOKUP(B322&amp;C322&amp;D322&amp;E322&amp;F322&amp;G322&amp;H322&amp;I322&amp;J322&amp;"*",COMBDG_CapacityToActivity!B:C,2,FALSE)</f>
        <v>31.536000000000001</v>
      </c>
      <c r="O322" s="1">
        <f>VLOOKUP(F322,Parameters!A:B,2,FALSE)</f>
        <v>0.37169226366635683</v>
      </c>
      <c r="P322" s="4">
        <v>0.8</v>
      </c>
      <c r="Q322" s="4">
        <v>1</v>
      </c>
      <c r="R322" s="5">
        <v>1.2</v>
      </c>
      <c r="S322">
        <f t="shared" si="13"/>
        <v>4.2044242595295884</v>
      </c>
    </row>
    <row r="323" spans="1:19" x14ac:dyDescent="0.25">
      <c r="A323" t="str">
        <f t="shared" si="12"/>
        <v>COMBDGHLCNewSCCE___STDNGA_23</v>
      </c>
      <c r="B323" t="s">
        <v>2676</v>
      </c>
      <c r="C323" t="s">
        <v>13</v>
      </c>
      <c r="D323" t="s">
        <v>2687</v>
      </c>
      <c r="E323" t="s">
        <v>59</v>
      </c>
      <c r="F323" t="s">
        <v>28</v>
      </c>
      <c r="G323" t="s">
        <v>29</v>
      </c>
      <c r="H323" t="s">
        <v>14</v>
      </c>
      <c r="I323" t="s">
        <v>18</v>
      </c>
      <c r="J323" t="s">
        <v>19</v>
      </c>
      <c r="K323">
        <v>23</v>
      </c>
      <c r="L323" s="1">
        <f>SUMIFS(COMBDG_Activity!C:C,COMBDG_Activity!B:B,B323&amp;C323&amp;D323&amp;E323&amp;F323&amp;"*")</f>
        <v>0</v>
      </c>
      <c r="M323" s="1">
        <f>SUMIFS(COMBDG_Activity!O:O,COMBDG_Activity!B:B,B323&amp;C323&amp;D323&amp;E323&amp;F323&amp;"*")</f>
        <v>141.91865119786729</v>
      </c>
      <c r="N323" s="1">
        <f>VLOOKUP(B323&amp;C323&amp;D323&amp;E323&amp;F323&amp;G323&amp;H323&amp;I323&amp;J323&amp;"*",COMBDG_CapacityToActivity!B:C,2,FALSE)</f>
        <v>31.536000000000001</v>
      </c>
      <c r="O323" s="1">
        <f>VLOOKUP(F323,Parameters!A:B,2,FALSE)</f>
        <v>0.37169226366635683</v>
      </c>
      <c r="P323" s="4">
        <v>0.8</v>
      </c>
      <c r="Q323" s="4">
        <v>1</v>
      </c>
      <c r="R323" s="5">
        <v>1.2</v>
      </c>
      <c r="S323">
        <f t="shared" si="13"/>
        <v>9.7740220323678475</v>
      </c>
    </row>
    <row r="324" spans="1:19" x14ac:dyDescent="0.25">
      <c r="A324" t="str">
        <f t="shared" si="12"/>
        <v>COMBDGAFSNewSHFUR___STDNGA_23</v>
      </c>
      <c r="B324" t="s">
        <v>2676</v>
      </c>
      <c r="C324" t="s">
        <v>13</v>
      </c>
      <c r="D324" t="s">
        <v>2689</v>
      </c>
      <c r="E324" t="s">
        <v>59</v>
      </c>
      <c r="F324" t="s">
        <v>32</v>
      </c>
      <c r="G324" t="s">
        <v>34</v>
      </c>
      <c r="H324" t="s">
        <v>14</v>
      </c>
      <c r="I324" t="s">
        <v>18</v>
      </c>
      <c r="J324" t="s">
        <v>19</v>
      </c>
      <c r="K324">
        <v>23</v>
      </c>
      <c r="L324" s="1">
        <f>SUMIFS(COMBDG_Activity!C:C,COMBDG_Activity!B:B,B324&amp;C324&amp;D324&amp;E324&amp;F324&amp;"*")</f>
        <v>0</v>
      </c>
      <c r="M324" s="1">
        <f>SUMIFS(COMBDG_Activity!O:O,COMBDG_Activity!B:B,B324&amp;C324&amp;D324&amp;E324&amp;F324&amp;"*")</f>
        <v>57.871990080850573</v>
      </c>
      <c r="N324" s="1">
        <f>VLOOKUP(B324&amp;C324&amp;D324&amp;E324&amp;F324&amp;G324&amp;H324&amp;I324&amp;J324&amp;"*",COMBDG_CapacityToActivity!B:C,2,FALSE)</f>
        <v>31.536000000000001</v>
      </c>
      <c r="O324" s="1">
        <f>VLOOKUP(F324,Parameters!A:B,2,FALSE)</f>
        <v>0.30113578140729891</v>
      </c>
      <c r="P324" s="4">
        <v>0.8</v>
      </c>
      <c r="Q324" s="4">
        <v>1</v>
      </c>
      <c r="R324" s="5">
        <v>1.2</v>
      </c>
      <c r="S324">
        <f t="shared" si="13"/>
        <v>4.9195277589029329</v>
      </c>
    </row>
    <row r="325" spans="1:19" x14ac:dyDescent="0.25">
      <c r="A325" t="str">
        <f t="shared" si="12"/>
        <v>COMBDGAEROldLIFLC___HIGELC_23</v>
      </c>
      <c r="B325" t="s">
        <v>2676</v>
      </c>
      <c r="C325" t="s">
        <v>13</v>
      </c>
      <c r="D325" t="s">
        <v>2688</v>
      </c>
      <c r="E325" t="s">
        <v>58</v>
      </c>
      <c r="F325" t="s">
        <v>20</v>
      </c>
      <c r="G325" t="s">
        <v>21</v>
      </c>
      <c r="H325" t="s">
        <v>14</v>
      </c>
      <c r="I325" t="s">
        <v>15</v>
      </c>
      <c r="J325" t="s">
        <v>16</v>
      </c>
      <c r="K325">
        <v>23</v>
      </c>
      <c r="L325" s="1">
        <f>SUMIFS(COMBDG_Activity!C:C,COMBDG_Activity!B:B,B325&amp;C325&amp;D325&amp;E325&amp;F325&amp;"*")</f>
        <v>850.60385581041874</v>
      </c>
      <c r="M325" s="1">
        <f>SUMIFS(COMBDG_Activity!O:O,COMBDG_Activity!B:B,B325&amp;C325&amp;D325&amp;E325&amp;F325&amp;"*")</f>
        <v>870.00824294185429</v>
      </c>
      <c r="N325" s="1">
        <f>VLOOKUP(B325&amp;C325&amp;D325&amp;E325&amp;F325&amp;G325&amp;H325&amp;I325&amp;J325&amp;"*",COMBDG_CapacityToActivity!B:C,2,FALSE)</f>
        <v>1</v>
      </c>
      <c r="O325" s="1">
        <f>VLOOKUP(F325,Parameters!A:B,2,FALSE)</f>
        <v>0.66981607963728396</v>
      </c>
      <c r="P325" s="4">
        <v>0.5</v>
      </c>
      <c r="Q325" s="4">
        <v>1</v>
      </c>
      <c r="R325" s="5">
        <v>1.1000000000000001</v>
      </c>
      <c r="S325">
        <f t="shared" si="13"/>
        <v>748.51343664531942</v>
      </c>
    </row>
    <row r="326" spans="1:19" x14ac:dyDescent="0.25">
      <c r="A326" t="str">
        <f t="shared" si="12"/>
        <v>COMBDGWSTNewSCCE___ESRNGA_23</v>
      </c>
      <c r="B326" t="s">
        <v>2676</v>
      </c>
      <c r="C326" t="s">
        <v>13</v>
      </c>
      <c r="D326" t="s">
        <v>2677</v>
      </c>
      <c r="E326" t="s">
        <v>59</v>
      </c>
      <c r="F326" t="s">
        <v>28</v>
      </c>
      <c r="G326" t="s">
        <v>29</v>
      </c>
      <c r="H326" t="s">
        <v>14</v>
      </c>
      <c r="I326" t="s">
        <v>17</v>
      </c>
      <c r="J326" t="s">
        <v>19</v>
      </c>
      <c r="K326">
        <v>23</v>
      </c>
      <c r="L326" s="1">
        <f>SUMIFS(COMBDG_Activity!C:C,COMBDG_Activity!B:B,B326&amp;C326&amp;D326&amp;E326&amp;F326&amp;"*")</f>
        <v>0</v>
      </c>
      <c r="M326" s="1">
        <f>SUMIFS(COMBDG_Activity!O:O,COMBDG_Activity!B:B,B326&amp;C326&amp;D326&amp;E326&amp;F326&amp;"*")</f>
        <v>59.669296627465656</v>
      </c>
      <c r="N326" s="1">
        <f>VLOOKUP(B326&amp;C326&amp;D326&amp;E326&amp;F326&amp;G326&amp;H326&amp;I326&amp;J326&amp;"*",COMBDG_CapacityToActivity!B:C,2,FALSE)</f>
        <v>31.536000000000001</v>
      </c>
      <c r="O326" s="1">
        <f>VLOOKUP(F326,Parameters!A:B,2,FALSE)</f>
        <v>0.37169226366635683</v>
      </c>
      <c r="P326" s="4">
        <v>0.8</v>
      </c>
      <c r="Q326" s="4">
        <v>1</v>
      </c>
      <c r="R326" s="5">
        <v>1.2</v>
      </c>
      <c r="S326">
        <f t="shared" si="13"/>
        <v>4.1094599967668382</v>
      </c>
    </row>
    <row r="327" spans="1:19" x14ac:dyDescent="0.25">
      <c r="A327" t="str">
        <f t="shared" si="12"/>
        <v>COMBDGEDSNewSCCE___ESRNGA_23</v>
      </c>
      <c r="B327" t="s">
        <v>2676</v>
      </c>
      <c r="C327" t="s">
        <v>13</v>
      </c>
      <c r="D327" t="s">
        <v>2686</v>
      </c>
      <c r="E327" t="s">
        <v>59</v>
      </c>
      <c r="F327" t="s">
        <v>28</v>
      </c>
      <c r="G327" t="s">
        <v>29</v>
      </c>
      <c r="H327" t="s">
        <v>14</v>
      </c>
      <c r="I327" t="s">
        <v>17</v>
      </c>
      <c r="J327" t="s">
        <v>19</v>
      </c>
      <c r="K327">
        <v>23</v>
      </c>
      <c r="L327" s="1">
        <f>SUMIFS(COMBDG_Activity!C:C,COMBDG_Activity!B:B,B327&amp;C327&amp;D327&amp;E327&amp;F327&amp;"*")</f>
        <v>0</v>
      </c>
      <c r="M327" s="1">
        <f>SUMIFS(COMBDG_Activity!O:O,COMBDG_Activity!B:B,B327&amp;C327&amp;D327&amp;E327&amp;F327&amp;"*")</f>
        <v>144.93351910944889</v>
      </c>
      <c r="N327" s="1">
        <f>VLOOKUP(B327&amp;C327&amp;D327&amp;E327&amp;F327&amp;G327&amp;H327&amp;I327&amp;J327&amp;"*",COMBDG_CapacityToActivity!B:C,2,FALSE)</f>
        <v>31.536000000000001</v>
      </c>
      <c r="O327" s="1">
        <f>VLOOKUP(F327,Parameters!A:B,2,FALSE)</f>
        <v>0.37169226366635683</v>
      </c>
      <c r="P327" s="4">
        <v>0.8</v>
      </c>
      <c r="Q327" s="4">
        <v>1</v>
      </c>
      <c r="R327" s="5">
        <v>1.2</v>
      </c>
      <c r="S327">
        <f t="shared" si="13"/>
        <v>9.9816577810432872</v>
      </c>
    </row>
    <row r="328" spans="1:19" x14ac:dyDescent="0.25">
      <c r="A328" t="str">
        <f t="shared" si="12"/>
        <v>COMBDGAFSOldLIFLC___HIGELC_23</v>
      </c>
      <c r="B328" t="s">
        <v>2676</v>
      </c>
      <c r="C328" t="s">
        <v>13</v>
      </c>
      <c r="D328" t="s">
        <v>2689</v>
      </c>
      <c r="E328" t="s">
        <v>58</v>
      </c>
      <c r="F328" t="s">
        <v>20</v>
      </c>
      <c r="G328" t="s">
        <v>21</v>
      </c>
      <c r="H328" t="s">
        <v>14</v>
      </c>
      <c r="I328" t="s">
        <v>15</v>
      </c>
      <c r="J328" t="s">
        <v>16</v>
      </c>
      <c r="K328">
        <v>23</v>
      </c>
      <c r="L328" s="1">
        <f>SUMIFS(COMBDG_Activity!C:C,COMBDG_Activity!B:B,B328&amp;C328&amp;D328&amp;E328&amp;F328&amp;"*")</f>
        <v>935.74834948979003</v>
      </c>
      <c r="M328" s="1">
        <f>SUMIFS(COMBDG_Activity!O:O,COMBDG_Activity!B:B,B328&amp;C328&amp;D328&amp;E328&amp;F328&amp;"*")</f>
        <v>951.73280125054021</v>
      </c>
      <c r="N328" s="1">
        <f>VLOOKUP(B328&amp;C328&amp;D328&amp;E328&amp;F328&amp;G328&amp;H328&amp;I328&amp;J328&amp;"*",COMBDG_CapacityToActivity!B:C,2,FALSE)</f>
        <v>1</v>
      </c>
      <c r="O328" s="1">
        <f>VLOOKUP(F328,Parameters!A:B,2,FALSE)</f>
        <v>0.66981607963728396</v>
      </c>
      <c r="P328" s="4">
        <v>0.5</v>
      </c>
      <c r="Q328" s="4">
        <v>1</v>
      </c>
      <c r="R328" s="5">
        <v>1.1000000000000001</v>
      </c>
      <c r="S328">
        <f t="shared" si="13"/>
        <v>818.8253336810393</v>
      </c>
    </row>
    <row r="329" spans="1:19" x14ac:dyDescent="0.25">
      <c r="A329" t="str">
        <f t="shared" ref="A329:A346" si="14">B329&amp;C329&amp;D329&amp;E329&amp;F329&amp;G329&amp;H329&amp;I329&amp;J329&amp;"_"&amp;K329</f>
        <v>COMBDGOFFNewSCCE___ESRNGA_23</v>
      </c>
      <c r="B329" t="s">
        <v>2676</v>
      </c>
      <c r="C329" t="s">
        <v>13</v>
      </c>
      <c r="D329" t="s">
        <v>2685</v>
      </c>
      <c r="E329" t="s">
        <v>59</v>
      </c>
      <c r="F329" t="s">
        <v>28</v>
      </c>
      <c r="G329" t="s">
        <v>29</v>
      </c>
      <c r="H329" t="s">
        <v>14</v>
      </c>
      <c r="I329" t="s">
        <v>17</v>
      </c>
      <c r="J329" t="s">
        <v>19</v>
      </c>
      <c r="K329">
        <v>23</v>
      </c>
      <c r="L329" s="1">
        <f>SUMIFS(COMBDG_Activity!C:C,COMBDG_Activity!B:B,B329&amp;C329&amp;D329&amp;E329&amp;F329&amp;"*")</f>
        <v>0</v>
      </c>
      <c r="M329" s="1">
        <f>SUMIFS(COMBDG_Activity!O:O,COMBDG_Activity!B:B,B329&amp;C329&amp;D329&amp;E329&amp;F329&amp;"*")</f>
        <v>446.22371026348628</v>
      </c>
      <c r="N329" s="1">
        <f>VLOOKUP(B329&amp;C329&amp;D329&amp;E329&amp;F329&amp;G329&amp;H329&amp;I329&amp;J329&amp;"*",COMBDG_CapacityToActivity!B:C,2,FALSE)</f>
        <v>31.536000000000001</v>
      </c>
      <c r="O329" s="1">
        <f>VLOOKUP(F329,Parameters!A:B,2,FALSE)</f>
        <v>0.37169226366635683</v>
      </c>
      <c r="P329" s="4">
        <v>0.8</v>
      </c>
      <c r="Q329" s="4">
        <v>1</v>
      </c>
      <c r="R329" s="5">
        <v>1.2</v>
      </c>
      <c r="S329">
        <f t="shared" si="13"/>
        <v>30.731692689211407</v>
      </c>
    </row>
    <row r="330" spans="1:19" x14ac:dyDescent="0.25">
      <c r="A330" t="str">
        <f t="shared" si="14"/>
        <v>COMBDGHLCNewSCCE___ESRNGA_23</v>
      </c>
      <c r="B330" t="s">
        <v>2676</v>
      </c>
      <c r="C330" t="s">
        <v>13</v>
      </c>
      <c r="D330" t="s">
        <v>2687</v>
      </c>
      <c r="E330" t="s">
        <v>59</v>
      </c>
      <c r="F330" t="s">
        <v>28</v>
      </c>
      <c r="G330" t="s">
        <v>29</v>
      </c>
      <c r="H330" t="s">
        <v>14</v>
      </c>
      <c r="I330" t="s">
        <v>17</v>
      </c>
      <c r="J330" t="s">
        <v>19</v>
      </c>
      <c r="K330">
        <v>23</v>
      </c>
      <c r="L330" s="1">
        <f>SUMIFS(COMBDG_Activity!C:C,COMBDG_Activity!B:B,B330&amp;C330&amp;D330&amp;E330&amp;F330&amp;"*")</f>
        <v>0</v>
      </c>
      <c r="M330" s="1">
        <f>SUMIFS(COMBDG_Activity!O:O,COMBDG_Activity!B:B,B330&amp;C330&amp;D330&amp;E330&amp;F330&amp;"*")</f>
        <v>141.91865119786729</v>
      </c>
      <c r="N330" s="1">
        <f>VLOOKUP(B330&amp;C330&amp;D330&amp;E330&amp;F330&amp;G330&amp;H330&amp;I330&amp;J330&amp;"*",COMBDG_CapacityToActivity!B:C,2,FALSE)</f>
        <v>31.536000000000001</v>
      </c>
      <c r="O330" s="1">
        <f>VLOOKUP(F330,Parameters!A:B,2,FALSE)</f>
        <v>0.37169226366635683</v>
      </c>
      <c r="P330" s="4">
        <v>0.8</v>
      </c>
      <c r="Q330" s="4">
        <v>1</v>
      </c>
      <c r="R330" s="5">
        <v>1.2</v>
      </c>
      <c r="S330">
        <f t="shared" ref="S330:S347" si="15">IF(R330=0,M330*Q330/N330/O330*(P330+1/(50-23)),M330*Q330/N330/O330*(P330+1/R330^(50-23)))</f>
        <v>9.7740220323678475</v>
      </c>
    </row>
    <row r="331" spans="1:19" x14ac:dyDescent="0.25">
      <c r="A331" t="str">
        <f t="shared" si="14"/>
        <v>COMBDGEDSOldLIFLC___HIGELC_23</v>
      </c>
      <c r="B331" t="s">
        <v>2676</v>
      </c>
      <c r="C331" t="s">
        <v>13</v>
      </c>
      <c r="D331" t="s">
        <v>2686</v>
      </c>
      <c r="E331" t="s">
        <v>58</v>
      </c>
      <c r="F331" t="s">
        <v>20</v>
      </c>
      <c r="G331" t="s">
        <v>21</v>
      </c>
      <c r="H331" t="s">
        <v>14</v>
      </c>
      <c r="I331" t="s">
        <v>15</v>
      </c>
      <c r="J331" t="s">
        <v>16</v>
      </c>
      <c r="K331">
        <v>23</v>
      </c>
      <c r="L331" s="1">
        <f>SUMIFS(COMBDG_Activity!C:C,COMBDG_Activity!B:B,B331&amp;C331&amp;D331&amp;E331&amp;F331&amp;"*")</f>
        <v>2555.3712368266752</v>
      </c>
      <c r="M331" s="1">
        <f>SUMIFS(COMBDG_Activity!O:O,COMBDG_Activity!B:B,B331&amp;C331&amp;D331&amp;E331&amp;F331&amp;"*")</f>
        <v>2627.8712928960936</v>
      </c>
      <c r="N331" s="1">
        <f>VLOOKUP(B331&amp;C331&amp;D331&amp;E331&amp;F331&amp;G331&amp;H331&amp;I331&amp;J331&amp;"*",COMBDG_CapacityToActivity!B:C,2,FALSE)</f>
        <v>1</v>
      </c>
      <c r="O331" s="1">
        <f>VLOOKUP(F331,Parameters!A:B,2,FALSE)</f>
        <v>0.66981607963728396</v>
      </c>
      <c r="P331" s="4">
        <v>0.5</v>
      </c>
      <c r="Q331" s="4">
        <v>1</v>
      </c>
      <c r="R331" s="5">
        <v>1.1000000000000001</v>
      </c>
      <c r="S331">
        <f t="shared" si="15"/>
        <v>2260.8946391772233</v>
      </c>
    </row>
    <row r="332" spans="1:19" x14ac:dyDescent="0.25">
      <c r="A332" t="str">
        <f t="shared" si="14"/>
        <v>COMBDGAERNewSHFUR___ESRNGA_23</v>
      </c>
      <c r="B332" t="s">
        <v>2676</v>
      </c>
      <c r="C332" t="s">
        <v>13</v>
      </c>
      <c r="D332" t="s">
        <v>2688</v>
      </c>
      <c r="E332" t="s">
        <v>59</v>
      </c>
      <c r="F332" t="s">
        <v>32</v>
      </c>
      <c r="G332" t="s">
        <v>34</v>
      </c>
      <c r="H332" t="s">
        <v>14</v>
      </c>
      <c r="I332" t="s">
        <v>17</v>
      </c>
      <c r="J332" t="s">
        <v>19</v>
      </c>
      <c r="K332">
        <v>23</v>
      </c>
      <c r="L332" s="1">
        <f>SUMIFS(COMBDG_Activity!C:C,COMBDG_Activity!B:B,B332&amp;C332&amp;D332&amp;E332&amp;F332&amp;"*")</f>
        <v>0</v>
      </c>
      <c r="M332" s="1">
        <f>SUMIFS(COMBDG_Activity!O:O,COMBDG_Activity!B:B,B332&amp;C332&amp;D332&amp;E332&amp;F332&amp;"*")</f>
        <v>110.41882463940628</v>
      </c>
      <c r="N332" s="1">
        <f>VLOOKUP(B332&amp;C332&amp;D332&amp;E332&amp;F332&amp;G332&amp;H332&amp;I332&amp;J332&amp;"*",COMBDG_CapacityToActivity!B:C,2,FALSE)</f>
        <v>31.536000000000001</v>
      </c>
      <c r="O332" s="1">
        <f>VLOOKUP(F332,Parameters!A:B,2,FALSE)</f>
        <v>0.30113578140729891</v>
      </c>
      <c r="P332" s="4">
        <v>0.8</v>
      </c>
      <c r="Q332" s="4">
        <v>1</v>
      </c>
      <c r="R332" s="5">
        <v>1.2</v>
      </c>
      <c r="S332">
        <f t="shared" si="15"/>
        <v>9.3863797004405782</v>
      </c>
    </row>
    <row r="333" spans="1:19" x14ac:dyDescent="0.25">
      <c r="A333" t="str">
        <f t="shared" si="14"/>
        <v>COMBDGOFFOldSCCE___ESRNGA_23</v>
      </c>
      <c r="B333" t="s">
        <v>2676</v>
      </c>
      <c r="C333" t="s">
        <v>13</v>
      </c>
      <c r="D333" t="s">
        <v>2685</v>
      </c>
      <c r="E333" t="s">
        <v>58</v>
      </c>
      <c r="F333" t="s">
        <v>28</v>
      </c>
      <c r="G333" t="s">
        <v>29</v>
      </c>
      <c r="H333" t="s">
        <v>14</v>
      </c>
      <c r="I333" t="s">
        <v>17</v>
      </c>
      <c r="J333" t="s">
        <v>19</v>
      </c>
      <c r="K333">
        <v>23</v>
      </c>
      <c r="L333" s="1">
        <f>SUMIFS(COMBDG_Activity!C:C,COMBDG_Activity!B:B,B333&amp;C333&amp;D333&amp;E333&amp;F333&amp;"*")</f>
        <v>4017.9675120993888</v>
      </c>
      <c r="M333" s="1">
        <f>SUMIFS(COMBDG_Activity!O:O,COMBDG_Activity!B:B,B333&amp;C333&amp;D333&amp;E333&amp;F333&amp;"*")</f>
        <v>4150.6172034514357</v>
      </c>
      <c r="N333" s="1">
        <f>VLOOKUP(B333&amp;C333&amp;D333&amp;E333&amp;F333&amp;G333&amp;H333&amp;I333&amp;J333&amp;"*",COMBDG_CapacityToActivity!B:C,2,FALSE)</f>
        <v>31.536000000000001</v>
      </c>
      <c r="O333" s="1">
        <f>VLOOKUP(F333,Parameters!A:B,2,FALSE)</f>
        <v>0.37169226366635683</v>
      </c>
      <c r="P333" s="4">
        <v>0.2</v>
      </c>
      <c r="Q333" s="4">
        <v>1</v>
      </c>
      <c r="R333" s="5">
        <v>1.1000000000000001</v>
      </c>
      <c r="S333">
        <f t="shared" si="15"/>
        <v>97.829168086206991</v>
      </c>
    </row>
    <row r="334" spans="1:19" x14ac:dyDescent="0.25">
      <c r="A334" t="str">
        <f t="shared" si="14"/>
        <v>COMBDGAERNewSHFUR___STDNGA_23</v>
      </c>
      <c r="B334" t="s">
        <v>2676</v>
      </c>
      <c r="C334" t="s">
        <v>13</v>
      </c>
      <c r="D334" t="s">
        <v>2688</v>
      </c>
      <c r="E334" t="s">
        <v>59</v>
      </c>
      <c r="F334" t="s">
        <v>32</v>
      </c>
      <c r="G334" t="s">
        <v>34</v>
      </c>
      <c r="H334" t="s">
        <v>14</v>
      </c>
      <c r="I334" t="s">
        <v>18</v>
      </c>
      <c r="J334" t="s">
        <v>19</v>
      </c>
      <c r="K334">
        <v>23</v>
      </c>
      <c r="L334" s="1">
        <f>SUMIFS(COMBDG_Activity!C:C,COMBDG_Activity!B:B,B334&amp;C334&amp;D334&amp;E334&amp;F334&amp;"*")</f>
        <v>0</v>
      </c>
      <c r="M334" s="1">
        <f>SUMIFS(COMBDG_Activity!O:O,COMBDG_Activity!B:B,B334&amp;C334&amp;D334&amp;E334&amp;F334&amp;"*")</f>
        <v>110.41882463940628</v>
      </c>
      <c r="N334" s="1">
        <f>VLOOKUP(B334&amp;C334&amp;D334&amp;E334&amp;F334&amp;G334&amp;H334&amp;I334&amp;J334&amp;"*",COMBDG_CapacityToActivity!B:C,2,FALSE)</f>
        <v>31.536000000000001</v>
      </c>
      <c r="O334" s="1">
        <f>VLOOKUP(F334,Parameters!A:B,2,FALSE)</f>
        <v>0.30113578140729891</v>
      </c>
      <c r="P334" s="4">
        <v>0.8</v>
      </c>
      <c r="Q334" s="4">
        <v>1</v>
      </c>
      <c r="R334" s="5">
        <v>1.2</v>
      </c>
      <c r="S334">
        <f t="shared" si="15"/>
        <v>9.3863797004405782</v>
      </c>
    </row>
    <row r="335" spans="1:19" x14ac:dyDescent="0.25">
      <c r="A335" t="str">
        <f t="shared" si="14"/>
        <v>COMBDGWSTNewSHFUR___ESRNGA_23</v>
      </c>
      <c r="B335" t="s">
        <v>2676</v>
      </c>
      <c r="C335" t="s">
        <v>13</v>
      </c>
      <c r="D335" t="s">
        <v>2677</v>
      </c>
      <c r="E335" t="s">
        <v>59</v>
      </c>
      <c r="F335" t="s">
        <v>32</v>
      </c>
      <c r="G335" t="s">
        <v>34</v>
      </c>
      <c r="H335" t="s">
        <v>14</v>
      </c>
      <c r="I335" t="s">
        <v>17</v>
      </c>
      <c r="J335" t="s">
        <v>19</v>
      </c>
      <c r="K335">
        <v>23</v>
      </c>
      <c r="L335" s="1">
        <f>SUMIFS(COMBDG_Activity!C:C,COMBDG_Activity!B:B,B335&amp;C335&amp;D335&amp;E335&amp;F335&amp;"*")</f>
        <v>0</v>
      </c>
      <c r="M335" s="1">
        <f>SUMIFS(COMBDG_Activity!O:O,COMBDG_Activity!B:B,B335&amp;C335&amp;D335&amp;E335&amp;F335&amp;"*")</f>
        <v>174.31069367452579</v>
      </c>
      <c r="N335" s="1">
        <f>VLOOKUP(B335&amp;C335&amp;D335&amp;E335&amp;F335&amp;G335&amp;H335&amp;I335&amp;J335&amp;"*",COMBDG_CapacityToActivity!B:C,2,FALSE)</f>
        <v>31.536000000000001</v>
      </c>
      <c r="O335" s="1">
        <f>VLOOKUP(F335,Parameters!A:B,2,FALSE)</f>
        <v>0.30113578140729891</v>
      </c>
      <c r="P335" s="4">
        <v>0.8</v>
      </c>
      <c r="Q335" s="4">
        <v>1</v>
      </c>
      <c r="R335" s="5">
        <v>1.2</v>
      </c>
      <c r="S335">
        <f t="shared" si="15"/>
        <v>14.817639673483507</v>
      </c>
    </row>
    <row r="336" spans="1:19" x14ac:dyDescent="0.25">
      <c r="A336" t="str">
        <f t="shared" si="14"/>
        <v>COMBDGWSTNewSHFUR___STDNGA_23</v>
      </c>
      <c r="B336" t="s">
        <v>2676</v>
      </c>
      <c r="C336" t="s">
        <v>13</v>
      </c>
      <c r="D336" t="s">
        <v>2677</v>
      </c>
      <c r="E336" t="s">
        <v>59</v>
      </c>
      <c r="F336" t="s">
        <v>32</v>
      </c>
      <c r="G336" t="s">
        <v>34</v>
      </c>
      <c r="H336" t="s">
        <v>14</v>
      </c>
      <c r="I336" t="s">
        <v>18</v>
      </c>
      <c r="J336" t="s">
        <v>19</v>
      </c>
      <c r="K336">
        <v>23</v>
      </c>
      <c r="L336" s="1">
        <f>SUMIFS(COMBDG_Activity!C:C,COMBDG_Activity!B:B,B336&amp;C336&amp;D336&amp;E336&amp;F336&amp;"*")</f>
        <v>0</v>
      </c>
      <c r="M336" s="1">
        <f>SUMIFS(COMBDG_Activity!O:O,COMBDG_Activity!B:B,B336&amp;C336&amp;D336&amp;E336&amp;F336&amp;"*")</f>
        <v>174.31069367452579</v>
      </c>
      <c r="N336" s="1">
        <f>VLOOKUP(B336&amp;C336&amp;D336&amp;E336&amp;F336&amp;G336&amp;H336&amp;I336&amp;J336&amp;"*",COMBDG_CapacityToActivity!B:C,2,FALSE)</f>
        <v>31.536000000000001</v>
      </c>
      <c r="O336" s="1">
        <f>VLOOKUP(F336,Parameters!A:B,2,FALSE)</f>
        <v>0.30113578140729891</v>
      </c>
      <c r="P336" s="4">
        <v>0.8</v>
      </c>
      <c r="Q336" s="4">
        <v>1</v>
      </c>
      <c r="R336" s="5">
        <v>1.2</v>
      </c>
      <c r="S336">
        <f t="shared" si="15"/>
        <v>14.817639673483507</v>
      </c>
    </row>
    <row r="337" spans="1:19" x14ac:dyDescent="0.25">
      <c r="A337" t="str">
        <f t="shared" si="14"/>
        <v>COMBDGTAWNewSHFUR___ESRNGA_23</v>
      </c>
      <c r="B337" t="s">
        <v>2676</v>
      </c>
      <c r="C337" t="s">
        <v>13</v>
      </c>
      <c r="D337" t="s">
        <v>2683</v>
      </c>
      <c r="E337" t="s">
        <v>59</v>
      </c>
      <c r="F337" t="s">
        <v>32</v>
      </c>
      <c r="G337" t="s">
        <v>34</v>
      </c>
      <c r="H337" t="s">
        <v>14</v>
      </c>
      <c r="I337" t="s">
        <v>17</v>
      </c>
      <c r="J337" t="s">
        <v>19</v>
      </c>
      <c r="K337">
        <v>23</v>
      </c>
      <c r="L337" s="1">
        <f>SUMIFS(COMBDG_Activity!C:C,COMBDG_Activity!B:B,B337&amp;C337&amp;D337&amp;E337&amp;F337&amp;"*")</f>
        <v>0</v>
      </c>
      <c r="M337" s="1">
        <f>SUMIFS(COMBDG_Activity!O:O,COMBDG_Activity!B:B,B337&amp;C337&amp;D337&amp;E337&amp;F337&amp;"*")</f>
        <v>286.4570333463958</v>
      </c>
      <c r="N337" s="1">
        <f>VLOOKUP(B337&amp;C337&amp;D337&amp;E337&amp;F337&amp;G337&amp;H337&amp;I337&amp;J337&amp;"*",COMBDG_CapacityToActivity!B:C,2,FALSE)</f>
        <v>31.536000000000001</v>
      </c>
      <c r="O337" s="1">
        <f>VLOOKUP(F337,Parameters!A:B,2,FALSE)</f>
        <v>0.30113578140729891</v>
      </c>
      <c r="P337" s="4">
        <v>0.8</v>
      </c>
      <c r="Q337" s="4">
        <v>1</v>
      </c>
      <c r="R337" s="5">
        <v>1.2</v>
      </c>
      <c r="S337">
        <f t="shared" si="15"/>
        <v>24.350870348709201</v>
      </c>
    </row>
    <row r="338" spans="1:19" x14ac:dyDescent="0.25">
      <c r="A338" t="str">
        <f t="shared" si="14"/>
        <v>COMBDGOTSNewSHFUR___ESRNGA_23</v>
      </c>
      <c r="B338" t="s">
        <v>2676</v>
      </c>
      <c r="C338" t="s">
        <v>13</v>
      </c>
      <c r="D338" t="s">
        <v>2690</v>
      </c>
      <c r="E338" t="s">
        <v>59</v>
      </c>
      <c r="F338" t="s">
        <v>32</v>
      </c>
      <c r="G338" t="s">
        <v>34</v>
      </c>
      <c r="H338" t="s">
        <v>14</v>
      </c>
      <c r="I338" t="s">
        <v>17</v>
      </c>
      <c r="J338" t="s">
        <v>19</v>
      </c>
      <c r="K338">
        <v>23</v>
      </c>
      <c r="L338" s="1">
        <f>SUMIFS(COMBDG_Activity!C:C,COMBDG_Activity!B:B,B338&amp;C338&amp;D338&amp;E338&amp;F338&amp;"*")</f>
        <v>0</v>
      </c>
      <c r="M338" s="1">
        <f>SUMIFS(COMBDG_Activity!O:O,COMBDG_Activity!B:B,B338&amp;C338&amp;D338&amp;E338&amp;F338&amp;"*")</f>
        <v>290.90361238089372</v>
      </c>
      <c r="N338" s="1">
        <f>VLOOKUP(B338&amp;C338&amp;D338&amp;E338&amp;F338&amp;G338&amp;H338&amp;I338&amp;J338&amp;"*",COMBDG_CapacityToActivity!B:C,2,FALSE)</f>
        <v>31.536000000000001</v>
      </c>
      <c r="O338" s="1">
        <f>VLOOKUP(F338,Parameters!A:B,2,FALSE)</f>
        <v>0.30113578140729891</v>
      </c>
      <c r="P338" s="4">
        <v>0.8</v>
      </c>
      <c r="Q338" s="4">
        <v>1</v>
      </c>
      <c r="R338" s="5">
        <v>1.2</v>
      </c>
      <c r="S338">
        <f t="shared" si="15"/>
        <v>24.72886096147036</v>
      </c>
    </row>
    <row r="339" spans="1:19" x14ac:dyDescent="0.25">
      <c r="A339" t="str">
        <f t="shared" si="14"/>
        <v>COMBDGTAWNewSHFUR___STDNGA_23</v>
      </c>
      <c r="B339" t="s">
        <v>2676</v>
      </c>
      <c r="C339" t="s">
        <v>13</v>
      </c>
      <c r="D339" t="s">
        <v>2683</v>
      </c>
      <c r="E339" t="s">
        <v>59</v>
      </c>
      <c r="F339" t="s">
        <v>32</v>
      </c>
      <c r="G339" t="s">
        <v>34</v>
      </c>
      <c r="H339" t="s">
        <v>14</v>
      </c>
      <c r="I339" t="s">
        <v>18</v>
      </c>
      <c r="J339" t="s">
        <v>19</v>
      </c>
      <c r="K339">
        <v>23</v>
      </c>
      <c r="L339" s="1">
        <f>SUMIFS(COMBDG_Activity!C:C,COMBDG_Activity!B:B,B339&amp;C339&amp;D339&amp;E339&amp;F339&amp;"*")</f>
        <v>0</v>
      </c>
      <c r="M339" s="1">
        <f>SUMIFS(COMBDG_Activity!O:O,COMBDG_Activity!B:B,B339&amp;C339&amp;D339&amp;E339&amp;F339&amp;"*")</f>
        <v>286.4570333463958</v>
      </c>
      <c r="N339" s="1">
        <f>VLOOKUP(B339&amp;C339&amp;D339&amp;E339&amp;F339&amp;G339&amp;H339&amp;I339&amp;J339&amp;"*",COMBDG_CapacityToActivity!B:C,2,FALSE)</f>
        <v>31.536000000000001</v>
      </c>
      <c r="O339" s="1">
        <f>VLOOKUP(F339,Parameters!A:B,2,FALSE)</f>
        <v>0.30113578140729891</v>
      </c>
      <c r="P339" s="4">
        <v>0.8</v>
      </c>
      <c r="Q339" s="4">
        <v>1</v>
      </c>
      <c r="R339" s="5">
        <v>1.2</v>
      </c>
      <c r="S339">
        <f t="shared" si="15"/>
        <v>24.350870348709201</v>
      </c>
    </row>
    <row r="340" spans="1:19" x14ac:dyDescent="0.25">
      <c r="A340" t="str">
        <f t="shared" si="14"/>
        <v>COMBDGOTSNewSHFUR___STDNGA_23</v>
      </c>
      <c r="B340" t="s">
        <v>2676</v>
      </c>
      <c r="C340" t="s">
        <v>13</v>
      </c>
      <c r="D340" t="s">
        <v>2690</v>
      </c>
      <c r="E340" t="s">
        <v>59</v>
      </c>
      <c r="F340" t="s">
        <v>32</v>
      </c>
      <c r="G340" t="s">
        <v>34</v>
      </c>
      <c r="H340" t="s">
        <v>14</v>
      </c>
      <c r="I340" t="s">
        <v>18</v>
      </c>
      <c r="J340" t="s">
        <v>19</v>
      </c>
      <c r="K340">
        <v>23</v>
      </c>
      <c r="L340" s="1">
        <f>SUMIFS(COMBDG_Activity!C:C,COMBDG_Activity!B:B,B340&amp;C340&amp;D340&amp;E340&amp;F340&amp;"*")</f>
        <v>0</v>
      </c>
      <c r="M340" s="1">
        <f>SUMIFS(COMBDG_Activity!O:O,COMBDG_Activity!B:B,B340&amp;C340&amp;D340&amp;E340&amp;F340&amp;"*")</f>
        <v>290.90361238089372</v>
      </c>
      <c r="N340" s="1">
        <f>VLOOKUP(B340&amp;C340&amp;D340&amp;E340&amp;F340&amp;G340&amp;H340&amp;I340&amp;J340&amp;"*",COMBDG_CapacityToActivity!B:C,2,FALSE)</f>
        <v>31.536000000000001</v>
      </c>
      <c r="O340" s="1">
        <f>VLOOKUP(F340,Parameters!A:B,2,FALSE)</f>
        <v>0.30113578140729891</v>
      </c>
      <c r="P340" s="4">
        <v>0.8</v>
      </c>
      <c r="Q340" s="4">
        <v>1</v>
      </c>
      <c r="R340" s="5">
        <v>1.2</v>
      </c>
      <c r="S340">
        <f t="shared" si="15"/>
        <v>24.72886096147036</v>
      </c>
    </row>
    <row r="341" spans="1:19" x14ac:dyDescent="0.25">
      <c r="A341" t="str">
        <f t="shared" si="14"/>
        <v>COMBDGAFSNewWHWTK___HIGNGA_23</v>
      </c>
      <c r="B341" t="s">
        <v>2676</v>
      </c>
      <c r="C341" t="s">
        <v>13</v>
      </c>
      <c r="D341" t="s">
        <v>2689</v>
      </c>
      <c r="E341" t="s">
        <v>59</v>
      </c>
      <c r="F341" t="s">
        <v>49</v>
      </c>
      <c r="G341" t="s">
        <v>51</v>
      </c>
      <c r="H341" t="s">
        <v>14</v>
      </c>
      <c r="I341" t="s">
        <v>15</v>
      </c>
      <c r="J341" t="s">
        <v>19</v>
      </c>
      <c r="K341">
        <v>23</v>
      </c>
      <c r="L341" s="1">
        <f>SUMIFS(COMBDG_Activity!C:C,COMBDG_Activity!B:B,B341&amp;C341&amp;D341&amp;E341&amp;F341&amp;"*")</f>
        <v>0</v>
      </c>
      <c r="M341" s="1">
        <f>SUMIFS(COMBDG_Activity!O:O,COMBDG_Activity!B:B,B341&amp;C341&amp;D341&amp;E341&amp;F341&amp;"*")</f>
        <v>15.365258596599318</v>
      </c>
      <c r="N341" s="1">
        <f>VLOOKUP(B341&amp;C341&amp;D341&amp;E341&amp;F341&amp;G341&amp;H341&amp;I341&amp;J341&amp;"*",COMBDG_CapacityToActivity!B:C,2,FALSE)</f>
        <v>31.536000000000001</v>
      </c>
      <c r="O341" s="1">
        <f>VLOOKUP(F341,Parameters!A:B,2,FALSE)</f>
        <v>0.63450003633438512</v>
      </c>
      <c r="P341" s="4">
        <v>0.8</v>
      </c>
      <c r="Q341" s="4">
        <v>1</v>
      </c>
      <c r="R341" s="5">
        <v>1.2</v>
      </c>
      <c r="S341">
        <f t="shared" si="15"/>
        <v>0.61990563349756833</v>
      </c>
    </row>
    <row r="342" spans="1:19" x14ac:dyDescent="0.25">
      <c r="A342" t="str">
        <f t="shared" si="14"/>
        <v>COMBDGAFSNewWHWTK___ESRNGA_23</v>
      </c>
      <c r="B342" t="s">
        <v>2676</v>
      </c>
      <c r="C342" t="s">
        <v>13</v>
      </c>
      <c r="D342" t="s">
        <v>2689</v>
      </c>
      <c r="E342" t="s">
        <v>59</v>
      </c>
      <c r="F342" t="s">
        <v>49</v>
      </c>
      <c r="G342" t="s">
        <v>51</v>
      </c>
      <c r="H342" t="s">
        <v>14</v>
      </c>
      <c r="I342" t="s">
        <v>17</v>
      </c>
      <c r="J342" t="s">
        <v>19</v>
      </c>
      <c r="K342">
        <v>23</v>
      </c>
      <c r="L342" s="1">
        <f>SUMIFS(COMBDG_Activity!C:C,COMBDG_Activity!B:B,B342&amp;C342&amp;D342&amp;E342&amp;F342&amp;"*")</f>
        <v>0</v>
      </c>
      <c r="M342" s="1">
        <f>SUMIFS(COMBDG_Activity!O:O,COMBDG_Activity!B:B,B342&amp;C342&amp;D342&amp;E342&amp;F342&amp;"*")</f>
        <v>15.365258596599318</v>
      </c>
      <c r="N342" s="1">
        <f>VLOOKUP(B342&amp;C342&amp;D342&amp;E342&amp;F342&amp;G342&amp;H342&amp;I342&amp;J342&amp;"*",COMBDG_CapacityToActivity!B:C,2,FALSE)</f>
        <v>31.536000000000001</v>
      </c>
      <c r="O342" s="1">
        <f>VLOOKUP(F342,Parameters!A:B,2,FALSE)</f>
        <v>0.63450003633438512</v>
      </c>
      <c r="P342" s="4">
        <v>0.8</v>
      </c>
      <c r="Q342" s="4">
        <v>1</v>
      </c>
      <c r="R342" s="5">
        <v>1.2</v>
      </c>
      <c r="S342">
        <f t="shared" si="15"/>
        <v>0.61990563349756833</v>
      </c>
    </row>
    <row r="343" spans="1:19" x14ac:dyDescent="0.25">
      <c r="A343" t="str">
        <f t="shared" si="14"/>
        <v>COMBDGAFSNewWHWTK___STDNGA_23</v>
      </c>
      <c r="B343" t="s">
        <v>2676</v>
      </c>
      <c r="C343" t="s">
        <v>13</v>
      </c>
      <c r="D343" t="s">
        <v>2689</v>
      </c>
      <c r="E343" t="s">
        <v>59</v>
      </c>
      <c r="F343" t="s">
        <v>49</v>
      </c>
      <c r="G343" t="s">
        <v>51</v>
      </c>
      <c r="H343" t="s">
        <v>14</v>
      </c>
      <c r="I343" t="s">
        <v>18</v>
      </c>
      <c r="J343" t="s">
        <v>19</v>
      </c>
      <c r="K343">
        <v>23</v>
      </c>
      <c r="L343" s="1">
        <f>SUMIFS(COMBDG_Activity!C:C,COMBDG_Activity!B:B,B343&amp;C343&amp;D343&amp;E343&amp;F343&amp;"*")</f>
        <v>0</v>
      </c>
      <c r="M343" s="1">
        <f>SUMIFS(COMBDG_Activity!O:O,COMBDG_Activity!B:B,B343&amp;C343&amp;D343&amp;E343&amp;F343&amp;"*")</f>
        <v>15.365258596599318</v>
      </c>
      <c r="N343" s="1">
        <f>VLOOKUP(B343&amp;C343&amp;D343&amp;E343&amp;F343&amp;G343&amp;H343&amp;I343&amp;J343&amp;"*",COMBDG_CapacityToActivity!B:C,2,FALSE)</f>
        <v>31.536000000000001</v>
      </c>
      <c r="O343" s="1">
        <f>VLOOKUP(F343,Parameters!A:B,2,FALSE)</f>
        <v>0.63450003633438512</v>
      </c>
      <c r="P343" s="4">
        <v>0.8</v>
      </c>
      <c r="Q343" s="4">
        <v>1</v>
      </c>
      <c r="R343" s="5">
        <v>1.2</v>
      </c>
      <c r="S343">
        <f t="shared" si="15"/>
        <v>0.61990563349756833</v>
      </c>
    </row>
    <row r="344" spans="1:19" x14ac:dyDescent="0.25">
      <c r="A344" t="str">
        <f t="shared" si="14"/>
        <v>COMBDGEDSNewSHFUR___ESRNGA_23</v>
      </c>
      <c r="B344" t="s">
        <v>2676</v>
      </c>
      <c r="C344" t="s">
        <v>13</v>
      </c>
      <c r="D344" t="s">
        <v>2686</v>
      </c>
      <c r="E344" t="s">
        <v>59</v>
      </c>
      <c r="F344" t="s">
        <v>32</v>
      </c>
      <c r="G344" t="s">
        <v>34</v>
      </c>
      <c r="H344" t="s">
        <v>14</v>
      </c>
      <c r="I344" t="s">
        <v>17</v>
      </c>
      <c r="J344" t="s">
        <v>19</v>
      </c>
      <c r="K344">
        <v>23</v>
      </c>
      <c r="L344" s="1">
        <f>SUMIFS(COMBDG_Activity!C:C,COMBDG_Activity!B:B,B344&amp;C344&amp;D344&amp;E344&amp;F344&amp;"*")</f>
        <v>0</v>
      </c>
      <c r="M344" s="1">
        <f>SUMIFS(COMBDG_Activity!O:O,COMBDG_Activity!B:B,B344&amp;C344&amp;D344&amp;E344&amp;F344&amp;"*")</f>
        <v>423.29640815308414</v>
      </c>
      <c r="N344" s="1">
        <f>VLOOKUP(B344&amp;C344&amp;D344&amp;E344&amp;F344&amp;G344&amp;H344&amp;I344&amp;J344&amp;"*",COMBDG_CapacityToActivity!B:C,2,FALSE)</f>
        <v>31.536000000000001</v>
      </c>
      <c r="O344" s="1">
        <f>VLOOKUP(F344,Parameters!A:B,2,FALSE)</f>
        <v>0.30113578140729891</v>
      </c>
      <c r="P344" s="4">
        <v>0.8</v>
      </c>
      <c r="Q344" s="4">
        <v>1</v>
      </c>
      <c r="R344" s="5">
        <v>1.2</v>
      </c>
      <c r="S344">
        <f t="shared" si="15"/>
        <v>35.983183354222689</v>
      </c>
    </row>
    <row r="345" spans="1:19" x14ac:dyDescent="0.25">
      <c r="A345" t="str">
        <f t="shared" si="14"/>
        <v>COMBDGHLCNewSHFUR___ESRNGA_23</v>
      </c>
      <c r="B345" t="s">
        <v>2676</v>
      </c>
      <c r="C345" t="s">
        <v>13</v>
      </c>
      <c r="D345" t="s">
        <v>2687</v>
      </c>
      <c r="E345" t="s">
        <v>59</v>
      </c>
      <c r="F345" t="s">
        <v>32</v>
      </c>
      <c r="G345" t="s">
        <v>34</v>
      </c>
      <c r="H345" t="s">
        <v>14</v>
      </c>
      <c r="I345" t="s">
        <v>17</v>
      </c>
      <c r="J345" t="s">
        <v>19</v>
      </c>
      <c r="K345">
        <v>23</v>
      </c>
      <c r="L345" s="1">
        <f>SUMIFS(COMBDG_Activity!C:C,COMBDG_Activity!B:B,B345&amp;C345&amp;D345&amp;E345&amp;F345&amp;"*")</f>
        <v>0</v>
      </c>
      <c r="M345" s="1">
        <f>SUMIFS(COMBDG_Activity!O:O,COMBDG_Activity!B:B,B345&amp;C345&amp;D345&amp;E345&amp;F345&amp;"*")</f>
        <v>425.87686034399633</v>
      </c>
      <c r="N345" s="1">
        <f>VLOOKUP(B345&amp;C345&amp;D345&amp;E345&amp;F345&amp;G345&amp;H345&amp;I345&amp;J345&amp;"*",COMBDG_CapacityToActivity!B:C,2,FALSE)</f>
        <v>31.536000000000001</v>
      </c>
      <c r="O345" s="1">
        <f>VLOOKUP(F345,Parameters!A:B,2,FALSE)</f>
        <v>0.30113578140729891</v>
      </c>
      <c r="P345" s="4">
        <v>0.8</v>
      </c>
      <c r="Q345" s="4">
        <v>1</v>
      </c>
      <c r="R345" s="5">
        <v>1.2</v>
      </c>
      <c r="S345">
        <f t="shared" si="15"/>
        <v>36.202540009592234</v>
      </c>
    </row>
    <row r="346" spans="1:19" x14ac:dyDescent="0.25">
      <c r="A346" t="str">
        <f t="shared" si="14"/>
        <v>COMBDGTAWNewWHWTK___HIGNGA_23</v>
      </c>
      <c r="B346" t="s">
        <v>2676</v>
      </c>
      <c r="C346" t="s">
        <v>13</v>
      </c>
      <c r="D346" t="s">
        <v>2683</v>
      </c>
      <c r="E346" t="s">
        <v>59</v>
      </c>
      <c r="F346" t="s">
        <v>49</v>
      </c>
      <c r="G346" t="s">
        <v>51</v>
      </c>
      <c r="H346" t="s">
        <v>14</v>
      </c>
      <c r="I346" t="s">
        <v>15</v>
      </c>
      <c r="J346" t="s">
        <v>19</v>
      </c>
      <c r="K346">
        <v>23</v>
      </c>
      <c r="L346" s="1">
        <f>SUMIFS(COMBDG_Activity!C:C,COMBDG_Activity!B:B,B346&amp;C346&amp;D346&amp;E346&amp;F346&amp;"*")</f>
        <v>0</v>
      </c>
      <c r="M346" s="1">
        <f>SUMIFS(COMBDG_Activity!O:O,COMBDG_Activity!B:B,B346&amp;C346&amp;D346&amp;E346&amp;F346&amp;"*")</f>
        <v>22.157316568261429</v>
      </c>
      <c r="N346" s="1">
        <f>VLOOKUP(B346&amp;C346&amp;D346&amp;E346&amp;F346&amp;G346&amp;H346&amp;I346&amp;J346&amp;"*",COMBDG_CapacityToActivity!B:C,2,FALSE)</f>
        <v>31.536000000000001</v>
      </c>
      <c r="O346" s="1">
        <f>VLOOKUP(F346,Parameters!A:B,2,FALSE)</f>
        <v>0.63450003633438512</v>
      </c>
      <c r="P346" s="4">
        <v>0.8</v>
      </c>
      <c r="Q346" s="4">
        <v>1</v>
      </c>
      <c r="R346" s="5">
        <v>1.2</v>
      </c>
      <c r="S346">
        <f t="shared" si="15"/>
        <v>0.8939286818702965</v>
      </c>
    </row>
    <row r="347" spans="1:19" x14ac:dyDescent="0.25">
      <c r="A347" t="str">
        <f t="shared" ref="A347:A398" si="16">B347&amp;C347&amp;D347&amp;E347&amp;F347&amp;G347&amp;H347&amp;I347&amp;J347&amp;"_"&amp;K347</f>
        <v>COMBDGAERNewWHWTK___HIGNGA_23</v>
      </c>
      <c r="B347" t="s">
        <v>2676</v>
      </c>
      <c r="C347" t="s">
        <v>13</v>
      </c>
      <c r="D347" t="s">
        <v>2688</v>
      </c>
      <c r="E347" t="s">
        <v>59</v>
      </c>
      <c r="F347" t="s">
        <v>49</v>
      </c>
      <c r="G347" t="s">
        <v>51</v>
      </c>
      <c r="H347" t="s">
        <v>14</v>
      </c>
      <c r="I347" t="s">
        <v>15</v>
      </c>
      <c r="J347" t="s">
        <v>19</v>
      </c>
      <c r="K347">
        <v>23</v>
      </c>
      <c r="L347" s="1">
        <f>SUMIFS(COMBDG_Activity!C:C,COMBDG_Activity!B:B,B347&amp;C347&amp;D347&amp;E347&amp;F347&amp;"*")</f>
        <v>0</v>
      </c>
      <c r="M347" s="1">
        <f>SUMIFS(COMBDG_Activity!O:O,COMBDG_Activity!B:B,B347&amp;C347&amp;D347&amp;E347&amp;F347&amp;"*")</f>
        <v>23.118738514438881</v>
      </c>
      <c r="N347" s="1">
        <f>VLOOKUP(B347&amp;C347&amp;D347&amp;E347&amp;F347&amp;G347&amp;H347&amp;I347&amp;J347&amp;"*",COMBDG_CapacityToActivity!B:C,2,FALSE)</f>
        <v>31.536000000000001</v>
      </c>
      <c r="O347" s="1">
        <f>VLOOKUP(F347,Parameters!A:B,2,FALSE)</f>
        <v>0.63450003633438512</v>
      </c>
      <c r="P347" s="4">
        <v>0.8</v>
      </c>
      <c r="Q347" s="4">
        <v>1</v>
      </c>
      <c r="R347" s="5">
        <v>1.2</v>
      </c>
      <c r="S347">
        <f t="shared" si="15"/>
        <v>0.93271689209511532</v>
      </c>
    </row>
    <row r="348" spans="1:19" x14ac:dyDescent="0.25">
      <c r="A348" t="str">
        <f t="shared" si="16"/>
        <v>COMBDGAERNewWHWTK___ESRNGA_23</v>
      </c>
      <c r="B348" t="s">
        <v>2676</v>
      </c>
      <c r="C348" t="s">
        <v>13</v>
      </c>
      <c r="D348" t="s">
        <v>2688</v>
      </c>
      <c r="E348" t="s">
        <v>59</v>
      </c>
      <c r="F348" t="s">
        <v>49</v>
      </c>
      <c r="G348" t="s">
        <v>51</v>
      </c>
      <c r="H348" t="s">
        <v>14</v>
      </c>
      <c r="I348" t="s">
        <v>17</v>
      </c>
      <c r="J348" t="s">
        <v>19</v>
      </c>
      <c r="K348">
        <v>23</v>
      </c>
      <c r="L348" s="1">
        <f>SUMIFS(COMBDG_Activity!C:C,COMBDG_Activity!B:B,B348&amp;C348&amp;D348&amp;E348&amp;F348&amp;"*")</f>
        <v>0</v>
      </c>
      <c r="M348" s="1">
        <f>SUMIFS(COMBDG_Activity!O:O,COMBDG_Activity!B:B,B348&amp;C348&amp;D348&amp;E348&amp;F348&amp;"*")</f>
        <v>23.118738514438881</v>
      </c>
      <c r="N348" s="1">
        <f>VLOOKUP(B348&amp;C348&amp;D348&amp;E348&amp;F348&amp;G348&amp;H348&amp;I348&amp;J348&amp;"*",COMBDG_CapacityToActivity!B:C,2,FALSE)</f>
        <v>31.536000000000001</v>
      </c>
      <c r="O348" s="1">
        <f>VLOOKUP(F348,Parameters!A:B,2,FALSE)</f>
        <v>0.63450003633438512</v>
      </c>
      <c r="P348" s="4">
        <v>0.8</v>
      </c>
      <c r="Q348" s="4">
        <v>1</v>
      </c>
      <c r="R348" s="5">
        <v>1.2</v>
      </c>
      <c r="S348">
        <f t="shared" ref="S348:S399" si="17">IF(R348=0,M348*Q348/N348/O348*(P348+1/(50-23)),M348*Q348/N348/O348*(P348+1/R348^(50-23)))</f>
        <v>0.93271689209511532</v>
      </c>
    </row>
    <row r="349" spans="1:19" x14ac:dyDescent="0.25">
      <c r="A349" t="str">
        <f t="shared" si="16"/>
        <v>COMBDGTAWNewWHWTK___ESRNGA_23</v>
      </c>
      <c r="B349" t="s">
        <v>2676</v>
      </c>
      <c r="C349" t="s">
        <v>13</v>
      </c>
      <c r="D349" t="s">
        <v>2683</v>
      </c>
      <c r="E349" t="s">
        <v>59</v>
      </c>
      <c r="F349" t="s">
        <v>49</v>
      </c>
      <c r="G349" t="s">
        <v>51</v>
      </c>
      <c r="H349" t="s">
        <v>14</v>
      </c>
      <c r="I349" t="s">
        <v>17</v>
      </c>
      <c r="J349" t="s">
        <v>19</v>
      </c>
      <c r="K349">
        <v>23</v>
      </c>
      <c r="L349" s="1">
        <f>SUMIFS(COMBDG_Activity!C:C,COMBDG_Activity!B:B,B349&amp;C349&amp;D349&amp;E349&amp;F349&amp;"*")</f>
        <v>0</v>
      </c>
      <c r="M349" s="1">
        <f>SUMIFS(COMBDG_Activity!O:O,COMBDG_Activity!B:B,B349&amp;C349&amp;D349&amp;E349&amp;F349&amp;"*")</f>
        <v>22.157316568261429</v>
      </c>
      <c r="N349" s="1">
        <f>VLOOKUP(B349&amp;C349&amp;D349&amp;E349&amp;F349&amp;G349&amp;H349&amp;I349&amp;J349&amp;"*",COMBDG_CapacityToActivity!B:C,2,FALSE)</f>
        <v>31.536000000000001</v>
      </c>
      <c r="O349" s="1">
        <f>VLOOKUP(F349,Parameters!A:B,2,FALSE)</f>
        <v>0.63450003633438512</v>
      </c>
      <c r="P349" s="4">
        <v>0.8</v>
      </c>
      <c r="Q349" s="4">
        <v>1</v>
      </c>
      <c r="R349" s="5">
        <v>1.2</v>
      </c>
      <c r="S349">
        <f t="shared" si="17"/>
        <v>0.8939286818702965</v>
      </c>
    </row>
    <row r="350" spans="1:19" x14ac:dyDescent="0.25">
      <c r="A350" t="str">
        <f t="shared" si="16"/>
        <v>COMBDGICIOldSHFUR___ESRNGA_23</v>
      </c>
      <c r="B350" t="s">
        <v>2676</v>
      </c>
      <c r="C350" t="s">
        <v>13</v>
      </c>
      <c r="D350" t="s">
        <v>2684</v>
      </c>
      <c r="E350" t="s">
        <v>58</v>
      </c>
      <c r="F350" t="s">
        <v>32</v>
      </c>
      <c r="G350" t="s">
        <v>34</v>
      </c>
      <c r="H350" t="s">
        <v>14</v>
      </c>
      <c r="I350" t="s">
        <v>17</v>
      </c>
      <c r="J350" t="s">
        <v>19</v>
      </c>
      <c r="K350">
        <v>23</v>
      </c>
      <c r="L350" s="1">
        <f>SUMIFS(COMBDG_Activity!C:C,COMBDG_Activity!B:B,B350&amp;C350&amp;D350&amp;E350&amp;F350&amp;"*")</f>
        <v>223.7958626288677</v>
      </c>
      <c r="M350" s="1">
        <f>SUMIFS(COMBDG_Activity!O:O,COMBDG_Activity!B:B,B350&amp;C350&amp;D350&amp;E350&amp;F350&amp;"*")</f>
        <v>223.80669524555611</v>
      </c>
      <c r="N350" s="1">
        <f>VLOOKUP(B350&amp;C350&amp;D350&amp;E350&amp;F350&amp;G350&amp;H350&amp;I350&amp;J350&amp;"*",COMBDG_CapacityToActivity!B:C,2,FALSE)</f>
        <v>31.536000000000001</v>
      </c>
      <c r="O350" s="1">
        <f>VLOOKUP(F350,Parameters!A:B,2,FALSE)</f>
        <v>0.30113578140729891</v>
      </c>
      <c r="P350" s="4">
        <v>0.4</v>
      </c>
      <c r="Q350" s="4">
        <v>1</v>
      </c>
      <c r="R350" s="5">
        <v>1.1000000000000001</v>
      </c>
      <c r="S350">
        <f t="shared" si="17"/>
        <v>11.224431112946348</v>
      </c>
    </row>
    <row r="351" spans="1:19" x14ac:dyDescent="0.25">
      <c r="A351" t="str">
        <f t="shared" si="16"/>
        <v>COMBDGTAWNewWHWTK___STDNGA_23</v>
      </c>
      <c r="B351" t="s">
        <v>2676</v>
      </c>
      <c r="C351" t="s">
        <v>13</v>
      </c>
      <c r="D351" t="s">
        <v>2683</v>
      </c>
      <c r="E351" t="s">
        <v>59</v>
      </c>
      <c r="F351" t="s">
        <v>49</v>
      </c>
      <c r="G351" t="s">
        <v>51</v>
      </c>
      <c r="H351" t="s">
        <v>14</v>
      </c>
      <c r="I351" t="s">
        <v>18</v>
      </c>
      <c r="J351" t="s">
        <v>19</v>
      </c>
      <c r="K351">
        <v>23</v>
      </c>
      <c r="L351" s="1">
        <f>SUMIFS(COMBDG_Activity!C:C,COMBDG_Activity!B:B,B351&amp;C351&amp;D351&amp;E351&amp;F351&amp;"*")</f>
        <v>0</v>
      </c>
      <c r="M351" s="1">
        <f>SUMIFS(COMBDG_Activity!O:O,COMBDG_Activity!B:B,B351&amp;C351&amp;D351&amp;E351&amp;F351&amp;"*")</f>
        <v>22.157316568261429</v>
      </c>
      <c r="N351" s="1">
        <f>VLOOKUP(B351&amp;C351&amp;D351&amp;E351&amp;F351&amp;G351&amp;H351&amp;I351&amp;J351&amp;"*",COMBDG_CapacityToActivity!B:C,2,FALSE)</f>
        <v>31.536000000000001</v>
      </c>
      <c r="O351" s="1">
        <f>VLOOKUP(F351,Parameters!A:B,2,FALSE)</f>
        <v>0.63450003633438512</v>
      </c>
      <c r="P351" s="4">
        <v>0.8</v>
      </c>
      <c r="Q351" s="4">
        <v>1</v>
      </c>
      <c r="R351" s="5">
        <v>1.2</v>
      </c>
      <c r="S351">
        <f t="shared" si="17"/>
        <v>0.8939286818702965</v>
      </c>
    </row>
    <row r="352" spans="1:19" x14ac:dyDescent="0.25">
      <c r="A352" t="str">
        <f t="shared" si="16"/>
        <v>COMBDGAERNewWHWTK___STDNGA_23</v>
      </c>
      <c r="B352" t="s">
        <v>2676</v>
      </c>
      <c r="C352" t="s">
        <v>13</v>
      </c>
      <c r="D352" t="s">
        <v>2688</v>
      </c>
      <c r="E352" t="s">
        <v>59</v>
      </c>
      <c r="F352" t="s">
        <v>49</v>
      </c>
      <c r="G352" t="s">
        <v>51</v>
      </c>
      <c r="H352" t="s">
        <v>14</v>
      </c>
      <c r="I352" t="s">
        <v>18</v>
      </c>
      <c r="J352" t="s">
        <v>19</v>
      </c>
      <c r="K352">
        <v>23</v>
      </c>
      <c r="L352" s="1">
        <f>SUMIFS(COMBDG_Activity!C:C,COMBDG_Activity!B:B,B352&amp;C352&amp;D352&amp;E352&amp;F352&amp;"*")</f>
        <v>0</v>
      </c>
      <c r="M352" s="1">
        <f>SUMIFS(COMBDG_Activity!O:O,COMBDG_Activity!B:B,B352&amp;C352&amp;D352&amp;E352&amp;F352&amp;"*")</f>
        <v>23.118738514438881</v>
      </c>
      <c r="N352" s="1">
        <f>VLOOKUP(B352&amp;C352&amp;D352&amp;E352&amp;F352&amp;G352&amp;H352&amp;I352&amp;J352&amp;"*",COMBDG_CapacityToActivity!B:C,2,FALSE)</f>
        <v>31.536000000000001</v>
      </c>
      <c r="O352" s="1">
        <f>VLOOKUP(F352,Parameters!A:B,2,FALSE)</f>
        <v>0.63450003633438512</v>
      </c>
      <c r="P352" s="4">
        <v>0.8</v>
      </c>
      <c r="Q352" s="4">
        <v>1</v>
      </c>
      <c r="R352" s="5">
        <v>1.2</v>
      </c>
      <c r="S352">
        <f t="shared" si="17"/>
        <v>0.93271689209511532</v>
      </c>
    </row>
    <row r="353" spans="1:19" x14ac:dyDescent="0.25">
      <c r="A353" t="str">
        <f t="shared" si="16"/>
        <v>COMBDGRTTNewSHFUR___ESRNGA_23</v>
      </c>
      <c r="B353" t="s">
        <v>2676</v>
      </c>
      <c r="C353" t="s">
        <v>13</v>
      </c>
      <c r="D353" t="s">
        <v>2682</v>
      </c>
      <c r="E353" t="s">
        <v>59</v>
      </c>
      <c r="F353" t="s">
        <v>32</v>
      </c>
      <c r="G353" t="s">
        <v>34</v>
      </c>
      <c r="H353" t="s">
        <v>14</v>
      </c>
      <c r="I353" t="s">
        <v>17</v>
      </c>
      <c r="J353" t="s">
        <v>19</v>
      </c>
      <c r="K353">
        <v>23</v>
      </c>
      <c r="L353" s="1">
        <f>SUMIFS(COMBDG_Activity!C:C,COMBDG_Activity!B:B,B353&amp;C353&amp;D353&amp;E353&amp;F353&amp;"*")</f>
        <v>0</v>
      </c>
      <c r="M353" s="1">
        <f>SUMIFS(COMBDG_Activity!O:O,COMBDG_Activity!B:B,B353&amp;C353&amp;D353&amp;E353&amp;F353&amp;"*")</f>
        <v>754.43579891768502</v>
      </c>
      <c r="N353" s="1">
        <f>VLOOKUP(B353&amp;C353&amp;D353&amp;E353&amp;F353&amp;G353&amp;H353&amp;I353&amp;J353&amp;"*",COMBDG_CapacityToActivity!B:C,2,FALSE)</f>
        <v>31.536000000000001</v>
      </c>
      <c r="O353" s="1">
        <f>VLOOKUP(F353,Parameters!A:B,2,FALSE)</f>
        <v>0.30113578140729891</v>
      </c>
      <c r="P353" s="4">
        <v>0.8</v>
      </c>
      <c r="Q353" s="4">
        <v>1</v>
      </c>
      <c r="R353" s="5">
        <v>1.2</v>
      </c>
      <c r="S353">
        <f t="shared" si="17"/>
        <v>64.132369560827684</v>
      </c>
    </row>
    <row r="354" spans="1:19" x14ac:dyDescent="0.25">
      <c r="A354" t="str">
        <f t="shared" si="16"/>
        <v>COMBDGAFSNewWHSYS___ESRPRO_23</v>
      </c>
      <c r="B354" t="s">
        <v>2676</v>
      </c>
      <c r="C354" t="s">
        <v>13</v>
      </c>
      <c r="D354" t="s">
        <v>2689</v>
      </c>
      <c r="E354" t="s">
        <v>59</v>
      </c>
      <c r="F354" t="s">
        <v>49</v>
      </c>
      <c r="G354" t="s">
        <v>50</v>
      </c>
      <c r="H354" t="s">
        <v>14</v>
      </c>
      <c r="I354" t="s">
        <v>17</v>
      </c>
      <c r="J354" t="s">
        <v>45</v>
      </c>
      <c r="K354">
        <v>23</v>
      </c>
      <c r="L354" s="1">
        <f>SUMIFS(COMBDG_Activity!C:C,COMBDG_Activity!B:B,B354&amp;C354&amp;D354&amp;E354&amp;F354&amp;"*")</f>
        <v>0</v>
      </c>
      <c r="M354" s="1">
        <f>SUMIFS(COMBDG_Activity!O:O,COMBDG_Activity!B:B,B354&amp;C354&amp;D354&amp;E354&amp;F354&amp;"*")</f>
        <v>15.365258596599318</v>
      </c>
      <c r="N354" s="1">
        <f>VLOOKUP(B354&amp;C354&amp;D354&amp;E354&amp;F354&amp;G354&amp;H354&amp;I354&amp;J354&amp;"*",COMBDG_CapacityToActivity!B:C,2,FALSE)</f>
        <v>31.536000000000001</v>
      </c>
      <c r="O354" s="1">
        <f>VLOOKUP(F354,Parameters!A:B,2,FALSE)</f>
        <v>0.63450003633438512</v>
      </c>
      <c r="P354" s="4">
        <v>0.8</v>
      </c>
      <c r="Q354" s="4">
        <v>1</v>
      </c>
      <c r="R354" s="5">
        <v>1.2</v>
      </c>
      <c r="S354">
        <f t="shared" si="17"/>
        <v>0.61990563349756833</v>
      </c>
    </row>
    <row r="355" spans="1:19" x14ac:dyDescent="0.25">
      <c r="A355" t="str">
        <f t="shared" si="16"/>
        <v>COMBDGWSTNewWHWTK___HIGNGA_23</v>
      </c>
      <c r="B355" t="s">
        <v>2676</v>
      </c>
      <c r="C355" t="s">
        <v>13</v>
      </c>
      <c r="D355" t="s">
        <v>2677</v>
      </c>
      <c r="E355" t="s">
        <v>59</v>
      </c>
      <c r="F355" t="s">
        <v>49</v>
      </c>
      <c r="G355" t="s">
        <v>51</v>
      </c>
      <c r="H355" t="s">
        <v>14</v>
      </c>
      <c r="I355" t="s">
        <v>15</v>
      </c>
      <c r="J355" t="s">
        <v>19</v>
      </c>
      <c r="K355">
        <v>23</v>
      </c>
      <c r="L355" s="1">
        <f>SUMIFS(COMBDG_Activity!C:C,COMBDG_Activity!B:B,B355&amp;C355&amp;D355&amp;E355&amp;F355&amp;"*")</f>
        <v>0</v>
      </c>
      <c r="M355" s="1">
        <f>SUMIFS(COMBDG_Activity!O:O,COMBDG_Activity!B:B,B355&amp;C355&amp;D355&amp;E355&amp;F355&amp;"*")</f>
        <v>29.702403128199858</v>
      </c>
      <c r="N355" s="1">
        <f>VLOOKUP(B355&amp;C355&amp;D355&amp;E355&amp;F355&amp;G355&amp;H355&amp;I355&amp;J355&amp;"*",COMBDG_CapacityToActivity!B:C,2,FALSE)</f>
        <v>31.536000000000001</v>
      </c>
      <c r="O355" s="1">
        <f>VLOOKUP(F355,Parameters!A:B,2,FALSE)</f>
        <v>0.63450003633438512</v>
      </c>
      <c r="P355" s="4">
        <v>0.8</v>
      </c>
      <c r="Q355" s="4">
        <v>1</v>
      </c>
      <c r="R355" s="5">
        <v>1.2</v>
      </c>
      <c r="S355">
        <f t="shared" si="17"/>
        <v>1.1983323880837278</v>
      </c>
    </row>
    <row r="356" spans="1:19" x14ac:dyDescent="0.25">
      <c r="A356" t="str">
        <f t="shared" si="16"/>
        <v>COMBDGWSTNewWHWTK___ESRNGA_23</v>
      </c>
      <c r="B356" t="s">
        <v>2676</v>
      </c>
      <c r="C356" t="s">
        <v>13</v>
      </c>
      <c r="D356" t="s">
        <v>2677</v>
      </c>
      <c r="E356" t="s">
        <v>59</v>
      </c>
      <c r="F356" t="s">
        <v>49</v>
      </c>
      <c r="G356" t="s">
        <v>51</v>
      </c>
      <c r="H356" t="s">
        <v>14</v>
      </c>
      <c r="I356" t="s">
        <v>17</v>
      </c>
      <c r="J356" t="s">
        <v>19</v>
      </c>
      <c r="K356">
        <v>23</v>
      </c>
      <c r="L356" s="1">
        <f>SUMIFS(COMBDG_Activity!C:C,COMBDG_Activity!B:B,B356&amp;C356&amp;D356&amp;E356&amp;F356&amp;"*")</f>
        <v>0</v>
      </c>
      <c r="M356" s="1">
        <f>SUMIFS(COMBDG_Activity!O:O,COMBDG_Activity!B:B,B356&amp;C356&amp;D356&amp;E356&amp;F356&amp;"*")</f>
        <v>29.702403128199858</v>
      </c>
      <c r="N356" s="1">
        <f>VLOOKUP(B356&amp;C356&amp;D356&amp;E356&amp;F356&amp;G356&amp;H356&amp;I356&amp;J356&amp;"*",COMBDG_CapacityToActivity!B:C,2,FALSE)</f>
        <v>31.536000000000001</v>
      </c>
      <c r="O356" s="1">
        <f>VLOOKUP(F356,Parameters!A:B,2,FALSE)</f>
        <v>0.63450003633438512</v>
      </c>
      <c r="P356" s="4">
        <v>0.8</v>
      </c>
      <c r="Q356" s="4">
        <v>1</v>
      </c>
      <c r="R356" s="5">
        <v>1.2</v>
      </c>
      <c r="S356">
        <f t="shared" si="17"/>
        <v>1.1983323880837278</v>
      </c>
    </row>
    <row r="357" spans="1:19" x14ac:dyDescent="0.25">
      <c r="A357" t="str">
        <f t="shared" si="16"/>
        <v>COMBDGEDSNewSHFUR___STDNGA_23</v>
      </c>
      <c r="B357" t="s">
        <v>2676</v>
      </c>
      <c r="C357" t="s">
        <v>13</v>
      </c>
      <c r="D357" t="s">
        <v>2686</v>
      </c>
      <c r="E357" t="s">
        <v>59</v>
      </c>
      <c r="F357" t="s">
        <v>32</v>
      </c>
      <c r="G357" t="s">
        <v>34</v>
      </c>
      <c r="H357" t="s">
        <v>14</v>
      </c>
      <c r="I357" t="s">
        <v>18</v>
      </c>
      <c r="J357" t="s">
        <v>19</v>
      </c>
      <c r="K357">
        <v>23</v>
      </c>
      <c r="L357" s="1">
        <f>SUMIFS(COMBDG_Activity!C:C,COMBDG_Activity!B:B,B357&amp;C357&amp;D357&amp;E357&amp;F357&amp;"*")</f>
        <v>0</v>
      </c>
      <c r="M357" s="1">
        <f>SUMIFS(COMBDG_Activity!O:O,COMBDG_Activity!B:B,B357&amp;C357&amp;D357&amp;E357&amp;F357&amp;"*")</f>
        <v>423.29640815308414</v>
      </c>
      <c r="N357" s="1">
        <f>VLOOKUP(B357&amp;C357&amp;D357&amp;E357&amp;F357&amp;G357&amp;H357&amp;I357&amp;J357&amp;"*",COMBDG_CapacityToActivity!B:C,2,FALSE)</f>
        <v>31.536000000000001</v>
      </c>
      <c r="O357" s="1">
        <f>VLOOKUP(F357,Parameters!A:B,2,FALSE)</f>
        <v>0.30113578140729891</v>
      </c>
      <c r="P357" s="4">
        <v>0.8</v>
      </c>
      <c r="Q357" s="4">
        <v>1</v>
      </c>
      <c r="R357" s="5">
        <v>1.2</v>
      </c>
      <c r="S357">
        <f t="shared" si="17"/>
        <v>35.983183354222689</v>
      </c>
    </row>
    <row r="358" spans="1:19" x14ac:dyDescent="0.25">
      <c r="A358" t="str">
        <f t="shared" si="16"/>
        <v>COMBDGAFSNewWHSYS___STDBWP_23</v>
      </c>
      <c r="B358" t="s">
        <v>2676</v>
      </c>
      <c r="C358" t="s">
        <v>13</v>
      </c>
      <c r="D358" t="s">
        <v>2689</v>
      </c>
      <c r="E358" t="s">
        <v>59</v>
      </c>
      <c r="F358" t="s">
        <v>49</v>
      </c>
      <c r="G358" t="s">
        <v>50</v>
      </c>
      <c r="H358" t="s">
        <v>14</v>
      </c>
      <c r="I358" t="s">
        <v>18</v>
      </c>
      <c r="J358" t="s">
        <v>44</v>
      </c>
      <c r="K358">
        <v>23</v>
      </c>
      <c r="L358" s="1">
        <f>SUMIFS(COMBDG_Activity!C:C,COMBDG_Activity!B:B,B358&amp;C358&amp;D358&amp;E358&amp;F358&amp;"*")</f>
        <v>0</v>
      </c>
      <c r="M358" s="1">
        <f>SUMIFS(COMBDG_Activity!O:O,COMBDG_Activity!B:B,B358&amp;C358&amp;D358&amp;E358&amp;F358&amp;"*")</f>
        <v>15.365258596599318</v>
      </c>
      <c r="N358" s="1">
        <f>VLOOKUP(B358&amp;C358&amp;D358&amp;E358&amp;F358&amp;G358&amp;H358&amp;I358&amp;J358&amp;"*",COMBDG_CapacityToActivity!B:C,2,FALSE)</f>
        <v>31.536000000000001</v>
      </c>
      <c r="O358" s="1">
        <f>VLOOKUP(F358,Parameters!A:B,2,FALSE)</f>
        <v>0.63450003633438512</v>
      </c>
      <c r="P358" s="4">
        <v>0.8</v>
      </c>
      <c r="Q358" s="4">
        <v>1</v>
      </c>
      <c r="R358" s="5">
        <v>1.2</v>
      </c>
      <c r="S358">
        <f t="shared" si="17"/>
        <v>0.61990563349756833</v>
      </c>
    </row>
    <row r="359" spans="1:19" x14ac:dyDescent="0.25">
      <c r="A359" t="str">
        <f t="shared" si="16"/>
        <v>COMBDGWSTNewWHWTK___STDNGA_23</v>
      </c>
      <c r="B359" t="s">
        <v>2676</v>
      </c>
      <c r="C359" t="s">
        <v>13</v>
      </c>
      <c r="D359" t="s">
        <v>2677</v>
      </c>
      <c r="E359" t="s">
        <v>59</v>
      </c>
      <c r="F359" t="s">
        <v>49</v>
      </c>
      <c r="G359" t="s">
        <v>51</v>
      </c>
      <c r="H359" t="s">
        <v>14</v>
      </c>
      <c r="I359" t="s">
        <v>18</v>
      </c>
      <c r="J359" t="s">
        <v>19</v>
      </c>
      <c r="K359">
        <v>23</v>
      </c>
      <c r="L359" s="1">
        <f>SUMIFS(COMBDG_Activity!C:C,COMBDG_Activity!B:B,B359&amp;C359&amp;D359&amp;E359&amp;F359&amp;"*")</f>
        <v>0</v>
      </c>
      <c r="M359" s="1">
        <f>SUMIFS(COMBDG_Activity!O:O,COMBDG_Activity!B:B,B359&amp;C359&amp;D359&amp;E359&amp;F359&amp;"*")</f>
        <v>29.702403128199858</v>
      </c>
      <c r="N359" s="1">
        <f>VLOOKUP(B359&amp;C359&amp;D359&amp;E359&amp;F359&amp;G359&amp;H359&amp;I359&amp;J359&amp;"*",COMBDG_CapacityToActivity!B:C,2,FALSE)</f>
        <v>31.536000000000001</v>
      </c>
      <c r="O359" s="1">
        <f>VLOOKUP(F359,Parameters!A:B,2,FALSE)</f>
        <v>0.63450003633438512</v>
      </c>
      <c r="P359" s="4">
        <v>0.8</v>
      </c>
      <c r="Q359" s="4">
        <v>1</v>
      </c>
      <c r="R359" s="5">
        <v>1.2</v>
      </c>
      <c r="S359">
        <f t="shared" si="17"/>
        <v>1.1983323880837278</v>
      </c>
    </row>
    <row r="360" spans="1:19" x14ac:dyDescent="0.25">
      <c r="A360" t="str">
        <f t="shared" si="16"/>
        <v>COMBDGAFSNewWHSTHBCKSTDNGA_23</v>
      </c>
      <c r="B360" t="s">
        <v>2676</v>
      </c>
      <c r="C360" t="s">
        <v>13</v>
      </c>
      <c r="D360" t="s">
        <v>2689</v>
      </c>
      <c r="E360" t="s">
        <v>59</v>
      </c>
      <c r="F360" t="s">
        <v>49</v>
      </c>
      <c r="G360" t="s">
        <v>52</v>
      </c>
      <c r="H360" t="s">
        <v>53</v>
      </c>
      <c r="I360" t="s">
        <v>18</v>
      </c>
      <c r="J360" t="s">
        <v>19</v>
      </c>
      <c r="K360">
        <v>23</v>
      </c>
      <c r="L360" s="1">
        <f>SUMIFS(COMBDG_Activity!C:C,COMBDG_Activity!B:B,B360&amp;C360&amp;D360&amp;E360&amp;F360&amp;"*")</f>
        <v>0</v>
      </c>
      <c r="M360" s="1">
        <f>SUMIFS(COMBDG_Activity!O:O,COMBDG_Activity!B:B,B360&amp;C360&amp;D360&amp;E360&amp;F360&amp;"*")</f>
        <v>15.365258596599318</v>
      </c>
      <c r="N360" s="1">
        <f>VLOOKUP(B360&amp;C360&amp;D360&amp;E360&amp;F360&amp;G360&amp;H360&amp;I360&amp;J360&amp;"*",COMBDG_CapacityToActivity!B:C,2,FALSE)</f>
        <v>31.536000000000001</v>
      </c>
      <c r="O360" s="1">
        <f>VLOOKUP(F360,Parameters!A:B,2,FALSE)</f>
        <v>0.63450003633438512</v>
      </c>
      <c r="P360" s="4">
        <v>0.8</v>
      </c>
      <c r="Q360" s="4">
        <v>1</v>
      </c>
      <c r="R360" s="5">
        <v>1.2</v>
      </c>
      <c r="S360">
        <f t="shared" si="17"/>
        <v>0.61990563349756833</v>
      </c>
    </row>
    <row r="361" spans="1:19" x14ac:dyDescent="0.25">
      <c r="A361" t="str">
        <f t="shared" si="16"/>
        <v>COMBDGHLCNewSHFUR___STDNGA_23</v>
      </c>
      <c r="B361" t="s">
        <v>2676</v>
      </c>
      <c r="C361" t="s">
        <v>13</v>
      </c>
      <c r="D361" t="s">
        <v>2687</v>
      </c>
      <c r="E361" t="s">
        <v>59</v>
      </c>
      <c r="F361" t="s">
        <v>32</v>
      </c>
      <c r="G361" t="s">
        <v>34</v>
      </c>
      <c r="H361" t="s">
        <v>14</v>
      </c>
      <c r="I361" t="s">
        <v>18</v>
      </c>
      <c r="J361" t="s">
        <v>19</v>
      </c>
      <c r="K361">
        <v>23</v>
      </c>
      <c r="L361" s="1">
        <f>SUMIFS(COMBDG_Activity!C:C,COMBDG_Activity!B:B,B361&amp;C361&amp;D361&amp;E361&amp;F361&amp;"*")</f>
        <v>0</v>
      </c>
      <c r="M361" s="1">
        <f>SUMIFS(COMBDG_Activity!O:O,COMBDG_Activity!B:B,B361&amp;C361&amp;D361&amp;E361&amp;F361&amp;"*")</f>
        <v>425.87686034399633</v>
      </c>
      <c r="N361" s="1">
        <f>VLOOKUP(B361&amp;C361&amp;D361&amp;E361&amp;F361&amp;G361&amp;H361&amp;I361&amp;J361&amp;"*",COMBDG_CapacityToActivity!B:C,2,FALSE)</f>
        <v>31.536000000000001</v>
      </c>
      <c r="O361" s="1">
        <f>VLOOKUP(F361,Parameters!A:B,2,FALSE)</f>
        <v>0.30113578140729891</v>
      </c>
      <c r="P361" s="4">
        <v>0.8</v>
      </c>
      <c r="Q361" s="4">
        <v>1</v>
      </c>
      <c r="R361" s="5">
        <v>1.2</v>
      </c>
      <c r="S361">
        <f t="shared" si="17"/>
        <v>36.202540009592234</v>
      </c>
    </row>
    <row r="362" spans="1:19" x14ac:dyDescent="0.25">
      <c r="A362" t="str">
        <f t="shared" si="16"/>
        <v>COMBDGAFSNewWHWTK___STDELC_23</v>
      </c>
      <c r="B362" t="s">
        <v>2676</v>
      </c>
      <c r="C362" t="s">
        <v>13</v>
      </c>
      <c r="D362" t="s">
        <v>2689</v>
      </c>
      <c r="E362" t="s">
        <v>59</v>
      </c>
      <c r="F362" t="s">
        <v>49</v>
      </c>
      <c r="G362" t="s">
        <v>51</v>
      </c>
      <c r="H362" t="s">
        <v>14</v>
      </c>
      <c r="I362" t="s">
        <v>18</v>
      </c>
      <c r="J362" t="s">
        <v>16</v>
      </c>
      <c r="K362">
        <v>23</v>
      </c>
      <c r="L362" s="1">
        <f>SUMIFS(COMBDG_Activity!C:C,COMBDG_Activity!B:B,B362&amp;C362&amp;D362&amp;E362&amp;F362&amp;"*")</f>
        <v>0</v>
      </c>
      <c r="M362" s="1">
        <f>SUMIFS(COMBDG_Activity!O:O,COMBDG_Activity!B:B,B362&amp;C362&amp;D362&amp;E362&amp;F362&amp;"*")</f>
        <v>15.365258596599318</v>
      </c>
      <c r="N362" s="1">
        <f>VLOOKUP(B362&amp;C362&amp;D362&amp;E362&amp;F362&amp;G362&amp;H362&amp;I362&amp;J362&amp;"*",COMBDG_CapacityToActivity!B:C,2,FALSE)</f>
        <v>31.536000000000001</v>
      </c>
      <c r="O362" s="1">
        <f>VLOOKUP(F362,Parameters!A:B,2,FALSE)</f>
        <v>0.63450003633438512</v>
      </c>
      <c r="P362" s="4">
        <v>0.8</v>
      </c>
      <c r="Q362" s="4">
        <v>1</v>
      </c>
      <c r="R362" s="5">
        <v>1.2</v>
      </c>
      <c r="S362">
        <f t="shared" si="17"/>
        <v>0.61990563349756833</v>
      </c>
    </row>
    <row r="363" spans="1:19" x14ac:dyDescent="0.25">
      <c r="A363" t="str">
        <f t="shared" si="16"/>
        <v>COMBDGICIOldSHFUR___STDNGA_23</v>
      </c>
      <c r="B363" t="s">
        <v>2676</v>
      </c>
      <c r="C363" t="s">
        <v>13</v>
      </c>
      <c r="D363" t="s">
        <v>2684</v>
      </c>
      <c r="E363" t="s">
        <v>58</v>
      </c>
      <c r="F363" t="s">
        <v>32</v>
      </c>
      <c r="G363" t="s">
        <v>34</v>
      </c>
      <c r="H363" t="s">
        <v>14</v>
      </c>
      <c r="I363" t="s">
        <v>18</v>
      </c>
      <c r="J363" t="s">
        <v>19</v>
      </c>
      <c r="K363">
        <v>23</v>
      </c>
      <c r="L363" s="1">
        <f>SUMIFS(COMBDG_Activity!C:C,COMBDG_Activity!B:B,B363&amp;C363&amp;D363&amp;E363&amp;F363&amp;"*")</f>
        <v>223.7958626288677</v>
      </c>
      <c r="M363" s="1">
        <f>SUMIFS(COMBDG_Activity!O:O,COMBDG_Activity!B:B,B363&amp;C363&amp;D363&amp;E363&amp;F363&amp;"*")</f>
        <v>223.80669524555611</v>
      </c>
      <c r="N363" s="1">
        <f>VLOOKUP(B363&amp;C363&amp;D363&amp;E363&amp;F363&amp;G363&amp;H363&amp;I363&amp;J363&amp;"*",COMBDG_CapacityToActivity!B:C,2,FALSE)</f>
        <v>31.536000000000001</v>
      </c>
      <c r="O363" s="1">
        <f>VLOOKUP(F363,Parameters!A:B,2,FALSE)</f>
        <v>0.30113578140729891</v>
      </c>
      <c r="P363" s="4">
        <v>0.2</v>
      </c>
      <c r="Q363" s="4">
        <v>1</v>
      </c>
      <c r="R363" s="5">
        <v>1.1000000000000001</v>
      </c>
      <c r="S363">
        <f t="shared" si="17"/>
        <v>6.5110332446195871</v>
      </c>
    </row>
    <row r="364" spans="1:19" x14ac:dyDescent="0.25">
      <c r="A364" t="str">
        <f t="shared" si="16"/>
        <v>COMBDGTAWNewWHSYS___ESRPRO_23</v>
      </c>
      <c r="B364" t="s">
        <v>2676</v>
      </c>
      <c r="C364" t="s">
        <v>13</v>
      </c>
      <c r="D364" t="s">
        <v>2683</v>
      </c>
      <c r="E364" t="s">
        <v>59</v>
      </c>
      <c r="F364" t="s">
        <v>49</v>
      </c>
      <c r="G364" t="s">
        <v>50</v>
      </c>
      <c r="H364" t="s">
        <v>14</v>
      </c>
      <c r="I364" t="s">
        <v>17</v>
      </c>
      <c r="J364" t="s">
        <v>45</v>
      </c>
      <c r="K364">
        <v>23</v>
      </c>
      <c r="L364" s="1">
        <f>SUMIFS(COMBDG_Activity!C:C,COMBDG_Activity!B:B,B364&amp;C364&amp;D364&amp;E364&amp;F364&amp;"*")</f>
        <v>0</v>
      </c>
      <c r="M364" s="1">
        <f>SUMIFS(COMBDG_Activity!O:O,COMBDG_Activity!B:B,B364&amp;C364&amp;D364&amp;E364&amp;F364&amp;"*")</f>
        <v>22.157316568261429</v>
      </c>
      <c r="N364" s="1">
        <f>VLOOKUP(B364&amp;C364&amp;D364&amp;E364&amp;F364&amp;G364&amp;H364&amp;I364&amp;J364&amp;"*",COMBDG_CapacityToActivity!B:C,2,FALSE)</f>
        <v>31.536000000000001</v>
      </c>
      <c r="O364" s="1">
        <f>VLOOKUP(F364,Parameters!A:B,2,FALSE)</f>
        <v>0.63450003633438512</v>
      </c>
      <c r="P364" s="4">
        <v>0.8</v>
      </c>
      <c r="Q364" s="4">
        <v>1</v>
      </c>
      <c r="R364" s="5">
        <v>1.2</v>
      </c>
      <c r="S364">
        <f t="shared" si="17"/>
        <v>0.8939286818702965</v>
      </c>
    </row>
    <row r="365" spans="1:19" x14ac:dyDescent="0.25">
      <c r="A365" t="str">
        <f t="shared" si="16"/>
        <v>COMBDGAFSNewSHPLT1500WSTDELC_23</v>
      </c>
      <c r="B365" t="s">
        <v>2676</v>
      </c>
      <c r="C365" t="s">
        <v>13</v>
      </c>
      <c r="D365" t="s">
        <v>2689</v>
      </c>
      <c r="E365" t="s">
        <v>59</v>
      </c>
      <c r="F365" t="s">
        <v>32</v>
      </c>
      <c r="G365" t="s">
        <v>37</v>
      </c>
      <c r="H365" t="s">
        <v>40</v>
      </c>
      <c r="I365" t="s">
        <v>18</v>
      </c>
      <c r="J365" t="s">
        <v>16</v>
      </c>
      <c r="K365">
        <v>23</v>
      </c>
      <c r="L365" s="1">
        <f>SUMIFS(COMBDG_Activity!C:C,COMBDG_Activity!B:B,B365&amp;C365&amp;D365&amp;E365&amp;F365&amp;"*")</f>
        <v>0</v>
      </c>
      <c r="M365" s="1">
        <f>SUMIFS(COMBDG_Activity!O:O,COMBDG_Activity!B:B,B365&amp;C365&amp;D365&amp;E365&amp;F365&amp;"*")</f>
        <v>57.871990080850573</v>
      </c>
      <c r="N365" s="1">
        <f>VLOOKUP(B365&amp;C365&amp;D365&amp;E365&amp;F365&amp;G365&amp;H365&amp;I365&amp;J365&amp;"*",COMBDG_CapacityToActivity!B:C,2,FALSE)</f>
        <v>31.536000000000001</v>
      </c>
      <c r="O365" s="1">
        <f>VLOOKUP(F365,Parameters!A:B,2,FALSE)</f>
        <v>0.30113578140729891</v>
      </c>
      <c r="P365" s="4">
        <v>0.8</v>
      </c>
      <c r="Q365" s="4">
        <v>1</v>
      </c>
      <c r="R365" s="5">
        <v>1.2</v>
      </c>
      <c r="S365">
        <f t="shared" si="17"/>
        <v>4.9195277589029329</v>
      </c>
    </row>
    <row r="366" spans="1:19" x14ac:dyDescent="0.25">
      <c r="A366" t="str">
        <f t="shared" si="16"/>
        <v>COMBDGAERNewWHSYS___ESRPRO_23</v>
      </c>
      <c r="B366" t="s">
        <v>2676</v>
      </c>
      <c r="C366" t="s">
        <v>13</v>
      </c>
      <c r="D366" t="s">
        <v>2688</v>
      </c>
      <c r="E366" t="s">
        <v>59</v>
      </c>
      <c r="F366" t="s">
        <v>49</v>
      </c>
      <c r="G366" t="s">
        <v>50</v>
      </c>
      <c r="H366" t="s">
        <v>14</v>
      </c>
      <c r="I366" t="s">
        <v>17</v>
      </c>
      <c r="J366" t="s">
        <v>45</v>
      </c>
      <c r="K366">
        <v>23</v>
      </c>
      <c r="L366" s="1">
        <f>SUMIFS(COMBDG_Activity!C:C,COMBDG_Activity!B:B,B366&amp;C366&amp;D366&amp;E366&amp;F366&amp;"*")</f>
        <v>0</v>
      </c>
      <c r="M366" s="1">
        <f>SUMIFS(COMBDG_Activity!O:O,COMBDG_Activity!B:B,B366&amp;C366&amp;D366&amp;E366&amp;F366&amp;"*")</f>
        <v>23.118738514438881</v>
      </c>
      <c r="N366" s="1">
        <f>VLOOKUP(B366&amp;C366&amp;D366&amp;E366&amp;F366&amp;G366&amp;H366&amp;I366&amp;J366&amp;"*",COMBDG_CapacityToActivity!B:C,2,FALSE)</f>
        <v>31.536000000000001</v>
      </c>
      <c r="O366" s="1">
        <f>VLOOKUP(F366,Parameters!A:B,2,FALSE)</f>
        <v>0.63450003633438512</v>
      </c>
      <c r="P366" s="4">
        <v>0.8</v>
      </c>
      <c r="Q366" s="4">
        <v>1</v>
      </c>
      <c r="R366" s="5">
        <v>1.2</v>
      </c>
      <c r="S366">
        <f t="shared" si="17"/>
        <v>0.93271689209511532</v>
      </c>
    </row>
    <row r="367" spans="1:19" x14ac:dyDescent="0.25">
      <c r="A367" t="str">
        <f t="shared" si="16"/>
        <v>COMBDGICIOldWHWTK___HIGNGA_23</v>
      </c>
      <c r="B367" t="s">
        <v>2676</v>
      </c>
      <c r="C367" t="s">
        <v>13</v>
      </c>
      <c r="D367" t="s">
        <v>2684</v>
      </c>
      <c r="E367" t="s">
        <v>58</v>
      </c>
      <c r="F367" t="s">
        <v>49</v>
      </c>
      <c r="G367" t="s">
        <v>51</v>
      </c>
      <c r="H367" t="s">
        <v>14</v>
      </c>
      <c r="I367" t="s">
        <v>15</v>
      </c>
      <c r="J367" t="s">
        <v>19</v>
      </c>
      <c r="K367">
        <v>23</v>
      </c>
      <c r="L367" s="1">
        <f>SUMIFS(COMBDG_Activity!C:C,COMBDG_Activity!B:B,B367&amp;C367&amp;D367&amp;E367&amp;F367&amp;"*")</f>
        <v>48.183302705421731</v>
      </c>
      <c r="M367" s="1">
        <f>SUMIFS(COMBDG_Activity!O:O,COMBDG_Activity!B:B,B367&amp;C367&amp;D367&amp;E367&amp;F367&amp;"*")</f>
        <v>48.183302687107208</v>
      </c>
      <c r="N367" s="1">
        <f>VLOOKUP(B367&amp;C367&amp;D367&amp;E367&amp;F367&amp;G367&amp;H367&amp;I367&amp;J367&amp;"*",COMBDG_CapacityToActivity!B:C,2,FALSE)</f>
        <v>31.536000000000001</v>
      </c>
      <c r="O367" s="1">
        <f>VLOOKUP(F367,Parameters!A:B,2,FALSE)</f>
        <v>0.63450003633438512</v>
      </c>
      <c r="P367" s="4">
        <v>0.1</v>
      </c>
      <c r="Q367" s="4">
        <v>1</v>
      </c>
      <c r="R367" s="5">
        <v>1.1000000000000001</v>
      </c>
      <c r="S367">
        <f t="shared" si="17"/>
        <v>0.4244784471445362</v>
      </c>
    </row>
    <row r="368" spans="1:19" x14ac:dyDescent="0.25">
      <c r="A368" t="str">
        <f t="shared" si="16"/>
        <v>COMBDGAFSNewWHSYS___STDKER_23</v>
      </c>
      <c r="B368" t="s">
        <v>2676</v>
      </c>
      <c r="C368" t="s">
        <v>13</v>
      </c>
      <c r="D368" t="s">
        <v>2689</v>
      </c>
      <c r="E368" t="s">
        <v>59</v>
      </c>
      <c r="F368" t="s">
        <v>49</v>
      </c>
      <c r="G368" t="s">
        <v>50</v>
      </c>
      <c r="H368" t="s">
        <v>14</v>
      </c>
      <c r="I368" t="s">
        <v>18</v>
      </c>
      <c r="J368" t="s">
        <v>42</v>
      </c>
      <c r="K368">
        <v>23</v>
      </c>
      <c r="L368" s="1">
        <f>SUMIFS(COMBDG_Activity!C:C,COMBDG_Activity!B:B,B368&amp;C368&amp;D368&amp;E368&amp;F368&amp;"*")</f>
        <v>0</v>
      </c>
      <c r="M368" s="1">
        <f>SUMIFS(COMBDG_Activity!O:O,COMBDG_Activity!B:B,B368&amp;C368&amp;D368&amp;E368&amp;F368&amp;"*")</f>
        <v>15.365258596599318</v>
      </c>
      <c r="N368" s="1">
        <f>VLOOKUP(B368&amp;C368&amp;D368&amp;E368&amp;F368&amp;G368&amp;H368&amp;I368&amp;J368&amp;"*",COMBDG_CapacityToActivity!B:C,2,FALSE)</f>
        <v>31.536000000000001</v>
      </c>
      <c r="O368" s="1">
        <f>VLOOKUP(F368,Parameters!A:B,2,FALSE)</f>
        <v>0.63450003633438512</v>
      </c>
      <c r="P368" s="4">
        <v>0.8</v>
      </c>
      <c r="Q368" s="4">
        <v>1</v>
      </c>
      <c r="R368" s="5">
        <v>1.2</v>
      </c>
      <c r="S368">
        <f t="shared" si="17"/>
        <v>0.61990563349756833</v>
      </c>
    </row>
    <row r="369" spans="1:19" x14ac:dyDescent="0.25">
      <c r="A369" t="str">
        <f t="shared" si="16"/>
        <v>COMBDGAFSNewWHSYS___STDHFO_23</v>
      </c>
      <c r="B369" t="s">
        <v>2676</v>
      </c>
      <c r="C369" t="s">
        <v>13</v>
      </c>
      <c r="D369" t="s">
        <v>2689</v>
      </c>
      <c r="E369" t="s">
        <v>59</v>
      </c>
      <c r="F369" t="s">
        <v>49</v>
      </c>
      <c r="G369" t="s">
        <v>50</v>
      </c>
      <c r="H369" t="s">
        <v>14</v>
      </c>
      <c r="I369" t="s">
        <v>18</v>
      </c>
      <c r="J369" t="s">
        <v>2679</v>
      </c>
      <c r="K369">
        <v>23</v>
      </c>
      <c r="L369" s="1">
        <f>SUMIFS(COMBDG_Activity!C:C,COMBDG_Activity!B:B,B369&amp;C369&amp;D369&amp;E369&amp;F369&amp;"*")</f>
        <v>0</v>
      </c>
      <c r="M369" s="1">
        <f>SUMIFS(COMBDG_Activity!O:O,COMBDG_Activity!B:B,B369&amp;C369&amp;D369&amp;E369&amp;F369&amp;"*")</f>
        <v>15.365258596599318</v>
      </c>
      <c r="N369" s="1">
        <f>VLOOKUP(B369&amp;C369&amp;D369&amp;E369&amp;F369&amp;G369&amp;H369&amp;I369&amp;J369&amp;"*",COMBDG_CapacityToActivity!B:C,2,FALSE)</f>
        <v>31.536000000000001</v>
      </c>
      <c r="O369" s="1">
        <f>VLOOKUP(F369,Parameters!A:B,2,FALSE)</f>
        <v>0.63450003633438512</v>
      </c>
      <c r="P369" s="4">
        <v>0.8</v>
      </c>
      <c r="Q369" s="4">
        <v>1</v>
      </c>
      <c r="R369" s="5">
        <v>1.2</v>
      </c>
      <c r="S369">
        <f t="shared" si="17"/>
        <v>0.61990563349756833</v>
      </c>
    </row>
    <row r="370" spans="1:19" x14ac:dyDescent="0.25">
      <c r="A370" t="str">
        <f t="shared" si="16"/>
        <v>COMBDGAFSNewWHSYS___STDLFO_23</v>
      </c>
      <c r="B370" t="s">
        <v>2676</v>
      </c>
      <c r="C370" t="s">
        <v>13</v>
      </c>
      <c r="D370" t="s">
        <v>2689</v>
      </c>
      <c r="E370" t="s">
        <v>59</v>
      </c>
      <c r="F370" t="s">
        <v>49</v>
      </c>
      <c r="G370" t="s">
        <v>50</v>
      </c>
      <c r="H370" t="s">
        <v>14</v>
      </c>
      <c r="I370" t="s">
        <v>18</v>
      </c>
      <c r="J370" t="s">
        <v>43</v>
      </c>
      <c r="K370">
        <v>23</v>
      </c>
      <c r="L370" s="1">
        <f>SUMIFS(COMBDG_Activity!C:C,COMBDG_Activity!B:B,B370&amp;C370&amp;D370&amp;E370&amp;F370&amp;"*")</f>
        <v>0</v>
      </c>
      <c r="M370" s="1">
        <f>SUMIFS(COMBDG_Activity!O:O,COMBDG_Activity!B:B,B370&amp;C370&amp;D370&amp;E370&amp;F370&amp;"*")</f>
        <v>15.365258596599318</v>
      </c>
      <c r="N370" s="1">
        <f>VLOOKUP(B370&amp;C370&amp;D370&amp;E370&amp;F370&amp;G370&amp;H370&amp;I370&amp;J370&amp;"*",COMBDG_CapacityToActivity!B:C,2,FALSE)</f>
        <v>31.536000000000001</v>
      </c>
      <c r="O370" s="1">
        <f>VLOOKUP(F370,Parameters!A:B,2,FALSE)</f>
        <v>0.63450003633438512</v>
      </c>
      <c r="P370" s="4">
        <v>0.8</v>
      </c>
      <c r="Q370" s="4">
        <v>1</v>
      </c>
      <c r="R370" s="5">
        <v>1.2</v>
      </c>
      <c r="S370">
        <f t="shared" si="17"/>
        <v>0.61990563349756833</v>
      </c>
    </row>
    <row r="371" spans="1:19" x14ac:dyDescent="0.25">
      <c r="A371" t="str">
        <f t="shared" si="16"/>
        <v>COMBDGICIOldWHWTK___ESRNGA_23</v>
      </c>
      <c r="B371" t="s">
        <v>2676</v>
      </c>
      <c r="C371" t="s">
        <v>13</v>
      </c>
      <c r="D371" t="s">
        <v>2684</v>
      </c>
      <c r="E371" t="s">
        <v>58</v>
      </c>
      <c r="F371" t="s">
        <v>49</v>
      </c>
      <c r="G371" t="s">
        <v>51</v>
      </c>
      <c r="H371" t="s">
        <v>14</v>
      </c>
      <c r="I371" t="s">
        <v>17</v>
      </c>
      <c r="J371" t="s">
        <v>19</v>
      </c>
      <c r="K371">
        <v>23</v>
      </c>
      <c r="L371" s="1">
        <f>SUMIFS(COMBDG_Activity!C:C,COMBDG_Activity!B:B,B371&amp;C371&amp;D371&amp;E371&amp;F371&amp;"*")</f>
        <v>48.183302705421731</v>
      </c>
      <c r="M371" s="1">
        <f>SUMIFS(COMBDG_Activity!O:O,COMBDG_Activity!B:B,B371&amp;C371&amp;D371&amp;E371&amp;F371&amp;"*")</f>
        <v>48.183302687107208</v>
      </c>
      <c r="N371" s="1">
        <f>VLOOKUP(B371&amp;C371&amp;D371&amp;E371&amp;F371&amp;G371&amp;H371&amp;I371&amp;J371&amp;"*",COMBDG_CapacityToActivity!B:C,2,FALSE)</f>
        <v>31.536000000000001</v>
      </c>
      <c r="O371" s="1">
        <f>VLOOKUP(F371,Parameters!A:B,2,FALSE)</f>
        <v>0.63450003633438512</v>
      </c>
      <c r="P371" s="4">
        <v>0.2</v>
      </c>
      <c r="Q371" s="4">
        <v>1</v>
      </c>
      <c r="R371" s="5">
        <v>1.1000000000000001</v>
      </c>
      <c r="S371">
        <f t="shared" si="17"/>
        <v>0.66527945861898352</v>
      </c>
    </row>
    <row r="372" spans="1:19" x14ac:dyDescent="0.25">
      <c r="A372" t="str">
        <f t="shared" si="16"/>
        <v>COMBDGAFSNewLIFLUT5HIGELC_23</v>
      </c>
      <c r="B372" t="s">
        <v>2676</v>
      </c>
      <c r="C372" t="s">
        <v>13</v>
      </c>
      <c r="D372" t="s">
        <v>2689</v>
      </c>
      <c r="E372" t="s">
        <v>59</v>
      </c>
      <c r="F372" t="s">
        <v>20</v>
      </c>
      <c r="G372" t="s">
        <v>22</v>
      </c>
      <c r="H372" t="s">
        <v>23</v>
      </c>
      <c r="I372" t="s">
        <v>15</v>
      </c>
      <c r="J372" t="s">
        <v>16</v>
      </c>
      <c r="K372">
        <v>23</v>
      </c>
      <c r="L372" s="1">
        <f>SUMIFS(COMBDG_Activity!C:C,COMBDG_Activity!B:B,B372&amp;C372&amp;D372&amp;E372&amp;F372&amp;"*")</f>
        <v>0</v>
      </c>
      <c r="M372" s="1">
        <f>SUMIFS(COMBDG_Activity!O:O,COMBDG_Activity!B:B,B372&amp;C372&amp;D372&amp;E372&amp;F372&amp;"*")</f>
        <v>33.854878233654269</v>
      </c>
      <c r="N372" s="1">
        <f>VLOOKUP(B372&amp;C372&amp;D372&amp;E372&amp;F372&amp;G372&amp;H372&amp;I372&amp;J372&amp;"*",COMBDG_CapacityToActivity!B:C,2,FALSE)</f>
        <v>1</v>
      </c>
      <c r="O372" s="1">
        <f>VLOOKUP(F372,Parameters!A:B,2,FALSE)</f>
        <v>0.66981607963728396</v>
      </c>
      <c r="P372" s="4">
        <v>0.8</v>
      </c>
      <c r="Q372" s="4">
        <v>1</v>
      </c>
      <c r="R372" s="5">
        <v>1.2</v>
      </c>
      <c r="S372">
        <f t="shared" si="17"/>
        <v>40.802770687840251</v>
      </c>
    </row>
    <row r="373" spans="1:19" x14ac:dyDescent="0.25">
      <c r="A373" t="str">
        <f t="shared" si="16"/>
        <v>COMBDGTAWNewWHSTHBCKSTDNGA_23</v>
      </c>
      <c r="B373" t="s">
        <v>2676</v>
      </c>
      <c r="C373" t="s">
        <v>13</v>
      </c>
      <c r="D373" t="s">
        <v>2683</v>
      </c>
      <c r="E373" t="s">
        <v>59</v>
      </c>
      <c r="F373" t="s">
        <v>49</v>
      </c>
      <c r="G373" t="s">
        <v>52</v>
      </c>
      <c r="H373" t="s">
        <v>53</v>
      </c>
      <c r="I373" t="s">
        <v>18</v>
      </c>
      <c r="J373" t="s">
        <v>19</v>
      </c>
      <c r="K373">
        <v>23</v>
      </c>
      <c r="L373" s="1">
        <f>SUMIFS(COMBDG_Activity!C:C,COMBDG_Activity!B:B,B373&amp;C373&amp;D373&amp;E373&amp;F373&amp;"*")</f>
        <v>0</v>
      </c>
      <c r="M373" s="1">
        <f>SUMIFS(COMBDG_Activity!O:O,COMBDG_Activity!B:B,B373&amp;C373&amp;D373&amp;E373&amp;F373&amp;"*")</f>
        <v>22.157316568261429</v>
      </c>
      <c r="N373" s="1">
        <f>VLOOKUP(B373&amp;C373&amp;D373&amp;E373&amp;F373&amp;G373&amp;H373&amp;I373&amp;J373&amp;"*",COMBDG_CapacityToActivity!B:C,2,FALSE)</f>
        <v>31.536000000000001</v>
      </c>
      <c r="O373" s="1">
        <f>VLOOKUP(F373,Parameters!A:B,2,FALSE)</f>
        <v>0.63450003633438512</v>
      </c>
      <c r="P373" s="4">
        <v>0.8</v>
      </c>
      <c r="Q373" s="4">
        <v>1</v>
      </c>
      <c r="R373" s="5">
        <v>1.2</v>
      </c>
      <c r="S373">
        <f t="shared" si="17"/>
        <v>0.8939286818702965</v>
      </c>
    </row>
    <row r="374" spans="1:19" x14ac:dyDescent="0.25">
      <c r="A374" t="str">
        <f t="shared" si="16"/>
        <v>COMBDGTAWNewWHSYS___STDBWP_23</v>
      </c>
      <c r="B374" t="s">
        <v>2676</v>
      </c>
      <c r="C374" t="s">
        <v>13</v>
      </c>
      <c r="D374" t="s">
        <v>2683</v>
      </c>
      <c r="E374" t="s">
        <v>59</v>
      </c>
      <c r="F374" t="s">
        <v>49</v>
      </c>
      <c r="G374" t="s">
        <v>50</v>
      </c>
      <c r="H374" t="s">
        <v>14</v>
      </c>
      <c r="I374" t="s">
        <v>18</v>
      </c>
      <c r="J374" t="s">
        <v>44</v>
      </c>
      <c r="K374">
        <v>23</v>
      </c>
      <c r="L374" s="1">
        <f>SUMIFS(COMBDG_Activity!C:C,COMBDG_Activity!B:B,B374&amp;C374&amp;D374&amp;E374&amp;F374&amp;"*")</f>
        <v>0</v>
      </c>
      <c r="M374" s="1">
        <f>SUMIFS(COMBDG_Activity!O:O,COMBDG_Activity!B:B,B374&amp;C374&amp;D374&amp;E374&amp;F374&amp;"*")</f>
        <v>22.157316568261429</v>
      </c>
      <c r="N374" s="1">
        <f>VLOOKUP(B374&amp;C374&amp;D374&amp;E374&amp;F374&amp;G374&amp;H374&amp;I374&amp;J374&amp;"*",COMBDG_CapacityToActivity!B:C,2,FALSE)</f>
        <v>31.536000000000001</v>
      </c>
      <c r="O374" s="1">
        <f>VLOOKUP(F374,Parameters!A:B,2,FALSE)</f>
        <v>0.63450003633438512</v>
      </c>
      <c r="P374" s="4">
        <v>0.8</v>
      </c>
      <c r="Q374" s="4">
        <v>1</v>
      </c>
      <c r="R374" s="5">
        <v>1.2</v>
      </c>
      <c r="S374">
        <f t="shared" si="17"/>
        <v>0.8939286818702965</v>
      </c>
    </row>
    <row r="375" spans="1:19" x14ac:dyDescent="0.25">
      <c r="A375" t="str">
        <f t="shared" si="16"/>
        <v>COMBDGRTTNewSHFUR___STDNGA_23</v>
      </c>
      <c r="B375" t="s">
        <v>2676</v>
      </c>
      <c r="C375" t="s">
        <v>13</v>
      </c>
      <c r="D375" t="s">
        <v>2682</v>
      </c>
      <c r="E375" t="s">
        <v>59</v>
      </c>
      <c r="F375" t="s">
        <v>32</v>
      </c>
      <c r="G375" t="s">
        <v>34</v>
      </c>
      <c r="H375" t="s">
        <v>14</v>
      </c>
      <c r="I375" t="s">
        <v>18</v>
      </c>
      <c r="J375" t="s">
        <v>19</v>
      </c>
      <c r="K375">
        <v>23</v>
      </c>
      <c r="L375" s="1">
        <f>SUMIFS(COMBDG_Activity!C:C,COMBDG_Activity!B:B,B375&amp;C375&amp;D375&amp;E375&amp;F375&amp;"*")</f>
        <v>0</v>
      </c>
      <c r="M375" s="1">
        <f>SUMIFS(COMBDG_Activity!O:O,COMBDG_Activity!B:B,B375&amp;C375&amp;D375&amp;E375&amp;F375&amp;"*")</f>
        <v>754.43579891768502</v>
      </c>
      <c r="N375" s="1">
        <f>VLOOKUP(B375&amp;C375&amp;D375&amp;E375&amp;F375&amp;G375&amp;H375&amp;I375&amp;J375&amp;"*",COMBDG_CapacityToActivity!B:C,2,FALSE)</f>
        <v>31.536000000000001</v>
      </c>
      <c r="O375" s="1">
        <f>VLOOKUP(F375,Parameters!A:B,2,FALSE)</f>
        <v>0.30113578140729891</v>
      </c>
      <c r="P375" s="4">
        <v>0.8</v>
      </c>
      <c r="Q375" s="4">
        <v>1</v>
      </c>
      <c r="R375" s="5">
        <v>1.2</v>
      </c>
      <c r="S375">
        <f t="shared" si="17"/>
        <v>64.132369560827684</v>
      </c>
    </row>
    <row r="376" spans="1:19" x14ac:dyDescent="0.25">
      <c r="A376" t="str">
        <f t="shared" si="16"/>
        <v>COMBDGAERNewWHSYS___STDBWP_23</v>
      </c>
      <c r="B376" t="s">
        <v>2676</v>
      </c>
      <c r="C376" t="s">
        <v>13</v>
      </c>
      <c r="D376" t="s">
        <v>2688</v>
      </c>
      <c r="E376" t="s">
        <v>59</v>
      </c>
      <c r="F376" t="s">
        <v>49</v>
      </c>
      <c r="G376" t="s">
        <v>50</v>
      </c>
      <c r="H376" t="s">
        <v>14</v>
      </c>
      <c r="I376" t="s">
        <v>18</v>
      </c>
      <c r="J376" t="s">
        <v>44</v>
      </c>
      <c r="K376">
        <v>23</v>
      </c>
      <c r="L376" s="1">
        <f>SUMIFS(COMBDG_Activity!C:C,COMBDG_Activity!B:B,B376&amp;C376&amp;D376&amp;E376&amp;F376&amp;"*")</f>
        <v>0</v>
      </c>
      <c r="M376" s="1">
        <f>SUMIFS(COMBDG_Activity!O:O,COMBDG_Activity!B:B,B376&amp;C376&amp;D376&amp;E376&amp;F376&amp;"*")</f>
        <v>23.118738514438881</v>
      </c>
      <c r="N376" s="1">
        <f>VLOOKUP(B376&amp;C376&amp;D376&amp;E376&amp;F376&amp;G376&amp;H376&amp;I376&amp;J376&amp;"*",COMBDG_CapacityToActivity!B:C,2,FALSE)</f>
        <v>31.536000000000001</v>
      </c>
      <c r="O376" s="1">
        <f>VLOOKUP(F376,Parameters!A:B,2,FALSE)</f>
        <v>0.63450003633438512</v>
      </c>
      <c r="P376" s="4">
        <v>0.8</v>
      </c>
      <c r="Q376" s="4">
        <v>1</v>
      </c>
      <c r="R376" s="5">
        <v>1.2</v>
      </c>
      <c r="S376">
        <f t="shared" si="17"/>
        <v>0.93271689209511532</v>
      </c>
    </row>
    <row r="377" spans="1:19" x14ac:dyDescent="0.25">
      <c r="A377" t="str">
        <f t="shared" si="16"/>
        <v>COMBDGAERNewWHSTHBCKSTDNGA_23</v>
      </c>
      <c r="B377" t="s">
        <v>2676</v>
      </c>
      <c r="C377" t="s">
        <v>13</v>
      </c>
      <c r="D377" t="s">
        <v>2688</v>
      </c>
      <c r="E377" t="s">
        <v>59</v>
      </c>
      <c r="F377" t="s">
        <v>49</v>
      </c>
      <c r="G377" t="s">
        <v>52</v>
      </c>
      <c r="H377" t="s">
        <v>53</v>
      </c>
      <c r="I377" t="s">
        <v>18</v>
      </c>
      <c r="J377" t="s">
        <v>19</v>
      </c>
      <c r="K377">
        <v>23</v>
      </c>
      <c r="L377" s="1">
        <f>SUMIFS(COMBDG_Activity!C:C,COMBDG_Activity!B:B,B377&amp;C377&amp;D377&amp;E377&amp;F377&amp;"*")</f>
        <v>0</v>
      </c>
      <c r="M377" s="1">
        <f>SUMIFS(COMBDG_Activity!O:O,COMBDG_Activity!B:B,B377&amp;C377&amp;D377&amp;E377&amp;F377&amp;"*")</f>
        <v>23.118738514438881</v>
      </c>
      <c r="N377" s="1">
        <f>VLOOKUP(B377&amp;C377&amp;D377&amp;E377&amp;F377&amp;G377&amp;H377&amp;I377&amp;J377&amp;"*",COMBDG_CapacityToActivity!B:C,2,FALSE)</f>
        <v>31.536000000000001</v>
      </c>
      <c r="O377" s="1">
        <f>VLOOKUP(F377,Parameters!A:B,2,FALSE)</f>
        <v>0.63450003633438512</v>
      </c>
      <c r="P377" s="4">
        <v>0.8</v>
      </c>
      <c r="Q377" s="4">
        <v>1</v>
      </c>
      <c r="R377" s="5">
        <v>1.2</v>
      </c>
      <c r="S377">
        <f t="shared" si="17"/>
        <v>0.93271689209511532</v>
      </c>
    </row>
    <row r="378" spans="1:19" x14ac:dyDescent="0.25">
      <c r="A378" t="str">
        <f t="shared" si="16"/>
        <v>COMBDGICIOldWHWTK___STDNGA_23</v>
      </c>
      <c r="B378" t="s">
        <v>2676</v>
      </c>
      <c r="C378" t="s">
        <v>13</v>
      </c>
      <c r="D378" t="s">
        <v>2684</v>
      </c>
      <c r="E378" t="s">
        <v>58</v>
      </c>
      <c r="F378" t="s">
        <v>49</v>
      </c>
      <c r="G378" t="s">
        <v>51</v>
      </c>
      <c r="H378" t="s">
        <v>14</v>
      </c>
      <c r="I378" t="s">
        <v>18</v>
      </c>
      <c r="J378" t="s">
        <v>19</v>
      </c>
      <c r="K378">
        <v>23</v>
      </c>
      <c r="L378" s="1">
        <f>SUMIFS(COMBDG_Activity!C:C,COMBDG_Activity!B:B,B378&amp;C378&amp;D378&amp;E378&amp;F378&amp;"*")</f>
        <v>48.183302705421731</v>
      </c>
      <c r="M378" s="1">
        <f>SUMIFS(COMBDG_Activity!O:O,COMBDG_Activity!B:B,B378&amp;C378&amp;D378&amp;E378&amp;F378&amp;"*")</f>
        <v>48.183302687107208</v>
      </c>
      <c r="N378" s="1">
        <f>VLOOKUP(B378&amp;C378&amp;D378&amp;E378&amp;F378&amp;G378&amp;H378&amp;I378&amp;J378&amp;"*",COMBDG_CapacityToActivity!B:C,2,FALSE)</f>
        <v>31.536000000000001</v>
      </c>
      <c r="O378" s="1">
        <f>VLOOKUP(F378,Parameters!A:B,2,FALSE)</f>
        <v>0.63450003633438512</v>
      </c>
      <c r="P378" s="4">
        <v>0.1</v>
      </c>
      <c r="Q378" s="4">
        <v>1</v>
      </c>
      <c r="R378" s="5">
        <v>1.1000000000000001</v>
      </c>
      <c r="S378">
        <f t="shared" si="17"/>
        <v>0.4244784471445362</v>
      </c>
    </row>
    <row r="379" spans="1:19" x14ac:dyDescent="0.25">
      <c r="A379" t="str">
        <f t="shared" si="16"/>
        <v>COMBDGAFSNewSHPLT1000WSTDELC_23</v>
      </c>
      <c r="B379" t="s">
        <v>2676</v>
      </c>
      <c r="C379" t="s">
        <v>13</v>
      </c>
      <c r="D379" t="s">
        <v>2689</v>
      </c>
      <c r="E379" t="s">
        <v>59</v>
      </c>
      <c r="F379" t="s">
        <v>32</v>
      </c>
      <c r="G379" t="s">
        <v>37</v>
      </c>
      <c r="H379" t="s">
        <v>39</v>
      </c>
      <c r="I379" t="s">
        <v>18</v>
      </c>
      <c r="J379" t="s">
        <v>16</v>
      </c>
      <c r="K379">
        <v>23</v>
      </c>
      <c r="L379" s="1">
        <f>SUMIFS(COMBDG_Activity!C:C,COMBDG_Activity!B:B,B379&amp;C379&amp;D379&amp;E379&amp;F379&amp;"*")</f>
        <v>0</v>
      </c>
      <c r="M379" s="1">
        <f>SUMIFS(COMBDG_Activity!O:O,COMBDG_Activity!B:B,B379&amp;C379&amp;D379&amp;E379&amp;F379&amp;"*")</f>
        <v>57.871990080850573</v>
      </c>
      <c r="N379" s="1">
        <f>VLOOKUP(B379&amp;C379&amp;D379&amp;E379&amp;F379&amp;G379&amp;H379&amp;I379&amp;J379&amp;"*",COMBDG_CapacityToActivity!B:C,2,FALSE)</f>
        <v>31.536000000000001</v>
      </c>
      <c r="O379" s="1">
        <f>VLOOKUP(F379,Parameters!A:B,2,FALSE)</f>
        <v>0.30113578140729891</v>
      </c>
      <c r="P379" s="4">
        <v>0.8</v>
      </c>
      <c r="Q379" s="4">
        <v>1</v>
      </c>
      <c r="R379" s="5">
        <v>1.2</v>
      </c>
      <c r="S379">
        <f t="shared" si="17"/>
        <v>4.9195277589029329</v>
      </c>
    </row>
    <row r="380" spans="1:19" x14ac:dyDescent="0.25">
      <c r="A380" t="str">
        <f t="shared" si="16"/>
        <v>COMBDGTAWNewWHWTK___STDELC_23</v>
      </c>
      <c r="B380" t="s">
        <v>2676</v>
      </c>
      <c r="C380" t="s">
        <v>13</v>
      </c>
      <c r="D380" t="s">
        <v>2683</v>
      </c>
      <c r="E380" t="s">
        <v>59</v>
      </c>
      <c r="F380" t="s">
        <v>49</v>
      </c>
      <c r="G380" t="s">
        <v>51</v>
      </c>
      <c r="H380" t="s">
        <v>14</v>
      </c>
      <c r="I380" t="s">
        <v>18</v>
      </c>
      <c r="J380" t="s">
        <v>16</v>
      </c>
      <c r="K380">
        <v>23</v>
      </c>
      <c r="L380" s="1">
        <f>SUMIFS(COMBDG_Activity!C:C,COMBDG_Activity!B:B,B380&amp;C380&amp;D380&amp;E380&amp;F380&amp;"*")</f>
        <v>0</v>
      </c>
      <c r="M380" s="1">
        <f>SUMIFS(COMBDG_Activity!O:O,COMBDG_Activity!B:B,B380&amp;C380&amp;D380&amp;E380&amp;F380&amp;"*")</f>
        <v>22.157316568261429</v>
      </c>
      <c r="N380" s="1">
        <f>VLOOKUP(B380&amp;C380&amp;D380&amp;E380&amp;F380&amp;G380&amp;H380&amp;I380&amp;J380&amp;"*",COMBDG_CapacityToActivity!B:C,2,FALSE)</f>
        <v>31.536000000000001</v>
      </c>
      <c r="O380" s="1">
        <f>VLOOKUP(F380,Parameters!A:B,2,FALSE)</f>
        <v>0.63450003633438512</v>
      </c>
      <c r="P380" s="4">
        <v>0.8</v>
      </c>
      <c r="Q380" s="4">
        <v>1</v>
      </c>
      <c r="R380" s="5">
        <v>1.2</v>
      </c>
      <c r="S380">
        <f t="shared" si="17"/>
        <v>0.8939286818702965</v>
      </c>
    </row>
    <row r="381" spans="1:19" x14ac:dyDescent="0.25">
      <c r="A381" t="str">
        <f t="shared" si="16"/>
        <v>COMBDGAFSNewSHFUR___STDELC_23</v>
      </c>
      <c r="B381" t="s">
        <v>2676</v>
      </c>
      <c r="C381" t="s">
        <v>13</v>
      </c>
      <c r="D381" t="s">
        <v>2689</v>
      </c>
      <c r="E381" t="s">
        <v>59</v>
      </c>
      <c r="F381" t="s">
        <v>32</v>
      </c>
      <c r="G381" t="s">
        <v>34</v>
      </c>
      <c r="H381" t="s">
        <v>14</v>
      </c>
      <c r="I381" t="s">
        <v>18</v>
      </c>
      <c r="J381" t="s">
        <v>16</v>
      </c>
      <c r="K381">
        <v>23</v>
      </c>
      <c r="L381" s="1">
        <f>SUMIFS(COMBDG_Activity!C:C,COMBDG_Activity!B:B,B381&amp;C381&amp;D381&amp;E381&amp;F381&amp;"*")</f>
        <v>0</v>
      </c>
      <c r="M381" s="1">
        <f>SUMIFS(COMBDG_Activity!O:O,COMBDG_Activity!B:B,B381&amp;C381&amp;D381&amp;E381&amp;F381&amp;"*")</f>
        <v>57.871990080850573</v>
      </c>
      <c r="N381" s="1">
        <f>VLOOKUP(B381&amp;C381&amp;D381&amp;E381&amp;F381&amp;G381&amp;H381&amp;I381&amp;J381&amp;"*",COMBDG_CapacityToActivity!B:C,2,FALSE)</f>
        <v>31.536000000000001</v>
      </c>
      <c r="O381" s="1">
        <f>VLOOKUP(F381,Parameters!A:B,2,FALSE)</f>
        <v>0.30113578140729891</v>
      </c>
      <c r="P381" s="4">
        <v>0.8</v>
      </c>
      <c r="Q381" s="4">
        <v>1</v>
      </c>
      <c r="R381" s="5">
        <v>1.2</v>
      </c>
      <c r="S381">
        <f t="shared" si="17"/>
        <v>4.9195277589029329</v>
      </c>
    </row>
    <row r="382" spans="1:19" x14ac:dyDescent="0.25">
      <c r="A382" t="str">
        <f t="shared" si="16"/>
        <v>COMBDGAERNewWHWTK___STDELC_23</v>
      </c>
      <c r="B382" t="s">
        <v>2676</v>
      </c>
      <c r="C382" t="s">
        <v>13</v>
      </c>
      <c r="D382" t="s">
        <v>2688</v>
      </c>
      <c r="E382" t="s">
        <v>59</v>
      </c>
      <c r="F382" t="s">
        <v>49</v>
      </c>
      <c r="G382" t="s">
        <v>51</v>
      </c>
      <c r="H382" t="s">
        <v>14</v>
      </c>
      <c r="I382" t="s">
        <v>18</v>
      </c>
      <c r="J382" t="s">
        <v>16</v>
      </c>
      <c r="K382">
        <v>23</v>
      </c>
      <c r="L382" s="1">
        <f>SUMIFS(COMBDG_Activity!C:C,COMBDG_Activity!B:B,B382&amp;C382&amp;D382&amp;E382&amp;F382&amp;"*")</f>
        <v>0</v>
      </c>
      <c r="M382" s="1">
        <f>SUMIFS(COMBDG_Activity!O:O,COMBDG_Activity!B:B,B382&amp;C382&amp;D382&amp;E382&amp;F382&amp;"*")</f>
        <v>23.118738514438881</v>
      </c>
      <c r="N382" s="1">
        <f>VLOOKUP(B382&amp;C382&amp;D382&amp;E382&amp;F382&amp;G382&amp;H382&amp;I382&amp;J382&amp;"*",COMBDG_CapacityToActivity!B:C,2,FALSE)</f>
        <v>31.536000000000001</v>
      </c>
      <c r="O382" s="1">
        <f>VLOOKUP(F382,Parameters!A:B,2,FALSE)</f>
        <v>0.63450003633438512</v>
      </c>
      <c r="P382" s="4">
        <v>0.8</v>
      </c>
      <c r="Q382" s="4">
        <v>1</v>
      </c>
      <c r="R382" s="5">
        <v>1.2</v>
      </c>
      <c r="S382">
        <f t="shared" si="17"/>
        <v>0.93271689209511532</v>
      </c>
    </row>
    <row r="383" spans="1:19" x14ac:dyDescent="0.25">
      <c r="A383" t="str">
        <f t="shared" si="16"/>
        <v>COMBDGWSTNewWHSYS___ESRPRO_23</v>
      </c>
      <c r="B383" t="s">
        <v>2676</v>
      </c>
      <c r="C383" t="s">
        <v>13</v>
      </c>
      <c r="D383" t="s">
        <v>2677</v>
      </c>
      <c r="E383" t="s">
        <v>59</v>
      </c>
      <c r="F383" t="s">
        <v>49</v>
      </c>
      <c r="G383" t="s">
        <v>50</v>
      </c>
      <c r="H383" t="s">
        <v>14</v>
      </c>
      <c r="I383" t="s">
        <v>17</v>
      </c>
      <c r="J383" t="s">
        <v>45</v>
      </c>
      <c r="K383">
        <v>23</v>
      </c>
      <c r="L383" s="1">
        <f>SUMIFS(COMBDG_Activity!C:C,COMBDG_Activity!B:B,B383&amp;C383&amp;D383&amp;E383&amp;F383&amp;"*")</f>
        <v>0</v>
      </c>
      <c r="M383" s="1">
        <f>SUMIFS(COMBDG_Activity!O:O,COMBDG_Activity!B:B,B383&amp;C383&amp;D383&amp;E383&amp;F383&amp;"*")</f>
        <v>29.702403128199858</v>
      </c>
      <c r="N383" s="1">
        <f>VLOOKUP(B383&amp;C383&amp;D383&amp;E383&amp;F383&amp;G383&amp;H383&amp;I383&amp;J383&amp;"*",COMBDG_CapacityToActivity!B:C,2,FALSE)</f>
        <v>31.536000000000001</v>
      </c>
      <c r="O383" s="1">
        <f>VLOOKUP(F383,Parameters!A:B,2,FALSE)</f>
        <v>0.63450003633438512</v>
      </c>
      <c r="P383" s="4">
        <v>0.8</v>
      </c>
      <c r="Q383" s="4">
        <v>1</v>
      </c>
      <c r="R383" s="5">
        <v>1.2</v>
      </c>
      <c r="S383">
        <f t="shared" si="17"/>
        <v>1.1983323880837278</v>
      </c>
    </row>
    <row r="384" spans="1:19" x14ac:dyDescent="0.25">
      <c r="A384" t="str">
        <f t="shared" si="16"/>
        <v>COMBDGWSTNewWHSYS___STDBWP_23</v>
      </c>
      <c r="B384" t="s">
        <v>2676</v>
      </c>
      <c r="C384" t="s">
        <v>13</v>
      </c>
      <c r="D384" t="s">
        <v>2677</v>
      </c>
      <c r="E384" t="s">
        <v>59</v>
      </c>
      <c r="F384" t="s">
        <v>49</v>
      </c>
      <c r="G384" t="s">
        <v>50</v>
      </c>
      <c r="H384" t="s">
        <v>14</v>
      </c>
      <c r="I384" t="s">
        <v>18</v>
      </c>
      <c r="J384" t="s">
        <v>44</v>
      </c>
      <c r="K384">
        <v>23</v>
      </c>
      <c r="L384" s="1">
        <f>SUMIFS(COMBDG_Activity!C:C,COMBDG_Activity!B:B,B384&amp;C384&amp;D384&amp;E384&amp;F384&amp;"*")</f>
        <v>0</v>
      </c>
      <c r="M384" s="1">
        <f>SUMIFS(COMBDG_Activity!O:O,COMBDG_Activity!B:B,B384&amp;C384&amp;D384&amp;E384&amp;F384&amp;"*")</f>
        <v>29.702403128199858</v>
      </c>
      <c r="N384" s="1">
        <f>VLOOKUP(B384&amp;C384&amp;D384&amp;E384&amp;F384&amp;G384&amp;H384&amp;I384&amp;J384&amp;"*",COMBDG_CapacityToActivity!B:C,2,FALSE)</f>
        <v>31.536000000000001</v>
      </c>
      <c r="O384" s="1">
        <f>VLOOKUP(F384,Parameters!A:B,2,FALSE)</f>
        <v>0.63450003633438512</v>
      </c>
      <c r="P384" s="4">
        <v>0.8</v>
      </c>
      <c r="Q384" s="4">
        <v>1</v>
      </c>
      <c r="R384" s="5">
        <v>1.2</v>
      </c>
      <c r="S384">
        <f t="shared" si="17"/>
        <v>1.1983323880837278</v>
      </c>
    </row>
    <row r="385" spans="1:19" x14ac:dyDescent="0.25">
      <c r="A385" t="str">
        <f t="shared" si="16"/>
        <v>COMBDGWSTNewWHSTHBCKSTDNGA_23</v>
      </c>
      <c r="B385" t="s">
        <v>2676</v>
      </c>
      <c r="C385" t="s">
        <v>13</v>
      </c>
      <c r="D385" t="s">
        <v>2677</v>
      </c>
      <c r="E385" t="s">
        <v>59</v>
      </c>
      <c r="F385" t="s">
        <v>49</v>
      </c>
      <c r="G385" t="s">
        <v>52</v>
      </c>
      <c r="H385" t="s">
        <v>53</v>
      </c>
      <c r="I385" t="s">
        <v>18</v>
      </c>
      <c r="J385" t="s">
        <v>19</v>
      </c>
      <c r="K385">
        <v>23</v>
      </c>
      <c r="L385" s="1">
        <f>SUMIFS(COMBDG_Activity!C:C,COMBDG_Activity!B:B,B385&amp;C385&amp;D385&amp;E385&amp;F385&amp;"*")</f>
        <v>0</v>
      </c>
      <c r="M385" s="1">
        <f>SUMIFS(COMBDG_Activity!O:O,COMBDG_Activity!B:B,B385&amp;C385&amp;D385&amp;E385&amp;F385&amp;"*")</f>
        <v>29.702403128199858</v>
      </c>
      <c r="N385" s="1">
        <f>VLOOKUP(B385&amp;C385&amp;D385&amp;E385&amp;F385&amp;G385&amp;H385&amp;I385&amp;J385&amp;"*",COMBDG_CapacityToActivity!B:C,2,FALSE)</f>
        <v>31.536000000000001</v>
      </c>
      <c r="O385" s="1">
        <f>VLOOKUP(F385,Parameters!A:B,2,FALSE)</f>
        <v>0.63450003633438512</v>
      </c>
      <c r="P385" s="4">
        <v>0.8</v>
      </c>
      <c r="Q385" s="4">
        <v>1</v>
      </c>
      <c r="R385" s="5">
        <v>1.2</v>
      </c>
      <c r="S385">
        <f t="shared" si="17"/>
        <v>1.1983323880837278</v>
      </c>
    </row>
    <row r="386" spans="1:19" x14ac:dyDescent="0.25">
      <c r="A386" t="str">
        <f t="shared" si="16"/>
        <v>COMBDGOTSNewWHWTK___HIGNGA_23</v>
      </c>
      <c r="B386" t="s">
        <v>2676</v>
      </c>
      <c r="C386" t="s">
        <v>13</v>
      </c>
      <c r="D386" t="s">
        <v>2690</v>
      </c>
      <c r="E386" t="s">
        <v>59</v>
      </c>
      <c r="F386" t="s">
        <v>49</v>
      </c>
      <c r="G386" t="s">
        <v>51</v>
      </c>
      <c r="H386" t="s">
        <v>14</v>
      </c>
      <c r="I386" t="s">
        <v>15</v>
      </c>
      <c r="J386" t="s">
        <v>19</v>
      </c>
      <c r="K386">
        <v>23</v>
      </c>
      <c r="L386" s="1">
        <f>SUMIFS(COMBDG_Activity!C:C,COMBDG_Activity!B:B,B386&amp;C386&amp;D386&amp;E386&amp;F386&amp;"*")</f>
        <v>0</v>
      </c>
      <c r="M386" s="1">
        <f>SUMIFS(COMBDG_Activity!O:O,COMBDG_Activity!B:B,B386&amp;C386&amp;D386&amp;E386&amp;F386&amp;"*")</f>
        <v>63.430987696692171</v>
      </c>
      <c r="N386" s="1">
        <f>VLOOKUP(B386&amp;C386&amp;D386&amp;E386&amp;F386&amp;G386&amp;H386&amp;I386&amp;J386&amp;"*",COMBDG_CapacityToActivity!B:C,2,FALSE)</f>
        <v>31.536000000000001</v>
      </c>
      <c r="O386" s="1">
        <f>VLOOKUP(F386,Parameters!A:B,2,FALSE)</f>
        <v>0.63450003633438512</v>
      </c>
      <c r="P386" s="4">
        <v>0.8</v>
      </c>
      <c r="Q386" s="4">
        <v>1</v>
      </c>
      <c r="R386" s="5">
        <v>1.2</v>
      </c>
      <c r="S386">
        <f t="shared" si="17"/>
        <v>2.5590995663553042</v>
      </c>
    </row>
    <row r="387" spans="1:19" x14ac:dyDescent="0.25">
      <c r="A387" t="str">
        <f t="shared" si="16"/>
        <v>COMBDGOTSNewWHWTK___ESRNGA_23</v>
      </c>
      <c r="B387" t="s">
        <v>2676</v>
      </c>
      <c r="C387" t="s">
        <v>13</v>
      </c>
      <c r="D387" t="s">
        <v>2690</v>
      </c>
      <c r="E387" t="s">
        <v>59</v>
      </c>
      <c r="F387" t="s">
        <v>49</v>
      </c>
      <c r="G387" t="s">
        <v>51</v>
      </c>
      <c r="H387" t="s">
        <v>14</v>
      </c>
      <c r="I387" t="s">
        <v>17</v>
      </c>
      <c r="J387" t="s">
        <v>19</v>
      </c>
      <c r="K387">
        <v>23</v>
      </c>
      <c r="L387" s="1">
        <f>SUMIFS(COMBDG_Activity!C:C,COMBDG_Activity!B:B,B387&amp;C387&amp;D387&amp;E387&amp;F387&amp;"*")</f>
        <v>0</v>
      </c>
      <c r="M387" s="1">
        <f>SUMIFS(COMBDG_Activity!O:O,COMBDG_Activity!B:B,B387&amp;C387&amp;D387&amp;E387&amp;F387&amp;"*")</f>
        <v>63.430987696692171</v>
      </c>
      <c r="N387" s="1">
        <f>VLOOKUP(B387&amp;C387&amp;D387&amp;E387&amp;F387&amp;G387&amp;H387&amp;I387&amp;J387&amp;"*",COMBDG_CapacityToActivity!B:C,2,FALSE)</f>
        <v>31.536000000000001</v>
      </c>
      <c r="O387" s="1">
        <f>VLOOKUP(F387,Parameters!A:B,2,FALSE)</f>
        <v>0.63450003633438512</v>
      </c>
      <c r="P387" s="4">
        <v>0.8</v>
      </c>
      <c r="Q387" s="4">
        <v>1</v>
      </c>
      <c r="R387" s="5">
        <v>1.2</v>
      </c>
      <c r="S387">
        <f t="shared" si="17"/>
        <v>2.5590995663553042</v>
      </c>
    </row>
    <row r="388" spans="1:19" x14ac:dyDescent="0.25">
      <c r="A388" t="str">
        <f t="shared" si="16"/>
        <v>COMBDGAFSNewWHWTK___HIGELC_23</v>
      </c>
      <c r="B388" t="s">
        <v>2676</v>
      </c>
      <c r="C388" t="s">
        <v>13</v>
      </c>
      <c r="D388" t="s">
        <v>2689</v>
      </c>
      <c r="E388" t="s">
        <v>59</v>
      </c>
      <c r="F388" t="s">
        <v>49</v>
      </c>
      <c r="G388" t="s">
        <v>51</v>
      </c>
      <c r="H388" t="s">
        <v>14</v>
      </c>
      <c r="I388" t="s">
        <v>15</v>
      </c>
      <c r="J388" t="s">
        <v>16</v>
      </c>
      <c r="K388">
        <v>23</v>
      </c>
      <c r="L388" s="1">
        <f>SUMIFS(COMBDG_Activity!C:C,COMBDG_Activity!B:B,B388&amp;C388&amp;D388&amp;E388&amp;F388&amp;"*")</f>
        <v>0</v>
      </c>
      <c r="M388" s="1">
        <f>SUMIFS(COMBDG_Activity!O:O,COMBDG_Activity!B:B,B388&amp;C388&amp;D388&amp;E388&amp;F388&amp;"*")</f>
        <v>15.365258596599318</v>
      </c>
      <c r="N388" s="1">
        <f>VLOOKUP(B388&amp;C388&amp;D388&amp;E388&amp;F388&amp;G388&amp;H388&amp;I388&amp;J388&amp;"*",COMBDG_CapacityToActivity!B:C,2,FALSE)</f>
        <v>31.536000000000001</v>
      </c>
      <c r="O388" s="1">
        <f>VLOOKUP(F388,Parameters!A:B,2,FALSE)</f>
        <v>0.63450003633438512</v>
      </c>
      <c r="P388" s="4">
        <v>0.8</v>
      </c>
      <c r="Q388" s="4">
        <v>1</v>
      </c>
      <c r="R388" s="5">
        <v>1.2</v>
      </c>
      <c r="S388">
        <f t="shared" si="17"/>
        <v>0.61990563349756833</v>
      </c>
    </row>
    <row r="389" spans="1:19" x14ac:dyDescent="0.25">
      <c r="A389" t="str">
        <f t="shared" si="16"/>
        <v>COMBDGTAWNewWHSYS___STDKER_23</v>
      </c>
      <c r="B389" t="s">
        <v>2676</v>
      </c>
      <c r="C389" t="s">
        <v>13</v>
      </c>
      <c r="D389" t="s">
        <v>2683</v>
      </c>
      <c r="E389" t="s">
        <v>59</v>
      </c>
      <c r="F389" t="s">
        <v>49</v>
      </c>
      <c r="G389" t="s">
        <v>50</v>
      </c>
      <c r="H389" t="s">
        <v>14</v>
      </c>
      <c r="I389" t="s">
        <v>18</v>
      </c>
      <c r="J389" t="s">
        <v>42</v>
      </c>
      <c r="K389">
        <v>23</v>
      </c>
      <c r="L389" s="1">
        <f>SUMIFS(COMBDG_Activity!C:C,COMBDG_Activity!B:B,B389&amp;C389&amp;D389&amp;E389&amp;F389&amp;"*")</f>
        <v>0</v>
      </c>
      <c r="M389" s="1">
        <f>SUMIFS(COMBDG_Activity!O:O,COMBDG_Activity!B:B,B389&amp;C389&amp;D389&amp;E389&amp;F389&amp;"*")</f>
        <v>22.157316568261429</v>
      </c>
      <c r="N389" s="1">
        <f>VLOOKUP(B389&amp;C389&amp;D389&amp;E389&amp;F389&amp;G389&amp;H389&amp;I389&amp;J389&amp;"*",COMBDG_CapacityToActivity!B:C,2,FALSE)</f>
        <v>31.536000000000001</v>
      </c>
      <c r="O389" s="1">
        <f>VLOOKUP(F389,Parameters!A:B,2,FALSE)</f>
        <v>0.63450003633438512</v>
      </c>
      <c r="P389" s="4">
        <v>0.8</v>
      </c>
      <c r="Q389" s="4">
        <v>1</v>
      </c>
      <c r="R389" s="5">
        <v>1.2</v>
      </c>
      <c r="S389">
        <f t="shared" si="17"/>
        <v>0.8939286818702965</v>
      </c>
    </row>
    <row r="390" spans="1:19" x14ac:dyDescent="0.25">
      <c r="A390" t="str">
        <f t="shared" si="16"/>
        <v>COMBDGTAWNewWHSYS___STDHFO_23</v>
      </c>
      <c r="B390" t="s">
        <v>2676</v>
      </c>
      <c r="C390" t="s">
        <v>13</v>
      </c>
      <c r="D390" t="s">
        <v>2683</v>
      </c>
      <c r="E390" t="s">
        <v>59</v>
      </c>
      <c r="F390" t="s">
        <v>49</v>
      </c>
      <c r="G390" t="s">
        <v>50</v>
      </c>
      <c r="H390" t="s">
        <v>14</v>
      </c>
      <c r="I390" t="s">
        <v>18</v>
      </c>
      <c r="J390" t="s">
        <v>2679</v>
      </c>
      <c r="K390">
        <v>23</v>
      </c>
      <c r="L390" s="1">
        <f>SUMIFS(COMBDG_Activity!C:C,COMBDG_Activity!B:B,B390&amp;C390&amp;D390&amp;E390&amp;F390&amp;"*")</f>
        <v>0</v>
      </c>
      <c r="M390" s="1">
        <f>SUMIFS(COMBDG_Activity!O:O,COMBDG_Activity!B:B,B390&amp;C390&amp;D390&amp;E390&amp;F390&amp;"*")</f>
        <v>22.157316568261429</v>
      </c>
      <c r="N390" s="1">
        <f>VLOOKUP(B390&amp;C390&amp;D390&amp;E390&amp;F390&amp;G390&amp;H390&amp;I390&amp;J390&amp;"*",COMBDG_CapacityToActivity!B:C,2,FALSE)</f>
        <v>31.536000000000001</v>
      </c>
      <c r="O390" s="1">
        <f>VLOOKUP(F390,Parameters!A:B,2,FALSE)</f>
        <v>0.63450003633438512</v>
      </c>
      <c r="P390" s="4">
        <v>0.8</v>
      </c>
      <c r="Q390" s="4">
        <v>1</v>
      </c>
      <c r="R390" s="5">
        <v>1.2</v>
      </c>
      <c r="S390">
        <f t="shared" si="17"/>
        <v>0.8939286818702965</v>
      </c>
    </row>
    <row r="391" spans="1:19" x14ac:dyDescent="0.25">
      <c r="A391" t="str">
        <f t="shared" si="16"/>
        <v>COMBDGTAWNewWHSYS___STDLFO_23</v>
      </c>
      <c r="B391" t="s">
        <v>2676</v>
      </c>
      <c r="C391" t="s">
        <v>13</v>
      </c>
      <c r="D391" t="s">
        <v>2683</v>
      </c>
      <c r="E391" t="s">
        <v>59</v>
      </c>
      <c r="F391" t="s">
        <v>49</v>
      </c>
      <c r="G391" t="s">
        <v>50</v>
      </c>
      <c r="H391" t="s">
        <v>14</v>
      </c>
      <c r="I391" t="s">
        <v>18</v>
      </c>
      <c r="J391" t="s">
        <v>43</v>
      </c>
      <c r="K391">
        <v>23</v>
      </c>
      <c r="L391" s="1">
        <f>SUMIFS(COMBDG_Activity!C:C,COMBDG_Activity!B:B,B391&amp;C391&amp;D391&amp;E391&amp;F391&amp;"*")</f>
        <v>0</v>
      </c>
      <c r="M391" s="1">
        <f>SUMIFS(COMBDG_Activity!O:O,COMBDG_Activity!B:B,B391&amp;C391&amp;D391&amp;E391&amp;F391&amp;"*")</f>
        <v>22.157316568261429</v>
      </c>
      <c r="N391" s="1">
        <f>VLOOKUP(B391&amp;C391&amp;D391&amp;E391&amp;F391&amp;G391&amp;H391&amp;I391&amp;J391&amp;"*",COMBDG_CapacityToActivity!B:C,2,FALSE)</f>
        <v>31.536000000000001</v>
      </c>
      <c r="O391" s="1">
        <f>VLOOKUP(F391,Parameters!A:B,2,FALSE)</f>
        <v>0.63450003633438512</v>
      </c>
      <c r="P391" s="4">
        <v>0.8</v>
      </c>
      <c r="Q391" s="4">
        <v>1</v>
      </c>
      <c r="R391" s="5">
        <v>1.2</v>
      </c>
      <c r="S391">
        <f t="shared" si="17"/>
        <v>0.8939286818702965</v>
      </c>
    </row>
    <row r="392" spans="1:19" x14ac:dyDescent="0.25">
      <c r="A392" t="str">
        <f t="shared" si="16"/>
        <v>COMBDGAFSNewAE______STDPRO_23</v>
      </c>
      <c r="B392" t="s">
        <v>2676</v>
      </c>
      <c r="C392" t="s">
        <v>13</v>
      </c>
      <c r="D392" t="s">
        <v>2689</v>
      </c>
      <c r="E392" t="s">
        <v>59</v>
      </c>
      <c r="F392" t="s">
        <v>293</v>
      </c>
      <c r="G392" t="s">
        <v>14</v>
      </c>
      <c r="H392" t="s">
        <v>14</v>
      </c>
      <c r="I392" t="s">
        <v>18</v>
      </c>
      <c r="J392" t="s">
        <v>45</v>
      </c>
      <c r="K392">
        <v>23</v>
      </c>
      <c r="L392" s="1">
        <f>SUMIFS(COMBDG_Activity!C:C,COMBDG_Activity!B:B,B392&amp;C392&amp;D392&amp;E392&amp;F392&amp;"*")</f>
        <v>0</v>
      </c>
      <c r="M392" s="1">
        <f>SUMIFS(COMBDG_Activity!O:O,COMBDG_Activity!B:B,B392&amp;C392&amp;D392&amp;E392&amp;F392&amp;"*")</f>
        <v>32.314510224966256</v>
      </c>
      <c r="N392" s="1">
        <f>VLOOKUP(B392&amp;C392&amp;D392&amp;E392&amp;F392&amp;G392&amp;H392&amp;I392&amp;J392&amp;"*",COMBDG_CapacityToActivity!B:C,2,FALSE)</f>
        <v>31.536000000000001</v>
      </c>
      <c r="O392" s="1">
        <f>VLOOKUP(F392,Parameters!A:B,2,FALSE)</f>
        <v>0.79985092891507692</v>
      </c>
      <c r="P392" s="4">
        <v>0.8</v>
      </c>
      <c r="Q392" s="4">
        <v>1</v>
      </c>
      <c r="R392" s="5">
        <v>1.2</v>
      </c>
      <c r="S392">
        <f t="shared" si="17"/>
        <v>1.0342032185115055</v>
      </c>
    </row>
    <row r="393" spans="1:19" x14ac:dyDescent="0.25">
      <c r="A393" t="str">
        <f t="shared" si="16"/>
        <v>COMBDGAERNewWHSYS___STDKER_23</v>
      </c>
      <c r="B393" t="s">
        <v>2676</v>
      </c>
      <c r="C393" t="s">
        <v>13</v>
      </c>
      <c r="D393" t="s">
        <v>2688</v>
      </c>
      <c r="E393" t="s">
        <v>59</v>
      </c>
      <c r="F393" t="s">
        <v>49</v>
      </c>
      <c r="G393" t="s">
        <v>50</v>
      </c>
      <c r="H393" t="s">
        <v>14</v>
      </c>
      <c r="I393" t="s">
        <v>18</v>
      </c>
      <c r="J393" t="s">
        <v>42</v>
      </c>
      <c r="K393">
        <v>23</v>
      </c>
      <c r="L393" s="1">
        <f>SUMIFS(COMBDG_Activity!C:C,COMBDG_Activity!B:B,B393&amp;C393&amp;D393&amp;E393&amp;F393&amp;"*")</f>
        <v>0</v>
      </c>
      <c r="M393" s="1">
        <f>SUMIFS(COMBDG_Activity!O:O,COMBDG_Activity!B:B,B393&amp;C393&amp;D393&amp;E393&amp;F393&amp;"*")</f>
        <v>23.118738514438881</v>
      </c>
      <c r="N393" s="1">
        <f>VLOOKUP(B393&amp;C393&amp;D393&amp;E393&amp;F393&amp;G393&amp;H393&amp;I393&amp;J393&amp;"*",COMBDG_CapacityToActivity!B:C,2,FALSE)</f>
        <v>31.536000000000001</v>
      </c>
      <c r="O393" s="1">
        <f>VLOOKUP(F393,Parameters!A:B,2,FALSE)</f>
        <v>0.63450003633438512</v>
      </c>
      <c r="P393" s="4">
        <v>0.8</v>
      </c>
      <c r="Q393" s="4">
        <v>1</v>
      </c>
      <c r="R393" s="5">
        <v>1.2</v>
      </c>
      <c r="S393">
        <f t="shared" si="17"/>
        <v>0.93271689209511532</v>
      </c>
    </row>
    <row r="394" spans="1:19" x14ac:dyDescent="0.25">
      <c r="A394" t="str">
        <f t="shared" si="16"/>
        <v>COMBDGAERNewWHSYS___STDHFO_23</v>
      </c>
      <c r="B394" t="s">
        <v>2676</v>
      </c>
      <c r="C394" t="s">
        <v>13</v>
      </c>
      <c r="D394" t="s">
        <v>2688</v>
      </c>
      <c r="E394" t="s">
        <v>59</v>
      </c>
      <c r="F394" t="s">
        <v>49</v>
      </c>
      <c r="G394" t="s">
        <v>50</v>
      </c>
      <c r="H394" t="s">
        <v>14</v>
      </c>
      <c r="I394" t="s">
        <v>18</v>
      </c>
      <c r="J394" t="s">
        <v>2679</v>
      </c>
      <c r="K394">
        <v>23</v>
      </c>
      <c r="L394" s="1">
        <f>SUMIFS(COMBDG_Activity!C:C,COMBDG_Activity!B:B,B394&amp;C394&amp;D394&amp;E394&amp;F394&amp;"*")</f>
        <v>0</v>
      </c>
      <c r="M394" s="1">
        <f>SUMIFS(COMBDG_Activity!O:O,COMBDG_Activity!B:B,B394&amp;C394&amp;D394&amp;E394&amp;F394&amp;"*")</f>
        <v>23.118738514438881</v>
      </c>
      <c r="N394" s="1">
        <f>VLOOKUP(B394&amp;C394&amp;D394&amp;E394&amp;F394&amp;G394&amp;H394&amp;I394&amp;J394&amp;"*",COMBDG_CapacityToActivity!B:C,2,FALSE)</f>
        <v>31.536000000000001</v>
      </c>
      <c r="O394" s="1">
        <f>VLOOKUP(F394,Parameters!A:B,2,FALSE)</f>
        <v>0.63450003633438512</v>
      </c>
      <c r="P394" s="4">
        <v>0.8</v>
      </c>
      <c r="Q394" s="4">
        <v>1</v>
      </c>
      <c r="R394" s="5">
        <v>1.2</v>
      </c>
      <c r="S394">
        <f t="shared" si="17"/>
        <v>0.93271689209511532</v>
      </c>
    </row>
    <row r="395" spans="1:19" x14ac:dyDescent="0.25">
      <c r="A395" t="str">
        <f t="shared" si="16"/>
        <v>COMBDGAERNewWHSYS___STDLFO_23</v>
      </c>
      <c r="B395" t="s">
        <v>2676</v>
      </c>
      <c r="C395" t="s">
        <v>13</v>
      </c>
      <c r="D395" t="s">
        <v>2688</v>
      </c>
      <c r="E395" t="s">
        <v>59</v>
      </c>
      <c r="F395" t="s">
        <v>49</v>
      </c>
      <c r="G395" t="s">
        <v>50</v>
      </c>
      <c r="H395" t="s">
        <v>14</v>
      </c>
      <c r="I395" t="s">
        <v>18</v>
      </c>
      <c r="J395" t="s">
        <v>43</v>
      </c>
      <c r="K395">
        <v>23</v>
      </c>
      <c r="L395" s="1">
        <f>SUMIFS(COMBDG_Activity!C:C,COMBDG_Activity!B:B,B395&amp;C395&amp;D395&amp;E395&amp;F395&amp;"*")</f>
        <v>0</v>
      </c>
      <c r="M395" s="1">
        <f>SUMIFS(COMBDG_Activity!O:O,COMBDG_Activity!B:B,B395&amp;C395&amp;D395&amp;E395&amp;F395&amp;"*")</f>
        <v>23.118738514438881</v>
      </c>
      <c r="N395" s="1">
        <f>VLOOKUP(B395&amp;C395&amp;D395&amp;E395&amp;F395&amp;G395&amp;H395&amp;I395&amp;J395&amp;"*",COMBDG_CapacityToActivity!B:C,2,FALSE)</f>
        <v>31.536000000000001</v>
      </c>
      <c r="O395" s="1">
        <f>VLOOKUP(F395,Parameters!A:B,2,FALSE)</f>
        <v>0.63450003633438512</v>
      </c>
      <c r="P395" s="4">
        <v>0.8</v>
      </c>
      <c r="Q395" s="4">
        <v>1</v>
      </c>
      <c r="R395" s="5">
        <v>1.2</v>
      </c>
      <c r="S395">
        <f t="shared" si="17"/>
        <v>0.93271689209511532</v>
      </c>
    </row>
    <row r="396" spans="1:19" x14ac:dyDescent="0.25">
      <c r="A396" t="str">
        <f t="shared" si="16"/>
        <v>COMBDGOTSNewWHWTK___STDNGA_23</v>
      </c>
      <c r="B396" t="s">
        <v>2676</v>
      </c>
      <c r="C396" t="s">
        <v>13</v>
      </c>
      <c r="D396" t="s">
        <v>2690</v>
      </c>
      <c r="E396" t="s">
        <v>59</v>
      </c>
      <c r="F396" t="s">
        <v>49</v>
      </c>
      <c r="G396" t="s">
        <v>51</v>
      </c>
      <c r="H396" t="s">
        <v>14</v>
      </c>
      <c r="I396" t="s">
        <v>18</v>
      </c>
      <c r="J396" t="s">
        <v>19</v>
      </c>
      <c r="K396">
        <v>23</v>
      </c>
      <c r="L396" s="1">
        <f>SUMIFS(COMBDG_Activity!C:C,COMBDG_Activity!B:B,B396&amp;C396&amp;D396&amp;E396&amp;F396&amp;"*")</f>
        <v>0</v>
      </c>
      <c r="M396" s="1">
        <f>SUMIFS(COMBDG_Activity!O:O,COMBDG_Activity!B:B,B396&amp;C396&amp;D396&amp;E396&amp;F396&amp;"*")</f>
        <v>63.430987696692171</v>
      </c>
      <c r="N396" s="1">
        <f>VLOOKUP(B396&amp;C396&amp;D396&amp;E396&amp;F396&amp;G396&amp;H396&amp;I396&amp;J396&amp;"*",COMBDG_CapacityToActivity!B:C,2,FALSE)</f>
        <v>31.536000000000001</v>
      </c>
      <c r="O396" s="1">
        <f>VLOOKUP(F396,Parameters!A:B,2,FALSE)</f>
        <v>0.63450003633438512</v>
      </c>
      <c r="P396" s="4">
        <v>0.8</v>
      </c>
      <c r="Q396" s="4">
        <v>1</v>
      </c>
      <c r="R396" s="5">
        <v>1.2</v>
      </c>
      <c r="S396">
        <f t="shared" si="17"/>
        <v>2.5590995663553042</v>
      </c>
    </row>
    <row r="397" spans="1:19" x14ac:dyDescent="0.25">
      <c r="A397" t="str">
        <f t="shared" si="16"/>
        <v>COMBDGOFFNewSHFUR___ESRNGA_23</v>
      </c>
      <c r="B397" t="s">
        <v>2676</v>
      </c>
      <c r="C397" t="s">
        <v>13</v>
      </c>
      <c r="D397" t="s">
        <v>2685</v>
      </c>
      <c r="E397" t="s">
        <v>59</v>
      </c>
      <c r="F397" t="s">
        <v>32</v>
      </c>
      <c r="G397" t="s">
        <v>34</v>
      </c>
      <c r="H397" t="s">
        <v>14</v>
      </c>
      <c r="I397" t="s">
        <v>17</v>
      </c>
      <c r="J397" t="s">
        <v>19</v>
      </c>
      <c r="K397">
        <v>23</v>
      </c>
      <c r="L397" s="1">
        <f>SUMIFS(COMBDG_Activity!C:C,COMBDG_Activity!B:B,B397&amp;C397&amp;D397&amp;E397&amp;F397&amp;"*")</f>
        <v>0</v>
      </c>
      <c r="M397" s="1">
        <f>SUMIFS(COMBDG_Activity!O:O,COMBDG_Activity!B:B,B397&amp;C397&amp;D397&amp;E397&amp;F397&amp;"*")</f>
        <v>1539.7810645777861</v>
      </c>
      <c r="N397" s="1">
        <f>VLOOKUP(B397&amp;C397&amp;D397&amp;E397&amp;F397&amp;G397&amp;H397&amp;I397&amp;J397&amp;"*",COMBDG_CapacityToActivity!B:C,2,FALSE)</f>
        <v>31.536000000000001</v>
      </c>
      <c r="O397" s="1">
        <f>VLOOKUP(F397,Parameters!A:B,2,FALSE)</f>
        <v>0.30113578140729891</v>
      </c>
      <c r="P397" s="4">
        <v>0.8</v>
      </c>
      <c r="Q397" s="4">
        <v>1</v>
      </c>
      <c r="R397" s="5">
        <v>1.2</v>
      </c>
      <c r="S397">
        <f t="shared" si="17"/>
        <v>130.89226202936538</v>
      </c>
    </row>
    <row r="398" spans="1:19" x14ac:dyDescent="0.25">
      <c r="A398" t="str">
        <f t="shared" si="16"/>
        <v>COMBDGWSTNewWHWTK___STDELC_23</v>
      </c>
      <c r="B398" t="s">
        <v>2676</v>
      </c>
      <c r="C398" t="s">
        <v>13</v>
      </c>
      <c r="D398" t="s">
        <v>2677</v>
      </c>
      <c r="E398" t="s">
        <v>59</v>
      </c>
      <c r="F398" t="s">
        <v>49</v>
      </c>
      <c r="G398" t="s">
        <v>51</v>
      </c>
      <c r="H398" t="s">
        <v>14</v>
      </c>
      <c r="I398" t="s">
        <v>18</v>
      </c>
      <c r="J398" t="s">
        <v>16</v>
      </c>
      <c r="K398">
        <v>23</v>
      </c>
      <c r="L398" s="1">
        <f>SUMIFS(COMBDG_Activity!C:C,COMBDG_Activity!B:B,B398&amp;C398&amp;D398&amp;E398&amp;F398&amp;"*")</f>
        <v>0</v>
      </c>
      <c r="M398" s="1">
        <f>SUMIFS(COMBDG_Activity!O:O,COMBDG_Activity!B:B,B398&amp;C398&amp;D398&amp;E398&amp;F398&amp;"*")</f>
        <v>29.702403128199858</v>
      </c>
      <c r="N398" s="1">
        <f>VLOOKUP(B398&amp;C398&amp;D398&amp;E398&amp;F398&amp;G398&amp;H398&amp;I398&amp;J398&amp;"*",COMBDG_CapacityToActivity!B:C,2,FALSE)</f>
        <v>31.536000000000001</v>
      </c>
      <c r="O398" s="1">
        <f>VLOOKUP(F398,Parameters!A:B,2,FALSE)</f>
        <v>0.63450003633438512</v>
      </c>
      <c r="P398" s="4">
        <v>0.8</v>
      </c>
      <c r="Q398" s="4">
        <v>1</v>
      </c>
      <c r="R398" s="5">
        <v>1.2</v>
      </c>
      <c r="S398">
        <f t="shared" si="17"/>
        <v>1.1983323880837278</v>
      </c>
    </row>
    <row r="399" spans="1:19" x14ac:dyDescent="0.25">
      <c r="A399" t="str">
        <f t="shared" ref="A399:A461" si="18">B399&amp;C399&amp;D399&amp;E399&amp;F399&amp;G399&amp;H399&amp;I399&amp;J399&amp;"_"&amp;K399</f>
        <v>COMBDGICIOldWHSTHBCKSTDNGA_23</v>
      </c>
      <c r="B399" t="s">
        <v>2676</v>
      </c>
      <c r="C399" t="s">
        <v>13</v>
      </c>
      <c r="D399" t="s">
        <v>2684</v>
      </c>
      <c r="E399" t="s">
        <v>58</v>
      </c>
      <c r="F399" t="s">
        <v>49</v>
      </c>
      <c r="G399" t="s">
        <v>52</v>
      </c>
      <c r="H399" t="s">
        <v>53</v>
      </c>
      <c r="I399" t="s">
        <v>18</v>
      </c>
      <c r="J399" t="s">
        <v>19</v>
      </c>
      <c r="K399">
        <v>23</v>
      </c>
      <c r="L399" s="1">
        <f>SUMIFS(COMBDG_Activity!C:C,COMBDG_Activity!B:B,B399&amp;C399&amp;D399&amp;E399&amp;F399&amp;"*")</f>
        <v>48.183302705421731</v>
      </c>
      <c r="M399" s="1">
        <f>SUMIFS(COMBDG_Activity!O:O,COMBDG_Activity!B:B,B399&amp;C399&amp;D399&amp;E399&amp;F399&amp;"*")</f>
        <v>48.183302687107208</v>
      </c>
      <c r="N399" s="1">
        <f>VLOOKUP(B399&amp;C399&amp;D399&amp;E399&amp;F399&amp;G399&amp;H399&amp;I399&amp;J399&amp;"*",COMBDG_CapacityToActivity!B:C,2,FALSE)</f>
        <v>31.536000000000001</v>
      </c>
      <c r="O399" s="1">
        <f>VLOOKUP(F399,Parameters!A:B,2,FALSE)</f>
        <v>0.63450003633438512</v>
      </c>
      <c r="P399" s="4">
        <v>0.1</v>
      </c>
      <c r="Q399" s="4">
        <v>1</v>
      </c>
      <c r="R399" s="5">
        <v>1.1000000000000001</v>
      </c>
      <c r="S399">
        <f t="shared" si="17"/>
        <v>0.4244784471445362</v>
      </c>
    </row>
    <row r="400" spans="1:19" x14ac:dyDescent="0.25">
      <c r="A400" t="str">
        <f t="shared" si="18"/>
        <v>COMBDGAERNewSHPLT1500WSTDELC_23</v>
      </c>
      <c r="B400" t="s">
        <v>2676</v>
      </c>
      <c r="C400" t="s">
        <v>13</v>
      </c>
      <c r="D400" t="s">
        <v>2688</v>
      </c>
      <c r="E400" t="s">
        <v>59</v>
      </c>
      <c r="F400" t="s">
        <v>32</v>
      </c>
      <c r="G400" t="s">
        <v>37</v>
      </c>
      <c r="H400" t="s">
        <v>40</v>
      </c>
      <c r="I400" t="s">
        <v>18</v>
      </c>
      <c r="J400" t="s">
        <v>16</v>
      </c>
      <c r="K400">
        <v>23</v>
      </c>
      <c r="L400" s="1">
        <f>SUMIFS(COMBDG_Activity!C:C,COMBDG_Activity!B:B,B400&amp;C400&amp;D400&amp;E400&amp;F400&amp;"*")</f>
        <v>0</v>
      </c>
      <c r="M400" s="1">
        <f>SUMIFS(COMBDG_Activity!O:O,COMBDG_Activity!B:B,B400&amp;C400&amp;D400&amp;E400&amp;F400&amp;"*")</f>
        <v>110.41882463940628</v>
      </c>
      <c r="N400" s="1">
        <f>VLOOKUP(B400&amp;C400&amp;D400&amp;E400&amp;F400&amp;G400&amp;H400&amp;I400&amp;J400&amp;"*",COMBDG_CapacityToActivity!B:C,2,FALSE)</f>
        <v>31.536000000000001</v>
      </c>
      <c r="O400" s="1">
        <f>VLOOKUP(F400,Parameters!A:B,2,FALSE)</f>
        <v>0.30113578140729891</v>
      </c>
      <c r="P400" s="4">
        <v>0.8</v>
      </c>
      <c r="Q400" s="4">
        <v>1</v>
      </c>
      <c r="R400" s="5">
        <v>1.2</v>
      </c>
      <c r="S400">
        <f t="shared" ref="S400:S462" si="19">IF(R400=0,M400*Q400/N400/O400*(P400+1/(50-23)),M400*Q400/N400/O400*(P400+1/R400^(50-23)))</f>
        <v>9.3863797004405782</v>
      </c>
    </row>
    <row r="401" spans="1:19" x14ac:dyDescent="0.25">
      <c r="A401" t="str">
        <f t="shared" si="18"/>
        <v>COMBDGTAWOldWHWTK___HIGNGA_23</v>
      </c>
      <c r="B401" t="s">
        <v>2676</v>
      </c>
      <c r="C401" t="s">
        <v>13</v>
      </c>
      <c r="D401" t="s">
        <v>2683</v>
      </c>
      <c r="E401" t="s">
        <v>58</v>
      </c>
      <c r="F401" t="s">
        <v>49</v>
      </c>
      <c r="G401" t="s">
        <v>51</v>
      </c>
      <c r="H401" t="s">
        <v>14</v>
      </c>
      <c r="I401" t="s">
        <v>15</v>
      </c>
      <c r="J401" t="s">
        <v>19</v>
      </c>
      <c r="K401">
        <v>23</v>
      </c>
      <c r="L401" s="1">
        <f>SUMIFS(COMBDG_Activity!C:C,COMBDG_Activity!B:B,B401&amp;C401&amp;D401&amp;E401&amp;F401&amp;"*")</f>
        <v>84.144944700691781</v>
      </c>
      <c r="M401" s="1">
        <f>SUMIFS(COMBDG_Activity!O:O,COMBDG_Activity!B:B,B401&amp;C401&amp;D401&amp;E401&amp;F401&amp;"*")</f>
        <v>88.11628811054581</v>
      </c>
      <c r="N401" s="1">
        <f>VLOOKUP(B401&amp;C401&amp;D401&amp;E401&amp;F401&amp;G401&amp;H401&amp;I401&amp;J401&amp;"*",COMBDG_CapacityToActivity!B:C,2,FALSE)</f>
        <v>31.536000000000001</v>
      </c>
      <c r="O401" s="1">
        <f>VLOOKUP(F401,Parameters!A:B,2,FALSE)</f>
        <v>0.63450003633438512</v>
      </c>
      <c r="P401" s="4">
        <v>0.1</v>
      </c>
      <c r="Q401" s="4">
        <v>1</v>
      </c>
      <c r="R401" s="5">
        <v>1.1000000000000001</v>
      </c>
      <c r="S401">
        <f t="shared" si="19"/>
        <v>0.77627441581154599</v>
      </c>
    </row>
    <row r="402" spans="1:19" x14ac:dyDescent="0.25">
      <c r="A402" t="str">
        <f t="shared" si="18"/>
        <v>COMBDGAFSNewSHFUR___STDKER_23</v>
      </c>
      <c r="B402" t="s">
        <v>2676</v>
      </c>
      <c r="C402" t="s">
        <v>13</v>
      </c>
      <c r="D402" t="s">
        <v>2689</v>
      </c>
      <c r="E402" t="s">
        <v>59</v>
      </c>
      <c r="F402" t="s">
        <v>32</v>
      </c>
      <c r="G402" t="s">
        <v>34</v>
      </c>
      <c r="H402" t="s">
        <v>14</v>
      </c>
      <c r="I402" t="s">
        <v>18</v>
      </c>
      <c r="J402" t="s">
        <v>42</v>
      </c>
      <c r="K402">
        <v>23</v>
      </c>
      <c r="L402" s="1">
        <f>SUMIFS(COMBDG_Activity!C:C,COMBDG_Activity!B:B,B402&amp;C402&amp;D402&amp;E402&amp;F402&amp;"*")</f>
        <v>0</v>
      </c>
      <c r="M402" s="1">
        <f>SUMIFS(COMBDG_Activity!O:O,COMBDG_Activity!B:B,B402&amp;C402&amp;D402&amp;E402&amp;F402&amp;"*")</f>
        <v>57.871990080850573</v>
      </c>
      <c r="N402" s="1">
        <f>VLOOKUP(B402&amp;C402&amp;D402&amp;E402&amp;F402&amp;G402&amp;H402&amp;I402&amp;J402&amp;"*",COMBDG_CapacityToActivity!B:C,2,FALSE)</f>
        <v>31.536000000000001</v>
      </c>
      <c r="O402" s="1">
        <f>VLOOKUP(F402,Parameters!A:B,2,FALSE)</f>
        <v>0.30113578140729891</v>
      </c>
      <c r="P402" s="4">
        <v>0.8</v>
      </c>
      <c r="Q402" s="4">
        <v>1</v>
      </c>
      <c r="R402" s="5">
        <v>1.2</v>
      </c>
      <c r="S402">
        <f t="shared" si="19"/>
        <v>4.9195277589029329</v>
      </c>
    </row>
    <row r="403" spans="1:19" x14ac:dyDescent="0.25">
      <c r="A403" t="str">
        <f t="shared" si="18"/>
        <v>COMBDGAFSNewSHFUR___STDHFO_23</v>
      </c>
      <c r="B403" t="s">
        <v>2676</v>
      </c>
      <c r="C403" t="s">
        <v>13</v>
      </c>
      <c r="D403" t="s">
        <v>2689</v>
      </c>
      <c r="E403" t="s">
        <v>59</v>
      </c>
      <c r="F403" t="s">
        <v>32</v>
      </c>
      <c r="G403" t="s">
        <v>34</v>
      </c>
      <c r="H403" t="s">
        <v>14</v>
      </c>
      <c r="I403" t="s">
        <v>18</v>
      </c>
      <c r="J403" t="s">
        <v>2679</v>
      </c>
      <c r="K403">
        <v>23</v>
      </c>
      <c r="L403" s="1">
        <f>SUMIFS(COMBDG_Activity!C:C,COMBDG_Activity!B:B,B403&amp;C403&amp;D403&amp;E403&amp;F403&amp;"*")</f>
        <v>0</v>
      </c>
      <c r="M403" s="1">
        <f>SUMIFS(COMBDG_Activity!O:O,COMBDG_Activity!B:B,B403&amp;C403&amp;D403&amp;E403&amp;F403&amp;"*")</f>
        <v>57.871990080850573</v>
      </c>
      <c r="N403" s="1">
        <f>VLOOKUP(B403&amp;C403&amp;D403&amp;E403&amp;F403&amp;G403&amp;H403&amp;I403&amp;J403&amp;"*",COMBDG_CapacityToActivity!B:C,2,FALSE)</f>
        <v>31.536000000000001</v>
      </c>
      <c r="O403" s="1">
        <f>VLOOKUP(F403,Parameters!A:B,2,FALSE)</f>
        <v>0.30113578140729891</v>
      </c>
      <c r="P403" s="4">
        <v>0.8</v>
      </c>
      <c r="Q403" s="4">
        <v>1</v>
      </c>
      <c r="R403" s="5">
        <v>1.2</v>
      </c>
      <c r="S403">
        <f t="shared" si="19"/>
        <v>4.9195277589029329</v>
      </c>
    </row>
    <row r="404" spans="1:19" x14ac:dyDescent="0.25">
      <c r="A404" t="str">
        <f t="shared" si="18"/>
        <v>COMBDGAFSNewSHFUR___STDLFO_23</v>
      </c>
      <c r="B404" t="s">
        <v>2676</v>
      </c>
      <c r="C404" t="s">
        <v>13</v>
      </c>
      <c r="D404" t="s">
        <v>2689</v>
      </c>
      <c r="E404" t="s">
        <v>59</v>
      </c>
      <c r="F404" t="s">
        <v>32</v>
      </c>
      <c r="G404" t="s">
        <v>34</v>
      </c>
      <c r="H404" t="s">
        <v>14</v>
      </c>
      <c r="I404" t="s">
        <v>18</v>
      </c>
      <c r="J404" t="s">
        <v>43</v>
      </c>
      <c r="K404">
        <v>23</v>
      </c>
      <c r="L404" s="1">
        <f>SUMIFS(COMBDG_Activity!C:C,COMBDG_Activity!B:B,B404&amp;C404&amp;D404&amp;E404&amp;F404&amp;"*")</f>
        <v>0</v>
      </c>
      <c r="M404" s="1">
        <f>SUMIFS(COMBDG_Activity!O:O,COMBDG_Activity!B:B,B404&amp;C404&amp;D404&amp;E404&amp;F404&amp;"*")</f>
        <v>57.871990080850573</v>
      </c>
      <c r="N404" s="1">
        <f>VLOOKUP(B404&amp;C404&amp;D404&amp;E404&amp;F404&amp;G404&amp;H404&amp;I404&amp;J404&amp;"*",COMBDG_CapacityToActivity!B:C,2,FALSE)</f>
        <v>31.536000000000001</v>
      </c>
      <c r="O404" s="1">
        <f>VLOOKUP(F404,Parameters!A:B,2,FALSE)</f>
        <v>0.30113578140729891</v>
      </c>
      <c r="P404" s="4">
        <v>0.8</v>
      </c>
      <c r="Q404" s="4">
        <v>1</v>
      </c>
      <c r="R404" s="5">
        <v>1.2</v>
      </c>
      <c r="S404">
        <f t="shared" si="19"/>
        <v>4.9195277589029329</v>
      </c>
    </row>
    <row r="405" spans="1:19" x14ac:dyDescent="0.25">
      <c r="A405" t="str">
        <f t="shared" si="18"/>
        <v>COMBDGAFSNewSHPLT500WSTDELC_23</v>
      </c>
      <c r="B405" t="s">
        <v>2676</v>
      </c>
      <c r="C405" t="s">
        <v>13</v>
      </c>
      <c r="D405" t="s">
        <v>2689</v>
      </c>
      <c r="E405" t="s">
        <v>59</v>
      </c>
      <c r="F405" t="s">
        <v>32</v>
      </c>
      <c r="G405" t="s">
        <v>37</v>
      </c>
      <c r="H405" t="s">
        <v>38</v>
      </c>
      <c r="I405" t="s">
        <v>18</v>
      </c>
      <c r="J405" t="s">
        <v>16</v>
      </c>
      <c r="K405">
        <v>23</v>
      </c>
      <c r="L405" s="1">
        <f>SUMIFS(COMBDG_Activity!C:C,COMBDG_Activity!B:B,B405&amp;C405&amp;D405&amp;E405&amp;F405&amp;"*")</f>
        <v>0</v>
      </c>
      <c r="M405" s="1">
        <f>SUMIFS(COMBDG_Activity!O:O,COMBDG_Activity!B:B,B405&amp;C405&amp;D405&amp;E405&amp;F405&amp;"*")</f>
        <v>57.871990080850573</v>
      </c>
      <c r="N405" s="1">
        <f>VLOOKUP(B405&amp;C405&amp;D405&amp;E405&amp;F405&amp;G405&amp;H405&amp;I405&amp;J405&amp;"*",COMBDG_CapacityToActivity!B:C,2,FALSE)</f>
        <v>31.536000000000001</v>
      </c>
      <c r="O405" s="1">
        <f>VLOOKUP(F405,Parameters!A:B,2,FALSE)</f>
        <v>0.30113578140729891</v>
      </c>
      <c r="P405" s="4">
        <v>0.8</v>
      </c>
      <c r="Q405" s="4">
        <v>1</v>
      </c>
      <c r="R405" s="5">
        <v>1.2</v>
      </c>
      <c r="S405">
        <f t="shared" si="19"/>
        <v>4.9195277589029329</v>
      </c>
    </row>
    <row r="406" spans="1:19" x14ac:dyDescent="0.25">
      <c r="A406" t="str">
        <f t="shared" si="18"/>
        <v>COMBDGTAWOldWHWTK___ESRNGA_23</v>
      </c>
      <c r="B406" t="s">
        <v>2676</v>
      </c>
      <c r="C406" t="s">
        <v>13</v>
      </c>
      <c r="D406" t="s">
        <v>2683</v>
      </c>
      <c r="E406" t="s">
        <v>58</v>
      </c>
      <c r="F406" t="s">
        <v>49</v>
      </c>
      <c r="G406" t="s">
        <v>51</v>
      </c>
      <c r="H406" t="s">
        <v>14</v>
      </c>
      <c r="I406" t="s">
        <v>17</v>
      </c>
      <c r="J406" t="s">
        <v>19</v>
      </c>
      <c r="K406">
        <v>23</v>
      </c>
      <c r="L406" s="1">
        <f>SUMIFS(COMBDG_Activity!C:C,COMBDG_Activity!B:B,B406&amp;C406&amp;D406&amp;E406&amp;F406&amp;"*")</f>
        <v>84.144944700691781</v>
      </c>
      <c r="M406" s="1">
        <f>SUMIFS(COMBDG_Activity!O:O,COMBDG_Activity!B:B,B406&amp;C406&amp;D406&amp;E406&amp;F406&amp;"*")</f>
        <v>88.11628811054581</v>
      </c>
      <c r="N406" s="1">
        <f>VLOOKUP(B406&amp;C406&amp;D406&amp;E406&amp;F406&amp;G406&amp;H406&amp;I406&amp;J406&amp;"*",COMBDG_CapacityToActivity!B:C,2,FALSE)</f>
        <v>31.536000000000001</v>
      </c>
      <c r="O406" s="1">
        <f>VLOOKUP(F406,Parameters!A:B,2,FALSE)</f>
        <v>0.63450003633438512</v>
      </c>
      <c r="P406" s="4">
        <v>0.2</v>
      </c>
      <c r="Q406" s="4">
        <v>1</v>
      </c>
      <c r="R406" s="5">
        <v>1.1000000000000001</v>
      </c>
      <c r="S406">
        <f t="shared" si="19"/>
        <v>1.2166446295800357</v>
      </c>
    </row>
    <row r="407" spans="1:19" x14ac:dyDescent="0.25">
      <c r="A407" t="str">
        <f t="shared" si="18"/>
        <v>COMBDGAFSNewSHFUR___HIGHFO_23</v>
      </c>
      <c r="B407" t="s">
        <v>2676</v>
      </c>
      <c r="C407" t="s">
        <v>13</v>
      </c>
      <c r="D407" t="s">
        <v>2689</v>
      </c>
      <c r="E407" t="s">
        <v>59</v>
      </c>
      <c r="F407" t="s">
        <v>32</v>
      </c>
      <c r="G407" t="s">
        <v>34</v>
      </c>
      <c r="H407" t="s">
        <v>14</v>
      </c>
      <c r="I407" t="s">
        <v>15</v>
      </c>
      <c r="J407" t="s">
        <v>2679</v>
      </c>
      <c r="K407">
        <v>23</v>
      </c>
      <c r="L407" s="1">
        <f>SUMIFS(COMBDG_Activity!C:C,COMBDG_Activity!B:B,B407&amp;C407&amp;D407&amp;E407&amp;F407&amp;"*")</f>
        <v>0</v>
      </c>
      <c r="M407" s="1">
        <f>SUMIFS(COMBDG_Activity!O:O,COMBDG_Activity!B:B,B407&amp;C407&amp;D407&amp;E407&amp;F407&amp;"*")</f>
        <v>57.871990080850573</v>
      </c>
      <c r="N407" s="1">
        <f>VLOOKUP(B407&amp;C407&amp;D407&amp;E407&amp;F407&amp;G407&amp;H407&amp;I407&amp;J407&amp;"*",COMBDG_CapacityToActivity!B:C,2,FALSE)</f>
        <v>31.536000000000001</v>
      </c>
      <c r="O407" s="1">
        <f>VLOOKUP(F407,Parameters!A:B,2,FALSE)</f>
        <v>0.30113578140729891</v>
      </c>
      <c r="P407" s="4">
        <v>0.8</v>
      </c>
      <c r="Q407" s="4">
        <v>1</v>
      </c>
      <c r="R407" s="5">
        <v>1.2</v>
      </c>
      <c r="S407">
        <f t="shared" si="19"/>
        <v>4.9195277589029329</v>
      </c>
    </row>
    <row r="408" spans="1:19" x14ac:dyDescent="0.25">
      <c r="A408" t="str">
        <f t="shared" si="18"/>
        <v>COMBDGAFSNewSHFUR___HIGLFO_23</v>
      </c>
      <c r="B408" t="s">
        <v>2676</v>
      </c>
      <c r="C408" t="s">
        <v>13</v>
      </c>
      <c r="D408" t="s">
        <v>2689</v>
      </c>
      <c r="E408" t="s">
        <v>59</v>
      </c>
      <c r="F408" t="s">
        <v>32</v>
      </c>
      <c r="G408" t="s">
        <v>34</v>
      </c>
      <c r="H408" t="s">
        <v>14</v>
      </c>
      <c r="I408" t="s">
        <v>15</v>
      </c>
      <c r="J408" t="s">
        <v>43</v>
      </c>
      <c r="K408">
        <v>23</v>
      </c>
      <c r="L408" s="1">
        <f>SUMIFS(COMBDG_Activity!C:C,COMBDG_Activity!B:B,B408&amp;C408&amp;D408&amp;E408&amp;F408&amp;"*")</f>
        <v>0</v>
      </c>
      <c r="M408" s="1">
        <f>SUMIFS(COMBDG_Activity!O:O,COMBDG_Activity!B:B,B408&amp;C408&amp;D408&amp;E408&amp;F408&amp;"*")</f>
        <v>57.871990080850573</v>
      </c>
      <c r="N408" s="1">
        <f>VLOOKUP(B408&amp;C408&amp;D408&amp;E408&amp;F408&amp;G408&amp;H408&amp;I408&amp;J408&amp;"*",COMBDG_CapacityToActivity!B:C,2,FALSE)</f>
        <v>31.536000000000001</v>
      </c>
      <c r="O408" s="1">
        <f>VLOOKUP(F408,Parameters!A:B,2,FALSE)</f>
        <v>0.30113578140729891</v>
      </c>
      <c r="P408" s="4">
        <v>0.8</v>
      </c>
      <c r="Q408" s="4">
        <v>1</v>
      </c>
      <c r="R408" s="5">
        <v>1.2</v>
      </c>
      <c r="S408">
        <f t="shared" si="19"/>
        <v>4.9195277589029329</v>
      </c>
    </row>
    <row r="409" spans="1:19" x14ac:dyDescent="0.25">
      <c r="A409" t="str">
        <f t="shared" si="18"/>
        <v>COMBDGAERNewLIFLUT5HIGELC_23</v>
      </c>
      <c r="B409" t="s">
        <v>2676</v>
      </c>
      <c r="C409" t="s">
        <v>13</v>
      </c>
      <c r="D409" t="s">
        <v>2688</v>
      </c>
      <c r="E409" t="s">
        <v>59</v>
      </c>
      <c r="F409" t="s">
        <v>20</v>
      </c>
      <c r="G409" t="s">
        <v>22</v>
      </c>
      <c r="H409" t="s">
        <v>23</v>
      </c>
      <c r="I409" t="s">
        <v>15</v>
      </c>
      <c r="J409" t="s">
        <v>16</v>
      </c>
      <c r="K409">
        <v>23</v>
      </c>
      <c r="L409" s="1">
        <f>SUMIFS(COMBDG_Activity!C:C,COMBDG_Activity!B:B,B409&amp;C409&amp;D409&amp;E409&amp;F409&amp;"*")</f>
        <v>0</v>
      </c>
      <c r="M409" s="1">
        <f>SUMIFS(COMBDG_Activity!O:O,COMBDG_Activity!B:B,B409&amp;C409&amp;D409&amp;E409&amp;F409&amp;"*")</f>
        <v>63.378530608398819</v>
      </c>
      <c r="N409" s="1">
        <f>VLOOKUP(B409&amp;C409&amp;D409&amp;E409&amp;F409&amp;G409&amp;H409&amp;I409&amp;J409&amp;"*",COMBDG_CapacityToActivity!B:C,2,FALSE)</f>
        <v>1</v>
      </c>
      <c r="O409" s="1">
        <f>VLOOKUP(F409,Parameters!A:B,2,FALSE)</f>
        <v>0.66981607963728396</v>
      </c>
      <c r="P409" s="4">
        <v>0.8</v>
      </c>
      <c r="Q409" s="4">
        <v>1</v>
      </c>
      <c r="R409" s="5">
        <v>1.2</v>
      </c>
      <c r="S409">
        <f t="shared" si="19"/>
        <v>76.385436482712436</v>
      </c>
    </row>
    <row r="410" spans="1:19" x14ac:dyDescent="0.25">
      <c r="A410" t="str">
        <f t="shared" si="18"/>
        <v>COMBDGWSTNewWHSYS___STDKER_23</v>
      </c>
      <c r="B410" t="s">
        <v>2676</v>
      </c>
      <c r="C410" t="s">
        <v>13</v>
      </c>
      <c r="D410" t="s">
        <v>2677</v>
      </c>
      <c r="E410" t="s">
        <v>59</v>
      </c>
      <c r="F410" t="s">
        <v>49</v>
      </c>
      <c r="G410" t="s">
        <v>50</v>
      </c>
      <c r="H410" t="s">
        <v>14</v>
      </c>
      <c r="I410" t="s">
        <v>18</v>
      </c>
      <c r="J410" t="s">
        <v>42</v>
      </c>
      <c r="K410">
        <v>23</v>
      </c>
      <c r="L410" s="1">
        <f>SUMIFS(COMBDG_Activity!C:C,COMBDG_Activity!B:B,B410&amp;C410&amp;D410&amp;E410&amp;F410&amp;"*")</f>
        <v>0</v>
      </c>
      <c r="M410" s="1">
        <f>SUMIFS(COMBDG_Activity!O:O,COMBDG_Activity!B:B,B410&amp;C410&amp;D410&amp;E410&amp;F410&amp;"*")</f>
        <v>29.702403128199858</v>
      </c>
      <c r="N410" s="1">
        <f>VLOOKUP(B410&amp;C410&amp;D410&amp;E410&amp;F410&amp;G410&amp;H410&amp;I410&amp;J410&amp;"*",COMBDG_CapacityToActivity!B:C,2,FALSE)</f>
        <v>31.536000000000001</v>
      </c>
      <c r="O410" s="1">
        <f>VLOOKUP(F410,Parameters!A:B,2,FALSE)</f>
        <v>0.63450003633438512</v>
      </c>
      <c r="P410" s="4">
        <v>0.8</v>
      </c>
      <c r="Q410" s="4">
        <v>1</v>
      </c>
      <c r="R410" s="5">
        <v>1.2</v>
      </c>
      <c r="S410">
        <f t="shared" si="19"/>
        <v>1.1983323880837278</v>
      </c>
    </row>
    <row r="411" spans="1:19" x14ac:dyDescent="0.25">
      <c r="A411" t="str">
        <f t="shared" si="18"/>
        <v>COMBDGWSTNewWHSYS___STDHFO_23</v>
      </c>
      <c r="B411" t="s">
        <v>2676</v>
      </c>
      <c r="C411" t="s">
        <v>13</v>
      </c>
      <c r="D411" t="s">
        <v>2677</v>
      </c>
      <c r="E411" t="s">
        <v>59</v>
      </c>
      <c r="F411" t="s">
        <v>49</v>
      </c>
      <c r="G411" t="s">
        <v>50</v>
      </c>
      <c r="H411" t="s">
        <v>14</v>
      </c>
      <c r="I411" t="s">
        <v>18</v>
      </c>
      <c r="J411" t="s">
        <v>2679</v>
      </c>
      <c r="K411">
        <v>23</v>
      </c>
      <c r="L411" s="1">
        <f>SUMIFS(COMBDG_Activity!C:C,COMBDG_Activity!B:B,B411&amp;C411&amp;D411&amp;E411&amp;F411&amp;"*")</f>
        <v>0</v>
      </c>
      <c r="M411" s="1">
        <f>SUMIFS(COMBDG_Activity!O:O,COMBDG_Activity!B:B,B411&amp;C411&amp;D411&amp;E411&amp;F411&amp;"*")</f>
        <v>29.702403128199858</v>
      </c>
      <c r="N411" s="1">
        <f>VLOOKUP(B411&amp;C411&amp;D411&amp;E411&amp;F411&amp;G411&amp;H411&amp;I411&amp;J411&amp;"*",COMBDG_CapacityToActivity!B:C,2,FALSE)</f>
        <v>31.536000000000001</v>
      </c>
      <c r="O411" s="1">
        <f>VLOOKUP(F411,Parameters!A:B,2,FALSE)</f>
        <v>0.63450003633438512</v>
      </c>
      <c r="P411" s="4">
        <v>0.8</v>
      </c>
      <c r="Q411" s="4">
        <v>1</v>
      </c>
      <c r="R411" s="5">
        <v>1.2</v>
      </c>
      <c r="S411">
        <f t="shared" si="19"/>
        <v>1.1983323880837278</v>
      </c>
    </row>
    <row r="412" spans="1:19" x14ac:dyDescent="0.25">
      <c r="A412" t="str">
        <f t="shared" si="18"/>
        <v>COMBDGWSTNewWHSYS___STDLFO_23</v>
      </c>
      <c r="B412" t="s">
        <v>2676</v>
      </c>
      <c r="C412" t="s">
        <v>13</v>
      </c>
      <c r="D412" t="s">
        <v>2677</v>
      </c>
      <c r="E412" t="s">
        <v>59</v>
      </c>
      <c r="F412" t="s">
        <v>49</v>
      </c>
      <c r="G412" t="s">
        <v>50</v>
      </c>
      <c r="H412" t="s">
        <v>14</v>
      </c>
      <c r="I412" t="s">
        <v>18</v>
      </c>
      <c r="J412" t="s">
        <v>43</v>
      </c>
      <c r="K412">
        <v>23</v>
      </c>
      <c r="L412" s="1">
        <f>SUMIFS(COMBDG_Activity!C:C,COMBDG_Activity!B:B,B412&amp;C412&amp;D412&amp;E412&amp;F412&amp;"*")</f>
        <v>0</v>
      </c>
      <c r="M412" s="1">
        <f>SUMIFS(COMBDG_Activity!O:O,COMBDG_Activity!B:B,B412&amp;C412&amp;D412&amp;E412&amp;F412&amp;"*")</f>
        <v>29.702403128199858</v>
      </c>
      <c r="N412" s="1">
        <f>VLOOKUP(B412&amp;C412&amp;D412&amp;E412&amp;F412&amp;G412&amp;H412&amp;I412&amp;J412&amp;"*",COMBDG_CapacityToActivity!B:C,2,FALSE)</f>
        <v>31.536000000000001</v>
      </c>
      <c r="O412" s="1">
        <f>VLOOKUP(F412,Parameters!A:B,2,FALSE)</f>
        <v>0.63450003633438512</v>
      </c>
      <c r="P412" s="4">
        <v>0.8</v>
      </c>
      <c r="Q412" s="4">
        <v>1</v>
      </c>
      <c r="R412" s="5">
        <v>1.2</v>
      </c>
      <c r="S412">
        <f t="shared" si="19"/>
        <v>1.1983323880837278</v>
      </c>
    </row>
    <row r="413" spans="1:19" x14ac:dyDescent="0.25">
      <c r="A413" t="str">
        <f t="shared" si="18"/>
        <v>COMBDGTAWOldWHWTK___STDNGA_23</v>
      </c>
      <c r="B413" t="s">
        <v>2676</v>
      </c>
      <c r="C413" t="s">
        <v>13</v>
      </c>
      <c r="D413" t="s">
        <v>2683</v>
      </c>
      <c r="E413" t="s">
        <v>58</v>
      </c>
      <c r="F413" t="s">
        <v>49</v>
      </c>
      <c r="G413" t="s">
        <v>51</v>
      </c>
      <c r="H413" t="s">
        <v>14</v>
      </c>
      <c r="I413" t="s">
        <v>18</v>
      </c>
      <c r="J413" t="s">
        <v>19</v>
      </c>
      <c r="K413">
        <v>23</v>
      </c>
      <c r="L413" s="1">
        <f>SUMIFS(COMBDG_Activity!C:C,COMBDG_Activity!B:B,B413&amp;C413&amp;D413&amp;E413&amp;F413&amp;"*")</f>
        <v>84.144944700691781</v>
      </c>
      <c r="M413" s="1">
        <f>SUMIFS(COMBDG_Activity!O:O,COMBDG_Activity!B:B,B413&amp;C413&amp;D413&amp;E413&amp;F413&amp;"*")</f>
        <v>88.11628811054581</v>
      </c>
      <c r="N413" s="1">
        <f>VLOOKUP(B413&amp;C413&amp;D413&amp;E413&amp;F413&amp;G413&amp;H413&amp;I413&amp;J413&amp;"*",COMBDG_CapacityToActivity!B:C,2,FALSE)</f>
        <v>31.536000000000001</v>
      </c>
      <c r="O413" s="1">
        <f>VLOOKUP(F413,Parameters!A:B,2,FALSE)</f>
        <v>0.63450003633438512</v>
      </c>
      <c r="P413" s="4">
        <v>0.1</v>
      </c>
      <c r="Q413" s="4">
        <v>1</v>
      </c>
      <c r="R413" s="5">
        <v>1.1000000000000001</v>
      </c>
      <c r="S413">
        <f t="shared" si="19"/>
        <v>0.77627441581154599</v>
      </c>
    </row>
    <row r="414" spans="1:19" x14ac:dyDescent="0.25">
      <c r="A414" t="str">
        <f t="shared" si="18"/>
        <v>COMBDGAFSNewLIFLC___STDELC_23</v>
      </c>
      <c r="B414" t="s">
        <v>2676</v>
      </c>
      <c r="C414" t="s">
        <v>13</v>
      </c>
      <c r="D414" t="s">
        <v>2689</v>
      </c>
      <c r="E414" t="s">
        <v>59</v>
      </c>
      <c r="F414" t="s">
        <v>20</v>
      </c>
      <c r="G414" t="s">
        <v>21</v>
      </c>
      <c r="H414" t="s">
        <v>14</v>
      </c>
      <c r="I414" t="s">
        <v>18</v>
      </c>
      <c r="J414" t="s">
        <v>16</v>
      </c>
      <c r="K414">
        <v>23</v>
      </c>
      <c r="L414" s="1">
        <f>SUMIFS(COMBDG_Activity!C:C,COMBDG_Activity!B:B,B414&amp;C414&amp;D414&amp;E414&amp;F414&amp;"*")</f>
        <v>0</v>
      </c>
      <c r="M414" s="1">
        <f>SUMIFS(COMBDG_Activity!O:O,COMBDG_Activity!B:B,B414&amp;C414&amp;D414&amp;E414&amp;F414&amp;"*")</f>
        <v>33.854878233654269</v>
      </c>
      <c r="N414" s="1">
        <f>VLOOKUP(B414&amp;C414&amp;D414&amp;E414&amp;F414&amp;G414&amp;H414&amp;I414&amp;J414&amp;"*",COMBDG_CapacityToActivity!B:C,2,FALSE)</f>
        <v>1</v>
      </c>
      <c r="O414" s="1">
        <f>VLOOKUP(F414,Parameters!A:B,2,FALSE)</f>
        <v>0.66981607963728396</v>
      </c>
      <c r="P414" s="4">
        <v>0.8</v>
      </c>
      <c r="Q414" s="4">
        <v>1</v>
      </c>
      <c r="R414" s="5">
        <v>1.2</v>
      </c>
      <c r="S414">
        <f t="shared" si="19"/>
        <v>40.802770687840251</v>
      </c>
    </row>
    <row r="415" spans="1:19" x14ac:dyDescent="0.25">
      <c r="A415" t="str">
        <f t="shared" si="18"/>
        <v>COMBDGICIOldWHSYS___ESRPRO_23</v>
      </c>
      <c r="B415" t="s">
        <v>2676</v>
      </c>
      <c r="C415" t="s">
        <v>13</v>
      </c>
      <c r="D415" t="s">
        <v>2684</v>
      </c>
      <c r="E415" t="s">
        <v>58</v>
      </c>
      <c r="F415" t="s">
        <v>49</v>
      </c>
      <c r="G415" t="s">
        <v>50</v>
      </c>
      <c r="H415" t="s">
        <v>14</v>
      </c>
      <c r="I415" t="s">
        <v>17</v>
      </c>
      <c r="J415" t="s">
        <v>45</v>
      </c>
      <c r="K415">
        <v>23</v>
      </c>
      <c r="L415" s="1">
        <f>SUMIFS(COMBDG_Activity!C:C,COMBDG_Activity!B:B,B415&amp;C415&amp;D415&amp;E415&amp;F415&amp;"*")</f>
        <v>48.183302705421731</v>
      </c>
      <c r="M415" s="1">
        <f>SUMIFS(COMBDG_Activity!O:O,COMBDG_Activity!B:B,B415&amp;C415&amp;D415&amp;E415&amp;F415&amp;"*")</f>
        <v>48.183302687107208</v>
      </c>
      <c r="N415" s="1">
        <f>VLOOKUP(B415&amp;C415&amp;D415&amp;E415&amp;F415&amp;G415&amp;H415&amp;I415&amp;J415&amp;"*",COMBDG_CapacityToActivity!B:C,2,FALSE)</f>
        <v>31.536000000000001</v>
      </c>
      <c r="O415" s="1">
        <f>VLOOKUP(F415,Parameters!A:B,2,FALSE)</f>
        <v>0.63450003633438512</v>
      </c>
      <c r="P415" s="4">
        <v>0.2</v>
      </c>
      <c r="Q415" s="4">
        <v>0.2</v>
      </c>
      <c r="R415" s="5">
        <v>1.1000000000000001</v>
      </c>
      <c r="S415">
        <f t="shared" si="19"/>
        <v>0.1330558917237967</v>
      </c>
    </row>
    <row r="416" spans="1:19" x14ac:dyDescent="0.25">
      <c r="A416" t="str">
        <f t="shared" si="18"/>
        <v>COMBDGTAWNewWHWTK___HIGELC_23</v>
      </c>
      <c r="B416" t="s">
        <v>2676</v>
      </c>
      <c r="C416" t="s">
        <v>13</v>
      </c>
      <c r="D416" t="s">
        <v>2683</v>
      </c>
      <c r="E416" t="s">
        <v>59</v>
      </c>
      <c r="F416" t="s">
        <v>49</v>
      </c>
      <c r="G416" t="s">
        <v>51</v>
      </c>
      <c r="H416" t="s">
        <v>14</v>
      </c>
      <c r="I416" t="s">
        <v>15</v>
      </c>
      <c r="J416" t="s">
        <v>16</v>
      </c>
      <c r="K416">
        <v>23</v>
      </c>
      <c r="L416" s="1">
        <f>SUMIFS(COMBDG_Activity!C:C,COMBDG_Activity!B:B,B416&amp;C416&amp;D416&amp;E416&amp;F416&amp;"*")</f>
        <v>0</v>
      </c>
      <c r="M416" s="1">
        <f>SUMIFS(COMBDG_Activity!O:O,COMBDG_Activity!B:B,B416&amp;C416&amp;D416&amp;E416&amp;F416&amp;"*")</f>
        <v>22.157316568261429</v>
      </c>
      <c r="N416" s="1">
        <f>VLOOKUP(B416&amp;C416&amp;D416&amp;E416&amp;F416&amp;G416&amp;H416&amp;I416&amp;J416&amp;"*",COMBDG_CapacityToActivity!B:C,2,FALSE)</f>
        <v>31.536000000000001</v>
      </c>
      <c r="O416" s="1">
        <f>VLOOKUP(F416,Parameters!A:B,2,FALSE)</f>
        <v>0.63450003633438512</v>
      </c>
      <c r="P416" s="4">
        <v>0.8</v>
      </c>
      <c r="Q416" s="4">
        <v>1</v>
      </c>
      <c r="R416" s="5">
        <v>1.2</v>
      </c>
      <c r="S416">
        <f t="shared" si="19"/>
        <v>0.8939286818702965</v>
      </c>
    </row>
    <row r="417" spans="1:19" x14ac:dyDescent="0.25">
      <c r="A417" t="str">
        <f t="shared" si="18"/>
        <v>COMBDGAFSNewLIFLUT8STDELC_23</v>
      </c>
      <c r="B417" t="s">
        <v>2676</v>
      </c>
      <c r="C417" t="s">
        <v>13</v>
      </c>
      <c r="D417" t="s">
        <v>2689</v>
      </c>
      <c r="E417" t="s">
        <v>59</v>
      </c>
      <c r="F417" t="s">
        <v>20</v>
      </c>
      <c r="G417" t="s">
        <v>22</v>
      </c>
      <c r="H417" t="s">
        <v>24</v>
      </c>
      <c r="I417" t="s">
        <v>18</v>
      </c>
      <c r="J417" t="s">
        <v>16</v>
      </c>
      <c r="K417">
        <v>23</v>
      </c>
      <c r="L417" s="1">
        <f>SUMIFS(COMBDG_Activity!C:C,COMBDG_Activity!B:B,B417&amp;C417&amp;D417&amp;E417&amp;F417&amp;"*")</f>
        <v>0</v>
      </c>
      <c r="M417" s="1">
        <f>SUMIFS(COMBDG_Activity!O:O,COMBDG_Activity!B:B,B417&amp;C417&amp;D417&amp;E417&amp;F417&amp;"*")</f>
        <v>33.854878233654269</v>
      </c>
      <c r="N417" s="1">
        <f>VLOOKUP(B417&amp;C417&amp;D417&amp;E417&amp;F417&amp;G417&amp;H417&amp;I417&amp;J417&amp;"*",COMBDG_CapacityToActivity!B:C,2,FALSE)</f>
        <v>1</v>
      </c>
      <c r="O417" s="1">
        <f>VLOOKUP(F417,Parameters!A:B,2,FALSE)</f>
        <v>0.66981607963728396</v>
      </c>
      <c r="P417" s="4">
        <v>0.8</v>
      </c>
      <c r="Q417" s="4">
        <v>1</v>
      </c>
      <c r="R417" s="5">
        <v>1.2</v>
      </c>
      <c r="S417">
        <f t="shared" si="19"/>
        <v>40.802770687840251</v>
      </c>
    </row>
    <row r="418" spans="1:19" x14ac:dyDescent="0.25">
      <c r="A418" t="str">
        <f t="shared" si="18"/>
        <v>COMBDGICIOldWHSYS___STDBWP_23</v>
      </c>
      <c r="B418" t="s">
        <v>2676</v>
      </c>
      <c r="C418" t="s">
        <v>13</v>
      </c>
      <c r="D418" t="s">
        <v>2684</v>
      </c>
      <c r="E418" t="s">
        <v>58</v>
      </c>
      <c r="F418" t="s">
        <v>49</v>
      </c>
      <c r="G418" t="s">
        <v>50</v>
      </c>
      <c r="H418" t="s">
        <v>14</v>
      </c>
      <c r="I418" t="s">
        <v>18</v>
      </c>
      <c r="J418" t="s">
        <v>44</v>
      </c>
      <c r="K418">
        <v>23</v>
      </c>
      <c r="L418" s="1">
        <f>SUMIFS(COMBDG_Activity!C:C,COMBDG_Activity!B:B,B418&amp;C418&amp;D418&amp;E418&amp;F418&amp;"*")</f>
        <v>48.183302705421731</v>
      </c>
      <c r="M418" s="1">
        <f>SUMIFS(COMBDG_Activity!O:O,COMBDG_Activity!B:B,B418&amp;C418&amp;D418&amp;E418&amp;F418&amp;"*")</f>
        <v>48.183302687107208</v>
      </c>
      <c r="N418" s="1">
        <f>VLOOKUP(B418&amp;C418&amp;D418&amp;E418&amp;F418&amp;G418&amp;H418&amp;I418&amp;J418&amp;"*",COMBDG_CapacityToActivity!B:C,2,FALSE)</f>
        <v>31.536000000000001</v>
      </c>
      <c r="O418" s="1">
        <f>VLOOKUP(F418,Parameters!A:B,2,FALSE)</f>
        <v>0.63450003633438512</v>
      </c>
      <c r="P418" s="4">
        <v>0.05</v>
      </c>
      <c r="Q418" s="4">
        <v>0.2</v>
      </c>
      <c r="R418" s="5">
        <v>1.1000000000000001</v>
      </c>
      <c r="S418">
        <f t="shared" si="19"/>
        <v>6.081558828146251E-2</v>
      </c>
    </row>
    <row r="419" spans="1:19" x14ac:dyDescent="0.25">
      <c r="A419" t="str">
        <f t="shared" si="18"/>
        <v>COMBDGAERNewWHWTK___HIGELC_23</v>
      </c>
      <c r="B419" t="s">
        <v>2676</v>
      </c>
      <c r="C419" t="s">
        <v>13</v>
      </c>
      <c r="D419" t="s">
        <v>2688</v>
      </c>
      <c r="E419" t="s">
        <v>59</v>
      </c>
      <c r="F419" t="s">
        <v>49</v>
      </c>
      <c r="G419" t="s">
        <v>51</v>
      </c>
      <c r="H419" t="s">
        <v>14</v>
      </c>
      <c r="I419" t="s">
        <v>15</v>
      </c>
      <c r="J419" t="s">
        <v>16</v>
      </c>
      <c r="K419">
        <v>23</v>
      </c>
      <c r="L419" s="1">
        <f>SUMIFS(COMBDG_Activity!C:C,COMBDG_Activity!B:B,B419&amp;C419&amp;D419&amp;E419&amp;F419&amp;"*")</f>
        <v>0</v>
      </c>
      <c r="M419" s="1">
        <f>SUMIFS(COMBDG_Activity!O:O,COMBDG_Activity!B:B,B419&amp;C419&amp;D419&amp;E419&amp;F419&amp;"*")</f>
        <v>23.118738514438881</v>
      </c>
      <c r="N419" s="1">
        <f>VLOOKUP(B419&amp;C419&amp;D419&amp;E419&amp;F419&amp;G419&amp;H419&amp;I419&amp;J419&amp;"*",COMBDG_CapacityToActivity!B:C,2,FALSE)</f>
        <v>31.536000000000001</v>
      </c>
      <c r="O419" s="1">
        <f>VLOOKUP(F419,Parameters!A:B,2,FALSE)</f>
        <v>0.63450003633438512</v>
      </c>
      <c r="P419" s="4">
        <v>0.8</v>
      </c>
      <c r="Q419" s="4">
        <v>1</v>
      </c>
      <c r="R419" s="5">
        <v>1.2</v>
      </c>
      <c r="S419">
        <f t="shared" si="19"/>
        <v>0.93271689209511532</v>
      </c>
    </row>
    <row r="420" spans="1:19" x14ac:dyDescent="0.25">
      <c r="A420" t="str">
        <f t="shared" si="18"/>
        <v>COMBDGAERNewSHPLT1000WSTDELC_23</v>
      </c>
      <c r="B420" t="s">
        <v>2676</v>
      </c>
      <c r="C420" t="s">
        <v>13</v>
      </c>
      <c r="D420" t="s">
        <v>2688</v>
      </c>
      <c r="E420" t="s">
        <v>59</v>
      </c>
      <c r="F420" t="s">
        <v>32</v>
      </c>
      <c r="G420" t="s">
        <v>37</v>
      </c>
      <c r="H420" t="s">
        <v>39</v>
      </c>
      <c r="I420" t="s">
        <v>18</v>
      </c>
      <c r="J420" t="s">
        <v>16</v>
      </c>
      <c r="K420">
        <v>23</v>
      </c>
      <c r="L420" s="1">
        <f>SUMIFS(COMBDG_Activity!C:C,COMBDG_Activity!B:B,B420&amp;C420&amp;D420&amp;E420&amp;F420&amp;"*")</f>
        <v>0</v>
      </c>
      <c r="M420" s="1">
        <f>SUMIFS(COMBDG_Activity!O:O,COMBDG_Activity!B:B,B420&amp;C420&amp;D420&amp;E420&amp;F420&amp;"*")</f>
        <v>110.41882463940628</v>
      </c>
      <c r="N420" s="1">
        <f>VLOOKUP(B420&amp;C420&amp;D420&amp;E420&amp;F420&amp;G420&amp;H420&amp;I420&amp;J420&amp;"*",COMBDG_CapacityToActivity!B:C,2,FALSE)</f>
        <v>31.536000000000001</v>
      </c>
      <c r="O420" s="1">
        <f>VLOOKUP(F420,Parameters!A:B,2,FALSE)</f>
        <v>0.30113578140729891</v>
      </c>
      <c r="P420" s="4">
        <v>0.8</v>
      </c>
      <c r="Q420" s="4">
        <v>1</v>
      </c>
      <c r="R420" s="5">
        <v>1.2</v>
      </c>
      <c r="S420">
        <f t="shared" si="19"/>
        <v>9.3863797004405782</v>
      </c>
    </row>
    <row r="421" spans="1:19" x14ac:dyDescent="0.25">
      <c r="A421" t="str">
        <f t="shared" si="18"/>
        <v>COMBDGICIOldAE______STDELC_23</v>
      </c>
      <c r="B421" t="s">
        <v>2676</v>
      </c>
      <c r="C421" t="s">
        <v>13</v>
      </c>
      <c r="D421" t="s">
        <v>2684</v>
      </c>
      <c r="E421" t="s">
        <v>58</v>
      </c>
      <c r="F421" t="s">
        <v>293</v>
      </c>
      <c r="G421" t="s">
        <v>14</v>
      </c>
      <c r="H421" t="s">
        <v>14</v>
      </c>
      <c r="I421" t="s">
        <v>18</v>
      </c>
      <c r="J421" t="s">
        <v>16</v>
      </c>
      <c r="K421">
        <v>23</v>
      </c>
      <c r="L421" s="1">
        <f>SUMIFS(COMBDG_Activity!C:C,COMBDG_Activity!B:B,B421&amp;C421&amp;D421&amp;E421&amp;F421&amp;"*")</f>
        <v>92.553857397168883</v>
      </c>
      <c r="M421" s="1">
        <f>SUMIFS(COMBDG_Activity!O:O,COMBDG_Activity!B:B,B421&amp;C421&amp;D421&amp;E421&amp;F421&amp;"*")</f>
        <v>92.553857386982699</v>
      </c>
      <c r="N421" s="1">
        <f>VLOOKUP(B421&amp;C421&amp;D421&amp;E421&amp;F421&amp;G421&amp;H421&amp;I421&amp;J421&amp;"*",COMBDG_CapacityToActivity!B:C,2,FALSE)</f>
        <v>31.536000000000001</v>
      </c>
      <c r="O421" s="1">
        <f>VLOOKUP(F421,Parameters!A:B,2,FALSE)</f>
        <v>0.79985092891507692</v>
      </c>
      <c r="P421" s="4">
        <v>0.5</v>
      </c>
      <c r="Q421" s="4">
        <v>1</v>
      </c>
      <c r="R421" s="5">
        <v>1.1000000000000001</v>
      </c>
      <c r="S421">
        <f t="shared" si="19"/>
        <v>2.1145144904836242</v>
      </c>
    </row>
    <row r="422" spans="1:19" x14ac:dyDescent="0.25">
      <c r="A422" t="str">
        <f t="shared" si="18"/>
        <v>COMBDGAERNewSHFUR___STDELC_23</v>
      </c>
      <c r="B422" t="s">
        <v>2676</v>
      </c>
      <c r="C422" t="s">
        <v>13</v>
      </c>
      <c r="D422" t="s">
        <v>2688</v>
      </c>
      <c r="E422" t="s">
        <v>59</v>
      </c>
      <c r="F422" t="s">
        <v>32</v>
      </c>
      <c r="G422" t="s">
        <v>34</v>
      </c>
      <c r="H422" t="s">
        <v>14</v>
      </c>
      <c r="I422" t="s">
        <v>18</v>
      </c>
      <c r="J422" t="s">
        <v>16</v>
      </c>
      <c r="K422">
        <v>23</v>
      </c>
      <c r="L422" s="1">
        <f>SUMIFS(COMBDG_Activity!C:C,COMBDG_Activity!B:B,B422&amp;C422&amp;D422&amp;E422&amp;F422&amp;"*")</f>
        <v>0</v>
      </c>
      <c r="M422" s="1">
        <f>SUMIFS(COMBDG_Activity!O:O,COMBDG_Activity!B:B,B422&amp;C422&amp;D422&amp;E422&amp;F422&amp;"*")</f>
        <v>110.41882463940628</v>
      </c>
      <c r="N422" s="1">
        <f>VLOOKUP(B422&amp;C422&amp;D422&amp;E422&amp;F422&amp;G422&amp;H422&amp;I422&amp;J422&amp;"*",COMBDG_CapacityToActivity!B:C,2,FALSE)</f>
        <v>31.536000000000001</v>
      </c>
      <c r="O422" s="1">
        <f>VLOOKUP(F422,Parameters!A:B,2,FALSE)</f>
        <v>0.30113578140729891</v>
      </c>
      <c r="P422" s="4">
        <v>0.8</v>
      </c>
      <c r="Q422" s="4">
        <v>1</v>
      </c>
      <c r="R422" s="5">
        <v>1.2</v>
      </c>
      <c r="S422">
        <f t="shared" si="19"/>
        <v>9.3863797004405782</v>
      </c>
    </row>
    <row r="423" spans="1:19" x14ac:dyDescent="0.25">
      <c r="A423" t="str">
        <f t="shared" si="18"/>
        <v>COMBDGAFSNewWHSYS___STDBMA_23</v>
      </c>
      <c r="B423" t="s">
        <v>2676</v>
      </c>
      <c r="C423" t="s">
        <v>13</v>
      </c>
      <c r="D423" t="s">
        <v>2689</v>
      </c>
      <c r="E423" t="s">
        <v>59</v>
      </c>
      <c r="F423" t="s">
        <v>49</v>
      </c>
      <c r="G423" t="s">
        <v>50</v>
      </c>
      <c r="H423" t="s">
        <v>14</v>
      </c>
      <c r="I423" t="s">
        <v>18</v>
      </c>
      <c r="J423" t="s">
        <v>33</v>
      </c>
      <c r="K423">
        <v>23</v>
      </c>
      <c r="L423" s="1">
        <f>SUMIFS(COMBDG_Activity!C:C,COMBDG_Activity!B:B,B423&amp;C423&amp;D423&amp;E423&amp;F423&amp;"*")</f>
        <v>0</v>
      </c>
      <c r="M423" s="1">
        <f>SUMIFS(COMBDG_Activity!O:O,COMBDG_Activity!B:B,B423&amp;C423&amp;D423&amp;E423&amp;F423&amp;"*")</f>
        <v>15.365258596599318</v>
      </c>
      <c r="N423" s="1">
        <f>VLOOKUP(B423&amp;C423&amp;D423&amp;E423&amp;F423&amp;G423&amp;H423&amp;I423&amp;J423&amp;"*",COMBDG_CapacityToActivity!B:C,2,FALSE)</f>
        <v>31.536000000000001</v>
      </c>
      <c r="O423" s="1">
        <f>VLOOKUP(F423,Parameters!A:B,2,FALSE)</f>
        <v>0.63450003633438512</v>
      </c>
      <c r="P423" s="4">
        <v>0.8</v>
      </c>
      <c r="Q423" s="4">
        <v>1</v>
      </c>
      <c r="R423" s="5">
        <v>1.2</v>
      </c>
      <c r="S423">
        <f t="shared" si="19"/>
        <v>0.61990563349756833</v>
      </c>
    </row>
    <row r="424" spans="1:19" x14ac:dyDescent="0.25">
      <c r="A424" t="str">
        <f t="shared" si="18"/>
        <v>COMBDGOFFNewSHFUR___STDNGA_23</v>
      </c>
      <c r="B424" t="s">
        <v>2676</v>
      </c>
      <c r="C424" t="s">
        <v>13</v>
      </c>
      <c r="D424" t="s">
        <v>2685</v>
      </c>
      <c r="E424" t="s">
        <v>59</v>
      </c>
      <c r="F424" t="s">
        <v>32</v>
      </c>
      <c r="G424" t="s">
        <v>34</v>
      </c>
      <c r="H424" t="s">
        <v>14</v>
      </c>
      <c r="I424" t="s">
        <v>18</v>
      </c>
      <c r="J424" t="s">
        <v>19</v>
      </c>
      <c r="K424">
        <v>23</v>
      </c>
      <c r="L424" s="1">
        <f>SUMIFS(COMBDG_Activity!C:C,COMBDG_Activity!B:B,B424&amp;C424&amp;D424&amp;E424&amp;F424&amp;"*")</f>
        <v>0</v>
      </c>
      <c r="M424" s="1">
        <f>SUMIFS(COMBDG_Activity!O:O,COMBDG_Activity!B:B,B424&amp;C424&amp;D424&amp;E424&amp;F424&amp;"*")</f>
        <v>1539.7810645777861</v>
      </c>
      <c r="N424" s="1">
        <f>VLOOKUP(B424&amp;C424&amp;D424&amp;E424&amp;F424&amp;G424&amp;H424&amp;I424&amp;J424&amp;"*",COMBDG_CapacityToActivity!B:C,2,FALSE)</f>
        <v>31.536000000000001</v>
      </c>
      <c r="O424" s="1">
        <f>VLOOKUP(F424,Parameters!A:B,2,FALSE)</f>
        <v>0.30113578140729891</v>
      </c>
      <c r="P424" s="4">
        <v>0.8</v>
      </c>
      <c r="Q424" s="4">
        <v>1</v>
      </c>
      <c r="R424" s="5">
        <v>1.2</v>
      </c>
      <c r="S424">
        <f t="shared" si="19"/>
        <v>130.89226202936538</v>
      </c>
    </row>
    <row r="425" spans="1:19" x14ac:dyDescent="0.25">
      <c r="A425" t="str">
        <f t="shared" si="18"/>
        <v>COMBDGICIOldWHWTK___STDELC_23</v>
      </c>
      <c r="B425" t="s">
        <v>2676</v>
      </c>
      <c r="C425" t="s">
        <v>13</v>
      </c>
      <c r="D425" t="s">
        <v>2684</v>
      </c>
      <c r="E425" t="s">
        <v>58</v>
      </c>
      <c r="F425" t="s">
        <v>49</v>
      </c>
      <c r="G425" t="s">
        <v>51</v>
      </c>
      <c r="H425" t="s">
        <v>14</v>
      </c>
      <c r="I425" t="s">
        <v>18</v>
      </c>
      <c r="J425" t="s">
        <v>16</v>
      </c>
      <c r="K425">
        <v>23</v>
      </c>
      <c r="L425" s="1">
        <f>SUMIFS(COMBDG_Activity!C:C,COMBDG_Activity!B:B,B425&amp;C425&amp;D425&amp;E425&amp;F425&amp;"*")</f>
        <v>48.183302705421731</v>
      </c>
      <c r="M425" s="1">
        <f>SUMIFS(COMBDG_Activity!O:O,COMBDG_Activity!B:B,B425&amp;C425&amp;D425&amp;E425&amp;F425&amp;"*")</f>
        <v>48.183302687107208</v>
      </c>
      <c r="N425" s="1">
        <f>VLOOKUP(B425&amp;C425&amp;D425&amp;E425&amp;F425&amp;G425&amp;H425&amp;I425&amp;J425&amp;"*",COMBDG_CapacityToActivity!B:C,2,FALSE)</f>
        <v>31.536000000000001</v>
      </c>
      <c r="O425" s="1">
        <f>VLOOKUP(F425,Parameters!A:B,2,FALSE)</f>
        <v>0.63450003633438512</v>
      </c>
      <c r="P425" s="4">
        <v>0.1</v>
      </c>
      <c r="Q425" s="4">
        <v>1</v>
      </c>
      <c r="R425" s="5">
        <v>1.1000000000000001</v>
      </c>
      <c r="S425">
        <f t="shared" si="19"/>
        <v>0.4244784471445362</v>
      </c>
    </row>
    <row r="426" spans="1:19" x14ac:dyDescent="0.25">
      <c r="A426" t="str">
        <f t="shared" si="18"/>
        <v>COMBDGAFSNewSCWD___STDELC_23</v>
      </c>
      <c r="B426" t="s">
        <v>2676</v>
      </c>
      <c r="C426" t="s">
        <v>13</v>
      </c>
      <c r="D426" t="s">
        <v>2689</v>
      </c>
      <c r="E426" t="s">
        <v>59</v>
      </c>
      <c r="F426" t="s">
        <v>28</v>
      </c>
      <c r="G426" t="s">
        <v>31</v>
      </c>
      <c r="H426" t="s">
        <v>14</v>
      </c>
      <c r="I426" t="s">
        <v>18</v>
      </c>
      <c r="J426" t="s">
        <v>16</v>
      </c>
      <c r="K426">
        <v>23</v>
      </c>
      <c r="L426" s="1">
        <f>SUMIFS(COMBDG_Activity!C:C,COMBDG_Activity!B:B,B426&amp;C426&amp;D426&amp;E426&amp;F426&amp;"*")</f>
        <v>0</v>
      </c>
      <c r="M426" s="1">
        <f>SUMIFS(COMBDG_Activity!O:O,COMBDG_Activity!B:B,B426&amp;C426&amp;D426&amp;E426&amp;F426&amp;"*")</f>
        <v>19.078915174931893</v>
      </c>
      <c r="N426" s="1">
        <f>VLOOKUP(B426&amp;C426&amp;D426&amp;E426&amp;F426&amp;G426&amp;H426&amp;I426&amp;J426&amp;"*",COMBDG_CapacityToActivity!B:C,2,FALSE)</f>
        <v>31.536000000000001</v>
      </c>
      <c r="O426" s="1">
        <f>VLOOKUP(F426,Parameters!A:B,2,FALSE)</f>
        <v>0.37169226366635683</v>
      </c>
      <c r="P426" s="4">
        <v>0.8</v>
      </c>
      <c r="Q426" s="4">
        <v>1</v>
      </c>
      <c r="R426" s="5">
        <v>1.2</v>
      </c>
      <c r="S426">
        <f t="shared" si="19"/>
        <v>1.3139762511797599</v>
      </c>
    </row>
    <row r="427" spans="1:19" x14ac:dyDescent="0.25">
      <c r="A427" t="str">
        <f t="shared" si="18"/>
        <v>COMBDGWSTNewLIFLUT5HIGELC_23</v>
      </c>
      <c r="B427" t="s">
        <v>2676</v>
      </c>
      <c r="C427" t="s">
        <v>13</v>
      </c>
      <c r="D427" t="s">
        <v>2677</v>
      </c>
      <c r="E427" t="s">
        <v>59</v>
      </c>
      <c r="F427" t="s">
        <v>20</v>
      </c>
      <c r="G427" t="s">
        <v>22</v>
      </c>
      <c r="H427" t="s">
        <v>23</v>
      </c>
      <c r="I427" t="s">
        <v>15</v>
      </c>
      <c r="J427" t="s">
        <v>16</v>
      </c>
      <c r="K427">
        <v>23</v>
      </c>
      <c r="L427" s="1">
        <f>SUMIFS(COMBDG_Activity!C:C,COMBDG_Activity!B:B,B427&amp;C427&amp;D427&amp;E427&amp;F427&amp;"*")</f>
        <v>0</v>
      </c>
      <c r="M427" s="1">
        <f>SUMIFS(COMBDG_Activity!O:O,COMBDG_Activity!B:B,B427&amp;C427&amp;D427&amp;E427&amp;F427&amp;"*")</f>
        <v>91.891493760475001</v>
      </c>
      <c r="N427" s="1">
        <f>VLOOKUP(B427&amp;C427&amp;D427&amp;E427&amp;F427&amp;G427&amp;H427&amp;I427&amp;J427&amp;"*",COMBDG_CapacityToActivity!B:C,2,FALSE)</f>
        <v>1</v>
      </c>
      <c r="O427" s="1">
        <f>VLOOKUP(F427,Parameters!A:B,2,FALSE)</f>
        <v>0.66981607963728396</v>
      </c>
      <c r="P427" s="4">
        <v>0.8</v>
      </c>
      <c r="Q427" s="4">
        <v>1</v>
      </c>
      <c r="R427" s="5">
        <v>1.2</v>
      </c>
      <c r="S427">
        <f t="shared" si="19"/>
        <v>110.74999361080422</v>
      </c>
    </row>
    <row r="428" spans="1:19" x14ac:dyDescent="0.25">
      <c r="A428" t="str">
        <f t="shared" si="18"/>
        <v>COMBDGAERNewAE______STDPRO_23</v>
      </c>
      <c r="B428" t="s">
        <v>2676</v>
      </c>
      <c r="C428" t="s">
        <v>13</v>
      </c>
      <c r="D428" t="s">
        <v>2688</v>
      </c>
      <c r="E428" t="s">
        <v>59</v>
      </c>
      <c r="F428" t="s">
        <v>293</v>
      </c>
      <c r="G428" t="s">
        <v>14</v>
      </c>
      <c r="H428" t="s">
        <v>14</v>
      </c>
      <c r="I428" t="s">
        <v>18</v>
      </c>
      <c r="J428" t="s">
        <v>45</v>
      </c>
      <c r="K428">
        <v>23</v>
      </c>
      <c r="L428" s="1">
        <f>SUMIFS(COMBDG_Activity!C:C,COMBDG_Activity!B:B,B428&amp;C428&amp;D428&amp;E428&amp;F428&amp;"*")</f>
        <v>0</v>
      </c>
      <c r="M428" s="1">
        <f>SUMIFS(COMBDG_Activity!O:O,COMBDG_Activity!B:B,B428&amp;C428&amp;D428&amp;E428&amp;F428&amp;"*")</f>
        <v>55.642222831691051</v>
      </c>
      <c r="N428" s="1">
        <f>VLOOKUP(B428&amp;C428&amp;D428&amp;E428&amp;F428&amp;G428&amp;H428&amp;I428&amp;J428&amp;"*",COMBDG_CapacityToActivity!B:C,2,FALSE)</f>
        <v>31.536000000000001</v>
      </c>
      <c r="O428" s="1">
        <f>VLOOKUP(F428,Parameters!A:B,2,FALSE)</f>
        <v>0.79985092891507692</v>
      </c>
      <c r="P428" s="4">
        <v>0.8</v>
      </c>
      <c r="Q428" s="4">
        <v>1</v>
      </c>
      <c r="R428" s="5">
        <v>1.2</v>
      </c>
      <c r="S428">
        <f t="shared" si="19"/>
        <v>1.7807902869965084</v>
      </c>
    </row>
    <row r="429" spans="1:19" x14ac:dyDescent="0.25">
      <c r="A429" t="str">
        <f t="shared" si="18"/>
        <v>COMBDGOTSNewWHSTHBCKSTDNGA_23</v>
      </c>
      <c r="B429" t="s">
        <v>2676</v>
      </c>
      <c r="C429" t="s">
        <v>13</v>
      </c>
      <c r="D429" t="s">
        <v>2690</v>
      </c>
      <c r="E429" t="s">
        <v>59</v>
      </c>
      <c r="F429" t="s">
        <v>49</v>
      </c>
      <c r="G429" t="s">
        <v>52</v>
      </c>
      <c r="H429" t="s">
        <v>53</v>
      </c>
      <c r="I429" t="s">
        <v>18</v>
      </c>
      <c r="J429" t="s">
        <v>19</v>
      </c>
      <c r="K429">
        <v>23</v>
      </c>
      <c r="L429" s="1">
        <f>SUMIFS(COMBDG_Activity!C:C,COMBDG_Activity!B:B,B429&amp;C429&amp;D429&amp;E429&amp;F429&amp;"*")</f>
        <v>0</v>
      </c>
      <c r="M429" s="1">
        <f>SUMIFS(COMBDG_Activity!O:O,COMBDG_Activity!B:B,B429&amp;C429&amp;D429&amp;E429&amp;F429&amp;"*")</f>
        <v>63.430987696692171</v>
      </c>
      <c r="N429" s="1">
        <f>VLOOKUP(B429&amp;C429&amp;D429&amp;E429&amp;F429&amp;G429&amp;H429&amp;I429&amp;J429&amp;"*",COMBDG_CapacityToActivity!B:C,2,FALSE)</f>
        <v>31.536000000000001</v>
      </c>
      <c r="O429" s="1">
        <f>VLOOKUP(F429,Parameters!A:B,2,FALSE)</f>
        <v>0.63450003633438512</v>
      </c>
      <c r="P429" s="4">
        <v>0.8</v>
      </c>
      <c r="Q429" s="4">
        <v>1</v>
      </c>
      <c r="R429" s="5">
        <v>1.2</v>
      </c>
      <c r="S429">
        <f t="shared" si="19"/>
        <v>2.5590995663553042</v>
      </c>
    </row>
    <row r="430" spans="1:19" x14ac:dyDescent="0.25">
      <c r="A430" t="str">
        <f t="shared" si="18"/>
        <v>COMBDGEDSNewWHWTK___HIGNGA_23</v>
      </c>
      <c r="B430" t="s">
        <v>2676</v>
      </c>
      <c r="C430" t="s">
        <v>13</v>
      </c>
      <c r="D430" t="s">
        <v>2686</v>
      </c>
      <c r="E430" t="s">
        <v>59</v>
      </c>
      <c r="F430" t="s">
        <v>49</v>
      </c>
      <c r="G430" t="s">
        <v>51</v>
      </c>
      <c r="H430" t="s">
        <v>14</v>
      </c>
      <c r="I430" t="s">
        <v>15</v>
      </c>
      <c r="J430" t="s">
        <v>19</v>
      </c>
      <c r="K430">
        <v>23</v>
      </c>
      <c r="L430" s="1">
        <f>SUMIFS(COMBDG_Activity!C:C,COMBDG_Activity!B:B,B430&amp;C430&amp;D430&amp;E430&amp;F430&amp;"*")</f>
        <v>0</v>
      </c>
      <c r="M430" s="1">
        <f>SUMIFS(COMBDG_Activity!O:O,COMBDG_Activity!B:B,B430&amp;C430&amp;D430&amp;E430&amp;F430&amp;"*")</f>
        <v>89.886908344946761</v>
      </c>
      <c r="N430" s="1">
        <f>VLOOKUP(B430&amp;C430&amp;D430&amp;E430&amp;F430&amp;G430&amp;H430&amp;I430&amp;J430&amp;"*",COMBDG_CapacityToActivity!B:C,2,FALSE)</f>
        <v>31.536000000000001</v>
      </c>
      <c r="O430" s="1">
        <f>VLOOKUP(F430,Parameters!A:B,2,FALSE)</f>
        <v>0.63450003633438512</v>
      </c>
      <c r="P430" s="4">
        <v>0.8</v>
      </c>
      <c r="Q430" s="4">
        <v>1</v>
      </c>
      <c r="R430" s="5">
        <v>1.2</v>
      </c>
      <c r="S430">
        <f t="shared" si="19"/>
        <v>3.6264538283165959</v>
      </c>
    </row>
    <row r="431" spans="1:19" x14ac:dyDescent="0.25">
      <c r="A431" t="str">
        <f t="shared" si="18"/>
        <v>COMBDGOTSNewWHSYS___ESRPRO_23</v>
      </c>
      <c r="B431" t="s">
        <v>2676</v>
      </c>
      <c r="C431" t="s">
        <v>13</v>
      </c>
      <c r="D431" t="s">
        <v>2690</v>
      </c>
      <c r="E431" t="s">
        <v>59</v>
      </c>
      <c r="F431" t="s">
        <v>49</v>
      </c>
      <c r="G431" t="s">
        <v>50</v>
      </c>
      <c r="H431" t="s">
        <v>14</v>
      </c>
      <c r="I431" t="s">
        <v>17</v>
      </c>
      <c r="J431" t="s">
        <v>45</v>
      </c>
      <c r="K431">
        <v>23</v>
      </c>
      <c r="L431" s="1">
        <f>SUMIFS(COMBDG_Activity!C:C,COMBDG_Activity!B:B,B431&amp;C431&amp;D431&amp;E431&amp;F431&amp;"*")</f>
        <v>0</v>
      </c>
      <c r="M431" s="1">
        <f>SUMIFS(COMBDG_Activity!O:O,COMBDG_Activity!B:B,B431&amp;C431&amp;D431&amp;E431&amp;F431&amp;"*")</f>
        <v>63.430987696692171</v>
      </c>
      <c r="N431" s="1">
        <f>VLOOKUP(B431&amp;C431&amp;D431&amp;E431&amp;F431&amp;G431&amp;H431&amp;I431&amp;J431&amp;"*",COMBDG_CapacityToActivity!B:C,2,FALSE)</f>
        <v>31.536000000000001</v>
      </c>
      <c r="O431" s="1">
        <f>VLOOKUP(F431,Parameters!A:B,2,FALSE)</f>
        <v>0.63450003633438512</v>
      </c>
      <c r="P431" s="4">
        <v>0.8</v>
      </c>
      <c r="Q431" s="4">
        <v>1</v>
      </c>
      <c r="R431" s="5">
        <v>1.2</v>
      </c>
      <c r="S431">
        <f t="shared" si="19"/>
        <v>2.5590995663553042</v>
      </c>
    </row>
    <row r="432" spans="1:19" x14ac:dyDescent="0.25">
      <c r="A432" t="str">
        <f t="shared" si="18"/>
        <v>COMBDGWSTNewWHWTK___HIGELC_23</v>
      </c>
      <c r="B432" t="s">
        <v>2676</v>
      </c>
      <c r="C432" t="s">
        <v>13</v>
      </c>
      <c r="D432" t="s">
        <v>2677</v>
      </c>
      <c r="E432" t="s">
        <v>59</v>
      </c>
      <c r="F432" t="s">
        <v>49</v>
      </c>
      <c r="G432" t="s">
        <v>51</v>
      </c>
      <c r="H432" t="s">
        <v>14</v>
      </c>
      <c r="I432" t="s">
        <v>15</v>
      </c>
      <c r="J432" t="s">
        <v>16</v>
      </c>
      <c r="K432">
        <v>23</v>
      </c>
      <c r="L432" s="1">
        <f>SUMIFS(COMBDG_Activity!C:C,COMBDG_Activity!B:B,B432&amp;C432&amp;D432&amp;E432&amp;F432&amp;"*")</f>
        <v>0</v>
      </c>
      <c r="M432" s="1">
        <f>SUMIFS(COMBDG_Activity!O:O,COMBDG_Activity!B:B,B432&amp;C432&amp;D432&amp;E432&amp;F432&amp;"*")</f>
        <v>29.702403128199858</v>
      </c>
      <c r="N432" s="1">
        <f>VLOOKUP(B432&amp;C432&amp;D432&amp;E432&amp;F432&amp;G432&amp;H432&amp;I432&amp;J432&amp;"*",COMBDG_CapacityToActivity!B:C,2,FALSE)</f>
        <v>31.536000000000001</v>
      </c>
      <c r="O432" s="1">
        <f>VLOOKUP(F432,Parameters!A:B,2,FALSE)</f>
        <v>0.63450003633438512</v>
      </c>
      <c r="P432" s="4">
        <v>0.8</v>
      </c>
      <c r="Q432" s="4">
        <v>1</v>
      </c>
      <c r="R432" s="5">
        <v>1.2</v>
      </c>
      <c r="S432">
        <f t="shared" si="19"/>
        <v>1.1983323880837278</v>
      </c>
    </row>
    <row r="433" spans="1:19" x14ac:dyDescent="0.25">
      <c r="A433" t="str">
        <f t="shared" si="18"/>
        <v>COMBDGWSTNewSHPLT1500WSTDELC_23</v>
      </c>
      <c r="B433" t="s">
        <v>2676</v>
      </c>
      <c r="C433" t="s">
        <v>13</v>
      </c>
      <c r="D433" t="s">
        <v>2677</v>
      </c>
      <c r="E433" t="s">
        <v>59</v>
      </c>
      <c r="F433" t="s">
        <v>32</v>
      </c>
      <c r="G433" t="s">
        <v>37</v>
      </c>
      <c r="H433" t="s">
        <v>40</v>
      </c>
      <c r="I433" t="s">
        <v>18</v>
      </c>
      <c r="J433" t="s">
        <v>16</v>
      </c>
      <c r="K433">
        <v>23</v>
      </c>
      <c r="L433" s="1">
        <f>SUMIFS(COMBDG_Activity!C:C,COMBDG_Activity!B:B,B433&amp;C433&amp;D433&amp;E433&amp;F433&amp;"*")</f>
        <v>0</v>
      </c>
      <c r="M433" s="1">
        <f>SUMIFS(COMBDG_Activity!O:O,COMBDG_Activity!B:B,B433&amp;C433&amp;D433&amp;E433&amp;F433&amp;"*")</f>
        <v>174.31069367452579</v>
      </c>
      <c r="N433" s="1">
        <f>VLOOKUP(B433&amp;C433&amp;D433&amp;E433&amp;F433&amp;G433&amp;H433&amp;I433&amp;J433&amp;"*",COMBDG_CapacityToActivity!B:C,2,FALSE)</f>
        <v>31.536000000000001</v>
      </c>
      <c r="O433" s="1">
        <f>VLOOKUP(F433,Parameters!A:B,2,FALSE)</f>
        <v>0.30113578140729891</v>
      </c>
      <c r="P433" s="4">
        <v>0.8</v>
      </c>
      <c r="Q433" s="4">
        <v>1</v>
      </c>
      <c r="R433" s="5">
        <v>1.2</v>
      </c>
      <c r="S433">
        <f t="shared" si="19"/>
        <v>14.817639673483507</v>
      </c>
    </row>
    <row r="434" spans="1:19" x14ac:dyDescent="0.25">
      <c r="A434" t="str">
        <f t="shared" si="18"/>
        <v>COMBDGEDSNewWHWTK___ESRNGA_23</v>
      </c>
      <c r="B434" t="s">
        <v>2676</v>
      </c>
      <c r="C434" t="s">
        <v>13</v>
      </c>
      <c r="D434" t="s">
        <v>2686</v>
      </c>
      <c r="E434" t="s">
        <v>59</v>
      </c>
      <c r="F434" t="s">
        <v>49</v>
      </c>
      <c r="G434" t="s">
        <v>51</v>
      </c>
      <c r="H434" t="s">
        <v>14</v>
      </c>
      <c r="I434" t="s">
        <v>17</v>
      </c>
      <c r="J434" t="s">
        <v>19</v>
      </c>
      <c r="K434">
        <v>23</v>
      </c>
      <c r="L434" s="1">
        <f>SUMIFS(COMBDG_Activity!C:C,COMBDG_Activity!B:B,B434&amp;C434&amp;D434&amp;E434&amp;F434&amp;"*")</f>
        <v>0</v>
      </c>
      <c r="M434" s="1">
        <f>SUMIFS(COMBDG_Activity!O:O,COMBDG_Activity!B:B,B434&amp;C434&amp;D434&amp;E434&amp;F434&amp;"*")</f>
        <v>89.886908344946761</v>
      </c>
      <c r="N434" s="1">
        <f>VLOOKUP(B434&amp;C434&amp;D434&amp;E434&amp;F434&amp;G434&amp;H434&amp;I434&amp;J434&amp;"*",COMBDG_CapacityToActivity!B:C,2,FALSE)</f>
        <v>31.536000000000001</v>
      </c>
      <c r="O434" s="1">
        <f>VLOOKUP(F434,Parameters!A:B,2,FALSE)</f>
        <v>0.63450003633438512</v>
      </c>
      <c r="P434" s="4">
        <v>0.8</v>
      </c>
      <c r="Q434" s="4">
        <v>1</v>
      </c>
      <c r="R434" s="5">
        <v>1.2</v>
      </c>
      <c r="S434">
        <f t="shared" si="19"/>
        <v>3.6264538283165959</v>
      </c>
    </row>
    <row r="435" spans="1:19" x14ac:dyDescent="0.25">
      <c r="A435" t="str">
        <f t="shared" si="18"/>
        <v>COMBDGOTSNewWHSYS___STDBWP_23</v>
      </c>
      <c r="B435" t="s">
        <v>2676</v>
      </c>
      <c r="C435" t="s">
        <v>13</v>
      </c>
      <c r="D435" t="s">
        <v>2690</v>
      </c>
      <c r="E435" t="s">
        <v>59</v>
      </c>
      <c r="F435" t="s">
        <v>49</v>
      </c>
      <c r="G435" t="s">
        <v>50</v>
      </c>
      <c r="H435" t="s">
        <v>14</v>
      </c>
      <c r="I435" t="s">
        <v>18</v>
      </c>
      <c r="J435" t="s">
        <v>44</v>
      </c>
      <c r="K435">
        <v>23</v>
      </c>
      <c r="L435" s="1">
        <f>SUMIFS(COMBDG_Activity!C:C,COMBDG_Activity!B:B,B435&amp;C435&amp;D435&amp;E435&amp;F435&amp;"*")</f>
        <v>0</v>
      </c>
      <c r="M435" s="1">
        <f>SUMIFS(COMBDG_Activity!O:O,COMBDG_Activity!B:B,B435&amp;C435&amp;D435&amp;E435&amp;F435&amp;"*")</f>
        <v>63.430987696692171</v>
      </c>
      <c r="N435" s="1">
        <f>VLOOKUP(B435&amp;C435&amp;D435&amp;E435&amp;F435&amp;G435&amp;H435&amp;I435&amp;J435&amp;"*",COMBDG_CapacityToActivity!B:C,2,FALSE)</f>
        <v>31.536000000000001</v>
      </c>
      <c r="O435" s="1">
        <f>VLOOKUP(F435,Parameters!A:B,2,FALSE)</f>
        <v>0.63450003633438512</v>
      </c>
      <c r="P435" s="4">
        <v>0.8</v>
      </c>
      <c r="Q435" s="4">
        <v>1</v>
      </c>
      <c r="R435" s="5">
        <v>1.2</v>
      </c>
      <c r="S435">
        <f t="shared" si="19"/>
        <v>2.5590995663553042</v>
      </c>
    </row>
    <row r="436" spans="1:19" x14ac:dyDescent="0.25">
      <c r="A436" t="str">
        <f t="shared" si="18"/>
        <v>COMBDGAFSNewLILED___STDELC_23</v>
      </c>
      <c r="B436" t="s">
        <v>2676</v>
      </c>
      <c r="C436" t="s">
        <v>13</v>
      </c>
      <c r="D436" t="s">
        <v>2689</v>
      </c>
      <c r="E436" t="s">
        <v>59</v>
      </c>
      <c r="F436" t="s">
        <v>20</v>
      </c>
      <c r="G436" t="s">
        <v>27</v>
      </c>
      <c r="H436" t="s">
        <v>14</v>
      </c>
      <c r="I436" t="s">
        <v>18</v>
      </c>
      <c r="J436" t="s">
        <v>16</v>
      </c>
      <c r="K436">
        <v>23</v>
      </c>
      <c r="L436" s="1">
        <f>SUMIFS(COMBDG_Activity!C:C,COMBDG_Activity!B:B,B436&amp;C436&amp;D436&amp;E436&amp;F436&amp;"*")</f>
        <v>0</v>
      </c>
      <c r="M436" s="1">
        <f>SUMIFS(COMBDG_Activity!O:O,COMBDG_Activity!B:B,B436&amp;C436&amp;D436&amp;E436&amp;F436&amp;"*")</f>
        <v>33.854878233654269</v>
      </c>
      <c r="N436" s="1">
        <f>VLOOKUP(B436&amp;C436&amp;D436&amp;E436&amp;F436&amp;G436&amp;H436&amp;I436&amp;J436&amp;"*",COMBDG_CapacityToActivity!B:C,2,FALSE)</f>
        <v>1</v>
      </c>
      <c r="O436" s="1">
        <f>VLOOKUP(F436,Parameters!A:B,2,FALSE)</f>
        <v>0.66981607963728396</v>
      </c>
      <c r="P436" s="4">
        <v>0.8</v>
      </c>
      <c r="Q436" s="4">
        <v>1</v>
      </c>
      <c r="R436" s="5">
        <v>1.2</v>
      </c>
      <c r="S436">
        <f t="shared" si="19"/>
        <v>40.802770687840251</v>
      </c>
    </row>
    <row r="437" spans="1:19" x14ac:dyDescent="0.25">
      <c r="A437" t="str">
        <f t="shared" si="18"/>
        <v>COMBDGAFSNewSCWD___ESRELC_23</v>
      </c>
      <c r="B437" t="s">
        <v>2676</v>
      </c>
      <c r="C437" t="s">
        <v>13</v>
      </c>
      <c r="D437" t="s">
        <v>2689</v>
      </c>
      <c r="E437" t="s">
        <v>59</v>
      </c>
      <c r="F437" t="s">
        <v>28</v>
      </c>
      <c r="G437" t="s">
        <v>31</v>
      </c>
      <c r="H437" t="s">
        <v>14</v>
      </c>
      <c r="I437" t="s">
        <v>17</v>
      </c>
      <c r="J437" t="s">
        <v>16</v>
      </c>
      <c r="K437">
        <v>23</v>
      </c>
      <c r="L437" s="1">
        <f>SUMIFS(COMBDG_Activity!C:C,COMBDG_Activity!B:B,B437&amp;C437&amp;D437&amp;E437&amp;F437&amp;"*")</f>
        <v>0</v>
      </c>
      <c r="M437" s="1">
        <f>SUMIFS(COMBDG_Activity!O:O,COMBDG_Activity!B:B,B437&amp;C437&amp;D437&amp;E437&amp;F437&amp;"*")</f>
        <v>19.078915174931893</v>
      </c>
      <c r="N437" s="1">
        <f>VLOOKUP(B437&amp;C437&amp;D437&amp;E437&amp;F437&amp;G437&amp;H437&amp;I437&amp;J437&amp;"*",COMBDG_CapacityToActivity!B:C,2,FALSE)</f>
        <v>31.536000000000001</v>
      </c>
      <c r="O437" s="1">
        <f>VLOOKUP(F437,Parameters!A:B,2,FALSE)</f>
        <v>0.37169226366635683</v>
      </c>
      <c r="P437" s="4">
        <v>0.8</v>
      </c>
      <c r="Q437" s="4">
        <v>1</v>
      </c>
      <c r="R437" s="5">
        <v>1.2</v>
      </c>
      <c r="S437">
        <f t="shared" si="19"/>
        <v>1.3139762511797599</v>
      </c>
    </row>
    <row r="438" spans="1:19" x14ac:dyDescent="0.25">
      <c r="A438" t="str">
        <f t="shared" si="18"/>
        <v>COMBDGEDSNewWHWTK___STDNGA_23</v>
      </c>
      <c r="B438" t="s">
        <v>2676</v>
      </c>
      <c r="C438" t="s">
        <v>13</v>
      </c>
      <c r="D438" t="s">
        <v>2686</v>
      </c>
      <c r="E438" t="s">
        <v>59</v>
      </c>
      <c r="F438" t="s">
        <v>49</v>
      </c>
      <c r="G438" t="s">
        <v>51</v>
      </c>
      <c r="H438" t="s">
        <v>14</v>
      </c>
      <c r="I438" t="s">
        <v>18</v>
      </c>
      <c r="J438" t="s">
        <v>19</v>
      </c>
      <c r="K438">
        <v>23</v>
      </c>
      <c r="L438" s="1">
        <f>SUMIFS(COMBDG_Activity!C:C,COMBDG_Activity!B:B,B438&amp;C438&amp;D438&amp;E438&amp;F438&amp;"*")</f>
        <v>0</v>
      </c>
      <c r="M438" s="1">
        <f>SUMIFS(COMBDG_Activity!O:O,COMBDG_Activity!B:B,B438&amp;C438&amp;D438&amp;E438&amp;F438&amp;"*")</f>
        <v>89.886908344946761</v>
      </c>
      <c r="N438" s="1">
        <f>VLOOKUP(B438&amp;C438&amp;D438&amp;E438&amp;F438&amp;G438&amp;H438&amp;I438&amp;J438&amp;"*",COMBDG_CapacityToActivity!B:C,2,FALSE)</f>
        <v>31.536000000000001</v>
      </c>
      <c r="O438" s="1">
        <f>VLOOKUP(F438,Parameters!A:B,2,FALSE)</f>
        <v>0.63450003633438512</v>
      </c>
      <c r="P438" s="4">
        <v>0.8</v>
      </c>
      <c r="Q438" s="4">
        <v>1</v>
      </c>
      <c r="R438" s="5">
        <v>1.2</v>
      </c>
      <c r="S438">
        <f t="shared" si="19"/>
        <v>3.6264538283165959</v>
      </c>
    </row>
    <row r="439" spans="1:19" x14ac:dyDescent="0.25">
      <c r="A439" t="str">
        <f t="shared" si="18"/>
        <v>COMBDGTAWOldSHFUR___ESRNGA_23</v>
      </c>
      <c r="B439" t="s">
        <v>2676</v>
      </c>
      <c r="C439" t="s">
        <v>13</v>
      </c>
      <c r="D439" t="s">
        <v>2683</v>
      </c>
      <c r="E439" t="s">
        <v>58</v>
      </c>
      <c r="F439" t="s">
        <v>32</v>
      </c>
      <c r="G439" t="s">
        <v>34</v>
      </c>
      <c r="H439" t="s">
        <v>14</v>
      </c>
      <c r="I439" t="s">
        <v>17</v>
      </c>
      <c r="J439" t="s">
        <v>19</v>
      </c>
      <c r="K439">
        <v>23</v>
      </c>
      <c r="L439" s="1">
        <f>SUMIFS(COMBDG_Activity!C:C,COMBDG_Activity!B:B,B439&amp;C439&amp;D439&amp;E439&amp;F439&amp;"*")</f>
        <v>1087.8130908550997</v>
      </c>
      <c r="M439" s="1">
        <f>SUMIFS(COMBDG_Activity!O:O,COMBDG_Activity!B:B,B439&amp;C439&amp;D439&amp;E439&amp;F439&amp;"*")</f>
        <v>1139.1681707384732</v>
      </c>
      <c r="N439" s="1">
        <f>VLOOKUP(B439&amp;C439&amp;D439&amp;E439&amp;F439&amp;G439&amp;H439&amp;I439&amp;J439&amp;"*",COMBDG_CapacityToActivity!B:C,2,FALSE)</f>
        <v>31.536000000000001</v>
      </c>
      <c r="O439" s="1">
        <f>VLOOKUP(F439,Parameters!A:B,2,FALSE)</f>
        <v>0.30113578140729891</v>
      </c>
      <c r="P439" s="4">
        <v>0.4</v>
      </c>
      <c r="Q439" s="4">
        <v>1</v>
      </c>
      <c r="R439" s="5">
        <v>1.1000000000000001</v>
      </c>
      <c r="S439">
        <f t="shared" si="19"/>
        <v>57.131957757054558</v>
      </c>
    </row>
    <row r="440" spans="1:19" x14ac:dyDescent="0.25">
      <c r="A440" t="str">
        <f t="shared" si="18"/>
        <v>COMBDGICIOldLIFLUT5HIGELC_23</v>
      </c>
      <c r="B440" t="s">
        <v>2676</v>
      </c>
      <c r="C440" t="s">
        <v>13</v>
      </c>
      <c r="D440" t="s">
        <v>2684</v>
      </c>
      <c r="E440" t="s">
        <v>58</v>
      </c>
      <c r="F440" t="s">
        <v>20</v>
      </c>
      <c r="G440" t="s">
        <v>22</v>
      </c>
      <c r="H440" t="s">
        <v>23</v>
      </c>
      <c r="I440" t="s">
        <v>15</v>
      </c>
      <c r="J440" t="s">
        <v>16</v>
      </c>
      <c r="K440">
        <v>23</v>
      </c>
      <c r="L440" s="1">
        <f>SUMIFS(COMBDG_Activity!C:C,COMBDG_Activity!B:B,B440&amp;C440&amp;D440&amp;E440&amp;F440&amp;"*")</f>
        <v>136.07881666781606</v>
      </c>
      <c r="M440" s="1">
        <f>SUMIFS(COMBDG_Activity!O:O,COMBDG_Activity!B:B,B440&amp;C440&amp;D440&amp;E440&amp;F440&amp;"*")</f>
        <v>136.07881666768608</v>
      </c>
      <c r="N440" s="1">
        <f>VLOOKUP(B440&amp;C440&amp;D440&amp;E440&amp;F440&amp;G440&amp;H440&amp;I440&amp;J440&amp;"*",COMBDG_CapacityToActivity!B:C,2,FALSE)</f>
        <v>1</v>
      </c>
      <c r="O440" s="1">
        <f>VLOOKUP(F440,Parameters!A:B,2,FALSE)</f>
        <v>0.66981607963728396</v>
      </c>
      <c r="P440" s="4">
        <v>0.5</v>
      </c>
      <c r="Q440" s="4">
        <v>1</v>
      </c>
      <c r="R440" s="5">
        <v>1.1000000000000001</v>
      </c>
      <c r="S440">
        <f t="shared" si="19"/>
        <v>117.07569847170463</v>
      </c>
    </row>
    <row r="441" spans="1:19" x14ac:dyDescent="0.25">
      <c r="A441" t="str">
        <f t="shared" si="18"/>
        <v>COMBDGAFSNewLILED___HIGELC_23</v>
      </c>
      <c r="B441" t="s">
        <v>2676</v>
      </c>
      <c r="C441" t="s">
        <v>13</v>
      </c>
      <c r="D441" t="s">
        <v>2689</v>
      </c>
      <c r="E441" t="s">
        <v>59</v>
      </c>
      <c r="F441" t="s">
        <v>20</v>
      </c>
      <c r="G441" t="s">
        <v>27</v>
      </c>
      <c r="H441" t="s">
        <v>14</v>
      </c>
      <c r="I441" t="s">
        <v>15</v>
      </c>
      <c r="J441" t="s">
        <v>16</v>
      </c>
      <c r="K441">
        <v>23</v>
      </c>
      <c r="L441" s="1">
        <f>SUMIFS(COMBDG_Activity!C:C,COMBDG_Activity!B:B,B441&amp;C441&amp;D441&amp;E441&amp;F441&amp;"*")</f>
        <v>0</v>
      </c>
      <c r="M441" s="1">
        <f>SUMIFS(COMBDG_Activity!O:O,COMBDG_Activity!B:B,B441&amp;C441&amp;D441&amp;E441&amp;F441&amp;"*")</f>
        <v>33.854878233654269</v>
      </c>
      <c r="N441" s="1">
        <f>VLOOKUP(B441&amp;C441&amp;D441&amp;E441&amp;F441&amp;G441&amp;H441&amp;I441&amp;J441&amp;"*",COMBDG_CapacityToActivity!B:C,2,FALSE)</f>
        <v>1</v>
      </c>
      <c r="O441" s="1">
        <f>VLOOKUP(F441,Parameters!A:B,2,FALSE)</f>
        <v>0.66981607963728396</v>
      </c>
      <c r="P441" s="4">
        <v>0.8</v>
      </c>
      <c r="Q441" s="4">
        <v>1</v>
      </c>
      <c r="R441" s="5">
        <v>1.2</v>
      </c>
      <c r="S441">
        <f t="shared" si="19"/>
        <v>40.802770687840251</v>
      </c>
    </row>
    <row r="442" spans="1:19" x14ac:dyDescent="0.25">
      <c r="A442" t="str">
        <f t="shared" si="18"/>
        <v>COMBDGICIOldWHSYS___STDKER_23</v>
      </c>
      <c r="B442" t="s">
        <v>2676</v>
      </c>
      <c r="C442" t="s">
        <v>13</v>
      </c>
      <c r="D442" t="s">
        <v>2684</v>
      </c>
      <c r="E442" t="s">
        <v>58</v>
      </c>
      <c r="F442" t="s">
        <v>49</v>
      </c>
      <c r="G442" t="s">
        <v>50</v>
      </c>
      <c r="H442" t="s">
        <v>14</v>
      </c>
      <c r="I442" t="s">
        <v>18</v>
      </c>
      <c r="J442" t="s">
        <v>42</v>
      </c>
      <c r="K442">
        <v>23</v>
      </c>
      <c r="L442" s="1">
        <f>SUMIFS(COMBDG_Activity!C:C,COMBDG_Activity!B:B,B442&amp;C442&amp;D442&amp;E442&amp;F442&amp;"*")</f>
        <v>48.183302705421731</v>
      </c>
      <c r="M442" s="1">
        <f>SUMIFS(COMBDG_Activity!O:O,COMBDG_Activity!B:B,B442&amp;C442&amp;D442&amp;E442&amp;F442&amp;"*")</f>
        <v>48.183302687107208</v>
      </c>
      <c r="N442" s="1">
        <f>VLOOKUP(B442&amp;C442&amp;D442&amp;E442&amp;F442&amp;G442&amp;H442&amp;I442&amp;J442&amp;"*",COMBDG_CapacityToActivity!B:C,2,FALSE)</f>
        <v>31.536000000000001</v>
      </c>
      <c r="O442" s="1">
        <f>VLOOKUP(F442,Parameters!A:B,2,FALSE)</f>
        <v>0.63450003633438512</v>
      </c>
      <c r="P442" s="4">
        <v>0.05</v>
      </c>
      <c r="Q442" s="4">
        <v>0.2</v>
      </c>
      <c r="R442" s="5">
        <v>1.1000000000000001</v>
      </c>
      <c r="S442">
        <f t="shared" si="19"/>
        <v>6.081558828146251E-2</v>
      </c>
    </row>
    <row r="443" spans="1:19" x14ac:dyDescent="0.25">
      <c r="A443" t="str">
        <f t="shared" si="18"/>
        <v>COMBDGICIOldWHSYS___STDHFO_23</v>
      </c>
      <c r="B443" t="s">
        <v>2676</v>
      </c>
      <c r="C443" t="s">
        <v>13</v>
      </c>
      <c r="D443" t="s">
        <v>2684</v>
      </c>
      <c r="E443" t="s">
        <v>58</v>
      </c>
      <c r="F443" t="s">
        <v>49</v>
      </c>
      <c r="G443" t="s">
        <v>50</v>
      </c>
      <c r="H443" t="s">
        <v>14</v>
      </c>
      <c r="I443" t="s">
        <v>18</v>
      </c>
      <c r="J443" t="s">
        <v>2679</v>
      </c>
      <c r="K443">
        <v>23</v>
      </c>
      <c r="L443" s="1">
        <f>SUMIFS(COMBDG_Activity!C:C,COMBDG_Activity!B:B,B443&amp;C443&amp;D443&amp;E443&amp;F443&amp;"*")</f>
        <v>48.183302705421731</v>
      </c>
      <c r="M443" s="1">
        <f>SUMIFS(COMBDG_Activity!O:O,COMBDG_Activity!B:B,B443&amp;C443&amp;D443&amp;E443&amp;F443&amp;"*")</f>
        <v>48.183302687107208</v>
      </c>
      <c r="N443" s="1">
        <f>VLOOKUP(B443&amp;C443&amp;D443&amp;E443&amp;F443&amp;G443&amp;H443&amp;I443&amp;J443&amp;"*",COMBDG_CapacityToActivity!B:C,2,FALSE)</f>
        <v>31.536000000000001</v>
      </c>
      <c r="O443" s="1">
        <f>VLOOKUP(F443,Parameters!A:B,2,FALSE)</f>
        <v>0.63450003633438512</v>
      </c>
      <c r="P443" s="4">
        <v>0.05</v>
      </c>
      <c r="Q443" s="4">
        <v>0.2</v>
      </c>
      <c r="R443" s="5">
        <v>1.1000000000000001</v>
      </c>
      <c r="S443">
        <f t="shared" si="19"/>
        <v>6.081558828146251E-2</v>
      </c>
    </row>
    <row r="444" spans="1:19" x14ac:dyDescent="0.25">
      <c r="A444" t="str">
        <f t="shared" si="18"/>
        <v>COMBDGICIOldWHSYS___STDLFO_23</v>
      </c>
      <c r="B444" t="s">
        <v>2676</v>
      </c>
      <c r="C444" t="s">
        <v>13</v>
      </c>
      <c r="D444" t="s">
        <v>2684</v>
      </c>
      <c r="E444" t="s">
        <v>58</v>
      </c>
      <c r="F444" t="s">
        <v>49</v>
      </c>
      <c r="G444" t="s">
        <v>50</v>
      </c>
      <c r="H444" t="s">
        <v>14</v>
      </c>
      <c r="I444" t="s">
        <v>18</v>
      </c>
      <c r="J444" t="s">
        <v>43</v>
      </c>
      <c r="K444">
        <v>23</v>
      </c>
      <c r="L444" s="1">
        <f>SUMIFS(COMBDG_Activity!C:C,COMBDG_Activity!B:B,B444&amp;C444&amp;D444&amp;E444&amp;F444&amp;"*")</f>
        <v>48.183302705421731</v>
      </c>
      <c r="M444" s="1">
        <f>SUMIFS(COMBDG_Activity!O:O,COMBDG_Activity!B:B,B444&amp;C444&amp;D444&amp;E444&amp;F444&amp;"*")</f>
        <v>48.183302687107208</v>
      </c>
      <c r="N444" s="1">
        <f>VLOOKUP(B444&amp;C444&amp;D444&amp;E444&amp;F444&amp;G444&amp;H444&amp;I444&amp;J444&amp;"*",COMBDG_CapacityToActivity!B:C,2,FALSE)</f>
        <v>31.536000000000001</v>
      </c>
      <c r="O444" s="1">
        <f>VLOOKUP(F444,Parameters!A:B,2,FALSE)</f>
        <v>0.63450003633438512</v>
      </c>
      <c r="P444" s="4">
        <v>0.05</v>
      </c>
      <c r="Q444" s="4">
        <v>0.2</v>
      </c>
      <c r="R444" s="5">
        <v>1.1000000000000001</v>
      </c>
      <c r="S444">
        <f t="shared" si="19"/>
        <v>6.081558828146251E-2</v>
      </c>
    </row>
    <row r="445" spans="1:19" x14ac:dyDescent="0.25">
      <c r="A445" t="str">
        <f t="shared" si="18"/>
        <v>COMBDGWSTNewAE______STDPRO_23</v>
      </c>
      <c r="B445" t="s">
        <v>2676</v>
      </c>
      <c r="C445" t="s">
        <v>13</v>
      </c>
      <c r="D445" t="s">
        <v>2677</v>
      </c>
      <c r="E445" t="s">
        <v>59</v>
      </c>
      <c r="F445" t="s">
        <v>293</v>
      </c>
      <c r="G445" t="s">
        <v>14</v>
      </c>
      <c r="H445" t="s">
        <v>14</v>
      </c>
      <c r="I445" t="s">
        <v>18</v>
      </c>
      <c r="J445" t="s">
        <v>45</v>
      </c>
      <c r="K445">
        <v>23</v>
      </c>
      <c r="L445" s="1">
        <f>SUMIFS(COMBDG_Activity!C:C,COMBDG_Activity!B:B,B445&amp;C445&amp;D445&amp;E445&amp;F445&amp;"*")</f>
        <v>0</v>
      </c>
      <c r="M445" s="1">
        <f>SUMIFS(COMBDG_Activity!O:O,COMBDG_Activity!B:B,B445&amp;C445&amp;D445&amp;E445&amp;F445&amp;"*")</f>
        <v>69.831482943242563</v>
      </c>
      <c r="N445" s="1">
        <f>VLOOKUP(B445&amp;C445&amp;D445&amp;E445&amp;F445&amp;G445&amp;H445&amp;I445&amp;J445&amp;"*",COMBDG_CapacityToActivity!B:C,2,FALSE)</f>
        <v>31.536000000000001</v>
      </c>
      <c r="O445" s="1">
        <f>VLOOKUP(F445,Parameters!A:B,2,FALSE)</f>
        <v>0.79985092891507692</v>
      </c>
      <c r="P445" s="4">
        <v>0.8</v>
      </c>
      <c r="Q445" s="4">
        <v>1</v>
      </c>
      <c r="R445" s="5">
        <v>1.2</v>
      </c>
      <c r="S445">
        <f t="shared" si="19"/>
        <v>2.2349075975638799</v>
      </c>
    </row>
    <row r="446" spans="1:19" x14ac:dyDescent="0.25">
      <c r="A446" t="str">
        <f t="shared" si="18"/>
        <v>COMBDGTAWOldWHSTHBCKSTDNGA_23</v>
      </c>
      <c r="B446" t="s">
        <v>2676</v>
      </c>
      <c r="C446" t="s">
        <v>13</v>
      </c>
      <c r="D446" t="s">
        <v>2683</v>
      </c>
      <c r="E446" t="s">
        <v>58</v>
      </c>
      <c r="F446" t="s">
        <v>49</v>
      </c>
      <c r="G446" t="s">
        <v>52</v>
      </c>
      <c r="H446" t="s">
        <v>53</v>
      </c>
      <c r="I446" t="s">
        <v>18</v>
      </c>
      <c r="J446" t="s">
        <v>19</v>
      </c>
      <c r="K446">
        <v>23</v>
      </c>
      <c r="L446" s="1">
        <f>SUMIFS(COMBDG_Activity!C:C,COMBDG_Activity!B:B,B446&amp;C446&amp;D446&amp;E446&amp;F446&amp;"*")</f>
        <v>84.144944700691781</v>
      </c>
      <c r="M446" s="1">
        <f>SUMIFS(COMBDG_Activity!O:O,COMBDG_Activity!B:B,B446&amp;C446&amp;D446&amp;E446&amp;F446&amp;"*")</f>
        <v>88.11628811054581</v>
      </c>
      <c r="N446" s="1">
        <f>VLOOKUP(B446&amp;C446&amp;D446&amp;E446&amp;F446&amp;G446&amp;H446&amp;I446&amp;J446&amp;"*",COMBDG_CapacityToActivity!B:C,2,FALSE)</f>
        <v>31.536000000000001</v>
      </c>
      <c r="O446" s="1">
        <f>VLOOKUP(F446,Parameters!A:B,2,FALSE)</f>
        <v>0.63450003633438512</v>
      </c>
      <c r="P446" s="4">
        <v>0.1</v>
      </c>
      <c r="Q446" s="4">
        <v>1</v>
      </c>
      <c r="R446" s="5">
        <v>1.1000000000000001</v>
      </c>
      <c r="S446">
        <f t="shared" si="19"/>
        <v>0.77627441581154599</v>
      </c>
    </row>
    <row r="447" spans="1:19" x14ac:dyDescent="0.25">
      <c r="A447" t="str">
        <f t="shared" si="18"/>
        <v>COMBDGTAWNewWHSYS___STDBMA_23</v>
      </c>
      <c r="B447" t="s">
        <v>2676</v>
      </c>
      <c r="C447" t="s">
        <v>13</v>
      </c>
      <c r="D447" t="s">
        <v>2683</v>
      </c>
      <c r="E447" t="s">
        <v>59</v>
      </c>
      <c r="F447" t="s">
        <v>49</v>
      </c>
      <c r="G447" t="s">
        <v>50</v>
      </c>
      <c r="H447" t="s">
        <v>14</v>
      </c>
      <c r="I447" t="s">
        <v>18</v>
      </c>
      <c r="J447" t="s">
        <v>33</v>
      </c>
      <c r="K447">
        <v>23</v>
      </c>
      <c r="L447" s="1">
        <f>SUMIFS(COMBDG_Activity!C:C,COMBDG_Activity!B:B,B447&amp;C447&amp;D447&amp;E447&amp;F447&amp;"*")</f>
        <v>0</v>
      </c>
      <c r="M447" s="1">
        <f>SUMIFS(COMBDG_Activity!O:O,COMBDG_Activity!B:B,B447&amp;C447&amp;D447&amp;E447&amp;F447&amp;"*")</f>
        <v>22.157316568261429</v>
      </c>
      <c r="N447" s="1">
        <f>VLOOKUP(B447&amp;C447&amp;D447&amp;E447&amp;F447&amp;G447&amp;H447&amp;I447&amp;J447&amp;"*",COMBDG_CapacityToActivity!B:C,2,FALSE)</f>
        <v>31.536000000000001</v>
      </c>
      <c r="O447" s="1">
        <f>VLOOKUP(F447,Parameters!A:B,2,FALSE)</f>
        <v>0.63450003633438512</v>
      </c>
      <c r="P447" s="4">
        <v>0.8</v>
      </c>
      <c r="Q447" s="4">
        <v>1</v>
      </c>
      <c r="R447" s="5">
        <v>1.2</v>
      </c>
      <c r="S447">
        <f t="shared" si="19"/>
        <v>0.8939286818702965</v>
      </c>
    </row>
    <row r="448" spans="1:19" x14ac:dyDescent="0.25">
      <c r="A448" t="str">
        <f t="shared" si="18"/>
        <v>COMBDGWSTNewSHPLT1000WSTDELC_23</v>
      </c>
      <c r="B448" t="s">
        <v>2676</v>
      </c>
      <c r="C448" t="s">
        <v>13</v>
      </c>
      <c r="D448" t="s">
        <v>2677</v>
      </c>
      <c r="E448" t="s">
        <v>59</v>
      </c>
      <c r="F448" t="s">
        <v>32</v>
      </c>
      <c r="G448" t="s">
        <v>37</v>
      </c>
      <c r="H448" t="s">
        <v>39</v>
      </c>
      <c r="I448" t="s">
        <v>18</v>
      </c>
      <c r="J448" t="s">
        <v>16</v>
      </c>
      <c r="K448">
        <v>23</v>
      </c>
      <c r="L448" s="1">
        <f>SUMIFS(COMBDG_Activity!C:C,COMBDG_Activity!B:B,B448&amp;C448&amp;D448&amp;E448&amp;F448&amp;"*")</f>
        <v>0</v>
      </c>
      <c r="M448" s="1">
        <f>SUMIFS(COMBDG_Activity!O:O,COMBDG_Activity!B:B,B448&amp;C448&amp;D448&amp;E448&amp;F448&amp;"*")</f>
        <v>174.31069367452579</v>
      </c>
      <c r="N448" s="1">
        <f>VLOOKUP(B448&amp;C448&amp;D448&amp;E448&amp;F448&amp;G448&amp;H448&amp;I448&amp;J448&amp;"*",COMBDG_CapacityToActivity!B:C,2,FALSE)</f>
        <v>31.536000000000001</v>
      </c>
      <c r="O448" s="1">
        <f>VLOOKUP(F448,Parameters!A:B,2,FALSE)</f>
        <v>0.30113578140729891</v>
      </c>
      <c r="P448" s="4">
        <v>0.8</v>
      </c>
      <c r="Q448" s="4">
        <v>1</v>
      </c>
      <c r="R448" s="5">
        <v>1.2</v>
      </c>
      <c r="S448">
        <f t="shared" si="19"/>
        <v>14.817639673483507</v>
      </c>
    </row>
    <row r="449" spans="1:19" x14ac:dyDescent="0.25">
      <c r="A449" t="str">
        <f t="shared" si="18"/>
        <v>COMBDGAERNewWHSYS___STDBMA_23</v>
      </c>
      <c r="B449" t="s">
        <v>2676</v>
      </c>
      <c r="C449" t="s">
        <v>13</v>
      </c>
      <c r="D449" t="s">
        <v>2688</v>
      </c>
      <c r="E449" t="s">
        <v>59</v>
      </c>
      <c r="F449" t="s">
        <v>49</v>
      </c>
      <c r="G449" t="s">
        <v>50</v>
      </c>
      <c r="H449" t="s">
        <v>14</v>
      </c>
      <c r="I449" t="s">
        <v>18</v>
      </c>
      <c r="J449" t="s">
        <v>33</v>
      </c>
      <c r="K449">
        <v>23</v>
      </c>
      <c r="L449" s="1">
        <f>SUMIFS(COMBDG_Activity!C:C,COMBDG_Activity!B:B,B449&amp;C449&amp;D449&amp;E449&amp;F449&amp;"*")</f>
        <v>0</v>
      </c>
      <c r="M449" s="1">
        <f>SUMIFS(COMBDG_Activity!O:O,COMBDG_Activity!B:B,B449&amp;C449&amp;D449&amp;E449&amp;F449&amp;"*")</f>
        <v>23.118738514438881</v>
      </c>
      <c r="N449" s="1">
        <f>VLOOKUP(B449&amp;C449&amp;D449&amp;E449&amp;F449&amp;G449&amp;H449&amp;I449&amp;J449&amp;"*",COMBDG_CapacityToActivity!B:C,2,FALSE)</f>
        <v>31.536000000000001</v>
      </c>
      <c r="O449" s="1">
        <f>VLOOKUP(F449,Parameters!A:B,2,FALSE)</f>
        <v>0.63450003633438512</v>
      </c>
      <c r="P449" s="4">
        <v>0.8</v>
      </c>
      <c r="Q449" s="4">
        <v>1</v>
      </c>
      <c r="R449" s="5">
        <v>1.2</v>
      </c>
      <c r="S449">
        <f t="shared" si="19"/>
        <v>0.93271689209511532</v>
      </c>
    </row>
    <row r="450" spans="1:19" x14ac:dyDescent="0.25">
      <c r="A450" t="str">
        <f t="shared" si="18"/>
        <v>COMBDGAERNewSHPLT500WSTDELC_23</v>
      </c>
      <c r="B450" t="s">
        <v>2676</v>
      </c>
      <c r="C450" t="s">
        <v>13</v>
      </c>
      <c r="D450" t="s">
        <v>2688</v>
      </c>
      <c r="E450" t="s">
        <v>59</v>
      </c>
      <c r="F450" t="s">
        <v>32</v>
      </c>
      <c r="G450" t="s">
        <v>37</v>
      </c>
      <c r="H450" t="s">
        <v>38</v>
      </c>
      <c r="I450" t="s">
        <v>18</v>
      </c>
      <c r="J450" t="s">
        <v>16</v>
      </c>
      <c r="K450">
        <v>23</v>
      </c>
      <c r="L450" s="1">
        <f>SUMIFS(COMBDG_Activity!C:C,COMBDG_Activity!B:B,B450&amp;C450&amp;D450&amp;E450&amp;F450&amp;"*")</f>
        <v>0</v>
      </c>
      <c r="M450" s="1">
        <f>SUMIFS(COMBDG_Activity!O:O,COMBDG_Activity!B:B,B450&amp;C450&amp;D450&amp;E450&amp;F450&amp;"*")</f>
        <v>110.41882463940628</v>
      </c>
      <c r="N450" s="1">
        <f>VLOOKUP(B450&amp;C450&amp;D450&amp;E450&amp;F450&amp;G450&amp;H450&amp;I450&amp;J450&amp;"*",COMBDG_CapacityToActivity!B:C,2,FALSE)</f>
        <v>31.536000000000001</v>
      </c>
      <c r="O450" s="1">
        <f>VLOOKUP(F450,Parameters!A:B,2,FALSE)</f>
        <v>0.30113578140729891</v>
      </c>
      <c r="P450" s="4">
        <v>0.8</v>
      </c>
      <c r="Q450" s="4">
        <v>1</v>
      </c>
      <c r="R450" s="5">
        <v>1.2</v>
      </c>
      <c r="S450">
        <f t="shared" si="19"/>
        <v>9.3863797004405782</v>
      </c>
    </row>
    <row r="451" spans="1:19" x14ac:dyDescent="0.25">
      <c r="A451" t="str">
        <f t="shared" si="18"/>
        <v>COMBDGRTTNewWHWTK___HIGNGA_23</v>
      </c>
      <c r="B451" t="s">
        <v>2676</v>
      </c>
      <c r="C451" t="s">
        <v>13</v>
      </c>
      <c r="D451" t="s">
        <v>2682</v>
      </c>
      <c r="E451" t="s">
        <v>59</v>
      </c>
      <c r="F451" t="s">
        <v>49</v>
      </c>
      <c r="G451" t="s">
        <v>51</v>
      </c>
      <c r="H451" t="s">
        <v>14</v>
      </c>
      <c r="I451" t="s">
        <v>15</v>
      </c>
      <c r="J451" t="s">
        <v>19</v>
      </c>
      <c r="K451">
        <v>23</v>
      </c>
      <c r="L451" s="1">
        <f>SUMIFS(COMBDG_Activity!C:C,COMBDG_Activity!B:B,B451&amp;C451&amp;D451&amp;E451&amp;F451&amp;"*")</f>
        <v>0</v>
      </c>
      <c r="M451" s="1">
        <f>SUMIFS(COMBDG_Activity!O:O,COMBDG_Activity!B:B,B451&amp;C451&amp;D451&amp;E451&amp;F451&amp;"*")</f>
        <v>156.2127434506952</v>
      </c>
      <c r="N451" s="1">
        <f>VLOOKUP(B451&amp;C451&amp;D451&amp;E451&amp;F451&amp;G451&amp;H451&amp;I451&amp;J451&amp;"*",COMBDG_CapacityToActivity!B:C,2,FALSE)</f>
        <v>31.536000000000001</v>
      </c>
      <c r="O451" s="1">
        <f>VLOOKUP(F451,Parameters!A:B,2,FALSE)</f>
        <v>0.63450003633438512</v>
      </c>
      <c r="P451" s="4">
        <v>0.8</v>
      </c>
      <c r="Q451" s="4">
        <v>1</v>
      </c>
      <c r="R451" s="5">
        <v>1.2</v>
      </c>
      <c r="S451">
        <f t="shared" si="19"/>
        <v>6.3023449348668041</v>
      </c>
    </row>
    <row r="452" spans="1:19" x14ac:dyDescent="0.25">
      <c r="A452" t="str">
        <f t="shared" si="18"/>
        <v>COMBDGOTSNewWHWTK___STDELC_23</v>
      </c>
      <c r="B452" t="s">
        <v>2676</v>
      </c>
      <c r="C452" t="s">
        <v>13</v>
      </c>
      <c r="D452" t="s">
        <v>2690</v>
      </c>
      <c r="E452" t="s">
        <v>59</v>
      </c>
      <c r="F452" t="s">
        <v>49</v>
      </c>
      <c r="G452" t="s">
        <v>51</v>
      </c>
      <c r="H452" t="s">
        <v>14</v>
      </c>
      <c r="I452" t="s">
        <v>18</v>
      </c>
      <c r="J452" t="s">
        <v>16</v>
      </c>
      <c r="K452">
        <v>23</v>
      </c>
      <c r="L452" s="1">
        <f>SUMIFS(COMBDG_Activity!C:C,COMBDG_Activity!B:B,B452&amp;C452&amp;D452&amp;E452&amp;F452&amp;"*")</f>
        <v>0</v>
      </c>
      <c r="M452" s="1">
        <f>SUMIFS(COMBDG_Activity!O:O,COMBDG_Activity!B:B,B452&amp;C452&amp;D452&amp;E452&amp;F452&amp;"*")</f>
        <v>63.430987696692171</v>
      </c>
      <c r="N452" s="1">
        <f>VLOOKUP(B452&amp;C452&amp;D452&amp;E452&amp;F452&amp;G452&amp;H452&amp;I452&amp;J452&amp;"*",COMBDG_CapacityToActivity!B:C,2,FALSE)</f>
        <v>31.536000000000001</v>
      </c>
      <c r="O452" s="1">
        <f>VLOOKUP(F452,Parameters!A:B,2,FALSE)</f>
        <v>0.63450003633438512</v>
      </c>
      <c r="P452" s="4">
        <v>0.8</v>
      </c>
      <c r="Q452" s="4">
        <v>1</v>
      </c>
      <c r="R452" s="5">
        <v>1.2</v>
      </c>
      <c r="S452">
        <f t="shared" si="19"/>
        <v>2.5590995663553042</v>
      </c>
    </row>
    <row r="453" spans="1:19" x14ac:dyDescent="0.25">
      <c r="A453" t="str">
        <f t="shared" si="18"/>
        <v>COMBDGRTTNewWHWTK___ESRNGA_23</v>
      </c>
      <c r="B453" t="s">
        <v>2676</v>
      </c>
      <c r="C453" t="s">
        <v>13</v>
      </c>
      <c r="D453" t="s">
        <v>2682</v>
      </c>
      <c r="E453" t="s">
        <v>59</v>
      </c>
      <c r="F453" t="s">
        <v>49</v>
      </c>
      <c r="G453" t="s">
        <v>51</v>
      </c>
      <c r="H453" t="s">
        <v>14</v>
      </c>
      <c r="I453" t="s">
        <v>17</v>
      </c>
      <c r="J453" t="s">
        <v>19</v>
      </c>
      <c r="K453">
        <v>23</v>
      </c>
      <c r="L453" s="1">
        <f>SUMIFS(COMBDG_Activity!C:C,COMBDG_Activity!B:B,B453&amp;C453&amp;D453&amp;E453&amp;F453&amp;"*")</f>
        <v>0</v>
      </c>
      <c r="M453" s="1">
        <f>SUMIFS(COMBDG_Activity!O:O,COMBDG_Activity!B:B,B453&amp;C453&amp;D453&amp;E453&amp;F453&amp;"*")</f>
        <v>156.2127434506952</v>
      </c>
      <c r="N453" s="1">
        <f>VLOOKUP(B453&amp;C453&amp;D453&amp;E453&amp;F453&amp;G453&amp;H453&amp;I453&amp;J453&amp;"*",COMBDG_CapacityToActivity!B:C,2,FALSE)</f>
        <v>31.536000000000001</v>
      </c>
      <c r="O453" s="1">
        <f>VLOOKUP(F453,Parameters!A:B,2,FALSE)</f>
        <v>0.63450003633438512</v>
      </c>
      <c r="P453" s="4">
        <v>0.8</v>
      </c>
      <c r="Q453" s="4">
        <v>1</v>
      </c>
      <c r="R453" s="5">
        <v>1.2</v>
      </c>
      <c r="S453">
        <f t="shared" si="19"/>
        <v>6.3023449348668041</v>
      </c>
    </row>
    <row r="454" spans="1:19" x14ac:dyDescent="0.25">
      <c r="A454" t="str">
        <f t="shared" si="18"/>
        <v>COMBDGTAWNewLIFLUT5HIGELC_23</v>
      </c>
      <c r="B454" t="s">
        <v>2676</v>
      </c>
      <c r="C454" t="s">
        <v>13</v>
      </c>
      <c r="D454" t="s">
        <v>2683</v>
      </c>
      <c r="E454" t="s">
        <v>59</v>
      </c>
      <c r="F454" t="s">
        <v>20</v>
      </c>
      <c r="G454" t="s">
        <v>22</v>
      </c>
      <c r="H454" t="s">
        <v>23</v>
      </c>
      <c r="I454" t="s">
        <v>15</v>
      </c>
      <c r="J454" t="s">
        <v>16</v>
      </c>
      <c r="K454">
        <v>23</v>
      </c>
      <c r="L454" s="1">
        <f>SUMIFS(COMBDG_Activity!C:C,COMBDG_Activity!B:B,B454&amp;C454&amp;D454&amp;E454&amp;F454&amp;"*")</f>
        <v>0</v>
      </c>
      <c r="M454" s="1">
        <f>SUMIFS(COMBDG_Activity!O:O,COMBDG_Activity!B:B,B454&amp;C454&amp;D454&amp;E454&amp;F454&amp;"*")</f>
        <v>123.46900354470905</v>
      </c>
      <c r="N454" s="1">
        <f>VLOOKUP(B454&amp;C454&amp;D454&amp;E454&amp;F454&amp;G454&amp;H454&amp;I454&amp;J454&amp;"*",COMBDG_CapacityToActivity!B:C,2,FALSE)</f>
        <v>1</v>
      </c>
      <c r="O454" s="1">
        <f>VLOOKUP(F454,Parameters!A:B,2,FALSE)</f>
        <v>0.66981607963728396</v>
      </c>
      <c r="P454" s="4">
        <v>0.8</v>
      </c>
      <c r="Q454" s="4">
        <v>1</v>
      </c>
      <c r="R454" s="5">
        <v>1.2</v>
      </c>
      <c r="S454">
        <f t="shared" si="19"/>
        <v>148.80802122285806</v>
      </c>
    </row>
    <row r="455" spans="1:19" x14ac:dyDescent="0.25">
      <c r="A455" t="str">
        <f t="shared" si="18"/>
        <v>COMBDGAFSNewSCWA___STDELC_23</v>
      </c>
      <c r="B455" t="s">
        <v>2676</v>
      </c>
      <c r="C455" t="s">
        <v>13</v>
      </c>
      <c r="D455" t="s">
        <v>2689</v>
      </c>
      <c r="E455" t="s">
        <v>59</v>
      </c>
      <c r="F455" t="s">
        <v>28</v>
      </c>
      <c r="G455" t="s">
        <v>30</v>
      </c>
      <c r="H455" t="s">
        <v>14</v>
      </c>
      <c r="I455" t="s">
        <v>18</v>
      </c>
      <c r="J455" t="s">
        <v>16</v>
      </c>
      <c r="K455">
        <v>23</v>
      </c>
      <c r="L455" s="1">
        <f>SUMIFS(COMBDG_Activity!C:C,COMBDG_Activity!B:B,B455&amp;C455&amp;D455&amp;E455&amp;F455&amp;"*")</f>
        <v>0</v>
      </c>
      <c r="M455" s="1">
        <f>SUMIFS(COMBDG_Activity!O:O,COMBDG_Activity!B:B,B455&amp;C455&amp;D455&amp;E455&amp;F455&amp;"*")</f>
        <v>19.078915174931893</v>
      </c>
      <c r="N455" s="1">
        <f>VLOOKUP(B455&amp;C455&amp;D455&amp;E455&amp;F455&amp;G455&amp;H455&amp;I455&amp;J455&amp;"*",COMBDG_CapacityToActivity!B:C,2,FALSE)</f>
        <v>31.536000000000001</v>
      </c>
      <c r="O455" s="1">
        <f>VLOOKUP(F455,Parameters!A:B,2,FALSE)</f>
        <v>0.37169226366635683</v>
      </c>
      <c r="P455" s="4">
        <v>0.8</v>
      </c>
      <c r="Q455" s="4">
        <v>1</v>
      </c>
      <c r="R455" s="5">
        <v>1.2</v>
      </c>
      <c r="S455">
        <f t="shared" si="19"/>
        <v>1.3139762511797599</v>
      </c>
    </row>
    <row r="456" spans="1:19" x14ac:dyDescent="0.25">
      <c r="A456" t="str">
        <f t="shared" si="18"/>
        <v>COMBDGAERNewSHFUR___STDKER_23</v>
      </c>
      <c r="B456" t="s">
        <v>2676</v>
      </c>
      <c r="C456" t="s">
        <v>13</v>
      </c>
      <c r="D456" t="s">
        <v>2688</v>
      </c>
      <c r="E456" t="s">
        <v>59</v>
      </c>
      <c r="F456" t="s">
        <v>32</v>
      </c>
      <c r="G456" t="s">
        <v>34</v>
      </c>
      <c r="H456" t="s">
        <v>14</v>
      </c>
      <c r="I456" t="s">
        <v>18</v>
      </c>
      <c r="J456" t="s">
        <v>42</v>
      </c>
      <c r="K456">
        <v>23</v>
      </c>
      <c r="L456" s="1">
        <f>SUMIFS(COMBDG_Activity!C:C,COMBDG_Activity!B:B,B456&amp;C456&amp;D456&amp;E456&amp;F456&amp;"*")</f>
        <v>0</v>
      </c>
      <c r="M456" s="1">
        <f>SUMIFS(COMBDG_Activity!O:O,COMBDG_Activity!B:B,B456&amp;C456&amp;D456&amp;E456&amp;F456&amp;"*")</f>
        <v>110.41882463940628</v>
      </c>
      <c r="N456" s="1">
        <f>VLOOKUP(B456&amp;C456&amp;D456&amp;E456&amp;F456&amp;G456&amp;H456&amp;I456&amp;J456&amp;"*",COMBDG_CapacityToActivity!B:C,2,FALSE)</f>
        <v>31.536000000000001</v>
      </c>
      <c r="O456" s="1">
        <f>VLOOKUP(F456,Parameters!A:B,2,FALSE)</f>
        <v>0.30113578140729891</v>
      </c>
      <c r="P456" s="4">
        <v>0.8</v>
      </c>
      <c r="Q456" s="4">
        <v>1</v>
      </c>
      <c r="R456" s="5">
        <v>1.2</v>
      </c>
      <c r="S456">
        <f t="shared" si="19"/>
        <v>9.3863797004405782</v>
      </c>
    </row>
    <row r="457" spans="1:19" x14ac:dyDescent="0.25">
      <c r="A457" t="str">
        <f t="shared" si="18"/>
        <v>COMBDGAERNewSHFUR___STDHFO_23</v>
      </c>
      <c r="B457" t="s">
        <v>2676</v>
      </c>
      <c r="C457" t="s">
        <v>13</v>
      </c>
      <c r="D457" t="s">
        <v>2688</v>
      </c>
      <c r="E457" t="s">
        <v>59</v>
      </c>
      <c r="F457" t="s">
        <v>32</v>
      </c>
      <c r="G457" t="s">
        <v>34</v>
      </c>
      <c r="H457" t="s">
        <v>14</v>
      </c>
      <c r="I457" t="s">
        <v>18</v>
      </c>
      <c r="J457" t="s">
        <v>2679</v>
      </c>
      <c r="K457">
        <v>23</v>
      </c>
      <c r="L457" s="1">
        <f>SUMIFS(COMBDG_Activity!C:C,COMBDG_Activity!B:B,B457&amp;C457&amp;D457&amp;E457&amp;F457&amp;"*")</f>
        <v>0</v>
      </c>
      <c r="M457" s="1">
        <f>SUMIFS(COMBDG_Activity!O:O,COMBDG_Activity!B:B,B457&amp;C457&amp;D457&amp;E457&amp;F457&amp;"*")</f>
        <v>110.41882463940628</v>
      </c>
      <c r="N457" s="1">
        <f>VLOOKUP(B457&amp;C457&amp;D457&amp;E457&amp;F457&amp;G457&amp;H457&amp;I457&amp;J457&amp;"*",COMBDG_CapacityToActivity!B:C,2,FALSE)</f>
        <v>31.536000000000001</v>
      </c>
      <c r="O457" s="1">
        <f>VLOOKUP(F457,Parameters!A:B,2,FALSE)</f>
        <v>0.30113578140729891</v>
      </c>
      <c r="P457" s="4">
        <v>0.8</v>
      </c>
      <c r="Q457" s="4">
        <v>1</v>
      </c>
      <c r="R457" s="5">
        <v>1.2</v>
      </c>
      <c r="S457">
        <f t="shared" si="19"/>
        <v>9.3863797004405782</v>
      </c>
    </row>
    <row r="458" spans="1:19" x14ac:dyDescent="0.25">
      <c r="A458" t="str">
        <f t="shared" si="18"/>
        <v>COMBDGAERNewSHFUR___STDLFO_23</v>
      </c>
      <c r="B458" t="s">
        <v>2676</v>
      </c>
      <c r="C458" t="s">
        <v>13</v>
      </c>
      <c r="D458" t="s">
        <v>2688</v>
      </c>
      <c r="E458" t="s">
        <v>59</v>
      </c>
      <c r="F458" t="s">
        <v>32</v>
      </c>
      <c r="G458" t="s">
        <v>34</v>
      </c>
      <c r="H458" t="s">
        <v>14</v>
      </c>
      <c r="I458" t="s">
        <v>18</v>
      </c>
      <c r="J458" t="s">
        <v>43</v>
      </c>
      <c r="K458">
        <v>23</v>
      </c>
      <c r="L458" s="1">
        <f>SUMIFS(COMBDG_Activity!C:C,COMBDG_Activity!B:B,B458&amp;C458&amp;D458&amp;E458&amp;F458&amp;"*")</f>
        <v>0</v>
      </c>
      <c r="M458" s="1">
        <f>SUMIFS(COMBDG_Activity!O:O,COMBDG_Activity!B:B,B458&amp;C458&amp;D458&amp;E458&amp;F458&amp;"*")</f>
        <v>110.41882463940628</v>
      </c>
      <c r="N458" s="1">
        <f>VLOOKUP(B458&amp;C458&amp;D458&amp;E458&amp;F458&amp;G458&amp;H458&amp;I458&amp;J458&amp;"*",COMBDG_CapacityToActivity!B:C,2,FALSE)</f>
        <v>31.536000000000001</v>
      </c>
      <c r="O458" s="1">
        <f>VLOOKUP(F458,Parameters!A:B,2,FALSE)</f>
        <v>0.30113578140729891</v>
      </c>
      <c r="P458" s="4">
        <v>0.8</v>
      </c>
      <c r="Q458" s="4">
        <v>1</v>
      </c>
      <c r="R458" s="5">
        <v>1.2</v>
      </c>
      <c r="S458">
        <f t="shared" si="19"/>
        <v>9.3863797004405782</v>
      </c>
    </row>
    <row r="459" spans="1:19" x14ac:dyDescent="0.25">
      <c r="A459" t="str">
        <f t="shared" si="18"/>
        <v>COMBDGAFSNewSHFUR___STDPRO_23</v>
      </c>
      <c r="B459" t="s">
        <v>2676</v>
      </c>
      <c r="C459" t="s">
        <v>13</v>
      </c>
      <c r="D459" t="s">
        <v>2689</v>
      </c>
      <c r="E459" t="s">
        <v>59</v>
      </c>
      <c r="F459" t="s">
        <v>32</v>
      </c>
      <c r="G459" t="s">
        <v>34</v>
      </c>
      <c r="H459" t="s">
        <v>14</v>
      </c>
      <c r="I459" t="s">
        <v>18</v>
      </c>
      <c r="J459" t="s">
        <v>45</v>
      </c>
      <c r="K459">
        <v>23</v>
      </c>
      <c r="L459" s="1">
        <f>SUMIFS(COMBDG_Activity!C:C,COMBDG_Activity!B:B,B459&amp;C459&amp;D459&amp;E459&amp;F459&amp;"*")</f>
        <v>0</v>
      </c>
      <c r="M459" s="1">
        <f>SUMIFS(COMBDG_Activity!O:O,COMBDG_Activity!B:B,B459&amp;C459&amp;D459&amp;E459&amp;F459&amp;"*")</f>
        <v>57.871990080850573</v>
      </c>
      <c r="N459" s="1">
        <f>VLOOKUP(B459&amp;C459&amp;D459&amp;E459&amp;F459&amp;G459&amp;H459&amp;I459&amp;J459&amp;"*",COMBDG_CapacityToActivity!B:C,2,FALSE)</f>
        <v>31.536000000000001</v>
      </c>
      <c r="O459" s="1">
        <f>VLOOKUP(F459,Parameters!A:B,2,FALSE)</f>
        <v>0.30113578140729891</v>
      </c>
      <c r="P459" s="4">
        <v>0.8</v>
      </c>
      <c r="Q459" s="4">
        <v>1</v>
      </c>
      <c r="R459" s="5">
        <v>1.2</v>
      </c>
      <c r="S459">
        <f t="shared" si="19"/>
        <v>4.9195277589029329</v>
      </c>
    </row>
    <row r="460" spans="1:19" x14ac:dyDescent="0.25">
      <c r="A460" t="str">
        <f t="shared" si="18"/>
        <v>COMBDGOFFNewWHWTK___HIGNGA_23</v>
      </c>
      <c r="B460" t="s">
        <v>2676</v>
      </c>
      <c r="C460" t="s">
        <v>13</v>
      </c>
      <c r="D460" t="s">
        <v>2685</v>
      </c>
      <c r="E460" t="s">
        <v>59</v>
      </c>
      <c r="F460" t="s">
        <v>49</v>
      </c>
      <c r="G460" t="s">
        <v>51</v>
      </c>
      <c r="H460" t="s">
        <v>14</v>
      </c>
      <c r="I460" t="s">
        <v>15</v>
      </c>
      <c r="J460" t="s">
        <v>19</v>
      </c>
      <c r="K460">
        <v>23</v>
      </c>
      <c r="L460" s="1">
        <f>SUMIFS(COMBDG_Activity!C:C,COMBDG_Activity!B:B,B460&amp;C460&amp;D460&amp;E460&amp;F460&amp;"*")</f>
        <v>0</v>
      </c>
      <c r="M460" s="1">
        <f>SUMIFS(COMBDG_Activity!O:O,COMBDG_Activity!B:B,B460&amp;C460&amp;D460&amp;E460&amp;F460&amp;"*")</f>
        <v>145.76728985348092</v>
      </c>
      <c r="N460" s="1">
        <f>VLOOKUP(B460&amp;C460&amp;D460&amp;E460&amp;F460&amp;G460&amp;H460&amp;I460&amp;J460&amp;"*",COMBDG_CapacityToActivity!B:C,2,FALSE)</f>
        <v>31.536000000000001</v>
      </c>
      <c r="O460" s="1">
        <f>VLOOKUP(F460,Parameters!A:B,2,FALSE)</f>
        <v>0.63450003633438512</v>
      </c>
      <c r="P460" s="4">
        <v>0.8</v>
      </c>
      <c r="Q460" s="4">
        <v>1</v>
      </c>
      <c r="R460" s="5">
        <v>1.2</v>
      </c>
      <c r="S460">
        <f t="shared" si="19"/>
        <v>5.8809270011143786</v>
      </c>
    </row>
    <row r="461" spans="1:19" x14ac:dyDescent="0.25">
      <c r="A461" t="str">
        <f t="shared" si="18"/>
        <v>COMBDGAFSNewSHFUR___ESRPRO_23</v>
      </c>
      <c r="B461" t="s">
        <v>2676</v>
      </c>
      <c r="C461" t="s">
        <v>13</v>
      </c>
      <c r="D461" t="s">
        <v>2689</v>
      </c>
      <c r="E461" t="s">
        <v>59</v>
      </c>
      <c r="F461" t="s">
        <v>32</v>
      </c>
      <c r="G461" t="s">
        <v>34</v>
      </c>
      <c r="H461" t="s">
        <v>14</v>
      </c>
      <c r="I461" t="s">
        <v>17</v>
      </c>
      <c r="J461" t="s">
        <v>45</v>
      </c>
      <c r="K461">
        <v>23</v>
      </c>
      <c r="L461" s="1">
        <f>SUMIFS(COMBDG_Activity!C:C,COMBDG_Activity!B:B,B461&amp;C461&amp;D461&amp;E461&amp;F461&amp;"*")</f>
        <v>0</v>
      </c>
      <c r="M461" s="1">
        <f>SUMIFS(COMBDG_Activity!O:O,COMBDG_Activity!B:B,B461&amp;C461&amp;D461&amp;E461&amp;F461&amp;"*")</f>
        <v>57.871990080850573</v>
      </c>
      <c r="N461" s="1">
        <f>VLOOKUP(B461&amp;C461&amp;D461&amp;E461&amp;F461&amp;G461&amp;H461&amp;I461&amp;J461&amp;"*",COMBDG_CapacityToActivity!B:C,2,FALSE)</f>
        <v>31.536000000000001</v>
      </c>
      <c r="O461" s="1">
        <f>VLOOKUP(F461,Parameters!A:B,2,FALSE)</f>
        <v>0.30113578140729891</v>
      </c>
      <c r="P461" s="4">
        <v>0.8</v>
      </c>
      <c r="Q461" s="4">
        <v>1</v>
      </c>
      <c r="R461" s="5">
        <v>1.2</v>
      </c>
      <c r="S461">
        <f t="shared" si="19"/>
        <v>4.9195277589029329</v>
      </c>
    </row>
    <row r="462" spans="1:19" x14ac:dyDescent="0.25">
      <c r="A462" t="str">
        <f t="shared" ref="A462:A525" si="20">B462&amp;C462&amp;D462&amp;E462&amp;F462&amp;G462&amp;H462&amp;I462&amp;J462&amp;"_"&amp;K462</f>
        <v>COMBDGAERNewSHFUR___HIGHFO_23</v>
      </c>
      <c r="B462" t="s">
        <v>2676</v>
      </c>
      <c r="C462" t="s">
        <v>13</v>
      </c>
      <c r="D462" t="s">
        <v>2688</v>
      </c>
      <c r="E462" t="s">
        <v>59</v>
      </c>
      <c r="F462" t="s">
        <v>32</v>
      </c>
      <c r="G462" t="s">
        <v>34</v>
      </c>
      <c r="H462" t="s">
        <v>14</v>
      </c>
      <c r="I462" t="s">
        <v>15</v>
      </c>
      <c r="J462" t="s">
        <v>2679</v>
      </c>
      <c r="K462">
        <v>23</v>
      </c>
      <c r="L462" s="1">
        <f>SUMIFS(COMBDG_Activity!C:C,COMBDG_Activity!B:B,B462&amp;C462&amp;D462&amp;E462&amp;F462&amp;"*")</f>
        <v>0</v>
      </c>
      <c r="M462" s="1">
        <f>SUMIFS(COMBDG_Activity!O:O,COMBDG_Activity!B:B,B462&amp;C462&amp;D462&amp;E462&amp;F462&amp;"*")</f>
        <v>110.41882463940628</v>
      </c>
      <c r="N462" s="1">
        <f>VLOOKUP(B462&amp;C462&amp;D462&amp;E462&amp;F462&amp;G462&amp;H462&amp;I462&amp;J462&amp;"*",COMBDG_CapacityToActivity!B:C,2,FALSE)</f>
        <v>31.536000000000001</v>
      </c>
      <c r="O462" s="1">
        <f>VLOOKUP(F462,Parameters!A:B,2,FALSE)</f>
        <v>0.30113578140729891</v>
      </c>
      <c r="P462" s="4">
        <v>0.8</v>
      </c>
      <c r="Q462" s="4">
        <v>1</v>
      </c>
      <c r="R462" s="5">
        <v>1.2</v>
      </c>
      <c r="S462">
        <f t="shared" si="19"/>
        <v>9.3863797004405782</v>
      </c>
    </row>
    <row r="463" spans="1:19" x14ac:dyDescent="0.25">
      <c r="A463" t="str">
        <f t="shared" si="20"/>
        <v>COMBDGAERNewSHFUR___HIGLFO_23</v>
      </c>
      <c r="B463" t="s">
        <v>2676</v>
      </c>
      <c r="C463" t="s">
        <v>13</v>
      </c>
      <c r="D463" t="s">
        <v>2688</v>
      </c>
      <c r="E463" t="s">
        <v>59</v>
      </c>
      <c r="F463" t="s">
        <v>32</v>
      </c>
      <c r="G463" t="s">
        <v>34</v>
      </c>
      <c r="H463" t="s">
        <v>14</v>
      </c>
      <c r="I463" t="s">
        <v>15</v>
      </c>
      <c r="J463" t="s">
        <v>43</v>
      </c>
      <c r="K463">
        <v>23</v>
      </c>
      <c r="L463" s="1">
        <f>SUMIFS(COMBDG_Activity!C:C,COMBDG_Activity!B:B,B463&amp;C463&amp;D463&amp;E463&amp;F463&amp;"*")</f>
        <v>0</v>
      </c>
      <c r="M463" s="1">
        <f>SUMIFS(COMBDG_Activity!O:O,COMBDG_Activity!B:B,B463&amp;C463&amp;D463&amp;E463&amp;F463&amp;"*")</f>
        <v>110.41882463940628</v>
      </c>
      <c r="N463" s="1">
        <f>VLOOKUP(B463&amp;C463&amp;D463&amp;E463&amp;F463&amp;G463&amp;H463&amp;I463&amp;J463&amp;"*",COMBDG_CapacityToActivity!B:C,2,FALSE)</f>
        <v>31.536000000000001</v>
      </c>
      <c r="O463" s="1">
        <f>VLOOKUP(F463,Parameters!A:B,2,FALSE)</f>
        <v>0.30113578140729891</v>
      </c>
      <c r="P463" s="4">
        <v>0.8</v>
      </c>
      <c r="Q463" s="4">
        <v>1</v>
      </c>
      <c r="R463" s="5">
        <v>1.2</v>
      </c>
      <c r="S463">
        <f t="shared" ref="S463:S526" si="21">IF(R463=0,M463*Q463/N463/O463*(P463+1/(50-23)),M463*Q463/N463/O463*(P463+1/R463^(50-23)))</f>
        <v>9.3863797004405782</v>
      </c>
    </row>
    <row r="464" spans="1:19" x14ac:dyDescent="0.25">
      <c r="A464" t="str">
        <f t="shared" si="20"/>
        <v>COMBDGOFFNewWHWTK___ESRNGA_23</v>
      </c>
      <c r="B464" t="s">
        <v>2676</v>
      </c>
      <c r="C464" t="s">
        <v>13</v>
      </c>
      <c r="D464" t="s">
        <v>2685</v>
      </c>
      <c r="E464" t="s">
        <v>59</v>
      </c>
      <c r="F464" t="s">
        <v>49</v>
      </c>
      <c r="G464" t="s">
        <v>51</v>
      </c>
      <c r="H464" t="s">
        <v>14</v>
      </c>
      <c r="I464" t="s">
        <v>17</v>
      </c>
      <c r="J464" t="s">
        <v>19</v>
      </c>
      <c r="K464">
        <v>23</v>
      </c>
      <c r="L464" s="1">
        <f>SUMIFS(COMBDG_Activity!C:C,COMBDG_Activity!B:B,B464&amp;C464&amp;D464&amp;E464&amp;F464&amp;"*")</f>
        <v>0</v>
      </c>
      <c r="M464" s="1">
        <f>SUMIFS(COMBDG_Activity!O:O,COMBDG_Activity!B:B,B464&amp;C464&amp;D464&amp;E464&amp;F464&amp;"*")</f>
        <v>145.76728985348092</v>
      </c>
      <c r="N464" s="1">
        <f>VLOOKUP(B464&amp;C464&amp;D464&amp;E464&amp;F464&amp;G464&amp;H464&amp;I464&amp;J464&amp;"*",COMBDG_CapacityToActivity!B:C,2,FALSE)</f>
        <v>31.536000000000001</v>
      </c>
      <c r="O464" s="1">
        <f>VLOOKUP(F464,Parameters!A:B,2,FALSE)</f>
        <v>0.63450003633438512</v>
      </c>
      <c r="P464" s="4">
        <v>0.8</v>
      </c>
      <c r="Q464" s="4">
        <v>1</v>
      </c>
      <c r="R464" s="5">
        <v>1.2</v>
      </c>
      <c r="S464">
        <f t="shared" si="21"/>
        <v>5.8809270011143786</v>
      </c>
    </row>
    <row r="465" spans="1:19" x14ac:dyDescent="0.25">
      <c r="A465" t="str">
        <f t="shared" si="20"/>
        <v>COMBDGTAWNewAE______STDPRO_23</v>
      </c>
      <c r="B465" t="s">
        <v>2676</v>
      </c>
      <c r="C465" t="s">
        <v>13</v>
      </c>
      <c r="D465" t="s">
        <v>2683</v>
      </c>
      <c r="E465" t="s">
        <v>59</v>
      </c>
      <c r="F465" t="s">
        <v>293</v>
      </c>
      <c r="G465" t="s">
        <v>14</v>
      </c>
      <c r="H465" t="s">
        <v>14</v>
      </c>
      <c r="I465" t="s">
        <v>18</v>
      </c>
      <c r="J465" t="s">
        <v>45</v>
      </c>
      <c r="K465">
        <v>23</v>
      </c>
      <c r="L465" s="1">
        <f>SUMIFS(COMBDG_Activity!C:C,COMBDG_Activity!B:B,B465&amp;C465&amp;D465&amp;E465&amp;F465&amp;"*")</f>
        <v>0</v>
      </c>
      <c r="M465" s="1">
        <f>SUMIFS(COMBDG_Activity!O:O,COMBDG_Activity!B:B,B465&amp;C465&amp;D465&amp;E465&amp;F465&amp;"*")</f>
        <v>76.627686614305262</v>
      </c>
      <c r="N465" s="1">
        <f>VLOOKUP(B465&amp;C465&amp;D465&amp;E465&amp;F465&amp;G465&amp;H465&amp;I465&amp;J465&amp;"*",COMBDG_CapacityToActivity!B:C,2,FALSE)</f>
        <v>31.536000000000001</v>
      </c>
      <c r="O465" s="1">
        <f>VLOOKUP(F465,Parameters!A:B,2,FALSE)</f>
        <v>0.79985092891507692</v>
      </c>
      <c r="P465" s="4">
        <v>0.8</v>
      </c>
      <c r="Q465" s="4">
        <v>1</v>
      </c>
      <c r="R465" s="5">
        <v>1.2</v>
      </c>
      <c r="S465">
        <f t="shared" si="21"/>
        <v>2.4524153258673831</v>
      </c>
    </row>
    <row r="466" spans="1:19" x14ac:dyDescent="0.25">
      <c r="A466" t="str">
        <f t="shared" si="20"/>
        <v>COMBDGAERNewLIFLUT8STDELC_23</v>
      </c>
      <c r="B466" t="s">
        <v>2676</v>
      </c>
      <c r="C466" t="s">
        <v>13</v>
      </c>
      <c r="D466" t="s">
        <v>2688</v>
      </c>
      <c r="E466" t="s">
        <v>59</v>
      </c>
      <c r="F466" t="s">
        <v>20</v>
      </c>
      <c r="G466" t="s">
        <v>22</v>
      </c>
      <c r="H466" t="s">
        <v>24</v>
      </c>
      <c r="I466" t="s">
        <v>18</v>
      </c>
      <c r="J466" t="s">
        <v>16</v>
      </c>
      <c r="K466">
        <v>23</v>
      </c>
      <c r="L466" s="1">
        <f>SUMIFS(COMBDG_Activity!C:C,COMBDG_Activity!B:B,B466&amp;C466&amp;D466&amp;E466&amp;F466&amp;"*")</f>
        <v>0</v>
      </c>
      <c r="M466" s="1">
        <f>SUMIFS(COMBDG_Activity!O:O,COMBDG_Activity!B:B,B466&amp;C466&amp;D466&amp;E466&amp;F466&amp;"*")</f>
        <v>63.378530608398819</v>
      </c>
      <c r="N466" s="1">
        <f>VLOOKUP(B466&amp;C466&amp;D466&amp;E466&amp;F466&amp;G466&amp;H466&amp;I466&amp;J466&amp;"*",COMBDG_CapacityToActivity!B:C,2,FALSE)</f>
        <v>1</v>
      </c>
      <c r="O466" s="1">
        <f>VLOOKUP(F466,Parameters!A:B,2,FALSE)</f>
        <v>0.66981607963728396</v>
      </c>
      <c r="P466" s="4">
        <v>0.8</v>
      </c>
      <c r="Q466" s="4">
        <v>1</v>
      </c>
      <c r="R466" s="5">
        <v>1.2</v>
      </c>
      <c r="S466">
        <f t="shared" si="21"/>
        <v>76.385436482712436</v>
      </c>
    </row>
    <row r="467" spans="1:19" x14ac:dyDescent="0.25">
      <c r="A467" t="str">
        <f t="shared" si="20"/>
        <v>COMBDGWSTNewSHFUR___STDELC_23</v>
      </c>
      <c r="B467" t="s">
        <v>2676</v>
      </c>
      <c r="C467" t="s">
        <v>13</v>
      </c>
      <c r="D467" t="s">
        <v>2677</v>
      </c>
      <c r="E467" t="s">
        <v>59</v>
      </c>
      <c r="F467" t="s">
        <v>32</v>
      </c>
      <c r="G467" t="s">
        <v>34</v>
      </c>
      <c r="H467" t="s">
        <v>14</v>
      </c>
      <c r="I467" t="s">
        <v>18</v>
      </c>
      <c r="J467" t="s">
        <v>16</v>
      </c>
      <c r="K467">
        <v>23</v>
      </c>
      <c r="L467" s="1">
        <f>SUMIFS(COMBDG_Activity!C:C,COMBDG_Activity!B:B,B467&amp;C467&amp;D467&amp;E467&amp;F467&amp;"*")</f>
        <v>0</v>
      </c>
      <c r="M467" s="1">
        <f>SUMIFS(COMBDG_Activity!O:O,COMBDG_Activity!B:B,B467&amp;C467&amp;D467&amp;E467&amp;F467&amp;"*")</f>
        <v>174.31069367452579</v>
      </c>
      <c r="N467" s="1">
        <f>VLOOKUP(B467&amp;C467&amp;D467&amp;E467&amp;F467&amp;G467&amp;H467&amp;I467&amp;J467&amp;"*",COMBDG_CapacityToActivity!B:C,2,FALSE)</f>
        <v>31.536000000000001</v>
      </c>
      <c r="O467" s="1">
        <f>VLOOKUP(F467,Parameters!A:B,2,FALSE)</f>
        <v>0.30113578140729891</v>
      </c>
      <c r="P467" s="4">
        <v>0.8</v>
      </c>
      <c r="Q467" s="4">
        <v>1</v>
      </c>
      <c r="R467" s="5">
        <v>1.2</v>
      </c>
      <c r="S467">
        <f t="shared" si="21"/>
        <v>14.817639673483507</v>
      </c>
    </row>
    <row r="468" spans="1:19" x14ac:dyDescent="0.25">
      <c r="A468" t="str">
        <f t="shared" si="20"/>
        <v>COMBDGAFSNewSHFUR___HIGPRO_23</v>
      </c>
      <c r="B468" t="s">
        <v>2676</v>
      </c>
      <c r="C468" t="s">
        <v>13</v>
      </c>
      <c r="D468" t="s">
        <v>2689</v>
      </c>
      <c r="E468" t="s">
        <v>59</v>
      </c>
      <c r="F468" t="s">
        <v>32</v>
      </c>
      <c r="G468" t="s">
        <v>34</v>
      </c>
      <c r="H468" t="s">
        <v>14</v>
      </c>
      <c r="I468" t="s">
        <v>15</v>
      </c>
      <c r="J468" t="s">
        <v>45</v>
      </c>
      <c r="K468">
        <v>23</v>
      </c>
      <c r="L468" s="1">
        <f>SUMIFS(COMBDG_Activity!C:C,COMBDG_Activity!B:B,B468&amp;C468&amp;D468&amp;E468&amp;F468&amp;"*")</f>
        <v>0</v>
      </c>
      <c r="M468" s="1">
        <f>SUMIFS(COMBDG_Activity!O:O,COMBDG_Activity!B:B,B468&amp;C468&amp;D468&amp;E468&amp;F468&amp;"*")</f>
        <v>57.871990080850573</v>
      </c>
      <c r="N468" s="1">
        <f>VLOOKUP(B468&amp;C468&amp;D468&amp;E468&amp;F468&amp;G468&amp;H468&amp;I468&amp;J468&amp;"*",COMBDG_CapacityToActivity!B:C,2,FALSE)</f>
        <v>31.536000000000001</v>
      </c>
      <c r="O468" s="1">
        <f>VLOOKUP(F468,Parameters!A:B,2,FALSE)</f>
        <v>0.30113578140729891</v>
      </c>
      <c r="P468" s="4">
        <v>0.8</v>
      </c>
      <c r="Q468" s="4">
        <v>1</v>
      </c>
      <c r="R468" s="5">
        <v>1.2</v>
      </c>
      <c r="S468">
        <f t="shared" si="21"/>
        <v>4.9195277589029329</v>
      </c>
    </row>
    <row r="469" spans="1:19" x14ac:dyDescent="0.25">
      <c r="A469" t="str">
        <f t="shared" si="20"/>
        <v>COMBDGAFSNewSCWA___ESRELC_23</v>
      </c>
      <c r="B469" t="s">
        <v>2676</v>
      </c>
      <c r="C469" t="s">
        <v>13</v>
      </c>
      <c r="D469" t="s">
        <v>2689</v>
      </c>
      <c r="E469" t="s">
        <v>59</v>
      </c>
      <c r="F469" t="s">
        <v>28</v>
      </c>
      <c r="G469" t="s">
        <v>30</v>
      </c>
      <c r="H469" t="s">
        <v>14</v>
      </c>
      <c r="I469" t="s">
        <v>17</v>
      </c>
      <c r="J469" t="s">
        <v>16</v>
      </c>
      <c r="K469">
        <v>23</v>
      </c>
      <c r="L469" s="1">
        <f>SUMIFS(COMBDG_Activity!C:C,COMBDG_Activity!B:B,B469&amp;C469&amp;D469&amp;E469&amp;F469&amp;"*")</f>
        <v>0</v>
      </c>
      <c r="M469" s="1">
        <f>SUMIFS(COMBDG_Activity!O:O,COMBDG_Activity!B:B,B469&amp;C469&amp;D469&amp;E469&amp;F469&amp;"*")</f>
        <v>19.078915174931893</v>
      </c>
      <c r="N469" s="1">
        <f>VLOOKUP(B469&amp;C469&amp;D469&amp;E469&amp;F469&amp;G469&amp;H469&amp;I469&amp;J469&amp;"*",COMBDG_CapacityToActivity!B:C,2,FALSE)</f>
        <v>31.536000000000001</v>
      </c>
      <c r="O469" s="1">
        <f>VLOOKUP(F469,Parameters!A:B,2,FALSE)</f>
        <v>0.37169226366635683</v>
      </c>
      <c r="P469" s="4">
        <v>0.8</v>
      </c>
      <c r="Q469" s="4">
        <v>1</v>
      </c>
      <c r="R469" s="5">
        <v>1.2</v>
      </c>
      <c r="S469">
        <f t="shared" si="21"/>
        <v>1.3139762511797599</v>
      </c>
    </row>
    <row r="470" spans="1:19" x14ac:dyDescent="0.25">
      <c r="A470" t="str">
        <f t="shared" si="20"/>
        <v>COMBDGAFSNewSCWD___HIGELC_23</v>
      </c>
      <c r="B470" t="s">
        <v>2676</v>
      </c>
      <c r="C470" t="s">
        <v>13</v>
      </c>
      <c r="D470" t="s">
        <v>2689</v>
      </c>
      <c r="E470" t="s">
        <v>59</v>
      </c>
      <c r="F470" t="s">
        <v>28</v>
      </c>
      <c r="G470" t="s">
        <v>31</v>
      </c>
      <c r="H470" t="s">
        <v>14</v>
      </c>
      <c r="I470" t="s">
        <v>15</v>
      </c>
      <c r="J470" t="s">
        <v>16</v>
      </c>
      <c r="K470">
        <v>23</v>
      </c>
      <c r="L470" s="1">
        <f>SUMIFS(COMBDG_Activity!C:C,COMBDG_Activity!B:B,B470&amp;C470&amp;D470&amp;E470&amp;F470&amp;"*")</f>
        <v>0</v>
      </c>
      <c r="M470" s="1">
        <f>SUMIFS(COMBDG_Activity!O:O,COMBDG_Activity!B:B,B470&amp;C470&amp;D470&amp;E470&amp;F470&amp;"*")</f>
        <v>19.078915174931893</v>
      </c>
      <c r="N470" s="1">
        <f>VLOOKUP(B470&amp;C470&amp;D470&amp;E470&amp;F470&amp;G470&amp;H470&amp;I470&amp;J470&amp;"*",COMBDG_CapacityToActivity!B:C,2,FALSE)</f>
        <v>31.536000000000001</v>
      </c>
      <c r="O470" s="1">
        <f>VLOOKUP(F470,Parameters!A:B,2,FALSE)</f>
        <v>0.37169226366635683</v>
      </c>
      <c r="P470" s="4">
        <v>0.8</v>
      </c>
      <c r="Q470" s="4">
        <v>1</v>
      </c>
      <c r="R470" s="5">
        <v>1.2</v>
      </c>
      <c r="S470">
        <f t="shared" si="21"/>
        <v>1.3139762511797599</v>
      </c>
    </row>
    <row r="471" spans="1:19" x14ac:dyDescent="0.25">
      <c r="A471" t="str">
        <f t="shared" si="20"/>
        <v>COMBDGAERNewLIFLC___STDELC_23</v>
      </c>
      <c r="B471" t="s">
        <v>2676</v>
      </c>
      <c r="C471" t="s">
        <v>13</v>
      </c>
      <c r="D471" t="s">
        <v>2688</v>
      </c>
      <c r="E471" t="s">
        <v>59</v>
      </c>
      <c r="F471" t="s">
        <v>20</v>
      </c>
      <c r="G471" t="s">
        <v>21</v>
      </c>
      <c r="H471" t="s">
        <v>14</v>
      </c>
      <c r="I471" t="s">
        <v>18</v>
      </c>
      <c r="J471" t="s">
        <v>16</v>
      </c>
      <c r="K471">
        <v>23</v>
      </c>
      <c r="L471" s="1">
        <f>SUMIFS(COMBDG_Activity!C:C,COMBDG_Activity!B:B,B471&amp;C471&amp;D471&amp;E471&amp;F471&amp;"*")</f>
        <v>0</v>
      </c>
      <c r="M471" s="1">
        <f>SUMIFS(COMBDG_Activity!O:O,COMBDG_Activity!B:B,B471&amp;C471&amp;D471&amp;E471&amp;F471&amp;"*")</f>
        <v>63.378530608398819</v>
      </c>
      <c r="N471" s="1">
        <f>VLOOKUP(B471&amp;C471&amp;D471&amp;E471&amp;F471&amp;G471&amp;H471&amp;I471&amp;J471&amp;"*",COMBDG_CapacityToActivity!B:C,2,FALSE)</f>
        <v>1</v>
      </c>
      <c r="O471" s="1">
        <f>VLOOKUP(F471,Parameters!A:B,2,FALSE)</f>
        <v>0.66981607963728396</v>
      </c>
      <c r="P471" s="4">
        <v>0.8</v>
      </c>
      <c r="Q471" s="4">
        <v>1</v>
      </c>
      <c r="R471" s="5">
        <v>1.2</v>
      </c>
      <c r="S471">
        <f t="shared" si="21"/>
        <v>76.385436482712436</v>
      </c>
    </row>
    <row r="472" spans="1:19" x14ac:dyDescent="0.25">
      <c r="A472" t="str">
        <f t="shared" si="20"/>
        <v>COMBDGAFSNewSCCE___STDELC_23</v>
      </c>
      <c r="B472" t="s">
        <v>2676</v>
      </c>
      <c r="C472" t="s">
        <v>13</v>
      </c>
      <c r="D472" t="s">
        <v>2689</v>
      </c>
      <c r="E472" t="s">
        <v>59</v>
      </c>
      <c r="F472" t="s">
        <v>28</v>
      </c>
      <c r="G472" t="s">
        <v>29</v>
      </c>
      <c r="H472" t="s">
        <v>14</v>
      </c>
      <c r="I472" t="s">
        <v>18</v>
      </c>
      <c r="J472" t="s">
        <v>16</v>
      </c>
      <c r="K472">
        <v>23</v>
      </c>
      <c r="L472" s="1">
        <f>SUMIFS(COMBDG_Activity!C:C,COMBDG_Activity!B:B,B472&amp;C472&amp;D472&amp;E472&amp;F472&amp;"*")</f>
        <v>0</v>
      </c>
      <c r="M472" s="1">
        <f>SUMIFS(COMBDG_Activity!O:O,COMBDG_Activity!B:B,B472&amp;C472&amp;D472&amp;E472&amp;F472&amp;"*")</f>
        <v>19.078915174931893</v>
      </c>
      <c r="N472" s="1">
        <f>VLOOKUP(B472&amp;C472&amp;D472&amp;E472&amp;F472&amp;G472&amp;H472&amp;I472&amp;J472&amp;"*",COMBDG_CapacityToActivity!B:C,2,FALSE)</f>
        <v>31.536000000000001</v>
      </c>
      <c r="O472" s="1">
        <f>VLOOKUP(F472,Parameters!A:B,2,FALSE)</f>
        <v>0.37169226366635683</v>
      </c>
      <c r="P472" s="4">
        <v>0.8</v>
      </c>
      <c r="Q472" s="4">
        <v>1</v>
      </c>
      <c r="R472" s="5">
        <v>1.2</v>
      </c>
      <c r="S472">
        <f t="shared" si="21"/>
        <v>1.3139762511797599</v>
      </c>
    </row>
    <row r="473" spans="1:19" x14ac:dyDescent="0.25">
      <c r="A473" t="str">
        <f t="shared" si="20"/>
        <v>COMBDGTAWOldWHSYS___STDBWP_23</v>
      </c>
      <c r="B473" t="s">
        <v>2676</v>
      </c>
      <c r="C473" t="s">
        <v>13</v>
      </c>
      <c r="D473" t="s">
        <v>2683</v>
      </c>
      <c r="E473" t="s">
        <v>58</v>
      </c>
      <c r="F473" t="s">
        <v>49</v>
      </c>
      <c r="G473" t="s">
        <v>50</v>
      </c>
      <c r="H473" t="s">
        <v>14</v>
      </c>
      <c r="I473" t="s">
        <v>18</v>
      </c>
      <c r="J473" t="s">
        <v>44</v>
      </c>
      <c r="K473">
        <v>23</v>
      </c>
      <c r="L473" s="1">
        <f>SUMIFS(COMBDG_Activity!C:C,COMBDG_Activity!B:B,B473&amp;C473&amp;D473&amp;E473&amp;F473&amp;"*")</f>
        <v>84.144944700691781</v>
      </c>
      <c r="M473" s="1">
        <f>SUMIFS(COMBDG_Activity!O:O,COMBDG_Activity!B:B,B473&amp;C473&amp;D473&amp;E473&amp;F473&amp;"*")</f>
        <v>88.11628811054581</v>
      </c>
      <c r="N473" s="1">
        <f>VLOOKUP(B473&amp;C473&amp;D473&amp;E473&amp;F473&amp;G473&amp;H473&amp;I473&amp;J473&amp;"*",COMBDG_CapacityToActivity!B:C,2,FALSE)</f>
        <v>31.536000000000001</v>
      </c>
      <c r="O473" s="1">
        <f>VLOOKUP(F473,Parameters!A:B,2,FALSE)</f>
        <v>0.63450003633438512</v>
      </c>
      <c r="P473" s="4">
        <v>0.05</v>
      </c>
      <c r="Q473" s="4">
        <v>0.2</v>
      </c>
      <c r="R473" s="5">
        <v>1.1000000000000001</v>
      </c>
      <c r="S473">
        <f t="shared" si="21"/>
        <v>0.11121786178546023</v>
      </c>
    </row>
    <row r="474" spans="1:19" x14ac:dyDescent="0.25">
      <c r="A474" t="str">
        <f t="shared" si="20"/>
        <v>COMBDGRTTNewWHWTK___STDNGA_23</v>
      </c>
      <c r="B474" t="s">
        <v>2676</v>
      </c>
      <c r="C474" t="s">
        <v>13</v>
      </c>
      <c r="D474" t="s">
        <v>2682</v>
      </c>
      <c r="E474" t="s">
        <v>59</v>
      </c>
      <c r="F474" t="s">
        <v>49</v>
      </c>
      <c r="G474" t="s">
        <v>51</v>
      </c>
      <c r="H474" t="s">
        <v>14</v>
      </c>
      <c r="I474" t="s">
        <v>18</v>
      </c>
      <c r="J474" t="s">
        <v>19</v>
      </c>
      <c r="K474">
        <v>23</v>
      </c>
      <c r="L474" s="1">
        <f>SUMIFS(COMBDG_Activity!C:C,COMBDG_Activity!B:B,B474&amp;C474&amp;D474&amp;E474&amp;F474&amp;"*")</f>
        <v>0</v>
      </c>
      <c r="M474" s="1">
        <f>SUMIFS(COMBDG_Activity!O:O,COMBDG_Activity!B:B,B474&amp;C474&amp;D474&amp;E474&amp;F474&amp;"*")</f>
        <v>156.2127434506952</v>
      </c>
      <c r="N474" s="1">
        <f>VLOOKUP(B474&amp;C474&amp;D474&amp;E474&amp;F474&amp;G474&amp;H474&amp;I474&amp;J474&amp;"*",COMBDG_CapacityToActivity!B:C,2,FALSE)</f>
        <v>31.536000000000001</v>
      </c>
      <c r="O474" s="1">
        <f>VLOOKUP(F474,Parameters!A:B,2,FALSE)</f>
        <v>0.63450003633438512</v>
      </c>
      <c r="P474" s="4">
        <v>0.8</v>
      </c>
      <c r="Q474" s="4">
        <v>1</v>
      </c>
      <c r="R474" s="5">
        <v>1.2</v>
      </c>
      <c r="S474">
        <f t="shared" si="21"/>
        <v>6.3023449348668041</v>
      </c>
    </row>
    <row r="475" spans="1:19" x14ac:dyDescent="0.25">
      <c r="A475" t="str">
        <f t="shared" si="20"/>
        <v>COMBDGTAWOldWHSYS___ESRPRO_23</v>
      </c>
      <c r="B475" t="s">
        <v>2676</v>
      </c>
      <c r="C475" t="s">
        <v>13</v>
      </c>
      <c r="D475" t="s">
        <v>2683</v>
      </c>
      <c r="E475" t="s">
        <v>58</v>
      </c>
      <c r="F475" t="s">
        <v>49</v>
      </c>
      <c r="G475" t="s">
        <v>50</v>
      </c>
      <c r="H475" t="s">
        <v>14</v>
      </c>
      <c r="I475" t="s">
        <v>17</v>
      </c>
      <c r="J475" t="s">
        <v>45</v>
      </c>
      <c r="K475">
        <v>23</v>
      </c>
      <c r="L475" s="1">
        <f>SUMIFS(COMBDG_Activity!C:C,COMBDG_Activity!B:B,B475&amp;C475&amp;D475&amp;E475&amp;F475&amp;"*")</f>
        <v>84.144944700691781</v>
      </c>
      <c r="M475" s="1">
        <f>SUMIFS(COMBDG_Activity!O:O,COMBDG_Activity!B:B,B475&amp;C475&amp;D475&amp;E475&amp;F475&amp;"*")</f>
        <v>88.11628811054581</v>
      </c>
      <c r="N475" s="1">
        <f>VLOOKUP(B475&amp;C475&amp;D475&amp;E475&amp;F475&amp;G475&amp;H475&amp;I475&amp;J475&amp;"*",COMBDG_CapacityToActivity!B:C,2,FALSE)</f>
        <v>31.536000000000001</v>
      </c>
      <c r="O475" s="1">
        <f>VLOOKUP(F475,Parameters!A:B,2,FALSE)</f>
        <v>0.63450003633438512</v>
      </c>
      <c r="P475" s="4">
        <v>0.2</v>
      </c>
      <c r="Q475" s="4">
        <v>0.2</v>
      </c>
      <c r="R475" s="5">
        <v>1.1000000000000001</v>
      </c>
      <c r="S475">
        <f t="shared" si="21"/>
        <v>0.24332892591600713</v>
      </c>
    </row>
    <row r="476" spans="1:19" x14ac:dyDescent="0.25">
      <c r="A476" t="str">
        <f t="shared" si="20"/>
        <v>COMBDGICIOldSHPLT1500WSTDELC_23</v>
      </c>
      <c r="B476" t="s">
        <v>2676</v>
      </c>
      <c r="C476" t="s">
        <v>13</v>
      </c>
      <c r="D476" t="s">
        <v>2684</v>
      </c>
      <c r="E476" t="s">
        <v>58</v>
      </c>
      <c r="F476" t="s">
        <v>32</v>
      </c>
      <c r="G476" t="s">
        <v>37</v>
      </c>
      <c r="H476" t="s">
        <v>40</v>
      </c>
      <c r="I476" t="s">
        <v>18</v>
      </c>
      <c r="J476" t="s">
        <v>16</v>
      </c>
      <c r="K476">
        <v>23</v>
      </c>
      <c r="L476" s="1">
        <f>SUMIFS(COMBDG_Activity!C:C,COMBDG_Activity!B:B,B476&amp;C476&amp;D476&amp;E476&amp;F476&amp;"*")</f>
        <v>223.7958626288677</v>
      </c>
      <c r="M476" s="1">
        <f>SUMIFS(COMBDG_Activity!O:O,COMBDG_Activity!B:B,B476&amp;C476&amp;D476&amp;E476&amp;F476&amp;"*")</f>
        <v>223.80669524555611</v>
      </c>
      <c r="N476" s="1">
        <f>VLOOKUP(B476&amp;C476&amp;D476&amp;E476&amp;F476&amp;G476&amp;H476&amp;I476&amp;J476&amp;"*",COMBDG_CapacityToActivity!B:C,2,FALSE)</f>
        <v>31.536000000000001</v>
      </c>
      <c r="O476" s="1">
        <f>VLOOKUP(F476,Parameters!A:B,2,FALSE)</f>
        <v>0.30113578140729891</v>
      </c>
      <c r="P476" s="4">
        <v>0</v>
      </c>
      <c r="Q476" s="4">
        <v>1</v>
      </c>
      <c r="R476" s="5">
        <v>1.1000000000000001</v>
      </c>
      <c r="S476">
        <f t="shared" si="21"/>
        <v>1.7976353762928272</v>
      </c>
    </row>
    <row r="477" spans="1:19" x14ac:dyDescent="0.25">
      <c r="A477" t="str">
        <f t="shared" si="20"/>
        <v>COMBDGOFFNewWHWTK___STDNGA_23</v>
      </c>
      <c r="B477" t="s">
        <v>2676</v>
      </c>
      <c r="C477" t="s">
        <v>13</v>
      </c>
      <c r="D477" t="s">
        <v>2685</v>
      </c>
      <c r="E477" t="s">
        <v>59</v>
      </c>
      <c r="F477" t="s">
        <v>49</v>
      </c>
      <c r="G477" t="s">
        <v>51</v>
      </c>
      <c r="H477" t="s">
        <v>14</v>
      </c>
      <c r="I477" t="s">
        <v>18</v>
      </c>
      <c r="J477" t="s">
        <v>19</v>
      </c>
      <c r="K477">
        <v>23</v>
      </c>
      <c r="L477" s="1">
        <f>SUMIFS(COMBDG_Activity!C:C,COMBDG_Activity!B:B,B477&amp;C477&amp;D477&amp;E477&amp;F477&amp;"*")</f>
        <v>0</v>
      </c>
      <c r="M477" s="1">
        <f>SUMIFS(COMBDG_Activity!O:O,COMBDG_Activity!B:B,B477&amp;C477&amp;D477&amp;E477&amp;F477&amp;"*")</f>
        <v>145.76728985348092</v>
      </c>
      <c r="N477" s="1">
        <f>VLOOKUP(B477&amp;C477&amp;D477&amp;E477&amp;F477&amp;G477&amp;H477&amp;I477&amp;J477&amp;"*",COMBDG_CapacityToActivity!B:C,2,FALSE)</f>
        <v>31.536000000000001</v>
      </c>
      <c r="O477" s="1">
        <f>VLOOKUP(F477,Parameters!A:B,2,FALSE)</f>
        <v>0.63450003633438512</v>
      </c>
      <c r="P477" s="4">
        <v>0.8</v>
      </c>
      <c r="Q477" s="4">
        <v>1</v>
      </c>
      <c r="R477" s="5">
        <v>1.2</v>
      </c>
      <c r="S477">
        <f t="shared" si="21"/>
        <v>5.8809270011143786</v>
      </c>
    </row>
    <row r="478" spans="1:19" x14ac:dyDescent="0.25">
      <c r="A478" t="str">
        <f t="shared" si="20"/>
        <v>COMBDGAFSNewSCWA___HIGELC_23</v>
      </c>
      <c r="B478" t="s">
        <v>2676</v>
      </c>
      <c r="C478" t="s">
        <v>13</v>
      </c>
      <c r="D478" t="s">
        <v>2689</v>
      </c>
      <c r="E478" t="s">
        <v>59</v>
      </c>
      <c r="F478" t="s">
        <v>28</v>
      </c>
      <c r="G478" t="s">
        <v>30</v>
      </c>
      <c r="H478" t="s">
        <v>14</v>
      </c>
      <c r="I478" t="s">
        <v>15</v>
      </c>
      <c r="J478" t="s">
        <v>16</v>
      </c>
      <c r="K478">
        <v>23</v>
      </c>
      <c r="L478" s="1">
        <f>SUMIFS(COMBDG_Activity!C:C,COMBDG_Activity!B:B,B478&amp;C478&amp;D478&amp;E478&amp;F478&amp;"*")</f>
        <v>0</v>
      </c>
      <c r="M478" s="1">
        <f>SUMIFS(COMBDG_Activity!O:O,COMBDG_Activity!B:B,B478&amp;C478&amp;D478&amp;E478&amp;F478&amp;"*")</f>
        <v>19.078915174931893</v>
      </c>
      <c r="N478" s="1">
        <f>VLOOKUP(B478&amp;C478&amp;D478&amp;E478&amp;F478&amp;G478&amp;H478&amp;I478&amp;J478&amp;"*",COMBDG_CapacityToActivity!B:C,2,FALSE)</f>
        <v>31.536000000000001</v>
      </c>
      <c r="O478" s="1">
        <f>VLOOKUP(F478,Parameters!A:B,2,FALSE)</f>
        <v>0.37169226366635683</v>
      </c>
      <c r="P478" s="4">
        <v>0.8</v>
      </c>
      <c r="Q478" s="4">
        <v>1</v>
      </c>
      <c r="R478" s="5">
        <v>1.2</v>
      </c>
      <c r="S478">
        <f t="shared" si="21"/>
        <v>1.3139762511797599</v>
      </c>
    </row>
    <row r="479" spans="1:19" x14ac:dyDescent="0.25">
      <c r="A479" t="str">
        <f t="shared" si="20"/>
        <v>COMBDGAFSNewSCCE___ESRELC_23</v>
      </c>
      <c r="B479" t="s">
        <v>2676</v>
      </c>
      <c r="C479" t="s">
        <v>13</v>
      </c>
      <c r="D479" t="s">
        <v>2689</v>
      </c>
      <c r="E479" t="s">
        <v>59</v>
      </c>
      <c r="F479" t="s">
        <v>28</v>
      </c>
      <c r="G479" t="s">
        <v>29</v>
      </c>
      <c r="H479" t="s">
        <v>14</v>
      </c>
      <c r="I479" t="s">
        <v>17</v>
      </c>
      <c r="J479" t="s">
        <v>16</v>
      </c>
      <c r="K479">
        <v>23</v>
      </c>
      <c r="L479" s="1">
        <f>SUMIFS(COMBDG_Activity!C:C,COMBDG_Activity!B:B,B479&amp;C479&amp;D479&amp;E479&amp;F479&amp;"*")</f>
        <v>0</v>
      </c>
      <c r="M479" s="1">
        <f>SUMIFS(COMBDG_Activity!O:O,COMBDG_Activity!B:B,B479&amp;C479&amp;D479&amp;E479&amp;F479&amp;"*")</f>
        <v>19.078915174931893</v>
      </c>
      <c r="N479" s="1">
        <f>VLOOKUP(B479&amp;C479&amp;D479&amp;E479&amp;F479&amp;G479&amp;H479&amp;I479&amp;J479&amp;"*",COMBDG_CapacityToActivity!B:C,2,FALSE)</f>
        <v>31.536000000000001</v>
      </c>
      <c r="O479" s="1">
        <f>VLOOKUP(F479,Parameters!A:B,2,FALSE)</f>
        <v>0.37169226366635683</v>
      </c>
      <c r="P479" s="4">
        <v>0.8</v>
      </c>
      <c r="Q479" s="4">
        <v>1</v>
      </c>
      <c r="R479" s="5">
        <v>1.2</v>
      </c>
      <c r="S479">
        <f t="shared" si="21"/>
        <v>1.3139762511797599</v>
      </c>
    </row>
    <row r="480" spans="1:19" x14ac:dyDescent="0.25">
      <c r="A480" t="str">
        <f t="shared" si="20"/>
        <v>COMBDGAFSNewLIFLUT8HIGELC_23</v>
      </c>
      <c r="B480" t="s">
        <v>2676</v>
      </c>
      <c r="C480" t="s">
        <v>13</v>
      </c>
      <c r="D480" t="s">
        <v>2689</v>
      </c>
      <c r="E480" t="s">
        <v>59</v>
      </c>
      <c r="F480" t="s">
        <v>20</v>
      </c>
      <c r="G480" t="s">
        <v>22</v>
      </c>
      <c r="H480" t="s">
        <v>24</v>
      </c>
      <c r="I480" t="s">
        <v>15</v>
      </c>
      <c r="J480" t="s">
        <v>16</v>
      </c>
      <c r="K480">
        <v>23</v>
      </c>
      <c r="L480" s="1">
        <f>SUMIFS(COMBDG_Activity!C:C,COMBDG_Activity!B:B,B480&amp;C480&amp;D480&amp;E480&amp;F480&amp;"*")</f>
        <v>0</v>
      </c>
      <c r="M480" s="1">
        <f>SUMIFS(COMBDG_Activity!O:O,COMBDG_Activity!B:B,B480&amp;C480&amp;D480&amp;E480&amp;F480&amp;"*")</f>
        <v>33.854878233654269</v>
      </c>
      <c r="N480" s="1">
        <f>VLOOKUP(B480&amp;C480&amp;D480&amp;E480&amp;F480&amp;G480&amp;H480&amp;I480&amp;J480&amp;"*",COMBDG_CapacityToActivity!B:C,2,FALSE)</f>
        <v>1</v>
      </c>
      <c r="O480" s="1">
        <f>VLOOKUP(F480,Parameters!A:B,2,FALSE)</f>
        <v>0.66981607963728396</v>
      </c>
      <c r="P480" s="4">
        <v>0.8</v>
      </c>
      <c r="Q480" s="4">
        <v>1</v>
      </c>
      <c r="R480" s="5">
        <v>1.2</v>
      </c>
      <c r="S480">
        <f t="shared" si="21"/>
        <v>40.802770687840251</v>
      </c>
    </row>
    <row r="481" spans="1:19" x14ac:dyDescent="0.25">
      <c r="A481" t="str">
        <f t="shared" si="20"/>
        <v>COMBDGAEROldSHFUR___ESRNGA_23</v>
      </c>
      <c r="B481" t="s">
        <v>2676</v>
      </c>
      <c r="C481" t="s">
        <v>13</v>
      </c>
      <c r="D481" t="s">
        <v>2688</v>
      </c>
      <c r="E481" t="s">
        <v>58</v>
      </c>
      <c r="F481" t="s">
        <v>32</v>
      </c>
      <c r="G481" t="s">
        <v>34</v>
      </c>
      <c r="H481" t="s">
        <v>14</v>
      </c>
      <c r="I481" t="s">
        <v>17</v>
      </c>
      <c r="J481" t="s">
        <v>19</v>
      </c>
      <c r="K481">
        <v>23</v>
      </c>
      <c r="L481" s="1">
        <f>SUMIFS(COMBDG_Activity!C:C,COMBDG_Activity!B:B,B481&amp;C481&amp;D481&amp;E481&amp;F481&amp;"*")</f>
        <v>1481.8034937826978</v>
      </c>
      <c r="M481" s="1">
        <f>SUMIFS(COMBDG_Activity!O:O,COMBDG_Activity!B:B,B481&amp;C481&amp;D481&amp;E481&amp;F481&amp;"*")</f>
        <v>1515.6234122598617</v>
      </c>
      <c r="N481" s="1">
        <f>VLOOKUP(B481&amp;C481&amp;D481&amp;E481&amp;F481&amp;G481&amp;H481&amp;I481&amp;J481&amp;"*",COMBDG_CapacityToActivity!B:C,2,FALSE)</f>
        <v>31.536000000000001</v>
      </c>
      <c r="O481" s="1">
        <f>VLOOKUP(F481,Parameters!A:B,2,FALSE)</f>
        <v>0.30113578140729891</v>
      </c>
      <c r="P481" s="4">
        <v>0.4</v>
      </c>
      <c r="Q481" s="4">
        <v>1</v>
      </c>
      <c r="R481" s="5">
        <v>1.1000000000000001</v>
      </c>
      <c r="S481">
        <f t="shared" si="21"/>
        <v>76.012071781026336</v>
      </c>
    </row>
    <row r="482" spans="1:19" x14ac:dyDescent="0.25">
      <c r="A482" t="str">
        <f t="shared" si="20"/>
        <v>COMBDGOTSNewLIFLUT5HIGELC_23</v>
      </c>
      <c r="B482" t="s">
        <v>2676</v>
      </c>
      <c r="C482" t="s">
        <v>13</v>
      </c>
      <c r="D482" t="s">
        <v>2690</v>
      </c>
      <c r="E482" t="s">
        <v>59</v>
      </c>
      <c r="F482" t="s">
        <v>20</v>
      </c>
      <c r="G482" t="s">
        <v>22</v>
      </c>
      <c r="H482" t="s">
        <v>23</v>
      </c>
      <c r="I482" t="s">
        <v>15</v>
      </c>
      <c r="J482" t="s">
        <v>16</v>
      </c>
      <c r="K482">
        <v>23</v>
      </c>
      <c r="L482" s="1">
        <f>SUMIFS(COMBDG_Activity!C:C,COMBDG_Activity!B:B,B482&amp;C482&amp;D482&amp;E482&amp;F482&amp;"*")</f>
        <v>0</v>
      </c>
      <c r="M482" s="1">
        <f>SUMIFS(COMBDG_Activity!O:O,COMBDG_Activity!B:B,B482&amp;C482&amp;D482&amp;E482&amp;F482&amp;"*")</f>
        <v>155.39473792014522</v>
      </c>
      <c r="N482" s="1">
        <f>VLOOKUP(B482&amp;C482&amp;D482&amp;E482&amp;F482&amp;G482&amp;H482&amp;I482&amp;J482&amp;"*",COMBDG_CapacityToActivity!B:C,2,FALSE)</f>
        <v>1</v>
      </c>
      <c r="O482" s="1">
        <f>VLOOKUP(F482,Parameters!A:B,2,FALSE)</f>
        <v>0.66981607963728396</v>
      </c>
      <c r="P482" s="4">
        <v>0.8</v>
      </c>
      <c r="Q482" s="4">
        <v>1</v>
      </c>
      <c r="R482" s="5">
        <v>1.2</v>
      </c>
      <c r="S482">
        <f t="shared" si="21"/>
        <v>187.28573807569498</v>
      </c>
    </row>
    <row r="483" spans="1:19" x14ac:dyDescent="0.25">
      <c r="A483" t="str">
        <f t="shared" si="20"/>
        <v>COMBDGICIOldWHWTK___HIGELC_23</v>
      </c>
      <c r="B483" t="s">
        <v>2676</v>
      </c>
      <c r="C483" t="s">
        <v>13</v>
      </c>
      <c r="D483" t="s">
        <v>2684</v>
      </c>
      <c r="E483" t="s">
        <v>58</v>
      </c>
      <c r="F483" t="s">
        <v>49</v>
      </c>
      <c r="G483" t="s">
        <v>51</v>
      </c>
      <c r="H483" t="s">
        <v>14</v>
      </c>
      <c r="I483" t="s">
        <v>15</v>
      </c>
      <c r="J483" t="s">
        <v>16</v>
      </c>
      <c r="K483">
        <v>23</v>
      </c>
      <c r="L483" s="1">
        <f>SUMIFS(COMBDG_Activity!C:C,COMBDG_Activity!B:B,B483&amp;C483&amp;D483&amp;E483&amp;F483&amp;"*")</f>
        <v>48.183302705421731</v>
      </c>
      <c r="M483" s="1">
        <f>SUMIFS(COMBDG_Activity!O:O,COMBDG_Activity!B:B,B483&amp;C483&amp;D483&amp;E483&amp;F483&amp;"*")</f>
        <v>48.183302687107208</v>
      </c>
      <c r="N483" s="1">
        <f>VLOOKUP(B483&amp;C483&amp;D483&amp;E483&amp;F483&amp;G483&amp;H483&amp;I483&amp;J483&amp;"*",COMBDG_CapacityToActivity!B:C,2,FALSE)</f>
        <v>31.536000000000001</v>
      </c>
      <c r="O483" s="1">
        <f>VLOOKUP(F483,Parameters!A:B,2,FALSE)</f>
        <v>0.63450003633438512</v>
      </c>
      <c r="P483" s="4">
        <v>0.1</v>
      </c>
      <c r="Q483" s="4">
        <v>1</v>
      </c>
      <c r="R483" s="5">
        <v>1.1000000000000001</v>
      </c>
      <c r="S483">
        <f t="shared" si="21"/>
        <v>0.4244784471445362</v>
      </c>
    </row>
    <row r="484" spans="1:19" x14ac:dyDescent="0.25">
      <c r="A484" t="str">
        <f t="shared" si="20"/>
        <v>COMBDGOTSNewWHSYS___STDKER_23</v>
      </c>
      <c r="B484" t="s">
        <v>2676</v>
      </c>
      <c r="C484" t="s">
        <v>13</v>
      </c>
      <c r="D484" t="s">
        <v>2690</v>
      </c>
      <c r="E484" t="s">
        <v>59</v>
      </c>
      <c r="F484" t="s">
        <v>49</v>
      </c>
      <c r="G484" t="s">
        <v>50</v>
      </c>
      <c r="H484" t="s">
        <v>14</v>
      </c>
      <c r="I484" t="s">
        <v>18</v>
      </c>
      <c r="J484" t="s">
        <v>42</v>
      </c>
      <c r="K484">
        <v>23</v>
      </c>
      <c r="L484" s="1">
        <f>SUMIFS(COMBDG_Activity!C:C,COMBDG_Activity!B:B,B484&amp;C484&amp;D484&amp;E484&amp;F484&amp;"*")</f>
        <v>0</v>
      </c>
      <c r="M484" s="1">
        <f>SUMIFS(COMBDG_Activity!O:O,COMBDG_Activity!B:B,B484&amp;C484&amp;D484&amp;E484&amp;F484&amp;"*")</f>
        <v>63.430987696692171</v>
      </c>
      <c r="N484" s="1">
        <f>VLOOKUP(B484&amp;C484&amp;D484&amp;E484&amp;F484&amp;G484&amp;H484&amp;I484&amp;J484&amp;"*",COMBDG_CapacityToActivity!B:C,2,FALSE)</f>
        <v>31.536000000000001</v>
      </c>
      <c r="O484" s="1">
        <f>VLOOKUP(F484,Parameters!A:B,2,FALSE)</f>
        <v>0.63450003633438512</v>
      </c>
      <c r="P484" s="4">
        <v>0.8</v>
      </c>
      <c r="Q484" s="4">
        <v>1</v>
      </c>
      <c r="R484" s="5">
        <v>1.2</v>
      </c>
      <c r="S484">
        <f t="shared" si="21"/>
        <v>2.5590995663553042</v>
      </c>
    </row>
    <row r="485" spans="1:19" x14ac:dyDescent="0.25">
      <c r="A485" t="str">
        <f t="shared" si="20"/>
        <v>COMBDGOTSNewWHSYS___STDHFO_23</v>
      </c>
      <c r="B485" t="s">
        <v>2676</v>
      </c>
      <c r="C485" t="s">
        <v>13</v>
      </c>
      <c r="D485" t="s">
        <v>2690</v>
      </c>
      <c r="E485" t="s">
        <v>59</v>
      </c>
      <c r="F485" t="s">
        <v>49</v>
      </c>
      <c r="G485" t="s">
        <v>50</v>
      </c>
      <c r="H485" t="s">
        <v>14</v>
      </c>
      <c r="I485" t="s">
        <v>18</v>
      </c>
      <c r="J485" t="s">
        <v>2679</v>
      </c>
      <c r="K485">
        <v>23</v>
      </c>
      <c r="L485" s="1">
        <f>SUMIFS(COMBDG_Activity!C:C,COMBDG_Activity!B:B,B485&amp;C485&amp;D485&amp;E485&amp;F485&amp;"*")</f>
        <v>0</v>
      </c>
      <c r="M485" s="1">
        <f>SUMIFS(COMBDG_Activity!O:O,COMBDG_Activity!B:B,B485&amp;C485&amp;D485&amp;E485&amp;F485&amp;"*")</f>
        <v>63.430987696692171</v>
      </c>
      <c r="N485" s="1">
        <f>VLOOKUP(B485&amp;C485&amp;D485&amp;E485&amp;F485&amp;G485&amp;H485&amp;I485&amp;J485&amp;"*",COMBDG_CapacityToActivity!B:C,2,FALSE)</f>
        <v>31.536000000000001</v>
      </c>
      <c r="O485" s="1">
        <f>VLOOKUP(F485,Parameters!A:B,2,FALSE)</f>
        <v>0.63450003633438512</v>
      </c>
      <c r="P485" s="4">
        <v>0.8</v>
      </c>
      <c r="Q485" s="4">
        <v>1</v>
      </c>
      <c r="R485" s="5">
        <v>1.2</v>
      </c>
      <c r="S485">
        <f t="shared" si="21"/>
        <v>2.5590995663553042</v>
      </c>
    </row>
    <row r="486" spans="1:19" x14ac:dyDescent="0.25">
      <c r="A486" t="str">
        <f t="shared" si="20"/>
        <v>COMBDGOTSNewWHSYS___STDLFO_23</v>
      </c>
      <c r="B486" t="s">
        <v>2676</v>
      </c>
      <c r="C486" t="s">
        <v>13</v>
      </c>
      <c r="D486" t="s">
        <v>2690</v>
      </c>
      <c r="E486" t="s">
        <v>59</v>
      </c>
      <c r="F486" t="s">
        <v>49</v>
      </c>
      <c r="G486" t="s">
        <v>50</v>
      </c>
      <c r="H486" t="s">
        <v>14</v>
      </c>
      <c r="I486" t="s">
        <v>18</v>
      </c>
      <c r="J486" t="s">
        <v>43</v>
      </c>
      <c r="K486">
        <v>23</v>
      </c>
      <c r="L486" s="1">
        <f>SUMIFS(COMBDG_Activity!C:C,COMBDG_Activity!B:B,B486&amp;C486&amp;D486&amp;E486&amp;F486&amp;"*")</f>
        <v>0</v>
      </c>
      <c r="M486" s="1">
        <f>SUMIFS(COMBDG_Activity!O:O,COMBDG_Activity!B:B,B486&amp;C486&amp;D486&amp;E486&amp;F486&amp;"*")</f>
        <v>63.430987696692171</v>
      </c>
      <c r="N486" s="1">
        <f>VLOOKUP(B486&amp;C486&amp;D486&amp;E486&amp;F486&amp;G486&amp;H486&amp;I486&amp;J486&amp;"*",COMBDG_CapacityToActivity!B:C,2,FALSE)</f>
        <v>31.536000000000001</v>
      </c>
      <c r="O486" s="1">
        <f>VLOOKUP(F486,Parameters!A:B,2,FALSE)</f>
        <v>0.63450003633438512</v>
      </c>
      <c r="P486" s="4">
        <v>0.8</v>
      </c>
      <c r="Q486" s="4">
        <v>1</v>
      </c>
      <c r="R486" s="5">
        <v>1.2</v>
      </c>
      <c r="S486">
        <f t="shared" si="21"/>
        <v>2.5590995663553042</v>
      </c>
    </row>
    <row r="487" spans="1:19" x14ac:dyDescent="0.25">
      <c r="A487" t="str">
        <f t="shared" si="20"/>
        <v>COMBDGAFSOldSHFUR___ESRNGA_23</v>
      </c>
      <c r="B487" t="s">
        <v>2676</v>
      </c>
      <c r="C487" t="s">
        <v>13</v>
      </c>
      <c r="D487" t="s">
        <v>2689</v>
      </c>
      <c r="E487" t="s">
        <v>58</v>
      </c>
      <c r="F487" t="s">
        <v>32</v>
      </c>
      <c r="G487" t="s">
        <v>34</v>
      </c>
      <c r="H487" t="s">
        <v>14</v>
      </c>
      <c r="I487" t="s">
        <v>17</v>
      </c>
      <c r="J487" t="s">
        <v>19</v>
      </c>
      <c r="K487">
        <v>23</v>
      </c>
      <c r="L487" s="1">
        <f>SUMIFS(COMBDG_Activity!C:C,COMBDG_Activity!B:B,B487&amp;C487&amp;D487&amp;E487&amp;F487&amp;"*")</f>
        <v>1599.3426321167756</v>
      </c>
      <c r="M487" s="1">
        <f>SUMIFS(COMBDG_Activity!O:O,COMBDG_Activity!B:B,B487&amp;C487&amp;D487&amp;E487&amp;F487&amp;"*")</f>
        <v>1626.679095894586</v>
      </c>
      <c r="N487" s="1">
        <f>VLOOKUP(B487&amp;C487&amp;D487&amp;E487&amp;F487&amp;G487&amp;H487&amp;I487&amp;J487&amp;"*",COMBDG_CapacityToActivity!B:C,2,FALSE)</f>
        <v>31.536000000000001</v>
      </c>
      <c r="O487" s="1">
        <f>VLOOKUP(F487,Parameters!A:B,2,FALSE)</f>
        <v>0.30113578140729891</v>
      </c>
      <c r="P487" s="4">
        <v>0.4</v>
      </c>
      <c r="Q487" s="4">
        <v>1</v>
      </c>
      <c r="R487" s="5">
        <v>1.1000000000000001</v>
      </c>
      <c r="S487">
        <f t="shared" si="21"/>
        <v>81.581774998758291</v>
      </c>
    </row>
    <row r="488" spans="1:19" x14ac:dyDescent="0.25">
      <c r="A488" t="str">
        <f t="shared" si="20"/>
        <v>COMBDGWSTNewWHSYS___STDBMA_23</v>
      </c>
      <c r="B488" t="s">
        <v>2676</v>
      </c>
      <c r="C488" t="s">
        <v>13</v>
      </c>
      <c r="D488" t="s">
        <v>2677</v>
      </c>
      <c r="E488" t="s">
        <v>59</v>
      </c>
      <c r="F488" t="s">
        <v>49</v>
      </c>
      <c r="G488" t="s">
        <v>50</v>
      </c>
      <c r="H488" t="s">
        <v>14</v>
      </c>
      <c r="I488" t="s">
        <v>18</v>
      </c>
      <c r="J488" t="s">
        <v>33</v>
      </c>
      <c r="K488">
        <v>23</v>
      </c>
      <c r="L488" s="1">
        <f>SUMIFS(COMBDG_Activity!C:C,COMBDG_Activity!B:B,B488&amp;C488&amp;D488&amp;E488&amp;F488&amp;"*")</f>
        <v>0</v>
      </c>
      <c r="M488" s="1">
        <f>SUMIFS(COMBDG_Activity!O:O,COMBDG_Activity!B:B,B488&amp;C488&amp;D488&amp;E488&amp;F488&amp;"*")</f>
        <v>29.702403128199858</v>
      </c>
      <c r="N488" s="1">
        <f>VLOOKUP(B488&amp;C488&amp;D488&amp;E488&amp;F488&amp;G488&amp;H488&amp;I488&amp;J488&amp;"*",COMBDG_CapacityToActivity!B:C,2,FALSE)</f>
        <v>31.536000000000001</v>
      </c>
      <c r="O488" s="1">
        <f>VLOOKUP(F488,Parameters!A:B,2,FALSE)</f>
        <v>0.63450003633438512</v>
      </c>
      <c r="P488" s="4">
        <v>0.8</v>
      </c>
      <c r="Q488" s="4">
        <v>1</v>
      </c>
      <c r="R488" s="5">
        <v>1.2</v>
      </c>
      <c r="S488">
        <f t="shared" si="21"/>
        <v>1.1983323880837278</v>
      </c>
    </row>
    <row r="489" spans="1:19" x14ac:dyDescent="0.25">
      <c r="A489" t="str">
        <f t="shared" si="20"/>
        <v>COMBDGAFSNewSCCE___HIGELC_23</v>
      </c>
      <c r="B489" t="s">
        <v>2676</v>
      </c>
      <c r="C489" t="s">
        <v>13</v>
      </c>
      <c r="D489" t="s">
        <v>2689</v>
      </c>
      <c r="E489" t="s">
        <v>59</v>
      </c>
      <c r="F489" t="s">
        <v>28</v>
      </c>
      <c r="G489" t="s">
        <v>29</v>
      </c>
      <c r="H489" t="s">
        <v>14</v>
      </c>
      <c r="I489" t="s">
        <v>15</v>
      </c>
      <c r="J489" t="s">
        <v>16</v>
      </c>
      <c r="K489">
        <v>23</v>
      </c>
      <c r="L489" s="1">
        <f>SUMIFS(COMBDG_Activity!C:C,COMBDG_Activity!B:B,B489&amp;C489&amp;D489&amp;E489&amp;F489&amp;"*")</f>
        <v>0</v>
      </c>
      <c r="M489" s="1">
        <f>SUMIFS(COMBDG_Activity!O:O,COMBDG_Activity!B:B,B489&amp;C489&amp;D489&amp;E489&amp;F489&amp;"*")</f>
        <v>19.078915174931893</v>
      </c>
      <c r="N489" s="1">
        <f>VLOOKUP(B489&amp;C489&amp;D489&amp;E489&amp;F489&amp;G489&amp;H489&amp;I489&amp;J489&amp;"*",COMBDG_CapacityToActivity!B:C,2,FALSE)</f>
        <v>31.536000000000001</v>
      </c>
      <c r="O489" s="1">
        <f>VLOOKUP(F489,Parameters!A:B,2,FALSE)</f>
        <v>0.37169226366635683</v>
      </c>
      <c r="P489" s="4">
        <v>0.8</v>
      </c>
      <c r="Q489" s="4">
        <v>1</v>
      </c>
      <c r="R489" s="5">
        <v>1.2</v>
      </c>
      <c r="S489">
        <f t="shared" si="21"/>
        <v>1.3139762511797599</v>
      </c>
    </row>
    <row r="490" spans="1:19" x14ac:dyDescent="0.25">
      <c r="A490" t="str">
        <f t="shared" si="20"/>
        <v>COMBDGICIOldSHPLT1000WSTDELC_23</v>
      </c>
      <c r="B490" t="s">
        <v>2676</v>
      </c>
      <c r="C490" t="s">
        <v>13</v>
      </c>
      <c r="D490" t="s">
        <v>2684</v>
      </c>
      <c r="E490" t="s">
        <v>58</v>
      </c>
      <c r="F490" t="s">
        <v>32</v>
      </c>
      <c r="G490" t="s">
        <v>37</v>
      </c>
      <c r="H490" t="s">
        <v>39</v>
      </c>
      <c r="I490" t="s">
        <v>18</v>
      </c>
      <c r="J490" t="s">
        <v>16</v>
      </c>
      <c r="K490">
        <v>23</v>
      </c>
      <c r="L490" s="1">
        <f>SUMIFS(COMBDG_Activity!C:C,COMBDG_Activity!B:B,B490&amp;C490&amp;D490&amp;E490&amp;F490&amp;"*")</f>
        <v>223.7958626288677</v>
      </c>
      <c r="M490" s="1">
        <f>SUMIFS(COMBDG_Activity!O:O,COMBDG_Activity!B:B,B490&amp;C490&amp;D490&amp;E490&amp;F490&amp;"*")</f>
        <v>223.80669524555611</v>
      </c>
      <c r="N490" s="1">
        <f>VLOOKUP(B490&amp;C490&amp;D490&amp;E490&amp;F490&amp;G490&amp;H490&amp;I490&amp;J490&amp;"*",COMBDG_CapacityToActivity!B:C,2,FALSE)</f>
        <v>31.536000000000001</v>
      </c>
      <c r="O490" s="1">
        <f>VLOOKUP(F490,Parameters!A:B,2,FALSE)</f>
        <v>0.30113578140729891</v>
      </c>
      <c r="P490" s="4">
        <v>0</v>
      </c>
      <c r="Q490" s="4">
        <v>1</v>
      </c>
      <c r="R490" s="5">
        <v>1.1000000000000001</v>
      </c>
      <c r="S490">
        <f t="shared" si="21"/>
        <v>1.7976353762928272</v>
      </c>
    </row>
    <row r="491" spans="1:19" x14ac:dyDescent="0.25">
      <c r="A491" t="str">
        <f t="shared" si="20"/>
        <v>COMBDGICIOldAE______STDPRO_23</v>
      </c>
      <c r="B491" t="s">
        <v>2676</v>
      </c>
      <c r="C491" t="s">
        <v>13</v>
      </c>
      <c r="D491" t="s">
        <v>2684</v>
      </c>
      <c r="E491" t="s">
        <v>58</v>
      </c>
      <c r="F491" t="s">
        <v>293</v>
      </c>
      <c r="G491" t="s">
        <v>14</v>
      </c>
      <c r="H491" t="s">
        <v>14</v>
      </c>
      <c r="I491" t="s">
        <v>18</v>
      </c>
      <c r="J491" t="s">
        <v>45</v>
      </c>
      <c r="K491">
        <v>23</v>
      </c>
      <c r="L491" s="1">
        <f>SUMIFS(COMBDG_Activity!C:C,COMBDG_Activity!B:B,B491&amp;C491&amp;D491&amp;E491&amp;F491&amp;"*")</f>
        <v>92.553857397168883</v>
      </c>
      <c r="M491" s="1">
        <f>SUMIFS(COMBDG_Activity!O:O,COMBDG_Activity!B:B,B491&amp;C491&amp;D491&amp;E491&amp;F491&amp;"*")</f>
        <v>92.553857386982699</v>
      </c>
      <c r="N491" s="1">
        <f>VLOOKUP(B491&amp;C491&amp;D491&amp;E491&amp;F491&amp;G491&amp;H491&amp;I491&amp;J491&amp;"*",COMBDG_CapacityToActivity!B:C,2,FALSE)</f>
        <v>31.536000000000001</v>
      </c>
      <c r="O491" s="1">
        <f>VLOOKUP(F491,Parameters!A:B,2,FALSE)</f>
        <v>0.79985092891507692</v>
      </c>
      <c r="P491" s="4">
        <v>0.2</v>
      </c>
      <c r="Q491" s="4">
        <v>0.3</v>
      </c>
      <c r="R491" s="5">
        <v>1.1000000000000001</v>
      </c>
      <c r="S491">
        <f t="shared" si="21"/>
        <v>0.30412066071111726</v>
      </c>
    </row>
    <row r="492" spans="1:19" x14ac:dyDescent="0.25">
      <c r="A492" t="str">
        <f t="shared" si="20"/>
        <v>COMBDGTAWOldWHWTK___STDELC_23</v>
      </c>
      <c r="B492" t="s">
        <v>2676</v>
      </c>
      <c r="C492" t="s">
        <v>13</v>
      </c>
      <c r="D492" t="s">
        <v>2683</v>
      </c>
      <c r="E492" t="s">
        <v>58</v>
      </c>
      <c r="F492" t="s">
        <v>49</v>
      </c>
      <c r="G492" t="s">
        <v>51</v>
      </c>
      <c r="H492" t="s">
        <v>14</v>
      </c>
      <c r="I492" t="s">
        <v>18</v>
      </c>
      <c r="J492" t="s">
        <v>16</v>
      </c>
      <c r="K492">
        <v>23</v>
      </c>
      <c r="L492" s="1">
        <f>SUMIFS(COMBDG_Activity!C:C,COMBDG_Activity!B:B,B492&amp;C492&amp;D492&amp;E492&amp;F492&amp;"*")</f>
        <v>84.144944700691781</v>
      </c>
      <c r="M492" s="1">
        <f>SUMIFS(COMBDG_Activity!O:O,COMBDG_Activity!B:B,B492&amp;C492&amp;D492&amp;E492&amp;F492&amp;"*")</f>
        <v>88.11628811054581</v>
      </c>
      <c r="N492" s="1">
        <f>VLOOKUP(B492&amp;C492&amp;D492&amp;E492&amp;F492&amp;G492&amp;H492&amp;I492&amp;J492&amp;"*",COMBDG_CapacityToActivity!B:C,2,FALSE)</f>
        <v>31.536000000000001</v>
      </c>
      <c r="O492" s="1">
        <f>VLOOKUP(F492,Parameters!A:B,2,FALSE)</f>
        <v>0.63450003633438512</v>
      </c>
      <c r="P492" s="4">
        <v>0.1</v>
      </c>
      <c r="Q492" s="4">
        <v>1</v>
      </c>
      <c r="R492" s="5">
        <v>1.1000000000000001</v>
      </c>
      <c r="S492">
        <f t="shared" si="21"/>
        <v>0.77627441581154599</v>
      </c>
    </row>
    <row r="493" spans="1:19" x14ac:dyDescent="0.25">
      <c r="A493" t="str">
        <f t="shared" si="20"/>
        <v>COMBDGTAWOldSHFUR___STDNGA_23</v>
      </c>
      <c r="B493" t="s">
        <v>2676</v>
      </c>
      <c r="C493" t="s">
        <v>13</v>
      </c>
      <c r="D493" t="s">
        <v>2683</v>
      </c>
      <c r="E493" t="s">
        <v>58</v>
      </c>
      <c r="F493" t="s">
        <v>32</v>
      </c>
      <c r="G493" t="s">
        <v>34</v>
      </c>
      <c r="H493" t="s">
        <v>14</v>
      </c>
      <c r="I493" t="s">
        <v>18</v>
      </c>
      <c r="J493" t="s">
        <v>19</v>
      </c>
      <c r="K493">
        <v>23</v>
      </c>
      <c r="L493" s="1">
        <f>SUMIFS(COMBDG_Activity!C:C,COMBDG_Activity!B:B,B493&amp;C493&amp;D493&amp;E493&amp;F493&amp;"*")</f>
        <v>1087.8130908550997</v>
      </c>
      <c r="M493" s="1">
        <f>SUMIFS(COMBDG_Activity!O:O,COMBDG_Activity!B:B,B493&amp;C493&amp;D493&amp;E493&amp;F493&amp;"*")</f>
        <v>1139.1681707384732</v>
      </c>
      <c r="N493" s="1">
        <f>VLOOKUP(B493&amp;C493&amp;D493&amp;E493&amp;F493&amp;G493&amp;H493&amp;I493&amp;J493&amp;"*",COMBDG_CapacityToActivity!B:C,2,FALSE)</f>
        <v>31.536000000000001</v>
      </c>
      <c r="O493" s="1">
        <f>VLOOKUP(F493,Parameters!A:B,2,FALSE)</f>
        <v>0.30113578140729891</v>
      </c>
      <c r="P493" s="4">
        <v>0.2</v>
      </c>
      <c r="Q493" s="4">
        <v>1</v>
      </c>
      <c r="R493" s="5">
        <v>1.1000000000000001</v>
      </c>
      <c r="S493">
        <f t="shared" si="21"/>
        <v>33.140929152064565</v>
      </c>
    </row>
    <row r="494" spans="1:19" x14ac:dyDescent="0.25">
      <c r="A494" t="str">
        <f t="shared" si="20"/>
        <v>COMBDGTAWNewSHPLT1500WSTDELC_23</v>
      </c>
      <c r="B494" t="s">
        <v>2676</v>
      </c>
      <c r="C494" t="s">
        <v>13</v>
      </c>
      <c r="D494" t="s">
        <v>2683</v>
      </c>
      <c r="E494" t="s">
        <v>59</v>
      </c>
      <c r="F494" t="s">
        <v>32</v>
      </c>
      <c r="G494" t="s">
        <v>37</v>
      </c>
      <c r="H494" t="s">
        <v>40</v>
      </c>
      <c r="I494" t="s">
        <v>18</v>
      </c>
      <c r="J494" t="s">
        <v>16</v>
      </c>
      <c r="K494">
        <v>23</v>
      </c>
      <c r="L494" s="1">
        <f>SUMIFS(COMBDG_Activity!C:C,COMBDG_Activity!B:B,B494&amp;C494&amp;D494&amp;E494&amp;F494&amp;"*")</f>
        <v>0</v>
      </c>
      <c r="M494" s="1">
        <f>SUMIFS(COMBDG_Activity!O:O,COMBDG_Activity!B:B,B494&amp;C494&amp;D494&amp;E494&amp;F494&amp;"*")</f>
        <v>286.4570333463958</v>
      </c>
      <c r="N494" s="1">
        <f>VLOOKUP(B494&amp;C494&amp;D494&amp;E494&amp;F494&amp;G494&amp;H494&amp;I494&amp;J494&amp;"*",COMBDG_CapacityToActivity!B:C,2,FALSE)</f>
        <v>31.536000000000001</v>
      </c>
      <c r="O494" s="1">
        <f>VLOOKUP(F494,Parameters!A:B,2,FALSE)</f>
        <v>0.30113578140729891</v>
      </c>
      <c r="P494" s="4">
        <v>0.8</v>
      </c>
      <c r="Q494" s="4">
        <v>1</v>
      </c>
      <c r="R494" s="5">
        <v>1.2</v>
      </c>
      <c r="S494">
        <f t="shared" si="21"/>
        <v>24.350870348709201</v>
      </c>
    </row>
    <row r="495" spans="1:19" x14ac:dyDescent="0.25">
      <c r="A495" t="str">
        <f t="shared" si="20"/>
        <v>COMBDGEDSNewWHSTHBCKSTDNGA_23</v>
      </c>
      <c r="B495" t="s">
        <v>2676</v>
      </c>
      <c r="C495" t="s">
        <v>13</v>
      </c>
      <c r="D495" t="s">
        <v>2686</v>
      </c>
      <c r="E495" t="s">
        <v>59</v>
      </c>
      <c r="F495" t="s">
        <v>49</v>
      </c>
      <c r="G495" t="s">
        <v>52</v>
      </c>
      <c r="H495" t="s">
        <v>53</v>
      </c>
      <c r="I495" t="s">
        <v>18</v>
      </c>
      <c r="J495" t="s">
        <v>19</v>
      </c>
      <c r="K495">
        <v>23</v>
      </c>
      <c r="L495" s="1">
        <f>SUMIFS(COMBDG_Activity!C:C,COMBDG_Activity!B:B,B495&amp;C495&amp;D495&amp;E495&amp;F495&amp;"*")</f>
        <v>0</v>
      </c>
      <c r="M495" s="1">
        <f>SUMIFS(COMBDG_Activity!O:O,COMBDG_Activity!B:B,B495&amp;C495&amp;D495&amp;E495&amp;F495&amp;"*")</f>
        <v>89.886908344946761</v>
      </c>
      <c r="N495" s="1">
        <f>VLOOKUP(B495&amp;C495&amp;D495&amp;E495&amp;F495&amp;G495&amp;H495&amp;I495&amp;J495&amp;"*",COMBDG_CapacityToActivity!B:C,2,FALSE)</f>
        <v>31.536000000000001</v>
      </c>
      <c r="O495" s="1">
        <f>VLOOKUP(F495,Parameters!A:B,2,FALSE)</f>
        <v>0.63450003633438512</v>
      </c>
      <c r="P495" s="4">
        <v>0.8</v>
      </c>
      <c r="Q495" s="4">
        <v>1</v>
      </c>
      <c r="R495" s="5">
        <v>1.2</v>
      </c>
      <c r="S495">
        <f t="shared" si="21"/>
        <v>3.6264538283165959</v>
      </c>
    </row>
    <row r="496" spans="1:19" x14ac:dyDescent="0.25">
      <c r="A496" t="str">
        <f t="shared" si="20"/>
        <v>COMBDGHLCNewWHWTK___HIGNGA_23</v>
      </c>
      <c r="B496" t="s">
        <v>2676</v>
      </c>
      <c r="C496" t="s">
        <v>13</v>
      </c>
      <c r="D496" t="s">
        <v>2687</v>
      </c>
      <c r="E496" t="s">
        <v>59</v>
      </c>
      <c r="F496" t="s">
        <v>49</v>
      </c>
      <c r="G496" t="s">
        <v>51</v>
      </c>
      <c r="H496" t="s">
        <v>14</v>
      </c>
      <c r="I496" t="s">
        <v>15</v>
      </c>
      <c r="J496" t="s">
        <v>19</v>
      </c>
      <c r="K496">
        <v>23</v>
      </c>
      <c r="L496" s="1">
        <f>SUMIFS(COMBDG_Activity!C:C,COMBDG_Activity!B:B,B496&amp;C496&amp;D496&amp;E496&amp;F496&amp;"*")</f>
        <v>0</v>
      </c>
      <c r="M496" s="1">
        <f>SUMIFS(COMBDG_Activity!O:O,COMBDG_Activity!B:B,B496&amp;C496&amp;D496&amp;E496&amp;F496&amp;"*")</f>
        <v>138.18226738923406</v>
      </c>
      <c r="N496" s="1">
        <f>VLOOKUP(B496&amp;C496&amp;D496&amp;E496&amp;F496&amp;G496&amp;H496&amp;I496&amp;J496&amp;"*",COMBDG_CapacityToActivity!B:C,2,FALSE)</f>
        <v>31.536000000000001</v>
      </c>
      <c r="O496" s="1">
        <f>VLOOKUP(F496,Parameters!A:B,2,FALSE)</f>
        <v>0.63450003633438512</v>
      </c>
      <c r="P496" s="4">
        <v>0.8</v>
      </c>
      <c r="Q496" s="4">
        <v>1</v>
      </c>
      <c r="R496" s="5">
        <v>1.2</v>
      </c>
      <c r="S496">
        <f t="shared" si="21"/>
        <v>5.5749120957204079</v>
      </c>
    </row>
    <row r="497" spans="1:19" x14ac:dyDescent="0.25">
      <c r="A497" t="str">
        <f t="shared" si="20"/>
        <v>COMBDGICIOldSHFUR___STDELC_23</v>
      </c>
      <c r="B497" t="s">
        <v>2676</v>
      </c>
      <c r="C497" t="s">
        <v>13</v>
      </c>
      <c r="D497" t="s">
        <v>2684</v>
      </c>
      <c r="E497" t="s">
        <v>58</v>
      </c>
      <c r="F497" t="s">
        <v>32</v>
      </c>
      <c r="G497" t="s">
        <v>34</v>
      </c>
      <c r="H497" t="s">
        <v>14</v>
      </c>
      <c r="I497" t="s">
        <v>18</v>
      </c>
      <c r="J497" t="s">
        <v>16</v>
      </c>
      <c r="K497">
        <v>23</v>
      </c>
      <c r="L497" s="1">
        <f>SUMIFS(COMBDG_Activity!C:C,COMBDG_Activity!B:B,B497&amp;C497&amp;D497&amp;E497&amp;F497&amp;"*")</f>
        <v>223.7958626288677</v>
      </c>
      <c r="M497" s="1">
        <f>SUMIFS(COMBDG_Activity!O:O,COMBDG_Activity!B:B,B497&amp;C497&amp;D497&amp;E497&amp;F497&amp;"*")</f>
        <v>223.80669524555611</v>
      </c>
      <c r="N497" s="1">
        <f>VLOOKUP(B497&amp;C497&amp;D497&amp;E497&amp;F497&amp;G497&amp;H497&amp;I497&amp;J497&amp;"*",COMBDG_CapacityToActivity!B:C,2,FALSE)</f>
        <v>31.536000000000001</v>
      </c>
      <c r="O497" s="1">
        <f>VLOOKUP(F497,Parameters!A:B,2,FALSE)</f>
        <v>0.30113578140729891</v>
      </c>
      <c r="P497" s="4">
        <v>0.1</v>
      </c>
      <c r="Q497" s="4">
        <v>1</v>
      </c>
      <c r="R497" s="5">
        <v>1.1000000000000001</v>
      </c>
      <c r="S497">
        <f t="shared" si="21"/>
        <v>4.1543343104562069</v>
      </c>
    </row>
    <row r="498" spans="1:19" x14ac:dyDescent="0.25">
      <c r="A498" t="str">
        <f t="shared" si="20"/>
        <v>COMBDGOTSOldSHFUR___ESRNGA_23</v>
      </c>
      <c r="B498" t="s">
        <v>2676</v>
      </c>
      <c r="C498" t="s">
        <v>13</v>
      </c>
      <c r="D498" t="s">
        <v>2690</v>
      </c>
      <c r="E498" t="s">
        <v>58</v>
      </c>
      <c r="F498" t="s">
        <v>32</v>
      </c>
      <c r="G498" t="s">
        <v>34</v>
      </c>
      <c r="H498" t="s">
        <v>14</v>
      </c>
      <c r="I498" t="s">
        <v>17</v>
      </c>
      <c r="J498" t="s">
        <v>19</v>
      </c>
      <c r="K498">
        <v>23</v>
      </c>
      <c r="L498" s="1">
        <f>SUMIFS(COMBDG_Activity!C:C,COMBDG_Activity!B:B,B498&amp;C498&amp;D498&amp;E498&amp;F498&amp;"*")</f>
        <v>1747.426427163256</v>
      </c>
      <c r="M498" s="1">
        <f>SUMIFS(COMBDG_Activity!O:O,COMBDG_Activity!B:B,B498&amp;C498&amp;D498&amp;E498&amp;F498&amp;"*")</f>
        <v>1845.6689135945076</v>
      </c>
      <c r="N498" s="1">
        <f>VLOOKUP(B498&amp;C498&amp;D498&amp;E498&amp;F498&amp;G498&amp;H498&amp;I498&amp;J498&amp;"*",COMBDG_CapacityToActivity!B:C,2,FALSE)</f>
        <v>31.536000000000001</v>
      </c>
      <c r="O498" s="1">
        <f>VLOOKUP(F498,Parameters!A:B,2,FALSE)</f>
        <v>0.30113578140729891</v>
      </c>
      <c r="P498" s="4">
        <v>0.4</v>
      </c>
      <c r="Q498" s="4">
        <v>1</v>
      </c>
      <c r="R498" s="5">
        <v>1.1000000000000001</v>
      </c>
      <c r="S498">
        <f t="shared" si="21"/>
        <v>92.564628396028382</v>
      </c>
    </row>
    <row r="499" spans="1:19" x14ac:dyDescent="0.25">
      <c r="A499" t="str">
        <f t="shared" si="20"/>
        <v>COMBDGOTSNewSHPLT1500WSTDELC_23</v>
      </c>
      <c r="B499" t="s">
        <v>2676</v>
      </c>
      <c r="C499" t="s">
        <v>13</v>
      </c>
      <c r="D499" t="s">
        <v>2690</v>
      </c>
      <c r="E499" t="s">
        <v>59</v>
      </c>
      <c r="F499" t="s">
        <v>32</v>
      </c>
      <c r="G499" t="s">
        <v>37</v>
      </c>
      <c r="H499" t="s">
        <v>40</v>
      </c>
      <c r="I499" t="s">
        <v>18</v>
      </c>
      <c r="J499" t="s">
        <v>16</v>
      </c>
      <c r="K499">
        <v>23</v>
      </c>
      <c r="L499" s="1">
        <f>SUMIFS(COMBDG_Activity!C:C,COMBDG_Activity!B:B,B499&amp;C499&amp;D499&amp;E499&amp;F499&amp;"*")</f>
        <v>0</v>
      </c>
      <c r="M499" s="1">
        <f>SUMIFS(COMBDG_Activity!O:O,COMBDG_Activity!B:B,B499&amp;C499&amp;D499&amp;E499&amp;F499&amp;"*")</f>
        <v>290.90361238089372</v>
      </c>
      <c r="N499" s="1">
        <f>VLOOKUP(B499&amp;C499&amp;D499&amp;E499&amp;F499&amp;G499&amp;H499&amp;I499&amp;J499&amp;"*",COMBDG_CapacityToActivity!B:C,2,FALSE)</f>
        <v>31.536000000000001</v>
      </c>
      <c r="O499" s="1">
        <f>VLOOKUP(F499,Parameters!A:B,2,FALSE)</f>
        <v>0.30113578140729891</v>
      </c>
      <c r="P499" s="4">
        <v>0.8</v>
      </c>
      <c r="Q499" s="4">
        <v>1</v>
      </c>
      <c r="R499" s="5">
        <v>1.2</v>
      </c>
      <c r="S499">
        <f t="shared" si="21"/>
        <v>24.72886096147036</v>
      </c>
    </row>
    <row r="500" spans="1:19" x14ac:dyDescent="0.25">
      <c r="A500" t="str">
        <f t="shared" si="20"/>
        <v>COMBDGHLCNewWHWTK___ESRNGA_23</v>
      </c>
      <c r="B500" t="s">
        <v>2676</v>
      </c>
      <c r="C500" t="s">
        <v>13</v>
      </c>
      <c r="D500" t="s">
        <v>2687</v>
      </c>
      <c r="E500" t="s">
        <v>59</v>
      </c>
      <c r="F500" t="s">
        <v>49</v>
      </c>
      <c r="G500" t="s">
        <v>51</v>
      </c>
      <c r="H500" t="s">
        <v>14</v>
      </c>
      <c r="I500" t="s">
        <v>17</v>
      </c>
      <c r="J500" t="s">
        <v>19</v>
      </c>
      <c r="K500">
        <v>23</v>
      </c>
      <c r="L500" s="1">
        <f>SUMIFS(COMBDG_Activity!C:C,COMBDG_Activity!B:B,B500&amp;C500&amp;D500&amp;E500&amp;F500&amp;"*")</f>
        <v>0</v>
      </c>
      <c r="M500" s="1">
        <f>SUMIFS(COMBDG_Activity!O:O,COMBDG_Activity!B:B,B500&amp;C500&amp;D500&amp;E500&amp;F500&amp;"*")</f>
        <v>138.18226738923406</v>
      </c>
      <c r="N500" s="1">
        <f>VLOOKUP(B500&amp;C500&amp;D500&amp;E500&amp;F500&amp;G500&amp;H500&amp;I500&amp;J500&amp;"*",COMBDG_CapacityToActivity!B:C,2,FALSE)</f>
        <v>31.536000000000001</v>
      </c>
      <c r="O500" s="1">
        <f>VLOOKUP(F500,Parameters!A:B,2,FALSE)</f>
        <v>0.63450003633438512</v>
      </c>
      <c r="P500" s="4">
        <v>0.8</v>
      </c>
      <c r="Q500" s="4">
        <v>1</v>
      </c>
      <c r="R500" s="5">
        <v>1.2</v>
      </c>
      <c r="S500">
        <f t="shared" si="21"/>
        <v>5.5749120957204079</v>
      </c>
    </row>
    <row r="501" spans="1:19" x14ac:dyDescent="0.25">
      <c r="A501" t="str">
        <f t="shared" si="20"/>
        <v>COMBDGAERNewSCWD___STDELC_23</v>
      </c>
      <c r="B501" t="s">
        <v>2676</v>
      </c>
      <c r="C501" t="s">
        <v>13</v>
      </c>
      <c r="D501" t="s">
        <v>2688</v>
      </c>
      <c r="E501" t="s">
        <v>59</v>
      </c>
      <c r="F501" t="s">
        <v>28</v>
      </c>
      <c r="G501" t="s">
        <v>31</v>
      </c>
      <c r="H501" t="s">
        <v>14</v>
      </c>
      <c r="I501" t="s">
        <v>18</v>
      </c>
      <c r="J501" t="s">
        <v>16</v>
      </c>
      <c r="K501">
        <v>23</v>
      </c>
      <c r="L501" s="1">
        <f>SUMIFS(COMBDG_Activity!C:C,COMBDG_Activity!B:B,B501&amp;C501&amp;D501&amp;E501&amp;F501&amp;"*")</f>
        <v>0</v>
      </c>
      <c r="M501" s="1">
        <f>SUMIFS(COMBDG_Activity!O:O,COMBDG_Activity!B:B,B501&amp;C501&amp;D501&amp;E501&amp;F501&amp;"*")</f>
        <v>36.484337537761419</v>
      </c>
      <c r="N501" s="1">
        <f>VLOOKUP(B501&amp;C501&amp;D501&amp;E501&amp;F501&amp;G501&amp;H501&amp;I501&amp;J501&amp;"*",COMBDG_CapacityToActivity!B:C,2,FALSE)</f>
        <v>31.536000000000001</v>
      </c>
      <c r="O501" s="1">
        <f>VLOOKUP(F501,Parameters!A:B,2,FALSE)</f>
        <v>0.37169226366635683</v>
      </c>
      <c r="P501" s="4">
        <v>0.8</v>
      </c>
      <c r="Q501" s="4">
        <v>1</v>
      </c>
      <c r="R501" s="5">
        <v>1.2</v>
      </c>
      <c r="S501">
        <f t="shared" si="21"/>
        <v>2.5126980556857514</v>
      </c>
    </row>
    <row r="502" spans="1:19" x14ac:dyDescent="0.25">
      <c r="A502" t="str">
        <f t="shared" si="20"/>
        <v>COMBDGAFSNewWHSTHBCKSTDELC_23</v>
      </c>
      <c r="B502" t="s">
        <v>2676</v>
      </c>
      <c r="C502" t="s">
        <v>13</v>
      </c>
      <c r="D502" t="s">
        <v>2689</v>
      </c>
      <c r="E502" t="s">
        <v>59</v>
      </c>
      <c r="F502" t="s">
        <v>49</v>
      </c>
      <c r="G502" t="s">
        <v>52</v>
      </c>
      <c r="H502" t="s">
        <v>53</v>
      </c>
      <c r="I502" t="s">
        <v>18</v>
      </c>
      <c r="J502" t="s">
        <v>16</v>
      </c>
      <c r="K502">
        <v>23</v>
      </c>
      <c r="L502" s="1">
        <f>SUMIFS(COMBDG_Activity!C:C,COMBDG_Activity!B:B,B502&amp;C502&amp;D502&amp;E502&amp;F502&amp;"*")</f>
        <v>0</v>
      </c>
      <c r="M502" s="1">
        <f>SUMIFS(COMBDG_Activity!O:O,COMBDG_Activity!B:B,B502&amp;C502&amp;D502&amp;E502&amp;F502&amp;"*")</f>
        <v>15.365258596599318</v>
      </c>
      <c r="N502" s="1">
        <f>VLOOKUP(B502&amp;C502&amp;D502&amp;E502&amp;F502&amp;G502&amp;H502&amp;I502&amp;J502&amp;"*",COMBDG_CapacityToActivity!B:C,2,FALSE)</f>
        <v>31.536000000000001</v>
      </c>
      <c r="O502" s="1">
        <f>VLOOKUP(F502,Parameters!A:B,2,FALSE)</f>
        <v>0.63450003633438512</v>
      </c>
      <c r="P502" s="4">
        <v>0.8</v>
      </c>
      <c r="Q502" s="4">
        <v>1</v>
      </c>
      <c r="R502" s="5">
        <v>1.2</v>
      </c>
      <c r="S502">
        <f t="shared" si="21"/>
        <v>0.61990563349756833</v>
      </c>
    </row>
    <row r="503" spans="1:19" x14ac:dyDescent="0.25">
      <c r="A503" t="str">
        <f t="shared" si="20"/>
        <v>COMBDGAERNewLILED___STDELC_23</v>
      </c>
      <c r="B503" t="s">
        <v>2676</v>
      </c>
      <c r="C503" t="s">
        <v>13</v>
      </c>
      <c r="D503" t="s">
        <v>2688</v>
      </c>
      <c r="E503" t="s">
        <v>59</v>
      </c>
      <c r="F503" t="s">
        <v>20</v>
      </c>
      <c r="G503" t="s">
        <v>27</v>
      </c>
      <c r="H503" t="s">
        <v>14</v>
      </c>
      <c r="I503" t="s">
        <v>18</v>
      </c>
      <c r="J503" t="s">
        <v>16</v>
      </c>
      <c r="K503">
        <v>23</v>
      </c>
      <c r="L503" s="1">
        <f>SUMIFS(COMBDG_Activity!C:C,COMBDG_Activity!B:B,B503&amp;C503&amp;D503&amp;E503&amp;F503&amp;"*")</f>
        <v>0</v>
      </c>
      <c r="M503" s="1">
        <f>SUMIFS(COMBDG_Activity!O:O,COMBDG_Activity!B:B,B503&amp;C503&amp;D503&amp;E503&amp;F503&amp;"*")</f>
        <v>63.378530608398819</v>
      </c>
      <c r="N503" s="1">
        <f>VLOOKUP(B503&amp;C503&amp;D503&amp;E503&amp;F503&amp;G503&amp;H503&amp;I503&amp;J503&amp;"*",COMBDG_CapacityToActivity!B:C,2,FALSE)</f>
        <v>1</v>
      </c>
      <c r="O503" s="1">
        <f>VLOOKUP(F503,Parameters!A:B,2,FALSE)</f>
        <v>0.66981607963728396</v>
      </c>
      <c r="P503" s="4">
        <v>0.8</v>
      </c>
      <c r="Q503" s="4">
        <v>1</v>
      </c>
      <c r="R503" s="5">
        <v>1.2</v>
      </c>
      <c r="S503">
        <f t="shared" si="21"/>
        <v>76.385436482712436</v>
      </c>
    </row>
    <row r="504" spans="1:19" x14ac:dyDescent="0.25">
      <c r="A504" t="str">
        <f t="shared" si="20"/>
        <v>COMBDGWSTNewLIFLUT8STDELC_23</v>
      </c>
      <c r="B504" t="s">
        <v>2676</v>
      </c>
      <c r="C504" t="s">
        <v>13</v>
      </c>
      <c r="D504" t="s">
        <v>2677</v>
      </c>
      <c r="E504" t="s">
        <v>59</v>
      </c>
      <c r="F504" t="s">
        <v>20</v>
      </c>
      <c r="G504" t="s">
        <v>22</v>
      </c>
      <c r="H504" t="s">
        <v>24</v>
      </c>
      <c r="I504" t="s">
        <v>18</v>
      </c>
      <c r="J504" t="s">
        <v>16</v>
      </c>
      <c r="K504">
        <v>23</v>
      </c>
      <c r="L504" s="1">
        <f>SUMIFS(COMBDG_Activity!C:C,COMBDG_Activity!B:B,B504&amp;C504&amp;D504&amp;E504&amp;F504&amp;"*")</f>
        <v>0</v>
      </c>
      <c r="M504" s="1">
        <f>SUMIFS(COMBDG_Activity!O:O,COMBDG_Activity!B:B,B504&amp;C504&amp;D504&amp;E504&amp;F504&amp;"*")</f>
        <v>91.891493760475001</v>
      </c>
      <c r="N504" s="1">
        <f>VLOOKUP(B504&amp;C504&amp;D504&amp;E504&amp;F504&amp;G504&amp;H504&amp;I504&amp;J504&amp;"*",COMBDG_CapacityToActivity!B:C,2,FALSE)</f>
        <v>1</v>
      </c>
      <c r="O504" s="1">
        <f>VLOOKUP(F504,Parameters!A:B,2,FALSE)</f>
        <v>0.66981607963728396</v>
      </c>
      <c r="P504" s="4">
        <v>0.8</v>
      </c>
      <c r="Q504" s="4">
        <v>1</v>
      </c>
      <c r="R504" s="5">
        <v>1.2</v>
      </c>
      <c r="S504">
        <f t="shared" si="21"/>
        <v>110.74999361080422</v>
      </c>
    </row>
    <row r="505" spans="1:19" x14ac:dyDescent="0.25">
      <c r="A505" t="str">
        <f t="shared" si="20"/>
        <v>COMBDGEDSNewWHSYS___ESRPRO_23</v>
      </c>
      <c r="B505" t="s">
        <v>2676</v>
      </c>
      <c r="C505" t="s">
        <v>13</v>
      </c>
      <c r="D505" t="s">
        <v>2686</v>
      </c>
      <c r="E505" t="s">
        <v>59</v>
      </c>
      <c r="F505" t="s">
        <v>49</v>
      </c>
      <c r="G505" t="s">
        <v>50</v>
      </c>
      <c r="H505" t="s">
        <v>14</v>
      </c>
      <c r="I505" t="s">
        <v>17</v>
      </c>
      <c r="J505" t="s">
        <v>45</v>
      </c>
      <c r="K505">
        <v>23</v>
      </c>
      <c r="L505" s="1">
        <f>SUMIFS(COMBDG_Activity!C:C,COMBDG_Activity!B:B,B505&amp;C505&amp;D505&amp;E505&amp;F505&amp;"*")</f>
        <v>0</v>
      </c>
      <c r="M505" s="1">
        <f>SUMIFS(COMBDG_Activity!O:O,COMBDG_Activity!B:B,B505&amp;C505&amp;D505&amp;E505&amp;F505&amp;"*")</f>
        <v>89.886908344946761</v>
      </c>
      <c r="N505" s="1">
        <f>VLOOKUP(B505&amp;C505&amp;D505&amp;E505&amp;F505&amp;G505&amp;H505&amp;I505&amp;J505&amp;"*",COMBDG_CapacityToActivity!B:C,2,FALSE)</f>
        <v>31.536000000000001</v>
      </c>
      <c r="O505" s="1">
        <f>VLOOKUP(F505,Parameters!A:B,2,FALSE)</f>
        <v>0.63450003633438512</v>
      </c>
      <c r="P505" s="4">
        <v>0.8</v>
      </c>
      <c r="Q505" s="4">
        <v>1</v>
      </c>
      <c r="R505" s="5">
        <v>1.2</v>
      </c>
      <c r="S505">
        <f t="shared" si="21"/>
        <v>3.6264538283165959</v>
      </c>
    </row>
    <row r="506" spans="1:19" x14ac:dyDescent="0.25">
      <c r="A506" t="str">
        <f t="shared" si="20"/>
        <v>COMBDGWSTNewLIFLC___STDELC_23</v>
      </c>
      <c r="B506" t="s">
        <v>2676</v>
      </c>
      <c r="C506" t="s">
        <v>13</v>
      </c>
      <c r="D506" t="s">
        <v>2677</v>
      </c>
      <c r="E506" t="s">
        <v>59</v>
      </c>
      <c r="F506" t="s">
        <v>20</v>
      </c>
      <c r="G506" t="s">
        <v>21</v>
      </c>
      <c r="H506" t="s">
        <v>14</v>
      </c>
      <c r="I506" t="s">
        <v>18</v>
      </c>
      <c r="J506" t="s">
        <v>16</v>
      </c>
      <c r="K506">
        <v>23</v>
      </c>
      <c r="L506" s="1">
        <f>SUMIFS(COMBDG_Activity!C:C,COMBDG_Activity!B:B,B506&amp;C506&amp;D506&amp;E506&amp;F506&amp;"*")</f>
        <v>0</v>
      </c>
      <c r="M506" s="1">
        <f>SUMIFS(COMBDG_Activity!O:O,COMBDG_Activity!B:B,B506&amp;C506&amp;D506&amp;E506&amp;F506&amp;"*")</f>
        <v>91.891493760475001</v>
      </c>
      <c r="N506" s="1">
        <f>VLOOKUP(B506&amp;C506&amp;D506&amp;E506&amp;F506&amp;G506&amp;H506&amp;I506&amp;J506&amp;"*",COMBDG_CapacityToActivity!B:C,2,FALSE)</f>
        <v>1</v>
      </c>
      <c r="O506" s="1">
        <f>VLOOKUP(F506,Parameters!A:B,2,FALSE)</f>
        <v>0.66981607963728396</v>
      </c>
      <c r="P506" s="4">
        <v>0.8</v>
      </c>
      <c r="Q506" s="4">
        <v>1</v>
      </c>
      <c r="R506" s="5">
        <v>1.2</v>
      </c>
      <c r="S506">
        <f t="shared" si="21"/>
        <v>110.74999361080422</v>
      </c>
    </row>
    <row r="507" spans="1:19" x14ac:dyDescent="0.25">
      <c r="A507" t="str">
        <f t="shared" si="20"/>
        <v>COMBDGWSTNewSHPLT500WSTDELC_23</v>
      </c>
      <c r="B507" t="s">
        <v>2676</v>
      </c>
      <c r="C507" t="s">
        <v>13</v>
      </c>
      <c r="D507" t="s">
        <v>2677</v>
      </c>
      <c r="E507" t="s">
        <v>59</v>
      </c>
      <c r="F507" t="s">
        <v>32</v>
      </c>
      <c r="G507" t="s">
        <v>37</v>
      </c>
      <c r="H507" t="s">
        <v>38</v>
      </c>
      <c r="I507" t="s">
        <v>18</v>
      </c>
      <c r="J507" t="s">
        <v>16</v>
      </c>
      <c r="K507">
        <v>23</v>
      </c>
      <c r="L507" s="1">
        <f>SUMIFS(COMBDG_Activity!C:C,COMBDG_Activity!B:B,B507&amp;C507&amp;D507&amp;E507&amp;F507&amp;"*")</f>
        <v>0</v>
      </c>
      <c r="M507" s="1">
        <f>SUMIFS(COMBDG_Activity!O:O,COMBDG_Activity!B:B,B507&amp;C507&amp;D507&amp;E507&amp;F507&amp;"*")</f>
        <v>174.31069367452579</v>
      </c>
      <c r="N507" s="1">
        <f>VLOOKUP(B507&amp;C507&amp;D507&amp;E507&amp;F507&amp;G507&amp;H507&amp;I507&amp;J507&amp;"*",COMBDG_CapacityToActivity!B:C,2,FALSE)</f>
        <v>31.536000000000001</v>
      </c>
      <c r="O507" s="1">
        <f>VLOOKUP(F507,Parameters!A:B,2,FALSE)</f>
        <v>0.30113578140729891</v>
      </c>
      <c r="P507" s="4">
        <v>0.8</v>
      </c>
      <c r="Q507" s="4">
        <v>1</v>
      </c>
      <c r="R507" s="5">
        <v>1.2</v>
      </c>
      <c r="S507">
        <f t="shared" si="21"/>
        <v>14.817639673483507</v>
      </c>
    </row>
    <row r="508" spans="1:19" x14ac:dyDescent="0.25">
      <c r="A508" t="str">
        <f t="shared" si="20"/>
        <v>COMBDGAFSNewWHHEP___ESRELC_23</v>
      </c>
      <c r="B508" t="s">
        <v>2676</v>
      </c>
      <c r="C508" t="s">
        <v>13</v>
      </c>
      <c r="D508" t="s">
        <v>2689</v>
      </c>
      <c r="E508" t="s">
        <v>59</v>
      </c>
      <c r="F508" t="s">
        <v>49</v>
      </c>
      <c r="G508" t="s">
        <v>35</v>
      </c>
      <c r="H508" t="s">
        <v>14</v>
      </c>
      <c r="I508" t="s">
        <v>17</v>
      </c>
      <c r="J508" t="s">
        <v>16</v>
      </c>
      <c r="K508">
        <v>23</v>
      </c>
      <c r="L508" s="1">
        <f>SUMIFS(COMBDG_Activity!C:C,COMBDG_Activity!B:B,B508&amp;C508&amp;D508&amp;E508&amp;F508&amp;"*")</f>
        <v>0</v>
      </c>
      <c r="M508" s="1">
        <f>SUMIFS(COMBDG_Activity!O:O,COMBDG_Activity!B:B,B508&amp;C508&amp;D508&amp;E508&amp;F508&amp;"*")</f>
        <v>15.365258596599318</v>
      </c>
      <c r="N508" s="1">
        <f>VLOOKUP(B508&amp;C508&amp;D508&amp;E508&amp;F508&amp;G508&amp;H508&amp;I508&amp;J508&amp;"*",COMBDG_CapacityToActivity!B:C,2,FALSE)</f>
        <v>31.536000000000001</v>
      </c>
      <c r="O508" s="1">
        <f>VLOOKUP(F508,Parameters!A:B,2,FALSE)</f>
        <v>0.63450003633438512</v>
      </c>
      <c r="P508" s="4">
        <v>0.8</v>
      </c>
      <c r="Q508" s="4">
        <v>1</v>
      </c>
      <c r="R508" s="5">
        <v>1.2</v>
      </c>
      <c r="S508">
        <f t="shared" si="21"/>
        <v>0.61990563349756833</v>
      </c>
    </row>
    <row r="509" spans="1:19" x14ac:dyDescent="0.25">
      <c r="A509" t="str">
        <f t="shared" si="20"/>
        <v>COMBDGEDSNewWHSYS___STDBWP_23</v>
      </c>
      <c r="B509" t="s">
        <v>2676</v>
      </c>
      <c r="C509" t="s">
        <v>13</v>
      </c>
      <c r="D509" t="s">
        <v>2686</v>
      </c>
      <c r="E509" t="s">
        <v>59</v>
      </c>
      <c r="F509" t="s">
        <v>49</v>
      </c>
      <c r="G509" t="s">
        <v>50</v>
      </c>
      <c r="H509" t="s">
        <v>14</v>
      </c>
      <c r="I509" t="s">
        <v>18</v>
      </c>
      <c r="J509" t="s">
        <v>44</v>
      </c>
      <c r="K509">
        <v>23</v>
      </c>
      <c r="L509" s="1">
        <f>SUMIFS(COMBDG_Activity!C:C,COMBDG_Activity!B:B,B509&amp;C509&amp;D509&amp;E509&amp;F509&amp;"*")</f>
        <v>0</v>
      </c>
      <c r="M509" s="1">
        <f>SUMIFS(COMBDG_Activity!O:O,COMBDG_Activity!B:B,B509&amp;C509&amp;D509&amp;E509&amp;F509&amp;"*")</f>
        <v>89.886908344946761</v>
      </c>
      <c r="N509" s="1">
        <f>VLOOKUP(B509&amp;C509&amp;D509&amp;E509&amp;F509&amp;G509&amp;H509&amp;I509&amp;J509&amp;"*",COMBDG_CapacityToActivity!B:C,2,FALSE)</f>
        <v>31.536000000000001</v>
      </c>
      <c r="O509" s="1">
        <f>VLOOKUP(F509,Parameters!A:B,2,FALSE)</f>
        <v>0.63450003633438512</v>
      </c>
      <c r="P509" s="4">
        <v>0.8</v>
      </c>
      <c r="Q509" s="4">
        <v>1</v>
      </c>
      <c r="R509" s="5">
        <v>1.2</v>
      </c>
      <c r="S509">
        <f t="shared" si="21"/>
        <v>3.6264538283165959</v>
      </c>
    </row>
    <row r="510" spans="1:19" x14ac:dyDescent="0.25">
      <c r="A510" t="str">
        <f t="shared" si="20"/>
        <v>COMBDGHLCNewWHWTK___STDNGA_23</v>
      </c>
      <c r="B510" t="s">
        <v>2676</v>
      </c>
      <c r="C510" t="s">
        <v>13</v>
      </c>
      <c r="D510" t="s">
        <v>2687</v>
      </c>
      <c r="E510" t="s">
        <v>59</v>
      </c>
      <c r="F510" t="s">
        <v>49</v>
      </c>
      <c r="G510" t="s">
        <v>51</v>
      </c>
      <c r="H510" t="s">
        <v>14</v>
      </c>
      <c r="I510" t="s">
        <v>18</v>
      </c>
      <c r="J510" t="s">
        <v>19</v>
      </c>
      <c r="K510">
        <v>23</v>
      </c>
      <c r="L510" s="1">
        <f>SUMIFS(COMBDG_Activity!C:C,COMBDG_Activity!B:B,B510&amp;C510&amp;D510&amp;E510&amp;F510&amp;"*")</f>
        <v>0</v>
      </c>
      <c r="M510" s="1">
        <f>SUMIFS(COMBDG_Activity!O:O,COMBDG_Activity!B:B,B510&amp;C510&amp;D510&amp;E510&amp;F510&amp;"*")</f>
        <v>138.18226738923406</v>
      </c>
      <c r="N510" s="1">
        <f>VLOOKUP(B510&amp;C510&amp;D510&amp;E510&amp;F510&amp;G510&amp;H510&amp;I510&amp;J510&amp;"*",COMBDG_CapacityToActivity!B:C,2,FALSE)</f>
        <v>31.536000000000001</v>
      </c>
      <c r="O510" s="1">
        <f>VLOOKUP(F510,Parameters!A:B,2,FALSE)</f>
        <v>0.63450003633438512</v>
      </c>
      <c r="P510" s="4">
        <v>0.8</v>
      </c>
      <c r="Q510" s="4">
        <v>1</v>
      </c>
      <c r="R510" s="5">
        <v>1.2</v>
      </c>
      <c r="S510">
        <f t="shared" si="21"/>
        <v>5.5749120957204079</v>
      </c>
    </row>
    <row r="511" spans="1:19" x14ac:dyDescent="0.25">
      <c r="A511" t="str">
        <f t="shared" si="20"/>
        <v>COMBDGAFSNewSHHEP___ESRELC_23</v>
      </c>
      <c r="B511" t="s">
        <v>2676</v>
      </c>
      <c r="C511" t="s">
        <v>13</v>
      </c>
      <c r="D511" t="s">
        <v>2689</v>
      </c>
      <c r="E511" t="s">
        <v>59</v>
      </c>
      <c r="F511" t="s">
        <v>32</v>
      </c>
      <c r="G511" t="s">
        <v>35</v>
      </c>
      <c r="H511" t="s">
        <v>14</v>
      </c>
      <c r="I511" t="s">
        <v>17</v>
      </c>
      <c r="J511" t="s">
        <v>16</v>
      </c>
      <c r="K511">
        <v>23</v>
      </c>
      <c r="L511" s="1">
        <f>SUMIFS(COMBDG_Activity!C:C,COMBDG_Activity!B:B,B511&amp;C511&amp;D511&amp;E511&amp;F511&amp;"*")</f>
        <v>0</v>
      </c>
      <c r="M511" s="1">
        <f>SUMIFS(COMBDG_Activity!O:O,COMBDG_Activity!B:B,B511&amp;C511&amp;D511&amp;E511&amp;F511&amp;"*")</f>
        <v>57.871990080850573</v>
      </c>
      <c r="N511" s="1">
        <f>VLOOKUP(B511&amp;C511&amp;D511&amp;E511&amp;F511&amp;G511&amp;H511&amp;I511&amp;J511&amp;"*",COMBDG_CapacityToActivity!B:C,2,FALSE)</f>
        <v>31.536000000000001</v>
      </c>
      <c r="O511" s="1">
        <f>VLOOKUP(F511,Parameters!A:B,2,FALSE)</f>
        <v>0.30113578140729891</v>
      </c>
      <c r="P511" s="4">
        <v>0.8</v>
      </c>
      <c r="Q511" s="4">
        <v>1</v>
      </c>
      <c r="R511" s="5">
        <v>1.2</v>
      </c>
      <c r="S511">
        <f t="shared" si="21"/>
        <v>4.9195277589029329</v>
      </c>
    </row>
    <row r="512" spans="1:19" x14ac:dyDescent="0.25">
      <c r="A512" t="str">
        <f t="shared" si="20"/>
        <v>COMBDGWSTNewSHFUR___STDKER_23</v>
      </c>
      <c r="B512" t="s">
        <v>2676</v>
      </c>
      <c r="C512" t="s">
        <v>13</v>
      </c>
      <c r="D512" t="s">
        <v>2677</v>
      </c>
      <c r="E512" t="s">
        <v>59</v>
      </c>
      <c r="F512" t="s">
        <v>32</v>
      </c>
      <c r="G512" t="s">
        <v>34</v>
      </c>
      <c r="H512" t="s">
        <v>14</v>
      </c>
      <c r="I512" t="s">
        <v>18</v>
      </c>
      <c r="J512" t="s">
        <v>42</v>
      </c>
      <c r="K512">
        <v>23</v>
      </c>
      <c r="L512" s="1">
        <f>SUMIFS(COMBDG_Activity!C:C,COMBDG_Activity!B:B,B512&amp;C512&amp;D512&amp;E512&amp;F512&amp;"*")</f>
        <v>0</v>
      </c>
      <c r="M512" s="1">
        <f>SUMIFS(COMBDG_Activity!O:O,COMBDG_Activity!B:B,B512&amp;C512&amp;D512&amp;E512&amp;F512&amp;"*")</f>
        <v>174.31069367452579</v>
      </c>
      <c r="N512" s="1">
        <f>VLOOKUP(B512&amp;C512&amp;D512&amp;E512&amp;F512&amp;G512&amp;H512&amp;I512&amp;J512&amp;"*",COMBDG_CapacityToActivity!B:C,2,FALSE)</f>
        <v>31.536000000000001</v>
      </c>
      <c r="O512" s="1">
        <f>VLOOKUP(F512,Parameters!A:B,2,FALSE)</f>
        <v>0.30113578140729891</v>
      </c>
      <c r="P512" s="4">
        <v>0.8</v>
      </c>
      <c r="Q512" s="4">
        <v>1</v>
      </c>
      <c r="R512" s="5">
        <v>1.2</v>
      </c>
      <c r="S512">
        <f t="shared" si="21"/>
        <v>14.817639673483507</v>
      </c>
    </row>
    <row r="513" spans="1:19" x14ac:dyDescent="0.25">
      <c r="A513" t="str">
        <f t="shared" si="20"/>
        <v>COMBDGWSTNewSHFUR___STDHFO_23</v>
      </c>
      <c r="B513" t="s">
        <v>2676</v>
      </c>
      <c r="C513" t="s">
        <v>13</v>
      </c>
      <c r="D513" t="s">
        <v>2677</v>
      </c>
      <c r="E513" t="s">
        <v>59</v>
      </c>
      <c r="F513" t="s">
        <v>32</v>
      </c>
      <c r="G513" t="s">
        <v>34</v>
      </c>
      <c r="H513" t="s">
        <v>14</v>
      </c>
      <c r="I513" t="s">
        <v>18</v>
      </c>
      <c r="J513" t="s">
        <v>2679</v>
      </c>
      <c r="K513">
        <v>23</v>
      </c>
      <c r="L513" s="1">
        <f>SUMIFS(COMBDG_Activity!C:C,COMBDG_Activity!B:B,B513&amp;C513&amp;D513&amp;E513&amp;F513&amp;"*")</f>
        <v>0</v>
      </c>
      <c r="M513" s="1">
        <f>SUMIFS(COMBDG_Activity!O:O,COMBDG_Activity!B:B,B513&amp;C513&amp;D513&amp;E513&amp;F513&amp;"*")</f>
        <v>174.31069367452579</v>
      </c>
      <c r="N513" s="1">
        <f>VLOOKUP(B513&amp;C513&amp;D513&amp;E513&amp;F513&amp;G513&amp;H513&amp;I513&amp;J513&amp;"*",COMBDG_CapacityToActivity!B:C,2,FALSE)</f>
        <v>31.536000000000001</v>
      </c>
      <c r="O513" s="1">
        <f>VLOOKUP(F513,Parameters!A:B,2,FALSE)</f>
        <v>0.30113578140729891</v>
      </c>
      <c r="P513" s="4">
        <v>0.8</v>
      </c>
      <c r="Q513" s="4">
        <v>1</v>
      </c>
      <c r="R513" s="5">
        <v>1.2</v>
      </c>
      <c r="S513">
        <f t="shared" si="21"/>
        <v>14.817639673483507</v>
      </c>
    </row>
    <row r="514" spans="1:19" x14ac:dyDescent="0.25">
      <c r="A514" t="str">
        <f t="shared" si="20"/>
        <v>COMBDGWSTNewSHFUR___STDLFO_23</v>
      </c>
      <c r="B514" t="s">
        <v>2676</v>
      </c>
      <c r="C514" t="s">
        <v>13</v>
      </c>
      <c r="D514" t="s">
        <v>2677</v>
      </c>
      <c r="E514" t="s">
        <v>59</v>
      </c>
      <c r="F514" t="s">
        <v>32</v>
      </c>
      <c r="G514" t="s">
        <v>34</v>
      </c>
      <c r="H514" t="s">
        <v>14</v>
      </c>
      <c r="I514" t="s">
        <v>18</v>
      </c>
      <c r="J514" t="s">
        <v>43</v>
      </c>
      <c r="K514">
        <v>23</v>
      </c>
      <c r="L514" s="1">
        <f>SUMIFS(COMBDG_Activity!C:C,COMBDG_Activity!B:B,B514&amp;C514&amp;D514&amp;E514&amp;F514&amp;"*")</f>
        <v>0</v>
      </c>
      <c r="M514" s="1">
        <f>SUMIFS(COMBDG_Activity!O:O,COMBDG_Activity!B:B,B514&amp;C514&amp;D514&amp;E514&amp;F514&amp;"*")</f>
        <v>174.31069367452579</v>
      </c>
      <c r="N514" s="1">
        <f>VLOOKUP(B514&amp;C514&amp;D514&amp;E514&amp;F514&amp;G514&amp;H514&amp;I514&amp;J514&amp;"*",COMBDG_CapacityToActivity!B:C,2,FALSE)</f>
        <v>31.536000000000001</v>
      </c>
      <c r="O514" s="1">
        <f>VLOOKUP(F514,Parameters!A:B,2,FALSE)</f>
        <v>0.30113578140729891</v>
      </c>
      <c r="P514" s="4">
        <v>0.8</v>
      </c>
      <c r="Q514" s="4">
        <v>1</v>
      </c>
      <c r="R514" s="5">
        <v>1.2</v>
      </c>
      <c r="S514">
        <f t="shared" si="21"/>
        <v>14.817639673483507</v>
      </c>
    </row>
    <row r="515" spans="1:19" x14ac:dyDescent="0.25">
      <c r="A515" t="str">
        <f t="shared" si="20"/>
        <v>COMBDGAFSNewWHHEP___STDELC_23</v>
      </c>
      <c r="B515" t="s">
        <v>2676</v>
      </c>
      <c r="C515" t="s">
        <v>13</v>
      </c>
      <c r="D515" t="s">
        <v>2689</v>
      </c>
      <c r="E515" t="s">
        <v>59</v>
      </c>
      <c r="F515" t="s">
        <v>49</v>
      </c>
      <c r="G515" t="s">
        <v>35</v>
      </c>
      <c r="H515" t="s">
        <v>14</v>
      </c>
      <c r="I515" t="s">
        <v>18</v>
      </c>
      <c r="J515" t="s">
        <v>16</v>
      </c>
      <c r="K515">
        <v>23</v>
      </c>
      <c r="L515" s="1">
        <f>SUMIFS(COMBDG_Activity!C:C,COMBDG_Activity!B:B,B515&amp;C515&amp;D515&amp;E515&amp;F515&amp;"*")</f>
        <v>0</v>
      </c>
      <c r="M515" s="1">
        <f>SUMIFS(COMBDG_Activity!O:O,COMBDG_Activity!B:B,B515&amp;C515&amp;D515&amp;E515&amp;F515&amp;"*")</f>
        <v>15.365258596599318</v>
      </c>
      <c r="N515" s="1">
        <f>VLOOKUP(B515&amp;C515&amp;D515&amp;E515&amp;F515&amp;G515&amp;H515&amp;I515&amp;J515&amp;"*",COMBDG_CapacityToActivity!B:C,2,FALSE)</f>
        <v>31.536000000000001</v>
      </c>
      <c r="O515" s="1">
        <f>VLOOKUP(F515,Parameters!A:B,2,FALSE)</f>
        <v>0.63450003633438512</v>
      </c>
      <c r="P515" s="4">
        <v>0.8</v>
      </c>
      <c r="Q515" s="4">
        <v>1</v>
      </c>
      <c r="R515" s="5">
        <v>1.2</v>
      </c>
      <c r="S515">
        <f t="shared" si="21"/>
        <v>0.61990563349756833</v>
      </c>
    </row>
    <row r="516" spans="1:19" x14ac:dyDescent="0.25">
      <c r="A516" t="str">
        <f t="shared" si="20"/>
        <v>COMBDGAERNewSCWD___ESRELC_23</v>
      </c>
      <c r="B516" t="s">
        <v>2676</v>
      </c>
      <c r="C516" t="s">
        <v>13</v>
      </c>
      <c r="D516" t="s">
        <v>2688</v>
      </c>
      <c r="E516" t="s">
        <v>59</v>
      </c>
      <c r="F516" t="s">
        <v>28</v>
      </c>
      <c r="G516" t="s">
        <v>31</v>
      </c>
      <c r="H516" t="s">
        <v>14</v>
      </c>
      <c r="I516" t="s">
        <v>17</v>
      </c>
      <c r="J516" t="s">
        <v>16</v>
      </c>
      <c r="K516">
        <v>23</v>
      </c>
      <c r="L516" s="1">
        <f>SUMIFS(COMBDG_Activity!C:C,COMBDG_Activity!B:B,B516&amp;C516&amp;D516&amp;E516&amp;F516&amp;"*")</f>
        <v>0</v>
      </c>
      <c r="M516" s="1">
        <f>SUMIFS(COMBDG_Activity!O:O,COMBDG_Activity!B:B,B516&amp;C516&amp;D516&amp;E516&amp;F516&amp;"*")</f>
        <v>36.484337537761419</v>
      </c>
      <c r="N516" s="1">
        <f>VLOOKUP(B516&amp;C516&amp;D516&amp;E516&amp;F516&amp;G516&amp;H516&amp;I516&amp;J516&amp;"*",COMBDG_CapacityToActivity!B:C,2,FALSE)</f>
        <v>31.536000000000001</v>
      </c>
      <c r="O516" s="1">
        <f>VLOOKUP(F516,Parameters!A:B,2,FALSE)</f>
        <v>0.37169226366635683</v>
      </c>
      <c r="P516" s="4">
        <v>0.8</v>
      </c>
      <c r="Q516" s="4">
        <v>1</v>
      </c>
      <c r="R516" s="5">
        <v>1.2</v>
      </c>
      <c r="S516">
        <f t="shared" si="21"/>
        <v>2.5126980556857514</v>
      </c>
    </row>
    <row r="517" spans="1:19" x14ac:dyDescent="0.25">
      <c r="A517" t="str">
        <f t="shared" si="20"/>
        <v>COMBDGWSTNewSHFUR___HIGHFO_23</v>
      </c>
      <c r="B517" t="s">
        <v>2676</v>
      </c>
      <c r="C517" t="s">
        <v>13</v>
      </c>
      <c r="D517" t="s">
        <v>2677</v>
      </c>
      <c r="E517" t="s">
        <v>59</v>
      </c>
      <c r="F517" t="s">
        <v>32</v>
      </c>
      <c r="G517" t="s">
        <v>34</v>
      </c>
      <c r="H517" t="s">
        <v>14</v>
      </c>
      <c r="I517" t="s">
        <v>15</v>
      </c>
      <c r="J517" t="s">
        <v>2679</v>
      </c>
      <c r="K517">
        <v>23</v>
      </c>
      <c r="L517" s="1">
        <f>SUMIFS(COMBDG_Activity!C:C,COMBDG_Activity!B:B,B517&amp;C517&amp;D517&amp;E517&amp;F517&amp;"*")</f>
        <v>0</v>
      </c>
      <c r="M517" s="1">
        <f>SUMIFS(COMBDG_Activity!O:O,COMBDG_Activity!B:B,B517&amp;C517&amp;D517&amp;E517&amp;F517&amp;"*")</f>
        <v>174.31069367452579</v>
      </c>
      <c r="N517" s="1">
        <f>VLOOKUP(B517&amp;C517&amp;D517&amp;E517&amp;F517&amp;G517&amp;H517&amp;I517&amp;J517&amp;"*",COMBDG_CapacityToActivity!B:C,2,FALSE)</f>
        <v>31.536000000000001</v>
      </c>
      <c r="O517" s="1">
        <f>VLOOKUP(F517,Parameters!A:B,2,FALSE)</f>
        <v>0.30113578140729891</v>
      </c>
      <c r="P517" s="4">
        <v>0.8</v>
      </c>
      <c r="Q517" s="4">
        <v>1</v>
      </c>
      <c r="R517" s="5">
        <v>1.2</v>
      </c>
      <c r="S517">
        <f t="shared" si="21"/>
        <v>14.817639673483507</v>
      </c>
    </row>
    <row r="518" spans="1:19" x14ac:dyDescent="0.25">
      <c r="A518" t="str">
        <f t="shared" si="20"/>
        <v>COMBDGWSTNewSHFUR___HIGLFO_23</v>
      </c>
      <c r="B518" t="s">
        <v>2676</v>
      </c>
      <c r="C518" t="s">
        <v>13</v>
      </c>
      <c r="D518" t="s">
        <v>2677</v>
      </c>
      <c r="E518" t="s">
        <v>59</v>
      </c>
      <c r="F518" t="s">
        <v>32</v>
      </c>
      <c r="G518" t="s">
        <v>34</v>
      </c>
      <c r="H518" t="s">
        <v>14</v>
      </c>
      <c r="I518" t="s">
        <v>15</v>
      </c>
      <c r="J518" t="s">
        <v>43</v>
      </c>
      <c r="K518">
        <v>23</v>
      </c>
      <c r="L518" s="1">
        <f>SUMIFS(COMBDG_Activity!C:C,COMBDG_Activity!B:B,B518&amp;C518&amp;D518&amp;E518&amp;F518&amp;"*")</f>
        <v>0</v>
      </c>
      <c r="M518" s="1">
        <f>SUMIFS(COMBDG_Activity!O:O,COMBDG_Activity!B:B,B518&amp;C518&amp;D518&amp;E518&amp;F518&amp;"*")</f>
        <v>174.31069367452579</v>
      </c>
      <c r="N518" s="1">
        <f>VLOOKUP(B518&amp;C518&amp;D518&amp;E518&amp;F518&amp;G518&amp;H518&amp;I518&amp;J518&amp;"*",COMBDG_CapacityToActivity!B:C,2,FALSE)</f>
        <v>31.536000000000001</v>
      </c>
      <c r="O518" s="1">
        <f>VLOOKUP(F518,Parameters!A:B,2,FALSE)</f>
        <v>0.30113578140729891</v>
      </c>
      <c r="P518" s="4">
        <v>0.8</v>
      </c>
      <c r="Q518" s="4">
        <v>1</v>
      </c>
      <c r="R518" s="5">
        <v>1.2</v>
      </c>
      <c r="S518">
        <f t="shared" si="21"/>
        <v>14.817639673483507</v>
      </c>
    </row>
    <row r="519" spans="1:19" x14ac:dyDescent="0.25">
      <c r="A519" t="str">
        <f t="shared" si="20"/>
        <v>COMBDGAERNewLILED___HIGELC_23</v>
      </c>
      <c r="B519" t="s">
        <v>2676</v>
      </c>
      <c r="C519" t="s">
        <v>13</v>
      </c>
      <c r="D519" t="s">
        <v>2688</v>
      </c>
      <c r="E519" t="s">
        <v>59</v>
      </c>
      <c r="F519" t="s">
        <v>20</v>
      </c>
      <c r="G519" t="s">
        <v>27</v>
      </c>
      <c r="H519" t="s">
        <v>14</v>
      </c>
      <c r="I519" t="s">
        <v>15</v>
      </c>
      <c r="J519" t="s">
        <v>16</v>
      </c>
      <c r="K519">
        <v>23</v>
      </c>
      <c r="L519" s="1">
        <f>SUMIFS(COMBDG_Activity!C:C,COMBDG_Activity!B:B,B519&amp;C519&amp;D519&amp;E519&amp;F519&amp;"*")</f>
        <v>0</v>
      </c>
      <c r="M519" s="1">
        <f>SUMIFS(COMBDG_Activity!O:O,COMBDG_Activity!B:B,B519&amp;C519&amp;D519&amp;E519&amp;F519&amp;"*")</f>
        <v>63.378530608398819</v>
      </c>
      <c r="N519" s="1">
        <f>VLOOKUP(B519&amp;C519&amp;D519&amp;E519&amp;F519&amp;G519&amp;H519&amp;I519&amp;J519&amp;"*",COMBDG_CapacityToActivity!B:C,2,FALSE)</f>
        <v>1</v>
      </c>
      <c r="O519" s="1">
        <f>VLOOKUP(F519,Parameters!A:B,2,FALSE)</f>
        <v>0.66981607963728396</v>
      </c>
      <c r="P519" s="4">
        <v>0.8</v>
      </c>
      <c r="Q519" s="4">
        <v>1</v>
      </c>
      <c r="R519" s="5">
        <v>1.2</v>
      </c>
      <c r="S519">
        <f t="shared" si="21"/>
        <v>76.385436482712436</v>
      </c>
    </row>
    <row r="520" spans="1:19" x14ac:dyDescent="0.25">
      <c r="A520" t="str">
        <f t="shared" si="20"/>
        <v>COMBDGTAWNewSHPLT1000WSTDELC_23</v>
      </c>
      <c r="B520" t="s">
        <v>2676</v>
      </c>
      <c r="C520" t="s">
        <v>13</v>
      </c>
      <c r="D520" t="s">
        <v>2683</v>
      </c>
      <c r="E520" t="s">
        <v>59</v>
      </c>
      <c r="F520" t="s">
        <v>32</v>
      </c>
      <c r="G520" t="s">
        <v>37</v>
      </c>
      <c r="H520" t="s">
        <v>39</v>
      </c>
      <c r="I520" t="s">
        <v>18</v>
      </c>
      <c r="J520" t="s">
        <v>16</v>
      </c>
      <c r="K520">
        <v>23</v>
      </c>
      <c r="L520" s="1">
        <f>SUMIFS(COMBDG_Activity!C:C,COMBDG_Activity!B:B,B520&amp;C520&amp;D520&amp;E520&amp;F520&amp;"*")</f>
        <v>0</v>
      </c>
      <c r="M520" s="1">
        <f>SUMIFS(COMBDG_Activity!O:O,COMBDG_Activity!B:B,B520&amp;C520&amp;D520&amp;E520&amp;F520&amp;"*")</f>
        <v>286.4570333463958</v>
      </c>
      <c r="N520" s="1">
        <f>VLOOKUP(B520&amp;C520&amp;D520&amp;E520&amp;F520&amp;G520&amp;H520&amp;I520&amp;J520&amp;"*",COMBDG_CapacityToActivity!B:C,2,FALSE)</f>
        <v>31.536000000000001</v>
      </c>
      <c r="O520" s="1">
        <f>VLOOKUP(F520,Parameters!A:B,2,FALSE)</f>
        <v>0.30113578140729891</v>
      </c>
      <c r="P520" s="4">
        <v>0.8</v>
      </c>
      <c r="Q520" s="4">
        <v>1</v>
      </c>
      <c r="R520" s="5">
        <v>1.2</v>
      </c>
      <c r="S520">
        <f t="shared" si="21"/>
        <v>24.350870348709201</v>
      </c>
    </row>
    <row r="521" spans="1:19" x14ac:dyDescent="0.25">
      <c r="A521" t="str">
        <f t="shared" si="20"/>
        <v>COMBDGOTSNewSHPLT1000WSTDELC_23</v>
      </c>
      <c r="B521" t="s">
        <v>2676</v>
      </c>
      <c r="C521" t="s">
        <v>13</v>
      </c>
      <c r="D521" t="s">
        <v>2690</v>
      </c>
      <c r="E521" t="s">
        <v>59</v>
      </c>
      <c r="F521" t="s">
        <v>32</v>
      </c>
      <c r="G521" t="s">
        <v>37</v>
      </c>
      <c r="H521" t="s">
        <v>39</v>
      </c>
      <c r="I521" t="s">
        <v>18</v>
      </c>
      <c r="J521" t="s">
        <v>16</v>
      </c>
      <c r="K521">
        <v>23</v>
      </c>
      <c r="L521" s="1">
        <f>SUMIFS(COMBDG_Activity!C:C,COMBDG_Activity!B:B,B521&amp;C521&amp;D521&amp;E521&amp;F521&amp;"*")</f>
        <v>0</v>
      </c>
      <c r="M521" s="1">
        <f>SUMIFS(COMBDG_Activity!O:O,COMBDG_Activity!B:B,B521&amp;C521&amp;D521&amp;E521&amp;F521&amp;"*")</f>
        <v>290.90361238089372</v>
      </c>
      <c r="N521" s="1">
        <f>VLOOKUP(B521&amp;C521&amp;D521&amp;E521&amp;F521&amp;G521&amp;H521&amp;I521&amp;J521&amp;"*",COMBDG_CapacityToActivity!B:C,2,FALSE)</f>
        <v>31.536000000000001</v>
      </c>
      <c r="O521" s="1">
        <f>VLOOKUP(F521,Parameters!A:B,2,FALSE)</f>
        <v>0.30113578140729891</v>
      </c>
      <c r="P521" s="4">
        <v>0.8</v>
      </c>
      <c r="Q521" s="4">
        <v>1</v>
      </c>
      <c r="R521" s="5">
        <v>1.2</v>
      </c>
      <c r="S521">
        <f t="shared" si="21"/>
        <v>24.72886096147036</v>
      </c>
    </row>
    <row r="522" spans="1:19" x14ac:dyDescent="0.25">
      <c r="A522" t="str">
        <f t="shared" si="20"/>
        <v>COMBDGOTSNewWHWTK___HIGELC_23</v>
      </c>
      <c r="B522" t="s">
        <v>2676</v>
      </c>
      <c r="C522" t="s">
        <v>13</v>
      </c>
      <c r="D522" t="s">
        <v>2690</v>
      </c>
      <c r="E522" t="s">
        <v>59</v>
      </c>
      <c r="F522" t="s">
        <v>49</v>
      </c>
      <c r="G522" t="s">
        <v>51</v>
      </c>
      <c r="H522" t="s">
        <v>14</v>
      </c>
      <c r="I522" t="s">
        <v>15</v>
      </c>
      <c r="J522" t="s">
        <v>16</v>
      </c>
      <c r="K522">
        <v>23</v>
      </c>
      <c r="L522" s="1">
        <f>SUMIFS(COMBDG_Activity!C:C,COMBDG_Activity!B:B,B522&amp;C522&amp;D522&amp;E522&amp;F522&amp;"*")</f>
        <v>0</v>
      </c>
      <c r="M522" s="1">
        <f>SUMIFS(COMBDG_Activity!O:O,COMBDG_Activity!B:B,B522&amp;C522&amp;D522&amp;E522&amp;F522&amp;"*")</f>
        <v>63.430987696692171</v>
      </c>
      <c r="N522" s="1">
        <f>VLOOKUP(B522&amp;C522&amp;D522&amp;E522&amp;F522&amp;G522&amp;H522&amp;I522&amp;J522&amp;"*",COMBDG_CapacityToActivity!B:C,2,FALSE)</f>
        <v>31.536000000000001</v>
      </c>
      <c r="O522" s="1">
        <f>VLOOKUP(F522,Parameters!A:B,2,FALSE)</f>
        <v>0.63450003633438512</v>
      </c>
      <c r="P522" s="4">
        <v>0.8</v>
      </c>
      <c r="Q522" s="4">
        <v>1</v>
      </c>
      <c r="R522" s="5">
        <v>1.2</v>
      </c>
      <c r="S522">
        <f t="shared" si="21"/>
        <v>2.5590995663553042</v>
      </c>
    </row>
    <row r="523" spans="1:19" x14ac:dyDescent="0.25">
      <c r="A523" t="str">
        <f t="shared" si="20"/>
        <v>COMBDGRTTNewWHSTHBCKSTDNGA_23</v>
      </c>
      <c r="B523" t="s">
        <v>2676</v>
      </c>
      <c r="C523" t="s">
        <v>13</v>
      </c>
      <c r="D523" t="s">
        <v>2682</v>
      </c>
      <c r="E523" t="s">
        <v>59</v>
      </c>
      <c r="F523" t="s">
        <v>49</v>
      </c>
      <c r="G523" t="s">
        <v>52</v>
      </c>
      <c r="H523" t="s">
        <v>53</v>
      </c>
      <c r="I523" t="s">
        <v>18</v>
      </c>
      <c r="J523" t="s">
        <v>19</v>
      </c>
      <c r="K523">
        <v>23</v>
      </c>
      <c r="L523" s="1">
        <f>SUMIFS(COMBDG_Activity!C:C,COMBDG_Activity!B:B,B523&amp;C523&amp;D523&amp;E523&amp;F523&amp;"*")</f>
        <v>0</v>
      </c>
      <c r="M523" s="1">
        <f>SUMIFS(COMBDG_Activity!O:O,COMBDG_Activity!B:B,B523&amp;C523&amp;D523&amp;E523&amp;F523&amp;"*")</f>
        <v>156.2127434506952</v>
      </c>
      <c r="N523" s="1">
        <f>VLOOKUP(B523&amp;C523&amp;D523&amp;E523&amp;F523&amp;G523&amp;H523&amp;I523&amp;J523&amp;"*",COMBDG_CapacityToActivity!B:C,2,FALSE)</f>
        <v>31.536000000000001</v>
      </c>
      <c r="O523" s="1">
        <f>VLOOKUP(F523,Parameters!A:B,2,FALSE)</f>
        <v>0.63450003633438512</v>
      </c>
      <c r="P523" s="4">
        <v>0.8</v>
      </c>
      <c r="Q523" s="4">
        <v>1</v>
      </c>
      <c r="R523" s="5">
        <v>1.2</v>
      </c>
      <c r="S523">
        <f t="shared" si="21"/>
        <v>6.3023449348668041</v>
      </c>
    </row>
    <row r="524" spans="1:19" x14ac:dyDescent="0.25">
      <c r="A524" t="str">
        <f t="shared" si="20"/>
        <v>COMBDGAFSNewSHHEP___STDELC_23</v>
      </c>
      <c r="B524" t="s">
        <v>2676</v>
      </c>
      <c r="C524" t="s">
        <v>13</v>
      </c>
      <c r="D524" t="s">
        <v>2689</v>
      </c>
      <c r="E524" t="s">
        <v>59</v>
      </c>
      <c r="F524" t="s">
        <v>32</v>
      </c>
      <c r="G524" t="s">
        <v>35</v>
      </c>
      <c r="H524" t="s">
        <v>14</v>
      </c>
      <c r="I524" t="s">
        <v>18</v>
      </c>
      <c r="J524" t="s">
        <v>16</v>
      </c>
      <c r="K524">
        <v>23</v>
      </c>
      <c r="L524" s="1">
        <f>SUMIFS(COMBDG_Activity!C:C,COMBDG_Activity!B:B,B524&amp;C524&amp;D524&amp;E524&amp;F524&amp;"*")</f>
        <v>0</v>
      </c>
      <c r="M524" s="1">
        <f>SUMIFS(COMBDG_Activity!O:O,COMBDG_Activity!B:B,B524&amp;C524&amp;D524&amp;E524&amp;F524&amp;"*")</f>
        <v>57.871990080850573</v>
      </c>
      <c r="N524" s="1">
        <f>VLOOKUP(B524&amp;C524&amp;D524&amp;E524&amp;F524&amp;G524&amp;H524&amp;I524&amp;J524&amp;"*",COMBDG_CapacityToActivity!B:C,2,FALSE)</f>
        <v>31.536000000000001</v>
      </c>
      <c r="O524" s="1">
        <f>VLOOKUP(F524,Parameters!A:B,2,FALSE)</f>
        <v>0.30113578140729891</v>
      </c>
      <c r="P524" s="4">
        <v>0.8</v>
      </c>
      <c r="Q524" s="4">
        <v>1</v>
      </c>
      <c r="R524" s="5">
        <v>1.2</v>
      </c>
      <c r="S524">
        <f t="shared" si="21"/>
        <v>4.9195277589029329</v>
      </c>
    </row>
    <row r="525" spans="1:19" x14ac:dyDescent="0.25">
      <c r="A525" t="str">
        <f t="shared" si="20"/>
        <v>COMBDGTAWOldWHSYS___STDKER_23</v>
      </c>
      <c r="B525" t="s">
        <v>2676</v>
      </c>
      <c r="C525" t="s">
        <v>13</v>
      </c>
      <c r="D525" t="s">
        <v>2683</v>
      </c>
      <c r="E525" t="s">
        <v>58</v>
      </c>
      <c r="F525" t="s">
        <v>49</v>
      </c>
      <c r="G525" t="s">
        <v>50</v>
      </c>
      <c r="H525" t="s">
        <v>14</v>
      </c>
      <c r="I525" t="s">
        <v>18</v>
      </c>
      <c r="J525" t="s">
        <v>42</v>
      </c>
      <c r="K525">
        <v>23</v>
      </c>
      <c r="L525" s="1">
        <f>SUMIFS(COMBDG_Activity!C:C,COMBDG_Activity!B:B,B525&amp;C525&amp;D525&amp;E525&amp;F525&amp;"*")</f>
        <v>84.144944700691781</v>
      </c>
      <c r="M525" s="1">
        <f>SUMIFS(COMBDG_Activity!O:O,COMBDG_Activity!B:B,B525&amp;C525&amp;D525&amp;E525&amp;F525&amp;"*")</f>
        <v>88.11628811054581</v>
      </c>
      <c r="N525" s="1">
        <f>VLOOKUP(B525&amp;C525&amp;D525&amp;E525&amp;F525&amp;G525&amp;H525&amp;I525&amp;J525&amp;"*",COMBDG_CapacityToActivity!B:C,2,FALSE)</f>
        <v>31.536000000000001</v>
      </c>
      <c r="O525" s="1">
        <f>VLOOKUP(F525,Parameters!A:B,2,FALSE)</f>
        <v>0.63450003633438512</v>
      </c>
      <c r="P525" s="4">
        <v>0.05</v>
      </c>
      <c r="Q525" s="4">
        <v>0.2</v>
      </c>
      <c r="R525" s="5">
        <v>1.1000000000000001</v>
      </c>
      <c r="S525">
        <f t="shared" si="21"/>
        <v>0.11121786178546023</v>
      </c>
    </row>
    <row r="526" spans="1:19" x14ac:dyDescent="0.25">
      <c r="A526" t="str">
        <f t="shared" ref="A526:A589" si="22">B526&amp;C526&amp;D526&amp;E526&amp;F526&amp;G526&amp;H526&amp;I526&amp;J526&amp;"_"&amp;K526</f>
        <v>COMBDGTAWOldWHSYS___STDHFO_23</v>
      </c>
      <c r="B526" t="s">
        <v>2676</v>
      </c>
      <c r="C526" t="s">
        <v>13</v>
      </c>
      <c r="D526" t="s">
        <v>2683</v>
      </c>
      <c r="E526" t="s">
        <v>58</v>
      </c>
      <c r="F526" t="s">
        <v>49</v>
      </c>
      <c r="G526" t="s">
        <v>50</v>
      </c>
      <c r="H526" t="s">
        <v>14</v>
      </c>
      <c r="I526" t="s">
        <v>18</v>
      </c>
      <c r="J526" t="s">
        <v>2679</v>
      </c>
      <c r="K526">
        <v>23</v>
      </c>
      <c r="L526" s="1">
        <f>SUMIFS(COMBDG_Activity!C:C,COMBDG_Activity!B:B,B526&amp;C526&amp;D526&amp;E526&amp;F526&amp;"*")</f>
        <v>84.144944700691781</v>
      </c>
      <c r="M526" s="1">
        <f>SUMIFS(COMBDG_Activity!O:O,COMBDG_Activity!B:B,B526&amp;C526&amp;D526&amp;E526&amp;F526&amp;"*")</f>
        <v>88.11628811054581</v>
      </c>
      <c r="N526" s="1">
        <f>VLOOKUP(B526&amp;C526&amp;D526&amp;E526&amp;F526&amp;G526&amp;H526&amp;I526&amp;J526&amp;"*",COMBDG_CapacityToActivity!B:C,2,FALSE)</f>
        <v>31.536000000000001</v>
      </c>
      <c r="O526" s="1">
        <f>VLOOKUP(F526,Parameters!A:B,2,FALSE)</f>
        <v>0.63450003633438512</v>
      </c>
      <c r="P526" s="4">
        <v>0.05</v>
      </c>
      <c r="Q526" s="4">
        <v>0.2</v>
      </c>
      <c r="R526" s="5">
        <v>1.1000000000000001</v>
      </c>
      <c r="S526">
        <f t="shared" si="21"/>
        <v>0.11121786178546023</v>
      </c>
    </row>
    <row r="527" spans="1:19" x14ac:dyDescent="0.25">
      <c r="A527" t="str">
        <f t="shared" si="22"/>
        <v>COMBDGTAWOldWHSYS___STDLFO_23</v>
      </c>
      <c r="B527" t="s">
        <v>2676</v>
      </c>
      <c r="C527" t="s">
        <v>13</v>
      </c>
      <c r="D527" t="s">
        <v>2683</v>
      </c>
      <c r="E527" t="s">
        <v>58</v>
      </c>
      <c r="F527" t="s">
        <v>49</v>
      </c>
      <c r="G527" t="s">
        <v>50</v>
      </c>
      <c r="H527" t="s">
        <v>14</v>
      </c>
      <c r="I527" t="s">
        <v>18</v>
      </c>
      <c r="J527" t="s">
        <v>43</v>
      </c>
      <c r="K527">
        <v>23</v>
      </c>
      <c r="L527" s="1">
        <f>SUMIFS(COMBDG_Activity!C:C,COMBDG_Activity!B:B,B527&amp;C527&amp;D527&amp;E527&amp;F527&amp;"*")</f>
        <v>84.144944700691781</v>
      </c>
      <c r="M527" s="1">
        <f>SUMIFS(COMBDG_Activity!O:O,COMBDG_Activity!B:B,B527&amp;C527&amp;D527&amp;E527&amp;F527&amp;"*")</f>
        <v>88.11628811054581</v>
      </c>
      <c r="N527" s="1">
        <f>VLOOKUP(B527&amp;C527&amp;D527&amp;E527&amp;F527&amp;G527&amp;H527&amp;I527&amp;J527&amp;"*",COMBDG_CapacityToActivity!B:C,2,FALSE)</f>
        <v>31.536000000000001</v>
      </c>
      <c r="O527" s="1">
        <f>VLOOKUP(F527,Parameters!A:B,2,FALSE)</f>
        <v>0.63450003633438512</v>
      </c>
      <c r="P527" s="4">
        <v>0.05</v>
      </c>
      <c r="Q527" s="4">
        <v>0.2</v>
      </c>
      <c r="R527" s="5">
        <v>1.1000000000000001</v>
      </c>
      <c r="S527">
        <f t="shared" ref="S527:S590" si="23">IF(R527=0,M527*Q527/N527/O527*(P527+1/(50-23)),M527*Q527/N527/O527*(P527+1/R527^(50-23)))</f>
        <v>0.11121786178546023</v>
      </c>
    </row>
    <row r="528" spans="1:19" x14ac:dyDescent="0.25">
      <c r="A528" t="str">
        <f t="shared" si="22"/>
        <v>COMBDGOFFNewWHSTHBCKSTDNGA_23</v>
      </c>
      <c r="B528" t="s">
        <v>2676</v>
      </c>
      <c r="C528" t="s">
        <v>13</v>
      </c>
      <c r="D528" t="s">
        <v>2685</v>
      </c>
      <c r="E528" t="s">
        <v>59</v>
      </c>
      <c r="F528" t="s">
        <v>49</v>
      </c>
      <c r="G528" t="s">
        <v>52</v>
      </c>
      <c r="H528" t="s">
        <v>53</v>
      </c>
      <c r="I528" t="s">
        <v>18</v>
      </c>
      <c r="J528" t="s">
        <v>19</v>
      </c>
      <c r="K528">
        <v>23</v>
      </c>
      <c r="L528" s="1">
        <f>SUMIFS(COMBDG_Activity!C:C,COMBDG_Activity!B:B,B528&amp;C528&amp;D528&amp;E528&amp;F528&amp;"*")</f>
        <v>0</v>
      </c>
      <c r="M528" s="1">
        <f>SUMIFS(COMBDG_Activity!O:O,COMBDG_Activity!B:B,B528&amp;C528&amp;D528&amp;E528&amp;F528&amp;"*")</f>
        <v>145.76728985348092</v>
      </c>
      <c r="N528" s="1">
        <f>VLOOKUP(B528&amp;C528&amp;D528&amp;E528&amp;F528&amp;G528&amp;H528&amp;I528&amp;J528&amp;"*",COMBDG_CapacityToActivity!B:C,2,FALSE)</f>
        <v>31.536000000000001</v>
      </c>
      <c r="O528" s="1">
        <f>VLOOKUP(F528,Parameters!A:B,2,FALSE)</f>
        <v>0.63450003633438512</v>
      </c>
      <c r="P528" s="4">
        <v>0.8</v>
      </c>
      <c r="Q528" s="4">
        <v>1</v>
      </c>
      <c r="R528" s="5">
        <v>1.2</v>
      </c>
      <c r="S528">
        <f t="shared" si="23"/>
        <v>5.8809270011143786</v>
      </c>
    </row>
    <row r="529" spans="1:19" x14ac:dyDescent="0.25">
      <c r="A529" t="str">
        <f t="shared" si="22"/>
        <v>COMBDGAEROldSHFUR___STDNGA_23</v>
      </c>
      <c r="B529" t="s">
        <v>2676</v>
      </c>
      <c r="C529" t="s">
        <v>13</v>
      </c>
      <c r="D529" t="s">
        <v>2688</v>
      </c>
      <c r="E529" t="s">
        <v>58</v>
      </c>
      <c r="F529" t="s">
        <v>32</v>
      </c>
      <c r="G529" t="s">
        <v>34</v>
      </c>
      <c r="H529" t="s">
        <v>14</v>
      </c>
      <c r="I529" t="s">
        <v>18</v>
      </c>
      <c r="J529" t="s">
        <v>19</v>
      </c>
      <c r="K529">
        <v>23</v>
      </c>
      <c r="L529" s="1">
        <f>SUMIFS(COMBDG_Activity!C:C,COMBDG_Activity!B:B,B529&amp;C529&amp;D529&amp;E529&amp;F529&amp;"*")</f>
        <v>1481.8034937826978</v>
      </c>
      <c r="M529" s="1">
        <f>SUMIFS(COMBDG_Activity!O:O,COMBDG_Activity!B:B,B529&amp;C529&amp;D529&amp;E529&amp;F529&amp;"*")</f>
        <v>1515.6234122598617</v>
      </c>
      <c r="N529" s="1">
        <f>VLOOKUP(B529&amp;C529&amp;D529&amp;E529&amp;F529&amp;G529&amp;H529&amp;I529&amp;J529&amp;"*",COMBDG_CapacityToActivity!B:C,2,FALSE)</f>
        <v>31.536000000000001</v>
      </c>
      <c r="O529" s="1">
        <f>VLOOKUP(F529,Parameters!A:B,2,FALSE)</f>
        <v>0.30113578140729891</v>
      </c>
      <c r="P529" s="4">
        <v>0.2</v>
      </c>
      <c r="Q529" s="4">
        <v>1</v>
      </c>
      <c r="R529" s="5">
        <v>1.1000000000000001</v>
      </c>
      <c r="S529">
        <f t="shared" si="23"/>
        <v>44.092847234621232</v>
      </c>
    </row>
    <row r="530" spans="1:19" x14ac:dyDescent="0.25">
      <c r="A530" t="str">
        <f t="shared" si="22"/>
        <v>COMBDGTAWNewSHFUR___STDELC_23</v>
      </c>
      <c r="B530" t="s">
        <v>2676</v>
      </c>
      <c r="C530" t="s">
        <v>13</v>
      </c>
      <c r="D530" t="s">
        <v>2683</v>
      </c>
      <c r="E530" t="s">
        <v>59</v>
      </c>
      <c r="F530" t="s">
        <v>32</v>
      </c>
      <c r="G530" t="s">
        <v>34</v>
      </c>
      <c r="H530" t="s">
        <v>14</v>
      </c>
      <c r="I530" t="s">
        <v>18</v>
      </c>
      <c r="J530" t="s">
        <v>16</v>
      </c>
      <c r="K530">
        <v>23</v>
      </c>
      <c r="L530" s="1">
        <f>SUMIFS(COMBDG_Activity!C:C,COMBDG_Activity!B:B,B530&amp;C530&amp;D530&amp;E530&amp;F530&amp;"*")</f>
        <v>0</v>
      </c>
      <c r="M530" s="1">
        <f>SUMIFS(COMBDG_Activity!O:O,COMBDG_Activity!B:B,B530&amp;C530&amp;D530&amp;E530&amp;F530&amp;"*")</f>
        <v>286.4570333463958</v>
      </c>
      <c r="N530" s="1">
        <f>VLOOKUP(B530&amp;C530&amp;D530&amp;E530&amp;F530&amp;G530&amp;H530&amp;I530&amp;J530&amp;"*",COMBDG_CapacityToActivity!B:C,2,FALSE)</f>
        <v>31.536000000000001</v>
      </c>
      <c r="O530" s="1">
        <f>VLOOKUP(F530,Parameters!A:B,2,FALSE)</f>
        <v>0.30113578140729891</v>
      </c>
      <c r="P530" s="4">
        <v>0.8</v>
      </c>
      <c r="Q530" s="4">
        <v>1</v>
      </c>
      <c r="R530" s="5">
        <v>1.2</v>
      </c>
      <c r="S530">
        <f t="shared" si="23"/>
        <v>24.350870348709201</v>
      </c>
    </row>
    <row r="531" spans="1:19" x14ac:dyDescent="0.25">
      <c r="A531" t="str">
        <f t="shared" si="22"/>
        <v>COMBDGAFSNewLIHAL100WSTDELC_23</v>
      </c>
      <c r="B531" t="s">
        <v>2676</v>
      </c>
      <c r="C531" t="s">
        <v>13</v>
      </c>
      <c r="D531" t="s">
        <v>2689</v>
      </c>
      <c r="E531" t="s">
        <v>59</v>
      </c>
      <c r="F531" t="s">
        <v>20</v>
      </c>
      <c r="G531" t="s">
        <v>25</v>
      </c>
      <c r="H531" t="s">
        <v>2678</v>
      </c>
      <c r="I531" t="s">
        <v>18</v>
      </c>
      <c r="J531" t="s">
        <v>16</v>
      </c>
      <c r="K531">
        <v>23</v>
      </c>
      <c r="L531" s="1">
        <f>SUMIFS(COMBDG_Activity!C:C,COMBDG_Activity!B:B,B531&amp;C531&amp;D531&amp;E531&amp;F531&amp;"*")</f>
        <v>0</v>
      </c>
      <c r="M531" s="1">
        <f>SUMIFS(COMBDG_Activity!O:O,COMBDG_Activity!B:B,B531&amp;C531&amp;D531&amp;E531&amp;F531&amp;"*")</f>
        <v>33.854878233654269</v>
      </c>
      <c r="N531" s="1">
        <f>VLOOKUP(B531&amp;C531&amp;D531&amp;E531&amp;F531&amp;G531&amp;H531&amp;I531&amp;J531&amp;"*",COMBDG_CapacityToActivity!B:C,2,FALSE)</f>
        <v>1</v>
      </c>
      <c r="O531" s="1">
        <f>VLOOKUP(F531,Parameters!A:B,2,FALSE)</f>
        <v>0.66981607963728396</v>
      </c>
      <c r="P531" s="4">
        <v>0.8</v>
      </c>
      <c r="Q531" s="4">
        <v>1</v>
      </c>
      <c r="R531" s="5">
        <v>1.2</v>
      </c>
      <c r="S531">
        <f t="shared" si="23"/>
        <v>40.802770687840251</v>
      </c>
    </row>
    <row r="532" spans="1:19" x14ac:dyDescent="0.25">
      <c r="A532" t="str">
        <f t="shared" si="22"/>
        <v>COMBDGOTSNewSHFUR___STDELC_23</v>
      </c>
      <c r="B532" t="s">
        <v>2676</v>
      </c>
      <c r="C532" t="s">
        <v>13</v>
      </c>
      <c r="D532" t="s">
        <v>2690</v>
      </c>
      <c r="E532" t="s">
        <v>59</v>
      </c>
      <c r="F532" t="s">
        <v>32</v>
      </c>
      <c r="G532" t="s">
        <v>34</v>
      </c>
      <c r="H532" t="s">
        <v>14</v>
      </c>
      <c r="I532" t="s">
        <v>18</v>
      </c>
      <c r="J532" t="s">
        <v>16</v>
      </c>
      <c r="K532">
        <v>23</v>
      </c>
      <c r="L532" s="1">
        <f>SUMIFS(COMBDG_Activity!C:C,COMBDG_Activity!B:B,B532&amp;C532&amp;D532&amp;E532&amp;F532&amp;"*")</f>
        <v>0</v>
      </c>
      <c r="M532" s="1">
        <f>SUMIFS(COMBDG_Activity!O:O,COMBDG_Activity!B:B,B532&amp;C532&amp;D532&amp;E532&amp;F532&amp;"*")</f>
        <v>290.90361238089372</v>
      </c>
      <c r="N532" s="1">
        <f>VLOOKUP(B532&amp;C532&amp;D532&amp;E532&amp;F532&amp;G532&amp;H532&amp;I532&amp;J532&amp;"*",COMBDG_CapacityToActivity!B:C,2,FALSE)</f>
        <v>31.536000000000001</v>
      </c>
      <c r="O532" s="1">
        <f>VLOOKUP(F532,Parameters!A:B,2,FALSE)</f>
        <v>0.30113578140729891</v>
      </c>
      <c r="P532" s="4">
        <v>0.8</v>
      </c>
      <c r="Q532" s="4">
        <v>1</v>
      </c>
      <c r="R532" s="5">
        <v>1.2</v>
      </c>
      <c r="S532">
        <f t="shared" si="23"/>
        <v>24.72886096147036</v>
      </c>
    </row>
    <row r="533" spans="1:19" x14ac:dyDescent="0.25">
      <c r="A533" t="str">
        <f t="shared" si="22"/>
        <v>COMBDGOTSNewAE______STDPRO_23</v>
      </c>
      <c r="B533" t="s">
        <v>2676</v>
      </c>
      <c r="C533" t="s">
        <v>13</v>
      </c>
      <c r="D533" t="s">
        <v>2690</v>
      </c>
      <c r="E533" t="s">
        <v>59</v>
      </c>
      <c r="F533" t="s">
        <v>293</v>
      </c>
      <c r="G533" t="s">
        <v>14</v>
      </c>
      <c r="H533" t="s">
        <v>14</v>
      </c>
      <c r="I533" t="s">
        <v>18</v>
      </c>
      <c r="J533" t="s">
        <v>45</v>
      </c>
      <c r="K533">
        <v>23</v>
      </c>
      <c r="L533" s="1">
        <f>SUMIFS(COMBDG_Activity!C:C,COMBDG_Activity!B:B,B533&amp;C533&amp;D533&amp;E533&amp;F533&amp;"*")</f>
        <v>0</v>
      </c>
      <c r="M533" s="1">
        <f>SUMIFS(COMBDG_Activity!O:O,COMBDG_Activity!B:B,B533&amp;C533&amp;D533&amp;E533&amp;F533&amp;"*")</f>
        <v>138.80869863085675</v>
      </c>
      <c r="N533" s="1">
        <f>VLOOKUP(B533&amp;C533&amp;D533&amp;E533&amp;F533&amp;G533&amp;H533&amp;I533&amp;J533&amp;"*",COMBDG_CapacityToActivity!B:C,2,FALSE)</f>
        <v>31.536000000000001</v>
      </c>
      <c r="O533" s="1">
        <f>VLOOKUP(F533,Parameters!A:B,2,FALSE)</f>
        <v>0.79985092891507692</v>
      </c>
      <c r="P533" s="4">
        <v>0.8</v>
      </c>
      <c r="Q533" s="4">
        <v>1</v>
      </c>
      <c r="R533" s="5">
        <v>1.2</v>
      </c>
      <c r="S533">
        <f t="shared" si="23"/>
        <v>4.4424749712132012</v>
      </c>
    </row>
    <row r="534" spans="1:19" x14ac:dyDescent="0.25">
      <c r="A534" t="str">
        <f t="shared" si="22"/>
        <v>COMBDGICIOldWHSYS___STDBMA_23</v>
      </c>
      <c r="B534" t="s">
        <v>2676</v>
      </c>
      <c r="C534" t="s">
        <v>13</v>
      </c>
      <c r="D534" t="s">
        <v>2684</v>
      </c>
      <c r="E534" t="s">
        <v>58</v>
      </c>
      <c r="F534" t="s">
        <v>49</v>
      </c>
      <c r="G534" t="s">
        <v>50</v>
      </c>
      <c r="H534" t="s">
        <v>14</v>
      </c>
      <c r="I534" t="s">
        <v>18</v>
      </c>
      <c r="J534" t="s">
        <v>33</v>
      </c>
      <c r="K534">
        <v>23</v>
      </c>
      <c r="L534" s="1">
        <f>SUMIFS(COMBDG_Activity!C:C,COMBDG_Activity!B:B,B534&amp;C534&amp;D534&amp;E534&amp;F534&amp;"*")</f>
        <v>48.183302705421731</v>
      </c>
      <c r="M534" s="1">
        <f>SUMIFS(COMBDG_Activity!O:O,COMBDG_Activity!B:B,B534&amp;C534&amp;D534&amp;E534&amp;F534&amp;"*")</f>
        <v>48.183302687107208</v>
      </c>
      <c r="N534" s="1">
        <f>VLOOKUP(B534&amp;C534&amp;D534&amp;E534&amp;F534&amp;G534&amp;H534&amp;I534&amp;J534&amp;"*",COMBDG_CapacityToActivity!B:C,2,FALSE)</f>
        <v>31.536000000000001</v>
      </c>
      <c r="O534" s="1">
        <f>VLOOKUP(F534,Parameters!A:B,2,FALSE)</f>
        <v>0.63450003633438512</v>
      </c>
      <c r="P534" s="4">
        <v>0.05</v>
      </c>
      <c r="Q534" s="4">
        <v>0.2</v>
      </c>
      <c r="R534" s="5">
        <v>1.1000000000000001</v>
      </c>
      <c r="S534">
        <f t="shared" si="23"/>
        <v>6.081558828146251E-2</v>
      </c>
    </row>
    <row r="535" spans="1:19" x14ac:dyDescent="0.25">
      <c r="A535" t="str">
        <f t="shared" si="22"/>
        <v>COMBDGAEROldWHWTK___HIGNGA_23</v>
      </c>
      <c r="B535" t="s">
        <v>2676</v>
      </c>
      <c r="C535" t="s">
        <v>13</v>
      </c>
      <c r="D535" t="s">
        <v>2688</v>
      </c>
      <c r="E535" t="s">
        <v>58</v>
      </c>
      <c r="F535" t="s">
        <v>49</v>
      </c>
      <c r="G535" t="s">
        <v>51</v>
      </c>
      <c r="H535" t="s">
        <v>14</v>
      </c>
      <c r="I535" t="s">
        <v>15</v>
      </c>
      <c r="J535" t="s">
        <v>19</v>
      </c>
      <c r="K535">
        <v>23</v>
      </c>
      <c r="L535" s="1">
        <f>SUMIFS(COMBDG_Activity!C:C,COMBDG_Activity!B:B,B535&amp;C535&amp;D535&amp;E535&amp;F535&amp;"*")</f>
        <v>310.27680743968585</v>
      </c>
      <c r="M535" s="1">
        <f>SUMIFS(COMBDG_Activity!O:O,COMBDG_Activity!B:B,B535&amp;C535&amp;D535&amp;E535&amp;F535&amp;"*")</f>
        <v>317.35499222899631</v>
      </c>
      <c r="N535" s="1">
        <f>VLOOKUP(B535&amp;C535&amp;D535&amp;E535&amp;F535&amp;G535&amp;H535&amp;I535&amp;J535&amp;"*",COMBDG_CapacityToActivity!B:C,2,FALSE)</f>
        <v>31.536000000000001</v>
      </c>
      <c r="O535" s="1">
        <f>VLOOKUP(F535,Parameters!A:B,2,FALSE)</f>
        <v>0.63450003633438512</v>
      </c>
      <c r="P535" s="4">
        <v>0.1</v>
      </c>
      <c r="Q535" s="4">
        <v>1</v>
      </c>
      <c r="R535" s="5">
        <v>1.1000000000000001</v>
      </c>
      <c r="S535">
        <f t="shared" si="23"/>
        <v>2.7957891381940541</v>
      </c>
    </row>
    <row r="536" spans="1:19" x14ac:dyDescent="0.25">
      <c r="A536" t="str">
        <f t="shared" si="22"/>
        <v>COMBDGAEROldWHWTK___ESRNGA_23</v>
      </c>
      <c r="B536" t="s">
        <v>2676</v>
      </c>
      <c r="C536" t="s">
        <v>13</v>
      </c>
      <c r="D536" t="s">
        <v>2688</v>
      </c>
      <c r="E536" t="s">
        <v>58</v>
      </c>
      <c r="F536" t="s">
        <v>49</v>
      </c>
      <c r="G536" t="s">
        <v>51</v>
      </c>
      <c r="H536" t="s">
        <v>14</v>
      </c>
      <c r="I536" t="s">
        <v>17</v>
      </c>
      <c r="J536" t="s">
        <v>19</v>
      </c>
      <c r="K536">
        <v>23</v>
      </c>
      <c r="L536" s="1">
        <f>SUMIFS(COMBDG_Activity!C:C,COMBDG_Activity!B:B,B536&amp;C536&amp;D536&amp;E536&amp;F536&amp;"*")</f>
        <v>310.27680743968585</v>
      </c>
      <c r="M536" s="1">
        <f>SUMIFS(COMBDG_Activity!O:O,COMBDG_Activity!B:B,B536&amp;C536&amp;D536&amp;E536&amp;F536&amp;"*")</f>
        <v>317.35499222899631</v>
      </c>
      <c r="N536" s="1">
        <f>VLOOKUP(B536&amp;C536&amp;D536&amp;E536&amp;F536&amp;G536&amp;H536&amp;I536&amp;J536&amp;"*",COMBDG_CapacityToActivity!B:C,2,FALSE)</f>
        <v>31.536000000000001</v>
      </c>
      <c r="O536" s="1">
        <f>VLOOKUP(F536,Parameters!A:B,2,FALSE)</f>
        <v>0.63450003633438512</v>
      </c>
      <c r="P536" s="4">
        <v>0.2</v>
      </c>
      <c r="Q536" s="4">
        <v>1</v>
      </c>
      <c r="R536" s="5">
        <v>1.1000000000000001</v>
      </c>
      <c r="S536">
        <f t="shared" si="23"/>
        <v>4.3818033560541307</v>
      </c>
    </row>
    <row r="537" spans="1:19" x14ac:dyDescent="0.25">
      <c r="A537" t="str">
        <f t="shared" si="22"/>
        <v>COMBDGAFSNewWHHEP___HIGELC_23</v>
      </c>
      <c r="B537" t="s">
        <v>2676</v>
      </c>
      <c r="C537" t="s">
        <v>13</v>
      </c>
      <c r="D537" t="s">
        <v>2689</v>
      </c>
      <c r="E537" t="s">
        <v>59</v>
      </c>
      <c r="F537" t="s">
        <v>49</v>
      </c>
      <c r="G537" t="s">
        <v>35</v>
      </c>
      <c r="H537" t="s">
        <v>14</v>
      </c>
      <c r="I537" t="s">
        <v>15</v>
      </c>
      <c r="J537" t="s">
        <v>16</v>
      </c>
      <c r="K537">
        <v>23</v>
      </c>
      <c r="L537" s="1">
        <f>SUMIFS(COMBDG_Activity!C:C,COMBDG_Activity!B:B,B537&amp;C537&amp;D537&amp;E537&amp;F537&amp;"*")</f>
        <v>0</v>
      </c>
      <c r="M537" s="1">
        <f>SUMIFS(COMBDG_Activity!O:O,COMBDG_Activity!B:B,B537&amp;C537&amp;D537&amp;E537&amp;F537&amp;"*")</f>
        <v>15.365258596599318</v>
      </c>
      <c r="N537" s="1">
        <f>VLOOKUP(B537&amp;C537&amp;D537&amp;E537&amp;F537&amp;G537&amp;H537&amp;I537&amp;J537&amp;"*",COMBDG_CapacityToActivity!B:C,2,FALSE)</f>
        <v>31.536000000000001</v>
      </c>
      <c r="O537" s="1">
        <f>VLOOKUP(F537,Parameters!A:B,2,FALSE)</f>
        <v>0.63450003633438512</v>
      </c>
      <c r="P537" s="4">
        <v>0.8</v>
      </c>
      <c r="Q537" s="4">
        <v>1</v>
      </c>
      <c r="R537" s="5">
        <v>1.2</v>
      </c>
      <c r="S537">
        <f t="shared" si="23"/>
        <v>0.61990563349756833</v>
      </c>
    </row>
    <row r="538" spans="1:19" x14ac:dyDescent="0.25">
      <c r="A538" t="str">
        <f t="shared" si="22"/>
        <v>COMBDGEDSNewWHWTK___STDELC_23</v>
      </c>
      <c r="B538" t="s">
        <v>2676</v>
      </c>
      <c r="C538" t="s">
        <v>13</v>
      </c>
      <c r="D538" t="s">
        <v>2686</v>
      </c>
      <c r="E538" t="s">
        <v>59</v>
      </c>
      <c r="F538" t="s">
        <v>49</v>
      </c>
      <c r="G538" t="s">
        <v>51</v>
      </c>
      <c r="H538" t="s">
        <v>14</v>
      </c>
      <c r="I538" t="s">
        <v>18</v>
      </c>
      <c r="J538" t="s">
        <v>16</v>
      </c>
      <c r="K538">
        <v>23</v>
      </c>
      <c r="L538" s="1">
        <f>SUMIFS(COMBDG_Activity!C:C,COMBDG_Activity!B:B,B538&amp;C538&amp;D538&amp;E538&amp;F538&amp;"*")</f>
        <v>0</v>
      </c>
      <c r="M538" s="1">
        <f>SUMIFS(COMBDG_Activity!O:O,COMBDG_Activity!B:B,B538&amp;C538&amp;D538&amp;E538&amp;F538&amp;"*")</f>
        <v>89.886908344946761</v>
      </c>
      <c r="N538" s="1">
        <f>VLOOKUP(B538&amp;C538&amp;D538&amp;E538&amp;F538&amp;G538&amp;H538&amp;I538&amp;J538&amp;"*",COMBDG_CapacityToActivity!B:C,2,FALSE)</f>
        <v>31.536000000000001</v>
      </c>
      <c r="O538" s="1">
        <f>VLOOKUP(F538,Parameters!A:B,2,FALSE)</f>
        <v>0.63450003633438512</v>
      </c>
      <c r="P538" s="4">
        <v>0.8</v>
      </c>
      <c r="Q538" s="4">
        <v>1</v>
      </c>
      <c r="R538" s="5">
        <v>1.2</v>
      </c>
      <c r="S538">
        <f t="shared" si="23"/>
        <v>3.6264538283165959</v>
      </c>
    </row>
    <row r="539" spans="1:19" x14ac:dyDescent="0.25">
      <c r="A539" t="str">
        <f t="shared" si="22"/>
        <v>COMBDGAFSNewSHHEP___HIGELC_23</v>
      </c>
      <c r="B539" t="s">
        <v>2676</v>
      </c>
      <c r="C539" t="s">
        <v>13</v>
      </c>
      <c r="D539" t="s">
        <v>2689</v>
      </c>
      <c r="E539" t="s">
        <v>59</v>
      </c>
      <c r="F539" t="s">
        <v>32</v>
      </c>
      <c r="G539" t="s">
        <v>35</v>
      </c>
      <c r="H539" t="s">
        <v>14</v>
      </c>
      <c r="I539" t="s">
        <v>15</v>
      </c>
      <c r="J539" t="s">
        <v>16</v>
      </c>
      <c r="K539">
        <v>23</v>
      </c>
      <c r="L539" s="1">
        <f>SUMIFS(COMBDG_Activity!C:C,COMBDG_Activity!B:B,B539&amp;C539&amp;D539&amp;E539&amp;F539&amp;"*")</f>
        <v>0</v>
      </c>
      <c r="M539" s="1">
        <f>SUMIFS(COMBDG_Activity!O:O,COMBDG_Activity!B:B,B539&amp;C539&amp;D539&amp;E539&amp;F539&amp;"*")</f>
        <v>57.871990080850573</v>
      </c>
      <c r="N539" s="1">
        <f>VLOOKUP(B539&amp;C539&amp;D539&amp;E539&amp;F539&amp;G539&amp;H539&amp;I539&amp;J539&amp;"*",COMBDG_CapacityToActivity!B:C,2,FALSE)</f>
        <v>31.536000000000001</v>
      </c>
      <c r="O539" s="1">
        <f>VLOOKUP(F539,Parameters!A:B,2,FALSE)</f>
        <v>0.30113578140729891</v>
      </c>
      <c r="P539" s="4">
        <v>0.8</v>
      </c>
      <c r="Q539" s="4">
        <v>1</v>
      </c>
      <c r="R539" s="5">
        <v>1.2</v>
      </c>
      <c r="S539">
        <f t="shared" si="23"/>
        <v>4.9195277589029329</v>
      </c>
    </row>
    <row r="540" spans="1:19" x14ac:dyDescent="0.25">
      <c r="A540" t="str">
        <f t="shared" si="22"/>
        <v>COMBDGAERNewSCWA___STDELC_23</v>
      </c>
      <c r="B540" t="s">
        <v>2676</v>
      </c>
      <c r="C540" t="s">
        <v>13</v>
      </c>
      <c r="D540" t="s">
        <v>2688</v>
      </c>
      <c r="E540" t="s">
        <v>59</v>
      </c>
      <c r="F540" t="s">
        <v>28</v>
      </c>
      <c r="G540" t="s">
        <v>30</v>
      </c>
      <c r="H540" t="s">
        <v>14</v>
      </c>
      <c r="I540" t="s">
        <v>18</v>
      </c>
      <c r="J540" t="s">
        <v>16</v>
      </c>
      <c r="K540">
        <v>23</v>
      </c>
      <c r="L540" s="1">
        <f>SUMIFS(COMBDG_Activity!C:C,COMBDG_Activity!B:B,B540&amp;C540&amp;D540&amp;E540&amp;F540&amp;"*")</f>
        <v>0</v>
      </c>
      <c r="M540" s="1">
        <f>SUMIFS(COMBDG_Activity!O:O,COMBDG_Activity!B:B,B540&amp;C540&amp;D540&amp;E540&amp;F540&amp;"*")</f>
        <v>36.484337537761419</v>
      </c>
      <c r="N540" s="1">
        <f>VLOOKUP(B540&amp;C540&amp;D540&amp;E540&amp;F540&amp;G540&amp;H540&amp;I540&amp;J540&amp;"*",COMBDG_CapacityToActivity!B:C,2,FALSE)</f>
        <v>31.536000000000001</v>
      </c>
      <c r="O540" s="1">
        <f>VLOOKUP(F540,Parameters!A:B,2,FALSE)</f>
        <v>0.37169226366635683</v>
      </c>
      <c r="P540" s="4">
        <v>0.8</v>
      </c>
      <c r="Q540" s="4">
        <v>1</v>
      </c>
      <c r="R540" s="5">
        <v>1.2</v>
      </c>
      <c r="S540">
        <f t="shared" si="23"/>
        <v>2.5126980556857514</v>
      </c>
    </row>
    <row r="541" spans="1:19" x14ac:dyDescent="0.25">
      <c r="A541" t="str">
        <f t="shared" si="22"/>
        <v>COMBDGAFSOldSHFUR___STDNGA_23</v>
      </c>
      <c r="B541" t="s">
        <v>2676</v>
      </c>
      <c r="C541" t="s">
        <v>13</v>
      </c>
      <c r="D541" t="s">
        <v>2689</v>
      </c>
      <c r="E541" t="s">
        <v>58</v>
      </c>
      <c r="F541" t="s">
        <v>32</v>
      </c>
      <c r="G541" t="s">
        <v>34</v>
      </c>
      <c r="H541" t="s">
        <v>14</v>
      </c>
      <c r="I541" t="s">
        <v>18</v>
      </c>
      <c r="J541" t="s">
        <v>19</v>
      </c>
      <c r="K541">
        <v>23</v>
      </c>
      <c r="L541" s="1">
        <f>SUMIFS(COMBDG_Activity!C:C,COMBDG_Activity!B:B,B541&amp;C541&amp;D541&amp;E541&amp;F541&amp;"*")</f>
        <v>1599.3426321167756</v>
      </c>
      <c r="M541" s="1">
        <f>SUMIFS(COMBDG_Activity!O:O,COMBDG_Activity!B:B,B541&amp;C541&amp;D541&amp;E541&amp;F541&amp;"*")</f>
        <v>1626.679095894586</v>
      </c>
      <c r="N541" s="1">
        <f>VLOOKUP(B541&amp;C541&amp;D541&amp;E541&amp;F541&amp;G541&amp;H541&amp;I541&amp;J541&amp;"*",COMBDG_CapacityToActivity!B:C,2,FALSE)</f>
        <v>31.536000000000001</v>
      </c>
      <c r="O541" s="1">
        <f>VLOOKUP(F541,Parameters!A:B,2,FALSE)</f>
        <v>0.30113578140729891</v>
      </c>
      <c r="P541" s="4">
        <v>0.2</v>
      </c>
      <c r="Q541" s="4">
        <v>1</v>
      </c>
      <c r="R541" s="5">
        <v>1.1000000000000001</v>
      </c>
      <c r="S541">
        <f t="shared" si="23"/>
        <v>47.323703431109415</v>
      </c>
    </row>
    <row r="542" spans="1:19" x14ac:dyDescent="0.25">
      <c r="A542" t="str">
        <f t="shared" si="22"/>
        <v>COMBDGICIOldLIFLC___STDELC_23</v>
      </c>
      <c r="B542" t="s">
        <v>2676</v>
      </c>
      <c r="C542" t="s">
        <v>13</v>
      </c>
      <c r="D542" t="s">
        <v>2684</v>
      </c>
      <c r="E542" t="s">
        <v>58</v>
      </c>
      <c r="F542" t="s">
        <v>20</v>
      </c>
      <c r="G542" t="s">
        <v>21</v>
      </c>
      <c r="H542" t="s">
        <v>14</v>
      </c>
      <c r="I542" t="s">
        <v>18</v>
      </c>
      <c r="J542" t="s">
        <v>16</v>
      </c>
      <c r="K542">
        <v>23</v>
      </c>
      <c r="L542" s="1">
        <f>SUMIFS(COMBDG_Activity!C:C,COMBDG_Activity!B:B,B542&amp;C542&amp;D542&amp;E542&amp;F542&amp;"*")</f>
        <v>136.07881666781606</v>
      </c>
      <c r="M542" s="1">
        <f>SUMIFS(COMBDG_Activity!O:O,COMBDG_Activity!B:B,B542&amp;C542&amp;D542&amp;E542&amp;F542&amp;"*")</f>
        <v>136.07881666768608</v>
      </c>
      <c r="N542" s="1">
        <f>VLOOKUP(B542&amp;C542&amp;D542&amp;E542&amp;F542&amp;G542&amp;H542&amp;I542&amp;J542&amp;"*",COMBDG_CapacityToActivity!B:C,2,FALSE)</f>
        <v>1</v>
      </c>
      <c r="O542" s="1">
        <f>VLOOKUP(F542,Parameters!A:B,2,FALSE)</f>
        <v>0.66981607963728396</v>
      </c>
      <c r="P542" s="4">
        <v>0.5</v>
      </c>
      <c r="Q542" s="4">
        <v>1</v>
      </c>
      <c r="R542" s="5">
        <v>1.1000000000000001</v>
      </c>
      <c r="S542">
        <f t="shared" si="23"/>
        <v>117.07569847170463</v>
      </c>
    </row>
    <row r="543" spans="1:19" x14ac:dyDescent="0.25">
      <c r="A543" t="str">
        <f t="shared" si="22"/>
        <v>COMBDGRTTNewWHSYS___ESRPRO_23</v>
      </c>
      <c r="B543" t="s">
        <v>2676</v>
      </c>
      <c r="C543" t="s">
        <v>13</v>
      </c>
      <c r="D543" t="s">
        <v>2682</v>
      </c>
      <c r="E543" t="s">
        <v>59</v>
      </c>
      <c r="F543" t="s">
        <v>49</v>
      </c>
      <c r="G543" t="s">
        <v>50</v>
      </c>
      <c r="H543" t="s">
        <v>14</v>
      </c>
      <c r="I543" t="s">
        <v>17</v>
      </c>
      <c r="J543" t="s">
        <v>45</v>
      </c>
      <c r="K543">
        <v>23</v>
      </c>
      <c r="L543" s="1">
        <f>SUMIFS(COMBDG_Activity!C:C,COMBDG_Activity!B:B,B543&amp;C543&amp;D543&amp;E543&amp;F543&amp;"*")</f>
        <v>0</v>
      </c>
      <c r="M543" s="1">
        <f>SUMIFS(COMBDG_Activity!O:O,COMBDG_Activity!B:B,B543&amp;C543&amp;D543&amp;E543&amp;F543&amp;"*")</f>
        <v>156.2127434506952</v>
      </c>
      <c r="N543" s="1">
        <f>VLOOKUP(B543&amp;C543&amp;D543&amp;E543&amp;F543&amp;G543&amp;H543&amp;I543&amp;J543&amp;"*",COMBDG_CapacityToActivity!B:C,2,FALSE)</f>
        <v>31.536000000000001</v>
      </c>
      <c r="O543" s="1">
        <f>VLOOKUP(F543,Parameters!A:B,2,FALSE)</f>
        <v>0.63450003633438512</v>
      </c>
      <c r="P543" s="4">
        <v>0.8</v>
      </c>
      <c r="Q543" s="4">
        <v>1</v>
      </c>
      <c r="R543" s="5">
        <v>1.2</v>
      </c>
      <c r="S543">
        <f t="shared" si="23"/>
        <v>6.3023449348668041</v>
      </c>
    </row>
    <row r="544" spans="1:19" x14ac:dyDescent="0.25">
      <c r="A544" t="str">
        <f t="shared" si="22"/>
        <v>COMBDGAERNewSHFUR___STDPRO_23</v>
      </c>
      <c r="B544" t="s">
        <v>2676</v>
      </c>
      <c r="C544" t="s">
        <v>13</v>
      </c>
      <c r="D544" t="s">
        <v>2688</v>
      </c>
      <c r="E544" t="s">
        <v>59</v>
      </c>
      <c r="F544" t="s">
        <v>32</v>
      </c>
      <c r="G544" t="s">
        <v>34</v>
      </c>
      <c r="H544" t="s">
        <v>14</v>
      </c>
      <c r="I544" t="s">
        <v>18</v>
      </c>
      <c r="J544" t="s">
        <v>45</v>
      </c>
      <c r="K544">
        <v>23</v>
      </c>
      <c r="L544" s="1">
        <f>SUMIFS(COMBDG_Activity!C:C,COMBDG_Activity!B:B,B544&amp;C544&amp;D544&amp;E544&amp;F544&amp;"*")</f>
        <v>0</v>
      </c>
      <c r="M544" s="1">
        <f>SUMIFS(COMBDG_Activity!O:O,COMBDG_Activity!B:B,B544&amp;C544&amp;D544&amp;E544&amp;F544&amp;"*")</f>
        <v>110.41882463940628</v>
      </c>
      <c r="N544" s="1">
        <f>VLOOKUP(B544&amp;C544&amp;D544&amp;E544&amp;F544&amp;G544&amp;H544&amp;I544&amp;J544&amp;"*",COMBDG_CapacityToActivity!B:C,2,FALSE)</f>
        <v>31.536000000000001</v>
      </c>
      <c r="O544" s="1">
        <f>VLOOKUP(F544,Parameters!A:B,2,FALSE)</f>
        <v>0.30113578140729891</v>
      </c>
      <c r="P544" s="4">
        <v>0.8</v>
      </c>
      <c r="Q544" s="4">
        <v>1</v>
      </c>
      <c r="R544" s="5">
        <v>1.2</v>
      </c>
      <c r="S544">
        <f t="shared" si="23"/>
        <v>9.3863797004405782</v>
      </c>
    </row>
    <row r="545" spans="1:19" x14ac:dyDescent="0.25">
      <c r="A545" t="str">
        <f t="shared" si="22"/>
        <v>COMBDGAEROldWHWTK___STDNGA_23</v>
      </c>
      <c r="B545" t="s">
        <v>2676</v>
      </c>
      <c r="C545" t="s">
        <v>13</v>
      </c>
      <c r="D545" t="s">
        <v>2688</v>
      </c>
      <c r="E545" t="s">
        <v>58</v>
      </c>
      <c r="F545" t="s">
        <v>49</v>
      </c>
      <c r="G545" t="s">
        <v>51</v>
      </c>
      <c r="H545" t="s">
        <v>14</v>
      </c>
      <c r="I545" t="s">
        <v>18</v>
      </c>
      <c r="J545" t="s">
        <v>19</v>
      </c>
      <c r="K545">
        <v>23</v>
      </c>
      <c r="L545" s="1">
        <f>SUMIFS(COMBDG_Activity!C:C,COMBDG_Activity!B:B,B545&amp;C545&amp;D545&amp;E545&amp;F545&amp;"*")</f>
        <v>310.27680743968585</v>
      </c>
      <c r="M545" s="1">
        <f>SUMIFS(COMBDG_Activity!O:O,COMBDG_Activity!B:B,B545&amp;C545&amp;D545&amp;E545&amp;F545&amp;"*")</f>
        <v>317.35499222899631</v>
      </c>
      <c r="N545" s="1">
        <f>VLOOKUP(B545&amp;C545&amp;D545&amp;E545&amp;F545&amp;G545&amp;H545&amp;I545&amp;J545&amp;"*",COMBDG_CapacityToActivity!B:C,2,FALSE)</f>
        <v>31.536000000000001</v>
      </c>
      <c r="O545" s="1">
        <f>VLOOKUP(F545,Parameters!A:B,2,FALSE)</f>
        <v>0.63450003633438512</v>
      </c>
      <c r="P545" s="4">
        <v>0.1</v>
      </c>
      <c r="Q545" s="4">
        <v>1</v>
      </c>
      <c r="R545" s="5">
        <v>1.1000000000000001</v>
      </c>
      <c r="S545">
        <f t="shared" si="23"/>
        <v>2.7957891381940541</v>
      </c>
    </row>
    <row r="546" spans="1:19" x14ac:dyDescent="0.25">
      <c r="A546" t="str">
        <f t="shared" si="22"/>
        <v>COMBDGTAWOldAE______STDELC_23</v>
      </c>
      <c r="B546" t="s">
        <v>2676</v>
      </c>
      <c r="C546" t="s">
        <v>13</v>
      </c>
      <c r="D546" t="s">
        <v>2683</v>
      </c>
      <c r="E546" t="s">
        <v>58</v>
      </c>
      <c r="F546" t="s">
        <v>293</v>
      </c>
      <c r="G546" t="s">
        <v>14</v>
      </c>
      <c r="H546" t="s">
        <v>14</v>
      </c>
      <c r="I546" t="s">
        <v>18</v>
      </c>
      <c r="J546" t="s">
        <v>16</v>
      </c>
      <c r="K546">
        <v>23</v>
      </c>
      <c r="L546" s="1">
        <f>SUMIFS(COMBDG_Activity!C:C,COMBDG_Activity!B:B,B546&amp;C546&amp;D546&amp;E546&amp;F546&amp;"*")</f>
        <v>291.00240673847475</v>
      </c>
      <c r="M546" s="1">
        <f>SUMIFS(COMBDG_Activity!O:O,COMBDG_Activity!B:B,B546&amp;C546&amp;D546&amp;E546&amp;F546&amp;"*")</f>
        <v>304.73668987141588</v>
      </c>
      <c r="N546" s="1">
        <f>VLOOKUP(B546&amp;C546&amp;D546&amp;E546&amp;F546&amp;G546&amp;H546&amp;I546&amp;J546&amp;"*",COMBDG_CapacityToActivity!B:C,2,FALSE)</f>
        <v>31.536000000000001</v>
      </c>
      <c r="O546" s="1">
        <f>VLOOKUP(F546,Parameters!A:B,2,FALSE)</f>
        <v>0.79985092891507692</v>
      </c>
      <c r="P546" s="4">
        <v>0.5</v>
      </c>
      <c r="Q546" s="4">
        <v>1</v>
      </c>
      <c r="R546" s="5">
        <v>1.1000000000000001</v>
      </c>
      <c r="S546">
        <f t="shared" si="23"/>
        <v>6.9621101130437708</v>
      </c>
    </row>
    <row r="547" spans="1:19" x14ac:dyDescent="0.25">
      <c r="A547" t="str">
        <f t="shared" si="22"/>
        <v>COMBDGAERNewSHFUR___ESRPRO_23</v>
      </c>
      <c r="B547" t="s">
        <v>2676</v>
      </c>
      <c r="C547" t="s">
        <v>13</v>
      </c>
      <c r="D547" t="s">
        <v>2688</v>
      </c>
      <c r="E547" t="s">
        <v>59</v>
      </c>
      <c r="F547" t="s">
        <v>32</v>
      </c>
      <c r="G547" t="s">
        <v>34</v>
      </c>
      <c r="H547" t="s">
        <v>14</v>
      </c>
      <c r="I547" t="s">
        <v>17</v>
      </c>
      <c r="J547" t="s">
        <v>45</v>
      </c>
      <c r="K547">
        <v>23</v>
      </c>
      <c r="L547" s="1">
        <f>SUMIFS(COMBDG_Activity!C:C,COMBDG_Activity!B:B,B547&amp;C547&amp;D547&amp;E547&amp;F547&amp;"*")</f>
        <v>0</v>
      </c>
      <c r="M547" s="1">
        <f>SUMIFS(COMBDG_Activity!O:O,COMBDG_Activity!B:B,B547&amp;C547&amp;D547&amp;E547&amp;F547&amp;"*")</f>
        <v>110.41882463940628</v>
      </c>
      <c r="N547" s="1">
        <f>VLOOKUP(B547&amp;C547&amp;D547&amp;E547&amp;F547&amp;G547&amp;H547&amp;I547&amp;J547&amp;"*",COMBDG_CapacityToActivity!B:C,2,FALSE)</f>
        <v>31.536000000000001</v>
      </c>
      <c r="O547" s="1">
        <f>VLOOKUP(F547,Parameters!A:B,2,FALSE)</f>
        <v>0.30113578140729891</v>
      </c>
      <c r="P547" s="4">
        <v>0.8</v>
      </c>
      <c r="Q547" s="4">
        <v>1</v>
      </c>
      <c r="R547" s="5">
        <v>1.2</v>
      </c>
      <c r="S547">
        <f t="shared" si="23"/>
        <v>9.3863797004405782</v>
      </c>
    </row>
    <row r="548" spans="1:19" x14ac:dyDescent="0.25">
      <c r="A548" t="str">
        <f t="shared" si="22"/>
        <v>COMBDGOFFNewWHSYS___ESRPRO_23</v>
      </c>
      <c r="B548" t="s">
        <v>2676</v>
      </c>
      <c r="C548" t="s">
        <v>13</v>
      </c>
      <c r="D548" t="s">
        <v>2685</v>
      </c>
      <c r="E548" t="s">
        <v>59</v>
      </c>
      <c r="F548" t="s">
        <v>49</v>
      </c>
      <c r="G548" t="s">
        <v>50</v>
      </c>
      <c r="H548" t="s">
        <v>14</v>
      </c>
      <c r="I548" t="s">
        <v>17</v>
      </c>
      <c r="J548" t="s">
        <v>45</v>
      </c>
      <c r="K548">
        <v>23</v>
      </c>
      <c r="L548" s="1">
        <f>SUMIFS(COMBDG_Activity!C:C,COMBDG_Activity!B:B,B548&amp;C548&amp;D548&amp;E548&amp;F548&amp;"*")</f>
        <v>0</v>
      </c>
      <c r="M548" s="1">
        <f>SUMIFS(COMBDG_Activity!O:O,COMBDG_Activity!B:B,B548&amp;C548&amp;D548&amp;E548&amp;F548&amp;"*")</f>
        <v>145.76728985348092</v>
      </c>
      <c r="N548" s="1">
        <f>VLOOKUP(B548&amp;C548&amp;D548&amp;E548&amp;F548&amp;G548&amp;H548&amp;I548&amp;J548&amp;"*",COMBDG_CapacityToActivity!B:C,2,FALSE)</f>
        <v>31.536000000000001</v>
      </c>
      <c r="O548" s="1">
        <f>VLOOKUP(F548,Parameters!A:B,2,FALSE)</f>
        <v>0.63450003633438512</v>
      </c>
      <c r="P548" s="4">
        <v>0.8</v>
      </c>
      <c r="Q548" s="4">
        <v>1</v>
      </c>
      <c r="R548" s="5">
        <v>1.2</v>
      </c>
      <c r="S548">
        <f t="shared" si="23"/>
        <v>5.8809270011143786</v>
      </c>
    </row>
    <row r="549" spans="1:19" x14ac:dyDescent="0.25">
      <c r="A549" t="str">
        <f t="shared" si="22"/>
        <v>COMBDGAFSNewLILED___ESRELC_23</v>
      </c>
      <c r="B549" t="s">
        <v>2676</v>
      </c>
      <c r="C549" t="s">
        <v>13</v>
      </c>
      <c r="D549" t="s">
        <v>2689</v>
      </c>
      <c r="E549" t="s">
        <v>59</v>
      </c>
      <c r="F549" t="s">
        <v>20</v>
      </c>
      <c r="G549" t="s">
        <v>27</v>
      </c>
      <c r="H549" t="s">
        <v>14</v>
      </c>
      <c r="I549" t="s">
        <v>17</v>
      </c>
      <c r="J549" t="s">
        <v>16</v>
      </c>
      <c r="K549">
        <v>23</v>
      </c>
      <c r="L549" s="1">
        <f>SUMIFS(COMBDG_Activity!C:C,COMBDG_Activity!B:B,B549&amp;C549&amp;D549&amp;E549&amp;F549&amp;"*")</f>
        <v>0</v>
      </c>
      <c r="M549" s="1">
        <f>SUMIFS(COMBDG_Activity!O:O,COMBDG_Activity!B:B,B549&amp;C549&amp;D549&amp;E549&amp;F549&amp;"*")</f>
        <v>33.854878233654269</v>
      </c>
      <c r="N549" s="1">
        <f>VLOOKUP(B549&amp;C549&amp;D549&amp;E549&amp;F549&amp;G549&amp;H549&amp;I549&amp;J549&amp;"*",COMBDG_CapacityToActivity!B:C,2,FALSE)</f>
        <v>1</v>
      </c>
      <c r="O549" s="1">
        <f>VLOOKUP(F549,Parameters!A:B,2,FALSE)</f>
        <v>0.66981607963728396</v>
      </c>
      <c r="P549" s="4">
        <v>0.8</v>
      </c>
      <c r="Q549" s="4">
        <v>1</v>
      </c>
      <c r="R549" s="5">
        <v>1.2</v>
      </c>
      <c r="S549">
        <f t="shared" si="23"/>
        <v>40.802770687840251</v>
      </c>
    </row>
    <row r="550" spans="1:19" x14ac:dyDescent="0.25">
      <c r="A550" t="str">
        <f t="shared" si="22"/>
        <v>COMBDGRTTNewWHSYS___STDBWP_23</v>
      </c>
      <c r="B550" t="s">
        <v>2676</v>
      </c>
      <c r="C550" t="s">
        <v>13</v>
      </c>
      <c r="D550" t="s">
        <v>2682</v>
      </c>
      <c r="E550" t="s">
        <v>59</v>
      </c>
      <c r="F550" t="s">
        <v>49</v>
      </c>
      <c r="G550" t="s">
        <v>50</v>
      </c>
      <c r="H550" t="s">
        <v>14</v>
      </c>
      <c r="I550" t="s">
        <v>18</v>
      </c>
      <c r="J550" t="s">
        <v>44</v>
      </c>
      <c r="K550">
        <v>23</v>
      </c>
      <c r="L550" s="1">
        <f>SUMIFS(COMBDG_Activity!C:C,COMBDG_Activity!B:B,B550&amp;C550&amp;D550&amp;E550&amp;F550&amp;"*")</f>
        <v>0</v>
      </c>
      <c r="M550" s="1">
        <f>SUMIFS(COMBDG_Activity!O:O,COMBDG_Activity!B:B,B550&amp;C550&amp;D550&amp;E550&amp;F550&amp;"*")</f>
        <v>156.2127434506952</v>
      </c>
      <c r="N550" s="1">
        <f>VLOOKUP(B550&amp;C550&amp;D550&amp;E550&amp;F550&amp;G550&amp;H550&amp;I550&amp;J550&amp;"*",COMBDG_CapacityToActivity!B:C,2,FALSE)</f>
        <v>31.536000000000001</v>
      </c>
      <c r="O550" s="1">
        <f>VLOOKUP(F550,Parameters!A:B,2,FALSE)</f>
        <v>0.63450003633438512</v>
      </c>
      <c r="P550" s="4">
        <v>0.8</v>
      </c>
      <c r="Q550" s="4">
        <v>1</v>
      </c>
      <c r="R550" s="5">
        <v>1.2</v>
      </c>
      <c r="S550">
        <f t="shared" si="23"/>
        <v>6.3023449348668041</v>
      </c>
    </row>
    <row r="551" spans="1:19" x14ac:dyDescent="0.25">
      <c r="A551" t="str">
        <f t="shared" si="22"/>
        <v>COMBDGICIOldSHPLT500WSTDELC_23</v>
      </c>
      <c r="B551" t="s">
        <v>2676</v>
      </c>
      <c r="C551" t="s">
        <v>13</v>
      </c>
      <c r="D551" t="s">
        <v>2684</v>
      </c>
      <c r="E551" t="s">
        <v>58</v>
      </c>
      <c r="F551" t="s">
        <v>32</v>
      </c>
      <c r="G551" t="s">
        <v>37</v>
      </c>
      <c r="H551" t="s">
        <v>38</v>
      </c>
      <c r="I551" t="s">
        <v>18</v>
      </c>
      <c r="J551" t="s">
        <v>16</v>
      </c>
      <c r="K551">
        <v>23</v>
      </c>
      <c r="L551" s="1">
        <f>SUMIFS(COMBDG_Activity!C:C,COMBDG_Activity!B:B,B551&amp;C551&amp;D551&amp;E551&amp;F551&amp;"*")</f>
        <v>223.7958626288677</v>
      </c>
      <c r="M551" s="1">
        <f>SUMIFS(COMBDG_Activity!O:O,COMBDG_Activity!B:B,B551&amp;C551&amp;D551&amp;E551&amp;F551&amp;"*")</f>
        <v>223.80669524555611</v>
      </c>
      <c r="N551" s="1">
        <f>VLOOKUP(B551&amp;C551&amp;D551&amp;E551&amp;F551&amp;G551&amp;H551&amp;I551&amp;J551&amp;"*",COMBDG_CapacityToActivity!B:C,2,FALSE)</f>
        <v>31.536000000000001</v>
      </c>
      <c r="O551" s="1">
        <f>VLOOKUP(F551,Parameters!A:B,2,FALSE)</f>
        <v>0.30113578140729891</v>
      </c>
      <c r="P551" s="4">
        <v>0</v>
      </c>
      <c r="Q551" s="4">
        <v>1</v>
      </c>
      <c r="R551" s="5">
        <v>1.1000000000000001</v>
      </c>
      <c r="S551">
        <f t="shared" si="23"/>
        <v>1.7976353762928272</v>
      </c>
    </row>
    <row r="552" spans="1:19" x14ac:dyDescent="0.25">
      <c r="A552" t="str">
        <f t="shared" si="22"/>
        <v>COMBDGTAWNewLIFLUT8STDELC_23</v>
      </c>
      <c r="B552" t="s">
        <v>2676</v>
      </c>
      <c r="C552" t="s">
        <v>13</v>
      </c>
      <c r="D552" t="s">
        <v>2683</v>
      </c>
      <c r="E552" t="s">
        <v>59</v>
      </c>
      <c r="F552" t="s">
        <v>20</v>
      </c>
      <c r="G552" t="s">
        <v>22</v>
      </c>
      <c r="H552" t="s">
        <v>24</v>
      </c>
      <c r="I552" t="s">
        <v>18</v>
      </c>
      <c r="J552" t="s">
        <v>16</v>
      </c>
      <c r="K552">
        <v>23</v>
      </c>
      <c r="L552" s="1">
        <f>SUMIFS(COMBDG_Activity!C:C,COMBDG_Activity!B:B,B552&amp;C552&amp;D552&amp;E552&amp;F552&amp;"*")</f>
        <v>0</v>
      </c>
      <c r="M552" s="1">
        <f>SUMIFS(COMBDG_Activity!O:O,COMBDG_Activity!B:B,B552&amp;C552&amp;D552&amp;E552&amp;F552&amp;"*")</f>
        <v>123.46900354470905</v>
      </c>
      <c r="N552" s="1">
        <f>VLOOKUP(B552&amp;C552&amp;D552&amp;E552&amp;F552&amp;G552&amp;H552&amp;I552&amp;J552&amp;"*",COMBDG_CapacityToActivity!B:C,2,FALSE)</f>
        <v>1</v>
      </c>
      <c r="O552" s="1">
        <f>VLOOKUP(F552,Parameters!A:B,2,FALSE)</f>
        <v>0.66981607963728396</v>
      </c>
      <c r="P552" s="4">
        <v>0.8</v>
      </c>
      <c r="Q552" s="4">
        <v>1</v>
      </c>
      <c r="R552" s="5">
        <v>1.2</v>
      </c>
      <c r="S552">
        <f t="shared" si="23"/>
        <v>148.80802122285806</v>
      </c>
    </row>
    <row r="553" spans="1:19" x14ac:dyDescent="0.25">
      <c r="A553" t="str">
        <f t="shared" si="22"/>
        <v>COMBDGTAWNewWHSTHBCKSTDELC_23</v>
      </c>
      <c r="B553" t="s">
        <v>2676</v>
      </c>
      <c r="C553" t="s">
        <v>13</v>
      </c>
      <c r="D553" t="s">
        <v>2683</v>
      </c>
      <c r="E553" t="s">
        <v>59</v>
      </c>
      <c r="F553" t="s">
        <v>49</v>
      </c>
      <c r="G553" t="s">
        <v>52</v>
      </c>
      <c r="H553" t="s">
        <v>53</v>
      </c>
      <c r="I553" t="s">
        <v>18</v>
      </c>
      <c r="J553" t="s">
        <v>16</v>
      </c>
      <c r="K553">
        <v>23</v>
      </c>
      <c r="L553" s="1">
        <f>SUMIFS(COMBDG_Activity!C:C,COMBDG_Activity!B:B,B553&amp;C553&amp;D553&amp;E553&amp;F553&amp;"*")</f>
        <v>0</v>
      </c>
      <c r="M553" s="1">
        <f>SUMIFS(COMBDG_Activity!O:O,COMBDG_Activity!B:B,B553&amp;C553&amp;D553&amp;E553&amp;F553&amp;"*")</f>
        <v>22.157316568261429</v>
      </c>
      <c r="N553" s="1">
        <f>VLOOKUP(B553&amp;C553&amp;D553&amp;E553&amp;F553&amp;G553&amp;H553&amp;I553&amp;J553&amp;"*",COMBDG_CapacityToActivity!B:C,2,FALSE)</f>
        <v>31.536000000000001</v>
      </c>
      <c r="O553" s="1">
        <f>VLOOKUP(F553,Parameters!A:B,2,FALSE)</f>
        <v>0.63450003633438512</v>
      </c>
      <c r="P553" s="4">
        <v>0.8</v>
      </c>
      <c r="Q553" s="4">
        <v>1</v>
      </c>
      <c r="R553" s="5">
        <v>1.2</v>
      </c>
      <c r="S553">
        <f t="shared" si="23"/>
        <v>0.8939286818702965</v>
      </c>
    </row>
    <row r="554" spans="1:19" x14ac:dyDescent="0.25">
      <c r="A554" t="str">
        <f t="shared" si="22"/>
        <v>COMBDGAERNewSCWA___ESRELC_23</v>
      </c>
      <c r="B554" t="s">
        <v>2676</v>
      </c>
      <c r="C554" t="s">
        <v>13</v>
      </c>
      <c r="D554" t="s">
        <v>2688</v>
      </c>
      <c r="E554" t="s">
        <v>59</v>
      </c>
      <c r="F554" t="s">
        <v>28</v>
      </c>
      <c r="G554" t="s">
        <v>30</v>
      </c>
      <c r="H554" t="s">
        <v>14</v>
      </c>
      <c r="I554" t="s">
        <v>17</v>
      </c>
      <c r="J554" t="s">
        <v>16</v>
      </c>
      <c r="K554">
        <v>23</v>
      </c>
      <c r="L554" s="1">
        <f>SUMIFS(COMBDG_Activity!C:C,COMBDG_Activity!B:B,B554&amp;C554&amp;D554&amp;E554&amp;F554&amp;"*")</f>
        <v>0</v>
      </c>
      <c r="M554" s="1">
        <f>SUMIFS(COMBDG_Activity!O:O,COMBDG_Activity!B:B,B554&amp;C554&amp;D554&amp;E554&amp;F554&amp;"*")</f>
        <v>36.484337537761419</v>
      </c>
      <c r="N554" s="1">
        <f>VLOOKUP(B554&amp;C554&amp;D554&amp;E554&amp;F554&amp;G554&amp;H554&amp;I554&amp;J554&amp;"*",COMBDG_CapacityToActivity!B:C,2,FALSE)</f>
        <v>31.536000000000001</v>
      </c>
      <c r="O554" s="1">
        <f>VLOOKUP(F554,Parameters!A:B,2,FALSE)</f>
        <v>0.37169226366635683</v>
      </c>
      <c r="P554" s="4">
        <v>0.8</v>
      </c>
      <c r="Q554" s="4">
        <v>1</v>
      </c>
      <c r="R554" s="5">
        <v>1.2</v>
      </c>
      <c r="S554">
        <f t="shared" si="23"/>
        <v>2.5126980556857514</v>
      </c>
    </row>
    <row r="555" spans="1:19" x14ac:dyDescent="0.25">
      <c r="A555" t="str">
        <f t="shared" si="22"/>
        <v>COMBDGAERNewSCCE___STDELC_23</v>
      </c>
      <c r="B555" t="s">
        <v>2676</v>
      </c>
      <c r="C555" t="s">
        <v>13</v>
      </c>
      <c r="D555" t="s">
        <v>2688</v>
      </c>
      <c r="E555" t="s">
        <v>59</v>
      </c>
      <c r="F555" t="s">
        <v>28</v>
      </c>
      <c r="G555" t="s">
        <v>29</v>
      </c>
      <c r="H555" t="s">
        <v>14</v>
      </c>
      <c r="I555" t="s">
        <v>18</v>
      </c>
      <c r="J555" t="s">
        <v>16</v>
      </c>
      <c r="K555">
        <v>23</v>
      </c>
      <c r="L555" s="1">
        <f>SUMIFS(COMBDG_Activity!C:C,COMBDG_Activity!B:B,B555&amp;C555&amp;D555&amp;E555&amp;F555&amp;"*")</f>
        <v>0</v>
      </c>
      <c r="M555" s="1">
        <f>SUMIFS(COMBDG_Activity!O:O,COMBDG_Activity!B:B,B555&amp;C555&amp;D555&amp;E555&amp;F555&amp;"*")</f>
        <v>36.484337537761419</v>
      </c>
      <c r="N555" s="1">
        <f>VLOOKUP(B555&amp;C555&amp;D555&amp;E555&amp;F555&amp;G555&amp;H555&amp;I555&amp;J555&amp;"*",COMBDG_CapacityToActivity!B:C,2,FALSE)</f>
        <v>31.536000000000001</v>
      </c>
      <c r="O555" s="1">
        <f>VLOOKUP(F555,Parameters!A:B,2,FALSE)</f>
        <v>0.37169226366635683</v>
      </c>
      <c r="P555" s="4">
        <v>0.8</v>
      </c>
      <c r="Q555" s="4">
        <v>1</v>
      </c>
      <c r="R555" s="5">
        <v>1.2</v>
      </c>
      <c r="S555">
        <f t="shared" si="23"/>
        <v>2.5126980556857514</v>
      </c>
    </row>
    <row r="556" spans="1:19" x14ac:dyDescent="0.25">
      <c r="A556" t="str">
        <f t="shared" si="22"/>
        <v>COMBDGAERNewSCWD___HIGELC_23</v>
      </c>
      <c r="B556" t="s">
        <v>2676</v>
      </c>
      <c r="C556" t="s">
        <v>13</v>
      </c>
      <c r="D556" t="s">
        <v>2688</v>
      </c>
      <c r="E556" t="s">
        <v>59</v>
      </c>
      <c r="F556" t="s">
        <v>28</v>
      </c>
      <c r="G556" t="s">
        <v>31</v>
      </c>
      <c r="H556" t="s">
        <v>14</v>
      </c>
      <c r="I556" t="s">
        <v>15</v>
      </c>
      <c r="J556" t="s">
        <v>16</v>
      </c>
      <c r="K556">
        <v>23</v>
      </c>
      <c r="L556" s="1">
        <f>SUMIFS(COMBDG_Activity!C:C,COMBDG_Activity!B:B,B556&amp;C556&amp;D556&amp;E556&amp;F556&amp;"*")</f>
        <v>0</v>
      </c>
      <c r="M556" s="1">
        <f>SUMIFS(COMBDG_Activity!O:O,COMBDG_Activity!B:B,B556&amp;C556&amp;D556&amp;E556&amp;F556&amp;"*")</f>
        <v>36.484337537761419</v>
      </c>
      <c r="N556" s="1">
        <f>VLOOKUP(B556&amp;C556&amp;D556&amp;E556&amp;F556&amp;G556&amp;H556&amp;I556&amp;J556&amp;"*",COMBDG_CapacityToActivity!B:C,2,FALSE)</f>
        <v>31.536000000000001</v>
      </c>
      <c r="O556" s="1">
        <f>VLOOKUP(F556,Parameters!A:B,2,FALSE)</f>
        <v>0.37169226366635683</v>
      </c>
      <c r="P556" s="4">
        <v>0.8</v>
      </c>
      <c r="Q556" s="4">
        <v>1</v>
      </c>
      <c r="R556" s="5">
        <v>1.2</v>
      </c>
      <c r="S556">
        <f t="shared" si="23"/>
        <v>2.5126980556857514</v>
      </c>
    </row>
    <row r="557" spans="1:19" x14ac:dyDescent="0.25">
      <c r="A557" t="str">
        <f t="shared" si="22"/>
        <v>COMBDGAERNewSHFUR___HIGPRO_23</v>
      </c>
      <c r="B557" t="s">
        <v>2676</v>
      </c>
      <c r="C557" t="s">
        <v>13</v>
      </c>
      <c r="D557" t="s">
        <v>2688</v>
      </c>
      <c r="E557" t="s">
        <v>59</v>
      </c>
      <c r="F557" t="s">
        <v>32</v>
      </c>
      <c r="G557" t="s">
        <v>34</v>
      </c>
      <c r="H557" t="s">
        <v>14</v>
      </c>
      <c r="I557" t="s">
        <v>15</v>
      </c>
      <c r="J557" t="s">
        <v>45</v>
      </c>
      <c r="K557">
        <v>23</v>
      </c>
      <c r="L557" s="1">
        <f>SUMIFS(COMBDG_Activity!C:C,COMBDG_Activity!B:B,B557&amp;C557&amp;D557&amp;E557&amp;F557&amp;"*")</f>
        <v>0</v>
      </c>
      <c r="M557" s="1">
        <f>SUMIFS(COMBDG_Activity!O:O,COMBDG_Activity!B:B,B557&amp;C557&amp;D557&amp;E557&amp;F557&amp;"*")</f>
        <v>110.41882463940628</v>
      </c>
      <c r="N557" s="1">
        <f>VLOOKUP(B557&amp;C557&amp;D557&amp;E557&amp;F557&amp;G557&amp;H557&amp;I557&amp;J557&amp;"*",COMBDG_CapacityToActivity!B:C,2,FALSE)</f>
        <v>31.536000000000001</v>
      </c>
      <c r="O557" s="1">
        <f>VLOOKUP(F557,Parameters!A:B,2,FALSE)</f>
        <v>0.30113578140729891</v>
      </c>
      <c r="P557" s="4">
        <v>0.8</v>
      </c>
      <c r="Q557" s="4">
        <v>1</v>
      </c>
      <c r="R557" s="5">
        <v>1.2</v>
      </c>
      <c r="S557">
        <f t="shared" si="23"/>
        <v>9.3863797004405782</v>
      </c>
    </row>
    <row r="558" spans="1:19" x14ac:dyDescent="0.25">
      <c r="A558" t="str">
        <f t="shared" si="22"/>
        <v>COMBDGOFFNewWHSYS___STDBWP_23</v>
      </c>
      <c r="B558" t="s">
        <v>2676</v>
      </c>
      <c r="C558" t="s">
        <v>13</v>
      </c>
      <c r="D558" t="s">
        <v>2685</v>
      </c>
      <c r="E558" t="s">
        <v>59</v>
      </c>
      <c r="F558" t="s">
        <v>49</v>
      </c>
      <c r="G558" t="s">
        <v>50</v>
      </c>
      <c r="H558" t="s">
        <v>14</v>
      </c>
      <c r="I558" t="s">
        <v>18</v>
      </c>
      <c r="J558" t="s">
        <v>44</v>
      </c>
      <c r="K558">
        <v>23</v>
      </c>
      <c r="L558" s="1">
        <f>SUMIFS(COMBDG_Activity!C:C,COMBDG_Activity!B:B,B558&amp;C558&amp;D558&amp;E558&amp;F558&amp;"*")</f>
        <v>0</v>
      </c>
      <c r="M558" s="1">
        <f>SUMIFS(COMBDG_Activity!O:O,COMBDG_Activity!B:B,B558&amp;C558&amp;D558&amp;E558&amp;F558&amp;"*")</f>
        <v>145.76728985348092</v>
      </c>
      <c r="N558" s="1">
        <f>VLOOKUP(B558&amp;C558&amp;D558&amp;E558&amp;F558&amp;G558&amp;H558&amp;I558&amp;J558&amp;"*",COMBDG_CapacityToActivity!B:C,2,FALSE)</f>
        <v>31.536000000000001</v>
      </c>
      <c r="O558" s="1">
        <f>VLOOKUP(F558,Parameters!A:B,2,FALSE)</f>
        <v>0.63450003633438512</v>
      </c>
      <c r="P558" s="4">
        <v>0.8</v>
      </c>
      <c r="Q558" s="4">
        <v>1</v>
      </c>
      <c r="R558" s="5">
        <v>1.2</v>
      </c>
      <c r="S558">
        <f t="shared" si="23"/>
        <v>5.8809270011143786</v>
      </c>
    </row>
    <row r="559" spans="1:19" x14ac:dyDescent="0.25">
      <c r="A559" t="str">
        <f t="shared" si="22"/>
        <v>COMBDGAERNewWHSTHBCKSTDELC_23</v>
      </c>
      <c r="B559" t="s">
        <v>2676</v>
      </c>
      <c r="C559" t="s">
        <v>13</v>
      </c>
      <c r="D559" t="s">
        <v>2688</v>
      </c>
      <c r="E559" t="s">
        <v>59</v>
      </c>
      <c r="F559" t="s">
        <v>49</v>
      </c>
      <c r="G559" t="s">
        <v>52</v>
      </c>
      <c r="H559" t="s">
        <v>53</v>
      </c>
      <c r="I559" t="s">
        <v>18</v>
      </c>
      <c r="J559" t="s">
        <v>16</v>
      </c>
      <c r="K559">
        <v>23</v>
      </c>
      <c r="L559" s="1">
        <f>SUMIFS(COMBDG_Activity!C:C,COMBDG_Activity!B:B,B559&amp;C559&amp;D559&amp;E559&amp;F559&amp;"*")</f>
        <v>0</v>
      </c>
      <c r="M559" s="1">
        <f>SUMIFS(COMBDG_Activity!O:O,COMBDG_Activity!B:B,B559&amp;C559&amp;D559&amp;E559&amp;F559&amp;"*")</f>
        <v>23.118738514438881</v>
      </c>
      <c r="N559" s="1">
        <f>VLOOKUP(B559&amp;C559&amp;D559&amp;E559&amp;F559&amp;G559&amp;H559&amp;I559&amp;J559&amp;"*",COMBDG_CapacityToActivity!B:C,2,FALSE)</f>
        <v>31.536000000000001</v>
      </c>
      <c r="O559" s="1">
        <f>VLOOKUP(F559,Parameters!A:B,2,FALSE)</f>
        <v>0.63450003633438512</v>
      </c>
      <c r="P559" s="4">
        <v>0.8</v>
      </c>
      <c r="Q559" s="4">
        <v>1</v>
      </c>
      <c r="R559" s="5">
        <v>1.2</v>
      </c>
      <c r="S559">
        <f t="shared" si="23"/>
        <v>0.93271689209511532</v>
      </c>
    </row>
    <row r="560" spans="1:19" x14ac:dyDescent="0.25">
      <c r="A560" t="str">
        <f t="shared" si="22"/>
        <v>COMBDGICIOldSHFUR___STDKER_23</v>
      </c>
      <c r="B560" t="s">
        <v>2676</v>
      </c>
      <c r="C560" t="s">
        <v>13</v>
      </c>
      <c r="D560" t="s">
        <v>2684</v>
      </c>
      <c r="E560" t="s">
        <v>58</v>
      </c>
      <c r="F560" t="s">
        <v>32</v>
      </c>
      <c r="G560" t="s">
        <v>34</v>
      </c>
      <c r="H560" t="s">
        <v>14</v>
      </c>
      <c r="I560" t="s">
        <v>18</v>
      </c>
      <c r="J560" t="s">
        <v>42</v>
      </c>
      <c r="K560">
        <v>23</v>
      </c>
      <c r="L560" s="1">
        <f>SUMIFS(COMBDG_Activity!C:C,COMBDG_Activity!B:B,B560&amp;C560&amp;D560&amp;E560&amp;F560&amp;"*")</f>
        <v>223.7958626288677</v>
      </c>
      <c r="M560" s="1">
        <f>SUMIFS(COMBDG_Activity!O:O,COMBDG_Activity!B:B,B560&amp;C560&amp;D560&amp;E560&amp;F560&amp;"*")</f>
        <v>223.80669524555611</v>
      </c>
      <c r="N560" s="1">
        <f>VLOOKUP(B560&amp;C560&amp;D560&amp;E560&amp;F560&amp;G560&amp;H560&amp;I560&amp;J560&amp;"*",COMBDG_CapacityToActivity!B:C,2,FALSE)</f>
        <v>31.536000000000001</v>
      </c>
      <c r="O560" s="1">
        <f>VLOOKUP(F560,Parameters!A:B,2,FALSE)</f>
        <v>0.30113578140729891</v>
      </c>
      <c r="P560" s="4">
        <v>0.05</v>
      </c>
      <c r="Q560" s="4">
        <v>0.2</v>
      </c>
      <c r="R560" s="5">
        <v>1.1000000000000001</v>
      </c>
      <c r="S560">
        <f t="shared" si="23"/>
        <v>0.59519696867490346</v>
      </c>
    </row>
    <row r="561" spans="1:19" x14ac:dyDescent="0.25">
      <c r="A561" t="str">
        <f t="shared" si="22"/>
        <v>COMBDGICIOldSHFUR___STDHFO_23</v>
      </c>
      <c r="B561" t="s">
        <v>2676</v>
      </c>
      <c r="C561" t="s">
        <v>13</v>
      </c>
      <c r="D561" t="s">
        <v>2684</v>
      </c>
      <c r="E561" t="s">
        <v>58</v>
      </c>
      <c r="F561" t="s">
        <v>32</v>
      </c>
      <c r="G561" t="s">
        <v>34</v>
      </c>
      <c r="H561" t="s">
        <v>14</v>
      </c>
      <c r="I561" t="s">
        <v>18</v>
      </c>
      <c r="J561" t="s">
        <v>2679</v>
      </c>
      <c r="K561">
        <v>23</v>
      </c>
      <c r="L561" s="1">
        <f>SUMIFS(COMBDG_Activity!C:C,COMBDG_Activity!B:B,B561&amp;C561&amp;D561&amp;E561&amp;F561&amp;"*")</f>
        <v>223.7958626288677</v>
      </c>
      <c r="M561" s="1">
        <f>SUMIFS(COMBDG_Activity!O:O,COMBDG_Activity!B:B,B561&amp;C561&amp;D561&amp;E561&amp;F561&amp;"*")</f>
        <v>223.80669524555611</v>
      </c>
      <c r="N561" s="1">
        <f>VLOOKUP(B561&amp;C561&amp;D561&amp;E561&amp;F561&amp;G561&amp;H561&amp;I561&amp;J561&amp;"*",COMBDG_CapacityToActivity!B:C,2,FALSE)</f>
        <v>31.536000000000001</v>
      </c>
      <c r="O561" s="1">
        <f>VLOOKUP(F561,Parameters!A:B,2,FALSE)</f>
        <v>0.30113578140729891</v>
      </c>
      <c r="P561" s="4">
        <v>0.05</v>
      </c>
      <c r="Q561" s="4">
        <v>0.2</v>
      </c>
      <c r="R561" s="5">
        <v>1.1000000000000001</v>
      </c>
      <c r="S561">
        <f t="shared" si="23"/>
        <v>0.59519696867490346</v>
      </c>
    </row>
    <row r="562" spans="1:19" x14ac:dyDescent="0.25">
      <c r="A562" t="str">
        <f t="shared" si="22"/>
        <v>COMBDGICIOldSHFUR___STDLFO_23</v>
      </c>
      <c r="B562" t="s">
        <v>2676</v>
      </c>
      <c r="C562" t="s">
        <v>13</v>
      </c>
      <c r="D562" t="s">
        <v>2684</v>
      </c>
      <c r="E562" t="s">
        <v>58</v>
      </c>
      <c r="F562" t="s">
        <v>32</v>
      </c>
      <c r="G562" t="s">
        <v>34</v>
      </c>
      <c r="H562" t="s">
        <v>14</v>
      </c>
      <c r="I562" t="s">
        <v>18</v>
      </c>
      <c r="J562" t="s">
        <v>43</v>
      </c>
      <c r="K562">
        <v>23</v>
      </c>
      <c r="L562" s="1">
        <f>SUMIFS(COMBDG_Activity!C:C,COMBDG_Activity!B:B,B562&amp;C562&amp;D562&amp;E562&amp;F562&amp;"*")</f>
        <v>223.7958626288677</v>
      </c>
      <c r="M562" s="1">
        <f>SUMIFS(COMBDG_Activity!O:O,COMBDG_Activity!B:B,B562&amp;C562&amp;D562&amp;E562&amp;F562&amp;"*")</f>
        <v>223.80669524555611</v>
      </c>
      <c r="N562" s="1">
        <f>VLOOKUP(B562&amp;C562&amp;D562&amp;E562&amp;F562&amp;G562&amp;H562&amp;I562&amp;J562&amp;"*",COMBDG_CapacityToActivity!B:C,2,FALSE)</f>
        <v>31.536000000000001</v>
      </c>
      <c r="O562" s="1">
        <f>VLOOKUP(F562,Parameters!A:B,2,FALSE)</f>
        <v>0.30113578140729891</v>
      </c>
      <c r="P562" s="4">
        <v>0.05</v>
      </c>
      <c r="Q562" s="4">
        <v>0.2</v>
      </c>
      <c r="R562" s="5">
        <v>1.1000000000000001</v>
      </c>
      <c r="S562">
        <f t="shared" si="23"/>
        <v>0.59519696867490346</v>
      </c>
    </row>
    <row r="563" spans="1:19" x14ac:dyDescent="0.25">
      <c r="A563" t="str">
        <f t="shared" si="22"/>
        <v>COMBDGTAWNewLIFLC___STDELC_23</v>
      </c>
      <c r="B563" t="s">
        <v>2676</v>
      </c>
      <c r="C563" t="s">
        <v>13</v>
      </c>
      <c r="D563" t="s">
        <v>2683</v>
      </c>
      <c r="E563" t="s">
        <v>59</v>
      </c>
      <c r="F563" t="s">
        <v>20</v>
      </c>
      <c r="G563" t="s">
        <v>21</v>
      </c>
      <c r="H563" t="s">
        <v>14</v>
      </c>
      <c r="I563" t="s">
        <v>18</v>
      </c>
      <c r="J563" t="s">
        <v>16</v>
      </c>
      <c r="K563">
        <v>23</v>
      </c>
      <c r="L563" s="1">
        <f>SUMIFS(COMBDG_Activity!C:C,COMBDG_Activity!B:B,B563&amp;C563&amp;D563&amp;E563&amp;F563&amp;"*")</f>
        <v>0</v>
      </c>
      <c r="M563" s="1">
        <f>SUMIFS(COMBDG_Activity!O:O,COMBDG_Activity!B:B,B563&amp;C563&amp;D563&amp;E563&amp;F563&amp;"*")</f>
        <v>123.46900354470905</v>
      </c>
      <c r="N563" s="1">
        <f>VLOOKUP(B563&amp;C563&amp;D563&amp;E563&amp;F563&amp;G563&amp;H563&amp;I563&amp;J563&amp;"*",COMBDG_CapacityToActivity!B:C,2,FALSE)</f>
        <v>1</v>
      </c>
      <c r="O563" s="1">
        <f>VLOOKUP(F563,Parameters!A:B,2,FALSE)</f>
        <v>0.66981607963728396</v>
      </c>
      <c r="P563" s="4">
        <v>0.8</v>
      </c>
      <c r="Q563" s="4">
        <v>1</v>
      </c>
      <c r="R563" s="5">
        <v>1.2</v>
      </c>
      <c r="S563">
        <f t="shared" si="23"/>
        <v>148.80802122285806</v>
      </c>
    </row>
    <row r="564" spans="1:19" x14ac:dyDescent="0.25">
      <c r="A564" t="str">
        <f t="shared" si="22"/>
        <v>COMBDGICIOldSHFUR___HIGHFO_23</v>
      </c>
      <c r="B564" t="s">
        <v>2676</v>
      </c>
      <c r="C564" t="s">
        <v>13</v>
      </c>
      <c r="D564" t="s">
        <v>2684</v>
      </c>
      <c r="E564" t="s">
        <v>58</v>
      </c>
      <c r="F564" t="s">
        <v>32</v>
      </c>
      <c r="G564" t="s">
        <v>34</v>
      </c>
      <c r="H564" t="s">
        <v>14</v>
      </c>
      <c r="I564" t="s">
        <v>15</v>
      </c>
      <c r="J564" t="s">
        <v>2679</v>
      </c>
      <c r="K564">
        <v>23</v>
      </c>
      <c r="L564" s="1">
        <f>SUMIFS(COMBDG_Activity!C:C,COMBDG_Activity!B:B,B564&amp;C564&amp;D564&amp;E564&amp;F564&amp;"*")</f>
        <v>223.7958626288677</v>
      </c>
      <c r="M564" s="1">
        <f>SUMIFS(COMBDG_Activity!O:O,COMBDG_Activity!B:B,B564&amp;C564&amp;D564&amp;E564&amp;F564&amp;"*")</f>
        <v>223.80669524555611</v>
      </c>
      <c r="N564" s="1">
        <f>VLOOKUP(B564&amp;C564&amp;D564&amp;E564&amp;F564&amp;G564&amp;H564&amp;I564&amp;J564&amp;"*",COMBDG_CapacityToActivity!B:C,2,FALSE)</f>
        <v>31.536000000000001</v>
      </c>
      <c r="O564" s="1">
        <f>VLOOKUP(F564,Parameters!A:B,2,FALSE)</f>
        <v>0.30113578140729891</v>
      </c>
      <c r="P564" s="4">
        <v>0.05</v>
      </c>
      <c r="Q564" s="4">
        <v>0.2</v>
      </c>
      <c r="R564" s="5">
        <v>1.1000000000000001</v>
      </c>
      <c r="S564">
        <f t="shared" si="23"/>
        <v>0.59519696867490346</v>
      </c>
    </row>
    <row r="565" spans="1:19" x14ac:dyDescent="0.25">
      <c r="A565" t="str">
        <f t="shared" si="22"/>
        <v>COMBDGICIOldSHFUR___HIGLFO_23</v>
      </c>
      <c r="B565" t="s">
        <v>2676</v>
      </c>
      <c r="C565" t="s">
        <v>13</v>
      </c>
      <c r="D565" t="s">
        <v>2684</v>
      </c>
      <c r="E565" t="s">
        <v>58</v>
      </c>
      <c r="F565" t="s">
        <v>32</v>
      </c>
      <c r="G565" t="s">
        <v>34</v>
      </c>
      <c r="H565" t="s">
        <v>14</v>
      </c>
      <c r="I565" t="s">
        <v>15</v>
      </c>
      <c r="J565" t="s">
        <v>43</v>
      </c>
      <c r="K565">
        <v>23</v>
      </c>
      <c r="L565" s="1">
        <f>SUMIFS(COMBDG_Activity!C:C,COMBDG_Activity!B:B,B565&amp;C565&amp;D565&amp;E565&amp;F565&amp;"*")</f>
        <v>223.7958626288677</v>
      </c>
      <c r="M565" s="1">
        <f>SUMIFS(COMBDG_Activity!O:O,COMBDG_Activity!B:B,B565&amp;C565&amp;D565&amp;E565&amp;F565&amp;"*")</f>
        <v>223.80669524555611</v>
      </c>
      <c r="N565" s="1">
        <f>VLOOKUP(B565&amp;C565&amp;D565&amp;E565&amp;F565&amp;G565&amp;H565&amp;I565&amp;J565&amp;"*",COMBDG_CapacityToActivity!B:C,2,FALSE)</f>
        <v>31.536000000000001</v>
      </c>
      <c r="O565" s="1">
        <f>VLOOKUP(F565,Parameters!A:B,2,FALSE)</f>
        <v>0.30113578140729891</v>
      </c>
      <c r="P565" s="4">
        <v>0.05</v>
      </c>
      <c r="Q565" s="4">
        <v>0.2</v>
      </c>
      <c r="R565" s="5">
        <v>1.1000000000000001</v>
      </c>
      <c r="S565">
        <f t="shared" si="23"/>
        <v>0.59519696867490346</v>
      </c>
    </row>
    <row r="566" spans="1:19" x14ac:dyDescent="0.25">
      <c r="A566" t="str">
        <f t="shared" si="22"/>
        <v>COMBDGAERNewLIFLUT8HIGELC_23</v>
      </c>
      <c r="B566" t="s">
        <v>2676</v>
      </c>
      <c r="C566" t="s">
        <v>13</v>
      </c>
      <c r="D566" t="s">
        <v>2688</v>
      </c>
      <c r="E566" t="s">
        <v>59</v>
      </c>
      <c r="F566" t="s">
        <v>20</v>
      </c>
      <c r="G566" t="s">
        <v>22</v>
      </c>
      <c r="H566" t="s">
        <v>24</v>
      </c>
      <c r="I566" t="s">
        <v>15</v>
      </c>
      <c r="J566" t="s">
        <v>16</v>
      </c>
      <c r="K566">
        <v>23</v>
      </c>
      <c r="L566" s="1">
        <f>SUMIFS(COMBDG_Activity!C:C,COMBDG_Activity!B:B,B566&amp;C566&amp;D566&amp;E566&amp;F566&amp;"*")</f>
        <v>0</v>
      </c>
      <c r="M566" s="1">
        <f>SUMIFS(COMBDG_Activity!O:O,COMBDG_Activity!B:B,B566&amp;C566&amp;D566&amp;E566&amp;F566&amp;"*")</f>
        <v>63.378530608398819</v>
      </c>
      <c r="N566" s="1">
        <f>VLOOKUP(B566&amp;C566&amp;D566&amp;E566&amp;F566&amp;G566&amp;H566&amp;I566&amp;J566&amp;"*",COMBDG_CapacityToActivity!B:C,2,FALSE)</f>
        <v>1</v>
      </c>
      <c r="O566" s="1">
        <f>VLOOKUP(F566,Parameters!A:B,2,FALSE)</f>
        <v>0.66981607963728396</v>
      </c>
      <c r="P566" s="4">
        <v>0.8</v>
      </c>
      <c r="Q566" s="4">
        <v>1</v>
      </c>
      <c r="R566" s="5">
        <v>1.2</v>
      </c>
      <c r="S566">
        <f t="shared" si="23"/>
        <v>76.385436482712436</v>
      </c>
    </row>
    <row r="567" spans="1:19" x14ac:dyDescent="0.25">
      <c r="A567" t="str">
        <f t="shared" si="22"/>
        <v>COMBDGICIOldLIFLUT8STDELC_23</v>
      </c>
      <c r="B567" t="s">
        <v>2676</v>
      </c>
      <c r="C567" t="s">
        <v>13</v>
      </c>
      <c r="D567" t="s">
        <v>2684</v>
      </c>
      <c r="E567" t="s">
        <v>58</v>
      </c>
      <c r="F567" t="s">
        <v>20</v>
      </c>
      <c r="G567" t="s">
        <v>22</v>
      </c>
      <c r="H567" t="s">
        <v>24</v>
      </c>
      <c r="I567" t="s">
        <v>18</v>
      </c>
      <c r="J567" t="s">
        <v>16</v>
      </c>
      <c r="K567">
        <v>23</v>
      </c>
      <c r="L567" s="1">
        <f>SUMIFS(COMBDG_Activity!C:C,COMBDG_Activity!B:B,B567&amp;C567&amp;D567&amp;E567&amp;F567&amp;"*")</f>
        <v>136.07881666781606</v>
      </c>
      <c r="M567" s="1">
        <f>SUMIFS(COMBDG_Activity!O:O,COMBDG_Activity!B:B,B567&amp;C567&amp;D567&amp;E567&amp;F567&amp;"*")</f>
        <v>136.07881666768608</v>
      </c>
      <c r="N567" s="1">
        <f>VLOOKUP(B567&amp;C567&amp;D567&amp;E567&amp;F567&amp;G567&amp;H567&amp;I567&amp;J567&amp;"*",COMBDG_CapacityToActivity!B:C,2,FALSE)</f>
        <v>1</v>
      </c>
      <c r="O567" s="1">
        <f>VLOOKUP(F567,Parameters!A:B,2,FALSE)</f>
        <v>0.66981607963728396</v>
      </c>
      <c r="P567" s="4">
        <v>0.5</v>
      </c>
      <c r="Q567" s="4">
        <v>1</v>
      </c>
      <c r="R567" s="5">
        <v>1.1000000000000001</v>
      </c>
      <c r="S567">
        <f t="shared" si="23"/>
        <v>117.07569847170463</v>
      </c>
    </row>
    <row r="568" spans="1:19" x14ac:dyDescent="0.25">
      <c r="A568" t="str">
        <f t="shared" si="22"/>
        <v>COMBDGWSTNewLILED___STDELC_23</v>
      </c>
      <c r="B568" t="s">
        <v>2676</v>
      </c>
      <c r="C568" t="s">
        <v>13</v>
      </c>
      <c r="D568" t="s">
        <v>2677</v>
      </c>
      <c r="E568" t="s">
        <v>59</v>
      </c>
      <c r="F568" t="s">
        <v>20</v>
      </c>
      <c r="G568" t="s">
        <v>27</v>
      </c>
      <c r="H568" t="s">
        <v>14</v>
      </c>
      <c r="I568" t="s">
        <v>18</v>
      </c>
      <c r="J568" t="s">
        <v>16</v>
      </c>
      <c r="K568">
        <v>23</v>
      </c>
      <c r="L568" s="1">
        <f>SUMIFS(COMBDG_Activity!C:C,COMBDG_Activity!B:B,B568&amp;C568&amp;D568&amp;E568&amp;F568&amp;"*")</f>
        <v>0</v>
      </c>
      <c r="M568" s="1">
        <f>SUMIFS(COMBDG_Activity!O:O,COMBDG_Activity!B:B,B568&amp;C568&amp;D568&amp;E568&amp;F568&amp;"*")</f>
        <v>91.891493760475001</v>
      </c>
      <c r="N568" s="1">
        <f>VLOOKUP(B568&amp;C568&amp;D568&amp;E568&amp;F568&amp;G568&amp;H568&amp;I568&amp;J568&amp;"*",COMBDG_CapacityToActivity!B:C,2,FALSE)</f>
        <v>1</v>
      </c>
      <c r="O568" s="1">
        <f>VLOOKUP(F568,Parameters!A:B,2,FALSE)</f>
        <v>0.66981607963728396</v>
      </c>
      <c r="P568" s="4">
        <v>0.8</v>
      </c>
      <c r="Q568" s="4">
        <v>1</v>
      </c>
      <c r="R568" s="5">
        <v>1.2</v>
      </c>
      <c r="S568">
        <f t="shared" si="23"/>
        <v>110.74999361080422</v>
      </c>
    </row>
    <row r="569" spans="1:19" x14ac:dyDescent="0.25">
      <c r="A569" t="str">
        <f t="shared" si="22"/>
        <v>COMBDGOTSOldSHFUR___STDNGA_23</v>
      </c>
      <c r="B569" t="s">
        <v>2676</v>
      </c>
      <c r="C569" t="s">
        <v>13</v>
      </c>
      <c r="D569" t="s">
        <v>2690</v>
      </c>
      <c r="E569" t="s">
        <v>58</v>
      </c>
      <c r="F569" t="s">
        <v>32</v>
      </c>
      <c r="G569" t="s">
        <v>34</v>
      </c>
      <c r="H569" t="s">
        <v>14</v>
      </c>
      <c r="I569" t="s">
        <v>18</v>
      </c>
      <c r="J569" t="s">
        <v>19</v>
      </c>
      <c r="K569">
        <v>23</v>
      </c>
      <c r="L569" s="1">
        <f>SUMIFS(COMBDG_Activity!C:C,COMBDG_Activity!B:B,B569&amp;C569&amp;D569&amp;E569&amp;F569&amp;"*")</f>
        <v>1747.426427163256</v>
      </c>
      <c r="M569" s="1">
        <f>SUMIFS(COMBDG_Activity!O:O,COMBDG_Activity!B:B,B569&amp;C569&amp;D569&amp;E569&amp;F569&amp;"*")</f>
        <v>1845.6689135945076</v>
      </c>
      <c r="N569" s="1">
        <f>VLOOKUP(B569&amp;C569&amp;D569&amp;E569&amp;F569&amp;G569&amp;H569&amp;I569&amp;J569&amp;"*",COMBDG_CapacityToActivity!B:C,2,FALSE)</f>
        <v>31.536000000000001</v>
      </c>
      <c r="O569" s="1">
        <f>VLOOKUP(F569,Parameters!A:B,2,FALSE)</f>
        <v>0.30113578140729891</v>
      </c>
      <c r="P569" s="4">
        <v>0.2</v>
      </c>
      <c r="Q569" s="4">
        <v>1</v>
      </c>
      <c r="R569" s="5">
        <v>1.1000000000000001</v>
      </c>
      <c r="S569">
        <f t="shared" si="23"/>
        <v>53.694603022441825</v>
      </c>
    </row>
    <row r="570" spans="1:19" x14ac:dyDescent="0.25">
      <c r="A570" t="str">
        <f t="shared" si="22"/>
        <v>COMBDGAERNewSCCE___ESRELC_23</v>
      </c>
      <c r="B570" t="s">
        <v>2676</v>
      </c>
      <c r="C570" t="s">
        <v>13</v>
      </c>
      <c r="D570" t="s">
        <v>2688</v>
      </c>
      <c r="E570" t="s">
        <v>59</v>
      </c>
      <c r="F570" t="s">
        <v>28</v>
      </c>
      <c r="G570" t="s">
        <v>29</v>
      </c>
      <c r="H570" t="s">
        <v>14</v>
      </c>
      <c r="I570" t="s">
        <v>17</v>
      </c>
      <c r="J570" t="s">
        <v>16</v>
      </c>
      <c r="K570">
        <v>23</v>
      </c>
      <c r="L570" s="1">
        <f>SUMIFS(COMBDG_Activity!C:C,COMBDG_Activity!B:B,B570&amp;C570&amp;D570&amp;E570&amp;F570&amp;"*")</f>
        <v>0</v>
      </c>
      <c r="M570" s="1">
        <f>SUMIFS(COMBDG_Activity!O:O,COMBDG_Activity!B:B,B570&amp;C570&amp;D570&amp;E570&amp;F570&amp;"*")</f>
        <v>36.484337537761419</v>
      </c>
      <c r="N570" s="1">
        <f>VLOOKUP(B570&amp;C570&amp;D570&amp;E570&amp;F570&amp;G570&amp;H570&amp;I570&amp;J570&amp;"*",COMBDG_CapacityToActivity!B:C,2,FALSE)</f>
        <v>31.536000000000001</v>
      </c>
      <c r="O570" s="1">
        <f>VLOOKUP(F570,Parameters!A:B,2,FALSE)</f>
        <v>0.37169226366635683</v>
      </c>
      <c r="P570" s="4">
        <v>0.8</v>
      </c>
      <c r="Q570" s="4">
        <v>1</v>
      </c>
      <c r="R570" s="5">
        <v>1.2</v>
      </c>
      <c r="S570">
        <f t="shared" si="23"/>
        <v>2.5126980556857514</v>
      </c>
    </row>
    <row r="571" spans="1:19" x14ac:dyDescent="0.25">
      <c r="A571" t="str">
        <f t="shared" si="22"/>
        <v>COMBDGAERNewSCWA___HIGELC_23</v>
      </c>
      <c r="B571" t="s">
        <v>2676</v>
      </c>
      <c r="C571" t="s">
        <v>13</v>
      </c>
      <c r="D571" t="s">
        <v>2688</v>
      </c>
      <c r="E571" t="s">
        <v>59</v>
      </c>
      <c r="F571" t="s">
        <v>28</v>
      </c>
      <c r="G571" t="s">
        <v>30</v>
      </c>
      <c r="H571" t="s">
        <v>14</v>
      </c>
      <c r="I571" t="s">
        <v>15</v>
      </c>
      <c r="J571" t="s">
        <v>16</v>
      </c>
      <c r="K571">
        <v>23</v>
      </c>
      <c r="L571" s="1">
        <f>SUMIFS(COMBDG_Activity!C:C,COMBDG_Activity!B:B,B571&amp;C571&amp;D571&amp;E571&amp;F571&amp;"*")</f>
        <v>0</v>
      </c>
      <c r="M571" s="1">
        <f>SUMIFS(COMBDG_Activity!O:O,COMBDG_Activity!B:B,B571&amp;C571&amp;D571&amp;E571&amp;F571&amp;"*")</f>
        <v>36.484337537761419</v>
      </c>
      <c r="N571" s="1">
        <f>VLOOKUP(B571&amp;C571&amp;D571&amp;E571&amp;F571&amp;G571&amp;H571&amp;I571&amp;J571&amp;"*",COMBDG_CapacityToActivity!B:C,2,FALSE)</f>
        <v>31.536000000000001</v>
      </c>
      <c r="O571" s="1">
        <f>VLOOKUP(F571,Parameters!A:B,2,FALSE)</f>
        <v>0.37169226366635683</v>
      </c>
      <c r="P571" s="4">
        <v>0.8</v>
      </c>
      <c r="Q571" s="4">
        <v>1</v>
      </c>
      <c r="R571" s="5">
        <v>1.2</v>
      </c>
      <c r="S571">
        <f t="shared" si="23"/>
        <v>2.5126980556857514</v>
      </c>
    </row>
    <row r="572" spans="1:19" x14ac:dyDescent="0.25">
      <c r="A572" t="str">
        <f t="shared" si="22"/>
        <v>COMBDGAFSNewSHHEP___STDNGA_23</v>
      </c>
      <c r="B572" t="s">
        <v>2676</v>
      </c>
      <c r="C572" t="s">
        <v>13</v>
      </c>
      <c r="D572" t="s">
        <v>2689</v>
      </c>
      <c r="E572" t="s">
        <v>59</v>
      </c>
      <c r="F572" t="s">
        <v>32</v>
      </c>
      <c r="G572" t="s">
        <v>35</v>
      </c>
      <c r="H572" t="s">
        <v>14</v>
      </c>
      <c r="I572" t="s">
        <v>18</v>
      </c>
      <c r="J572" t="s">
        <v>19</v>
      </c>
      <c r="K572">
        <v>23</v>
      </c>
      <c r="L572" s="1">
        <f>SUMIFS(COMBDG_Activity!C:C,COMBDG_Activity!B:B,B572&amp;C572&amp;D572&amp;E572&amp;F572&amp;"*")</f>
        <v>0</v>
      </c>
      <c r="M572" s="1">
        <f>SUMIFS(COMBDG_Activity!O:O,COMBDG_Activity!B:B,B572&amp;C572&amp;D572&amp;E572&amp;F572&amp;"*")</f>
        <v>57.871990080850573</v>
      </c>
      <c r="N572" s="1">
        <f>VLOOKUP(B572&amp;C572&amp;D572&amp;E572&amp;F572&amp;G572&amp;H572&amp;I572&amp;J572&amp;"*",COMBDG_CapacityToActivity!B:C,2,FALSE)</f>
        <v>31.536000000000001</v>
      </c>
      <c r="O572" s="1">
        <f>VLOOKUP(F572,Parameters!A:B,2,FALSE)</f>
        <v>0.30113578140729891</v>
      </c>
      <c r="P572" s="4">
        <v>0.8</v>
      </c>
      <c r="Q572" s="4">
        <v>1</v>
      </c>
      <c r="R572" s="5">
        <v>1.2</v>
      </c>
      <c r="S572">
        <f t="shared" si="23"/>
        <v>4.9195277589029329</v>
      </c>
    </row>
    <row r="573" spans="1:19" x14ac:dyDescent="0.25">
      <c r="A573" t="str">
        <f t="shared" si="22"/>
        <v>COMBDGTAWNewWHHEP___ESRELC_23</v>
      </c>
      <c r="B573" t="s">
        <v>2676</v>
      </c>
      <c r="C573" t="s">
        <v>13</v>
      </c>
      <c r="D573" t="s">
        <v>2683</v>
      </c>
      <c r="E573" t="s">
        <v>59</v>
      </c>
      <c r="F573" t="s">
        <v>49</v>
      </c>
      <c r="G573" t="s">
        <v>35</v>
      </c>
      <c r="H573" t="s">
        <v>14</v>
      </c>
      <c r="I573" t="s">
        <v>17</v>
      </c>
      <c r="J573" t="s">
        <v>16</v>
      </c>
      <c r="K573">
        <v>23</v>
      </c>
      <c r="L573" s="1">
        <f>SUMIFS(COMBDG_Activity!C:C,COMBDG_Activity!B:B,B573&amp;C573&amp;D573&amp;E573&amp;F573&amp;"*")</f>
        <v>0</v>
      </c>
      <c r="M573" s="1">
        <f>SUMIFS(COMBDG_Activity!O:O,COMBDG_Activity!B:B,B573&amp;C573&amp;D573&amp;E573&amp;F573&amp;"*")</f>
        <v>22.157316568261429</v>
      </c>
      <c r="N573" s="1">
        <f>VLOOKUP(B573&amp;C573&amp;D573&amp;E573&amp;F573&amp;G573&amp;H573&amp;I573&amp;J573&amp;"*",COMBDG_CapacityToActivity!B:C,2,FALSE)</f>
        <v>31.536000000000001</v>
      </c>
      <c r="O573" s="1">
        <f>VLOOKUP(F573,Parameters!A:B,2,FALSE)</f>
        <v>0.63450003633438512</v>
      </c>
      <c r="P573" s="4">
        <v>0.8</v>
      </c>
      <c r="Q573" s="4">
        <v>1</v>
      </c>
      <c r="R573" s="5">
        <v>1.2</v>
      </c>
      <c r="S573">
        <f t="shared" si="23"/>
        <v>0.8939286818702965</v>
      </c>
    </row>
    <row r="574" spans="1:19" x14ac:dyDescent="0.25">
      <c r="A574" t="str">
        <f t="shared" si="22"/>
        <v>COMBDGTAWOldWHWTK___HIGELC_23</v>
      </c>
      <c r="B574" t="s">
        <v>2676</v>
      </c>
      <c r="C574" t="s">
        <v>13</v>
      </c>
      <c r="D574" t="s">
        <v>2683</v>
      </c>
      <c r="E574" t="s">
        <v>58</v>
      </c>
      <c r="F574" t="s">
        <v>49</v>
      </c>
      <c r="G574" t="s">
        <v>51</v>
      </c>
      <c r="H574" t="s">
        <v>14</v>
      </c>
      <c r="I574" t="s">
        <v>15</v>
      </c>
      <c r="J574" t="s">
        <v>16</v>
      </c>
      <c r="K574">
        <v>23</v>
      </c>
      <c r="L574" s="1">
        <f>SUMIFS(COMBDG_Activity!C:C,COMBDG_Activity!B:B,B574&amp;C574&amp;D574&amp;E574&amp;F574&amp;"*")</f>
        <v>84.144944700691781</v>
      </c>
      <c r="M574" s="1">
        <f>SUMIFS(COMBDG_Activity!O:O,COMBDG_Activity!B:B,B574&amp;C574&amp;D574&amp;E574&amp;F574&amp;"*")</f>
        <v>88.11628811054581</v>
      </c>
      <c r="N574" s="1">
        <f>VLOOKUP(B574&amp;C574&amp;D574&amp;E574&amp;F574&amp;G574&amp;H574&amp;I574&amp;J574&amp;"*",COMBDG_CapacityToActivity!B:C,2,FALSE)</f>
        <v>31.536000000000001</v>
      </c>
      <c r="O574" s="1">
        <f>VLOOKUP(F574,Parameters!A:B,2,FALSE)</f>
        <v>0.63450003633438512</v>
      </c>
      <c r="P574" s="4">
        <v>0.1</v>
      </c>
      <c r="Q574" s="4">
        <v>1</v>
      </c>
      <c r="R574" s="5">
        <v>1.1000000000000001</v>
      </c>
      <c r="S574">
        <f t="shared" si="23"/>
        <v>0.77627441581154599</v>
      </c>
    </row>
    <row r="575" spans="1:19" x14ac:dyDescent="0.25">
      <c r="A575" t="str">
        <f t="shared" si="22"/>
        <v>COMBDGAERNewWHHEP___ESRELC_23</v>
      </c>
      <c r="B575" t="s">
        <v>2676</v>
      </c>
      <c r="C575" t="s">
        <v>13</v>
      </c>
      <c r="D575" t="s">
        <v>2688</v>
      </c>
      <c r="E575" t="s">
        <v>59</v>
      </c>
      <c r="F575" t="s">
        <v>49</v>
      </c>
      <c r="G575" t="s">
        <v>35</v>
      </c>
      <c r="H575" t="s">
        <v>14</v>
      </c>
      <c r="I575" t="s">
        <v>17</v>
      </c>
      <c r="J575" t="s">
        <v>16</v>
      </c>
      <c r="K575">
        <v>23</v>
      </c>
      <c r="L575" s="1">
        <f>SUMIFS(COMBDG_Activity!C:C,COMBDG_Activity!B:B,B575&amp;C575&amp;D575&amp;E575&amp;F575&amp;"*")</f>
        <v>0</v>
      </c>
      <c r="M575" s="1">
        <f>SUMIFS(COMBDG_Activity!O:O,COMBDG_Activity!B:B,B575&amp;C575&amp;D575&amp;E575&amp;F575&amp;"*")</f>
        <v>23.118738514438881</v>
      </c>
      <c r="N575" s="1">
        <f>VLOOKUP(B575&amp;C575&amp;D575&amp;E575&amp;F575&amp;G575&amp;H575&amp;I575&amp;J575&amp;"*",COMBDG_CapacityToActivity!B:C,2,FALSE)</f>
        <v>31.536000000000001</v>
      </c>
      <c r="O575" s="1">
        <f>VLOOKUP(F575,Parameters!A:B,2,FALSE)</f>
        <v>0.63450003633438512</v>
      </c>
      <c r="P575" s="4">
        <v>0.8</v>
      </c>
      <c r="Q575" s="4">
        <v>1</v>
      </c>
      <c r="R575" s="5">
        <v>1.2</v>
      </c>
      <c r="S575">
        <f t="shared" si="23"/>
        <v>0.93271689209511532</v>
      </c>
    </row>
    <row r="576" spans="1:19" x14ac:dyDescent="0.25">
      <c r="A576" t="str">
        <f t="shared" si="22"/>
        <v>COMBDGTAWNewWHHEP___STDELC_23</v>
      </c>
      <c r="B576" t="s">
        <v>2676</v>
      </c>
      <c r="C576" t="s">
        <v>13</v>
      </c>
      <c r="D576" t="s">
        <v>2683</v>
      </c>
      <c r="E576" t="s">
        <v>59</v>
      </c>
      <c r="F576" t="s">
        <v>49</v>
      </c>
      <c r="G576" t="s">
        <v>35</v>
      </c>
      <c r="H576" t="s">
        <v>14</v>
      </c>
      <c r="I576" t="s">
        <v>18</v>
      </c>
      <c r="J576" t="s">
        <v>16</v>
      </c>
      <c r="K576">
        <v>23</v>
      </c>
      <c r="L576" s="1">
        <f>SUMIFS(COMBDG_Activity!C:C,COMBDG_Activity!B:B,B576&amp;C576&amp;D576&amp;E576&amp;F576&amp;"*")</f>
        <v>0</v>
      </c>
      <c r="M576" s="1">
        <f>SUMIFS(COMBDG_Activity!O:O,COMBDG_Activity!B:B,B576&amp;C576&amp;D576&amp;E576&amp;F576&amp;"*")</f>
        <v>22.157316568261429</v>
      </c>
      <c r="N576" s="1">
        <f>VLOOKUP(B576&amp;C576&amp;D576&amp;E576&amp;F576&amp;G576&amp;H576&amp;I576&amp;J576&amp;"*",COMBDG_CapacityToActivity!B:C,2,FALSE)</f>
        <v>31.536000000000001</v>
      </c>
      <c r="O576" s="1">
        <f>VLOOKUP(F576,Parameters!A:B,2,FALSE)</f>
        <v>0.63450003633438512</v>
      </c>
      <c r="P576" s="4">
        <v>0.8</v>
      </c>
      <c r="Q576" s="4">
        <v>1</v>
      </c>
      <c r="R576" s="5">
        <v>1.2</v>
      </c>
      <c r="S576">
        <f t="shared" si="23"/>
        <v>0.8939286818702965</v>
      </c>
    </row>
    <row r="577" spans="1:19" x14ac:dyDescent="0.25">
      <c r="A577" t="str">
        <f t="shared" si="22"/>
        <v>COMBDGOTSOldWHWTK___HIGNGA_23</v>
      </c>
      <c r="B577" t="s">
        <v>2676</v>
      </c>
      <c r="C577" t="s">
        <v>13</v>
      </c>
      <c r="D577" t="s">
        <v>2690</v>
      </c>
      <c r="E577" t="s">
        <v>58</v>
      </c>
      <c r="F577" t="s">
        <v>49</v>
      </c>
      <c r="G577" t="s">
        <v>51</v>
      </c>
      <c r="H577" t="s">
        <v>14</v>
      </c>
      <c r="I577" t="s">
        <v>15</v>
      </c>
      <c r="J577" t="s">
        <v>19</v>
      </c>
      <c r="K577">
        <v>23</v>
      </c>
      <c r="L577" s="1">
        <f>SUMIFS(COMBDG_Activity!C:C,COMBDG_Activity!B:B,B577&amp;C577&amp;D577&amp;E577&amp;F577&amp;"*")</f>
        <v>381.03791472086277</v>
      </c>
      <c r="M577" s="1">
        <f>SUMIFS(COMBDG_Activity!O:O,COMBDG_Activity!B:B,B577&amp;C577&amp;D577&amp;E577&amp;F577&amp;"*")</f>
        <v>402.45668283580903</v>
      </c>
      <c r="N577" s="1">
        <f>VLOOKUP(B577&amp;C577&amp;D577&amp;E577&amp;F577&amp;G577&amp;H577&amp;I577&amp;J577&amp;"*",COMBDG_CapacityToActivity!B:C,2,FALSE)</f>
        <v>31.536000000000001</v>
      </c>
      <c r="O577" s="1">
        <f>VLOOKUP(F577,Parameters!A:B,2,FALSE)</f>
        <v>0.63450003633438512</v>
      </c>
      <c r="P577" s="4">
        <v>0.1</v>
      </c>
      <c r="Q577" s="4">
        <v>1</v>
      </c>
      <c r="R577" s="5">
        <v>1.1000000000000001</v>
      </c>
      <c r="S577">
        <f t="shared" si="23"/>
        <v>3.5455059791656169</v>
      </c>
    </row>
    <row r="578" spans="1:19" x14ac:dyDescent="0.25">
      <c r="A578" t="str">
        <f t="shared" si="22"/>
        <v>COMBDGOTSOldWHWTK___ESRNGA_23</v>
      </c>
      <c r="B578" t="s">
        <v>2676</v>
      </c>
      <c r="C578" t="s">
        <v>13</v>
      </c>
      <c r="D578" t="s">
        <v>2690</v>
      </c>
      <c r="E578" t="s">
        <v>58</v>
      </c>
      <c r="F578" t="s">
        <v>49</v>
      </c>
      <c r="G578" t="s">
        <v>51</v>
      </c>
      <c r="H578" t="s">
        <v>14</v>
      </c>
      <c r="I578" t="s">
        <v>17</v>
      </c>
      <c r="J578" t="s">
        <v>19</v>
      </c>
      <c r="K578">
        <v>23</v>
      </c>
      <c r="L578" s="1">
        <f>SUMIFS(COMBDG_Activity!C:C,COMBDG_Activity!B:B,B578&amp;C578&amp;D578&amp;E578&amp;F578&amp;"*")</f>
        <v>381.03791472086277</v>
      </c>
      <c r="M578" s="1">
        <f>SUMIFS(COMBDG_Activity!O:O,COMBDG_Activity!B:B,B578&amp;C578&amp;D578&amp;E578&amp;F578&amp;"*")</f>
        <v>402.45668283580903</v>
      </c>
      <c r="N578" s="1">
        <f>VLOOKUP(B578&amp;C578&amp;D578&amp;E578&amp;F578&amp;G578&amp;H578&amp;I578&amp;J578&amp;"*",COMBDG_CapacityToActivity!B:C,2,FALSE)</f>
        <v>31.536000000000001</v>
      </c>
      <c r="O578" s="1">
        <f>VLOOKUP(F578,Parameters!A:B,2,FALSE)</f>
        <v>0.63450003633438512</v>
      </c>
      <c r="P578" s="4">
        <v>0.2</v>
      </c>
      <c r="Q578" s="4">
        <v>1</v>
      </c>
      <c r="R578" s="5">
        <v>1.1000000000000001</v>
      </c>
      <c r="S578">
        <f t="shared" si="23"/>
        <v>5.5568246496776981</v>
      </c>
    </row>
    <row r="579" spans="1:19" x14ac:dyDescent="0.25">
      <c r="A579" t="str">
        <f t="shared" si="22"/>
        <v>COMBDGWSTNewLILED___HIGELC_23</v>
      </c>
      <c r="B579" t="s">
        <v>2676</v>
      </c>
      <c r="C579" t="s">
        <v>13</v>
      </c>
      <c r="D579" t="s">
        <v>2677</v>
      </c>
      <c r="E579" t="s">
        <v>59</v>
      </c>
      <c r="F579" t="s">
        <v>20</v>
      </c>
      <c r="G579" t="s">
        <v>27</v>
      </c>
      <c r="H579" t="s">
        <v>14</v>
      </c>
      <c r="I579" t="s">
        <v>15</v>
      </c>
      <c r="J579" t="s">
        <v>16</v>
      </c>
      <c r="K579">
        <v>23</v>
      </c>
      <c r="L579" s="1">
        <f>SUMIFS(COMBDG_Activity!C:C,COMBDG_Activity!B:B,B579&amp;C579&amp;D579&amp;E579&amp;F579&amp;"*")</f>
        <v>0</v>
      </c>
      <c r="M579" s="1">
        <f>SUMIFS(COMBDG_Activity!O:O,COMBDG_Activity!B:B,B579&amp;C579&amp;D579&amp;E579&amp;F579&amp;"*")</f>
        <v>91.891493760475001</v>
      </c>
      <c r="N579" s="1">
        <f>VLOOKUP(B579&amp;C579&amp;D579&amp;E579&amp;F579&amp;G579&amp;H579&amp;I579&amp;J579&amp;"*",COMBDG_CapacityToActivity!B:C,2,FALSE)</f>
        <v>1</v>
      </c>
      <c r="O579" s="1">
        <f>VLOOKUP(F579,Parameters!A:B,2,FALSE)</f>
        <v>0.66981607963728396</v>
      </c>
      <c r="P579" s="4">
        <v>0.8</v>
      </c>
      <c r="Q579" s="4">
        <v>1</v>
      </c>
      <c r="R579" s="5">
        <v>1.2</v>
      </c>
      <c r="S579">
        <f t="shared" si="23"/>
        <v>110.74999361080422</v>
      </c>
    </row>
    <row r="580" spans="1:19" x14ac:dyDescent="0.25">
      <c r="A580" t="str">
        <f t="shared" si="22"/>
        <v>COMBDGWSTNewSCWD___STDELC_23</v>
      </c>
      <c r="B580" t="s">
        <v>2676</v>
      </c>
      <c r="C580" t="s">
        <v>13</v>
      </c>
      <c r="D580" t="s">
        <v>2677</v>
      </c>
      <c r="E580" t="s">
        <v>59</v>
      </c>
      <c r="F580" t="s">
        <v>28</v>
      </c>
      <c r="G580" t="s">
        <v>31</v>
      </c>
      <c r="H580" t="s">
        <v>14</v>
      </c>
      <c r="I580" t="s">
        <v>18</v>
      </c>
      <c r="J580" t="s">
        <v>16</v>
      </c>
      <c r="K580">
        <v>23</v>
      </c>
      <c r="L580" s="1">
        <f>SUMIFS(COMBDG_Activity!C:C,COMBDG_Activity!B:B,B580&amp;C580&amp;D580&amp;E580&amp;F580&amp;"*")</f>
        <v>0</v>
      </c>
      <c r="M580" s="1">
        <f>SUMIFS(COMBDG_Activity!O:O,COMBDG_Activity!B:B,B580&amp;C580&amp;D580&amp;E580&amp;F580&amp;"*")</f>
        <v>59.669296627465656</v>
      </c>
      <c r="N580" s="1">
        <f>VLOOKUP(B580&amp;C580&amp;D580&amp;E580&amp;F580&amp;G580&amp;H580&amp;I580&amp;J580&amp;"*",COMBDG_CapacityToActivity!B:C,2,FALSE)</f>
        <v>31.536000000000001</v>
      </c>
      <c r="O580" s="1">
        <f>VLOOKUP(F580,Parameters!A:B,2,FALSE)</f>
        <v>0.37169226366635683</v>
      </c>
      <c r="P580" s="4">
        <v>0.8</v>
      </c>
      <c r="Q580" s="4">
        <v>1</v>
      </c>
      <c r="R580" s="5">
        <v>1.2</v>
      </c>
      <c r="S580">
        <f t="shared" si="23"/>
        <v>4.1094599967668382</v>
      </c>
    </row>
    <row r="581" spans="1:19" x14ac:dyDescent="0.25">
      <c r="A581" t="str">
        <f t="shared" si="22"/>
        <v>COMBDGAERNewWHHEP___STDELC_23</v>
      </c>
      <c r="B581" t="s">
        <v>2676</v>
      </c>
      <c r="C581" t="s">
        <v>13</v>
      </c>
      <c r="D581" t="s">
        <v>2688</v>
      </c>
      <c r="E581" t="s">
        <v>59</v>
      </c>
      <c r="F581" t="s">
        <v>49</v>
      </c>
      <c r="G581" t="s">
        <v>35</v>
      </c>
      <c r="H581" t="s">
        <v>14</v>
      </c>
      <c r="I581" t="s">
        <v>18</v>
      </c>
      <c r="J581" t="s">
        <v>16</v>
      </c>
      <c r="K581">
        <v>23</v>
      </c>
      <c r="L581" s="1">
        <f>SUMIFS(COMBDG_Activity!C:C,COMBDG_Activity!B:B,B581&amp;C581&amp;D581&amp;E581&amp;F581&amp;"*")</f>
        <v>0</v>
      </c>
      <c r="M581" s="1">
        <f>SUMIFS(COMBDG_Activity!O:O,COMBDG_Activity!B:B,B581&amp;C581&amp;D581&amp;E581&amp;F581&amp;"*")</f>
        <v>23.118738514438881</v>
      </c>
      <c r="N581" s="1">
        <f>VLOOKUP(B581&amp;C581&amp;D581&amp;E581&amp;F581&amp;G581&amp;H581&amp;I581&amp;J581&amp;"*",COMBDG_CapacityToActivity!B:C,2,FALSE)</f>
        <v>31.536000000000001</v>
      </c>
      <c r="O581" s="1">
        <f>VLOOKUP(F581,Parameters!A:B,2,FALSE)</f>
        <v>0.63450003633438512</v>
      </c>
      <c r="P581" s="4">
        <v>0.8</v>
      </c>
      <c r="Q581" s="4">
        <v>1</v>
      </c>
      <c r="R581" s="5">
        <v>1.2</v>
      </c>
      <c r="S581">
        <f t="shared" si="23"/>
        <v>0.93271689209511532</v>
      </c>
    </row>
    <row r="582" spans="1:19" x14ac:dyDescent="0.25">
      <c r="A582" t="str">
        <f t="shared" si="22"/>
        <v>COMBDGEDSNewWHSYS___STDKER_23</v>
      </c>
      <c r="B582" t="s">
        <v>2676</v>
      </c>
      <c r="C582" t="s">
        <v>13</v>
      </c>
      <c r="D582" t="s">
        <v>2686</v>
      </c>
      <c r="E582" t="s">
        <v>59</v>
      </c>
      <c r="F582" t="s">
        <v>49</v>
      </c>
      <c r="G582" t="s">
        <v>50</v>
      </c>
      <c r="H582" t="s">
        <v>14</v>
      </c>
      <c r="I582" t="s">
        <v>18</v>
      </c>
      <c r="J582" t="s">
        <v>42</v>
      </c>
      <c r="K582">
        <v>23</v>
      </c>
      <c r="L582" s="1">
        <f>SUMIFS(COMBDG_Activity!C:C,COMBDG_Activity!B:B,B582&amp;C582&amp;D582&amp;E582&amp;F582&amp;"*")</f>
        <v>0</v>
      </c>
      <c r="M582" s="1">
        <f>SUMIFS(COMBDG_Activity!O:O,COMBDG_Activity!B:B,B582&amp;C582&amp;D582&amp;E582&amp;F582&amp;"*")</f>
        <v>89.886908344946761</v>
      </c>
      <c r="N582" s="1">
        <f>VLOOKUP(B582&amp;C582&amp;D582&amp;E582&amp;F582&amp;G582&amp;H582&amp;I582&amp;J582&amp;"*",COMBDG_CapacityToActivity!B:C,2,FALSE)</f>
        <v>31.536000000000001</v>
      </c>
      <c r="O582" s="1">
        <f>VLOOKUP(F582,Parameters!A:B,2,FALSE)</f>
        <v>0.63450003633438512</v>
      </c>
      <c r="P582" s="4">
        <v>0.8</v>
      </c>
      <c r="Q582" s="4">
        <v>1</v>
      </c>
      <c r="R582" s="5">
        <v>1.2</v>
      </c>
      <c r="S582">
        <f t="shared" si="23"/>
        <v>3.6264538283165959</v>
      </c>
    </row>
    <row r="583" spans="1:19" x14ac:dyDescent="0.25">
      <c r="A583" t="str">
        <f t="shared" si="22"/>
        <v>COMBDGEDSNewWHSYS___STDHFO_23</v>
      </c>
      <c r="B583" t="s">
        <v>2676</v>
      </c>
      <c r="C583" t="s">
        <v>13</v>
      </c>
      <c r="D583" t="s">
        <v>2686</v>
      </c>
      <c r="E583" t="s">
        <v>59</v>
      </c>
      <c r="F583" t="s">
        <v>49</v>
      </c>
      <c r="G583" t="s">
        <v>50</v>
      </c>
      <c r="H583" t="s">
        <v>14</v>
      </c>
      <c r="I583" t="s">
        <v>18</v>
      </c>
      <c r="J583" t="s">
        <v>2679</v>
      </c>
      <c r="K583">
        <v>23</v>
      </c>
      <c r="L583" s="1">
        <f>SUMIFS(COMBDG_Activity!C:C,COMBDG_Activity!B:B,B583&amp;C583&amp;D583&amp;E583&amp;F583&amp;"*")</f>
        <v>0</v>
      </c>
      <c r="M583" s="1">
        <f>SUMIFS(COMBDG_Activity!O:O,COMBDG_Activity!B:B,B583&amp;C583&amp;D583&amp;E583&amp;F583&amp;"*")</f>
        <v>89.886908344946761</v>
      </c>
      <c r="N583" s="1">
        <f>VLOOKUP(B583&amp;C583&amp;D583&amp;E583&amp;F583&amp;G583&amp;H583&amp;I583&amp;J583&amp;"*",COMBDG_CapacityToActivity!B:C,2,FALSE)</f>
        <v>31.536000000000001</v>
      </c>
      <c r="O583" s="1">
        <f>VLOOKUP(F583,Parameters!A:B,2,FALSE)</f>
        <v>0.63450003633438512</v>
      </c>
      <c r="P583" s="4">
        <v>0.8</v>
      </c>
      <c r="Q583" s="4">
        <v>1</v>
      </c>
      <c r="R583" s="5">
        <v>1.2</v>
      </c>
      <c r="S583">
        <f t="shared" si="23"/>
        <v>3.6264538283165959</v>
      </c>
    </row>
    <row r="584" spans="1:19" x14ac:dyDescent="0.25">
      <c r="A584" t="str">
        <f t="shared" si="22"/>
        <v>COMBDGEDSNewWHSYS___STDLFO_23</v>
      </c>
      <c r="B584" t="s">
        <v>2676</v>
      </c>
      <c r="C584" t="s">
        <v>13</v>
      </c>
      <c r="D584" t="s">
        <v>2686</v>
      </c>
      <c r="E584" t="s">
        <v>59</v>
      </c>
      <c r="F584" t="s">
        <v>49</v>
      </c>
      <c r="G584" t="s">
        <v>50</v>
      </c>
      <c r="H584" t="s">
        <v>14</v>
      </c>
      <c r="I584" t="s">
        <v>18</v>
      </c>
      <c r="J584" t="s">
        <v>43</v>
      </c>
      <c r="K584">
        <v>23</v>
      </c>
      <c r="L584" s="1">
        <f>SUMIFS(COMBDG_Activity!C:C,COMBDG_Activity!B:B,B584&amp;C584&amp;D584&amp;E584&amp;F584&amp;"*")</f>
        <v>0</v>
      </c>
      <c r="M584" s="1">
        <f>SUMIFS(COMBDG_Activity!O:O,COMBDG_Activity!B:B,B584&amp;C584&amp;D584&amp;E584&amp;F584&amp;"*")</f>
        <v>89.886908344946761</v>
      </c>
      <c r="N584" s="1">
        <f>VLOOKUP(B584&amp;C584&amp;D584&amp;E584&amp;F584&amp;G584&amp;H584&amp;I584&amp;J584&amp;"*",COMBDG_CapacityToActivity!B:C,2,FALSE)</f>
        <v>31.536000000000001</v>
      </c>
      <c r="O584" s="1">
        <f>VLOOKUP(F584,Parameters!A:B,2,FALSE)</f>
        <v>0.63450003633438512</v>
      </c>
      <c r="P584" s="4">
        <v>0.8</v>
      </c>
      <c r="Q584" s="4">
        <v>1</v>
      </c>
      <c r="R584" s="5">
        <v>1.2</v>
      </c>
      <c r="S584">
        <f t="shared" si="23"/>
        <v>3.6264538283165959</v>
      </c>
    </row>
    <row r="585" spans="1:19" x14ac:dyDescent="0.25">
      <c r="A585" t="str">
        <f t="shared" si="22"/>
        <v>COMBDGTAWNewSCWD___STDELC_23</v>
      </c>
      <c r="B585" t="s">
        <v>2676</v>
      </c>
      <c r="C585" t="s">
        <v>13</v>
      </c>
      <c r="D585" t="s">
        <v>2683</v>
      </c>
      <c r="E585" t="s">
        <v>59</v>
      </c>
      <c r="F585" t="s">
        <v>28</v>
      </c>
      <c r="G585" t="s">
        <v>31</v>
      </c>
      <c r="H585" t="s">
        <v>14</v>
      </c>
      <c r="I585" t="s">
        <v>18</v>
      </c>
      <c r="J585" t="s">
        <v>16</v>
      </c>
      <c r="K585">
        <v>23</v>
      </c>
      <c r="L585" s="1">
        <f>SUMIFS(COMBDG_Activity!C:C,COMBDG_Activity!B:B,B585&amp;C585&amp;D585&amp;E585&amp;F585&amp;"*")</f>
        <v>0</v>
      </c>
      <c r="M585" s="1">
        <f>SUMIFS(COMBDG_Activity!O:O,COMBDG_Activity!B:B,B585&amp;C585&amp;D585&amp;E585&amp;F585&amp;"*")</f>
        <v>61.048176277895948</v>
      </c>
      <c r="N585" s="1">
        <f>VLOOKUP(B585&amp;C585&amp;D585&amp;E585&amp;F585&amp;G585&amp;H585&amp;I585&amp;J585&amp;"*",COMBDG_CapacityToActivity!B:C,2,FALSE)</f>
        <v>31.536000000000001</v>
      </c>
      <c r="O585" s="1">
        <f>VLOOKUP(F585,Parameters!A:B,2,FALSE)</f>
        <v>0.37169226366635683</v>
      </c>
      <c r="P585" s="4">
        <v>0.8</v>
      </c>
      <c r="Q585" s="4">
        <v>1</v>
      </c>
      <c r="R585" s="5">
        <v>1.2</v>
      </c>
      <c r="S585">
        <f t="shared" si="23"/>
        <v>4.2044242595295884</v>
      </c>
    </row>
    <row r="586" spans="1:19" x14ac:dyDescent="0.25">
      <c r="A586" t="str">
        <f t="shared" si="22"/>
        <v>COMBDGRTTNewWHWTK___STDELC_23</v>
      </c>
      <c r="B586" t="s">
        <v>2676</v>
      </c>
      <c r="C586" t="s">
        <v>13</v>
      </c>
      <c r="D586" t="s">
        <v>2682</v>
      </c>
      <c r="E586" t="s">
        <v>59</v>
      </c>
      <c r="F586" t="s">
        <v>49</v>
      </c>
      <c r="G586" t="s">
        <v>51</v>
      </c>
      <c r="H586" t="s">
        <v>14</v>
      </c>
      <c r="I586" t="s">
        <v>18</v>
      </c>
      <c r="J586" t="s">
        <v>16</v>
      </c>
      <c r="K586">
        <v>23</v>
      </c>
      <c r="L586" s="1">
        <f>SUMIFS(COMBDG_Activity!C:C,COMBDG_Activity!B:B,B586&amp;C586&amp;D586&amp;E586&amp;F586&amp;"*")</f>
        <v>0</v>
      </c>
      <c r="M586" s="1">
        <f>SUMIFS(COMBDG_Activity!O:O,COMBDG_Activity!B:B,B586&amp;C586&amp;D586&amp;E586&amp;F586&amp;"*")</f>
        <v>156.2127434506952</v>
      </c>
      <c r="N586" s="1">
        <f>VLOOKUP(B586&amp;C586&amp;D586&amp;E586&amp;F586&amp;G586&amp;H586&amp;I586&amp;J586&amp;"*",COMBDG_CapacityToActivity!B:C,2,FALSE)</f>
        <v>31.536000000000001</v>
      </c>
      <c r="O586" s="1">
        <f>VLOOKUP(F586,Parameters!A:B,2,FALSE)</f>
        <v>0.63450003633438512</v>
      </c>
      <c r="P586" s="4">
        <v>0.8</v>
      </c>
      <c r="Q586" s="4">
        <v>1</v>
      </c>
      <c r="R586" s="5">
        <v>1.2</v>
      </c>
      <c r="S586">
        <f t="shared" si="23"/>
        <v>6.3023449348668041</v>
      </c>
    </row>
    <row r="587" spans="1:19" x14ac:dyDescent="0.25">
      <c r="A587" t="str">
        <f t="shared" si="22"/>
        <v>COMBDGOTSOldWHWTK___STDNGA_23</v>
      </c>
      <c r="B587" t="s">
        <v>2676</v>
      </c>
      <c r="C587" t="s">
        <v>13</v>
      </c>
      <c r="D587" t="s">
        <v>2690</v>
      </c>
      <c r="E587" t="s">
        <v>58</v>
      </c>
      <c r="F587" t="s">
        <v>49</v>
      </c>
      <c r="G587" t="s">
        <v>51</v>
      </c>
      <c r="H587" t="s">
        <v>14</v>
      </c>
      <c r="I587" t="s">
        <v>18</v>
      </c>
      <c r="J587" t="s">
        <v>19</v>
      </c>
      <c r="K587">
        <v>23</v>
      </c>
      <c r="L587" s="1">
        <f>SUMIFS(COMBDG_Activity!C:C,COMBDG_Activity!B:B,B587&amp;C587&amp;D587&amp;E587&amp;F587&amp;"*")</f>
        <v>381.03791472086277</v>
      </c>
      <c r="M587" s="1">
        <f>SUMIFS(COMBDG_Activity!O:O,COMBDG_Activity!B:B,B587&amp;C587&amp;D587&amp;E587&amp;F587&amp;"*")</f>
        <v>402.45668283580903</v>
      </c>
      <c r="N587" s="1">
        <f>VLOOKUP(B587&amp;C587&amp;D587&amp;E587&amp;F587&amp;G587&amp;H587&amp;I587&amp;J587&amp;"*",COMBDG_CapacityToActivity!B:C,2,FALSE)</f>
        <v>31.536000000000001</v>
      </c>
      <c r="O587" s="1">
        <f>VLOOKUP(F587,Parameters!A:B,2,FALSE)</f>
        <v>0.63450003633438512</v>
      </c>
      <c r="P587" s="4">
        <v>0.1</v>
      </c>
      <c r="Q587" s="4">
        <v>1</v>
      </c>
      <c r="R587" s="5">
        <v>1.1000000000000001</v>
      </c>
      <c r="S587">
        <f t="shared" si="23"/>
        <v>3.5455059791656169</v>
      </c>
    </row>
    <row r="588" spans="1:19" x14ac:dyDescent="0.25">
      <c r="A588" t="str">
        <f t="shared" si="22"/>
        <v>COMBDGWSTOldSHFUR___ESRNGA_23</v>
      </c>
      <c r="B588" t="s">
        <v>2676</v>
      </c>
      <c r="C588" t="s">
        <v>13</v>
      </c>
      <c r="D588" t="s">
        <v>2677</v>
      </c>
      <c r="E588" t="s">
        <v>58</v>
      </c>
      <c r="F588" t="s">
        <v>32</v>
      </c>
      <c r="G588" t="s">
        <v>34</v>
      </c>
      <c r="H588" t="s">
        <v>14</v>
      </c>
      <c r="I588" t="s">
        <v>17</v>
      </c>
      <c r="J588" t="s">
        <v>19</v>
      </c>
      <c r="K588">
        <v>23</v>
      </c>
      <c r="L588" s="1">
        <f>SUMIFS(COMBDG_Activity!C:C,COMBDG_Activity!B:B,B588&amp;C588&amp;D588&amp;E588&amp;F588&amp;"*")</f>
        <v>3475.1609931764269</v>
      </c>
      <c r="M588" s="1">
        <f>SUMIFS(COMBDG_Activity!O:O,COMBDG_Activity!B:B,B588&amp;C588&amp;D588&amp;E588&amp;F588&amp;"*")</f>
        <v>3560.4814312888989</v>
      </c>
      <c r="N588" s="1">
        <f>VLOOKUP(B588&amp;C588&amp;D588&amp;E588&amp;F588&amp;G588&amp;H588&amp;I588&amp;J588&amp;"*",COMBDG_CapacityToActivity!B:C,2,FALSE)</f>
        <v>31.536000000000001</v>
      </c>
      <c r="O588" s="1">
        <f>VLOOKUP(F588,Parameters!A:B,2,FALSE)</f>
        <v>0.30113578140729891</v>
      </c>
      <c r="P588" s="4">
        <v>0.4</v>
      </c>
      <c r="Q588" s="4">
        <v>1</v>
      </c>
      <c r="R588" s="5">
        <v>1.1000000000000001</v>
      </c>
      <c r="S588">
        <f t="shared" si="23"/>
        <v>178.56650137556773</v>
      </c>
    </row>
    <row r="589" spans="1:19" x14ac:dyDescent="0.25">
      <c r="A589" t="str">
        <f t="shared" si="22"/>
        <v>COMBDGHLCNewWHSTHBCKSTDNGA_23</v>
      </c>
      <c r="B589" t="s">
        <v>2676</v>
      </c>
      <c r="C589" t="s">
        <v>13</v>
      </c>
      <c r="D589" t="s">
        <v>2687</v>
      </c>
      <c r="E589" t="s">
        <v>59</v>
      </c>
      <c r="F589" t="s">
        <v>49</v>
      </c>
      <c r="G589" t="s">
        <v>52</v>
      </c>
      <c r="H589" t="s">
        <v>53</v>
      </c>
      <c r="I589" t="s">
        <v>18</v>
      </c>
      <c r="J589" t="s">
        <v>19</v>
      </c>
      <c r="K589">
        <v>23</v>
      </c>
      <c r="L589" s="1">
        <f>SUMIFS(COMBDG_Activity!C:C,COMBDG_Activity!B:B,B589&amp;C589&amp;D589&amp;E589&amp;F589&amp;"*")</f>
        <v>0</v>
      </c>
      <c r="M589" s="1">
        <f>SUMIFS(COMBDG_Activity!O:O,COMBDG_Activity!B:B,B589&amp;C589&amp;D589&amp;E589&amp;F589&amp;"*")</f>
        <v>138.18226738923406</v>
      </c>
      <c r="N589" s="1">
        <f>VLOOKUP(B589&amp;C589&amp;D589&amp;E589&amp;F589&amp;G589&amp;H589&amp;I589&amp;J589&amp;"*",COMBDG_CapacityToActivity!B:C,2,FALSE)</f>
        <v>31.536000000000001</v>
      </c>
      <c r="O589" s="1">
        <f>VLOOKUP(F589,Parameters!A:B,2,FALSE)</f>
        <v>0.63450003633438512</v>
      </c>
      <c r="P589" s="4">
        <v>0.8</v>
      </c>
      <c r="Q589" s="4">
        <v>1</v>
      </c>
      <c r="R589" s="5">
        <v>1.2</v>
      </c>
      <c r="S589">
        <f t="shared" si="23"/>
        <v>5.5749120957204079</v>
      </c>
    </row>
    <row r="590" spans="1:19" x14ac:dyDescent="0.25">
      <c r="A590" t="str">
        <f t="shared" ref="A590:A653" si="24">B590&amp;C590&amp;D590&amp;E590&amp;F590&amp;G590&amp;H590&amp;I590&amp;J590&amp;"_"&amp;K590</f>
        <v>COMBDGOFFNewWHWTK___STDELC_23</v>
      </c>
      <c r="B590" t="s">
        <v>2676</v>
      </c>
      <c r="C590" t="s">
        <v>13</v>
      </c>
      <c r="D590" t="s">
        <v>2685</v>
      </c>
      <c r="E590" t="s">
        <v>59</v>
      </c>
      <c r="F590" t="s">
        <v>49</v>
      </c>
      <c r="G590" t="s">
        <v>51</v>
      </c>
      <c r="H590" t="s">
        <v>14</v>
      </c>
      <c r="I590" t="s">
        <v>18</v>
      </c>
      <c r="J590" t="s">
        <v>16</v>
      </c>
      <c r="K590">
        <v>23</v>
      </c>
      <c r="L590" s="1">
        <f>SUMIFS(COMBDG_Activity!C:C,COMBDG_Activity!B:B,B590&amp;C590&amp;D590&amp;E590&amp;F590&amp;"*")</f>
        <v>0</v>
      </c>
      <c r="M590" s="1">
        <f>SUMIFS(COMBDG_Activity!O:O,COMBDG_Activity!B:B,B590&amp;C590&amp;D590&amp;E590&amp;F590&amp;"*")</f>
        <v>145.76728985348092</v>
      </c>
      <c r="N590" s="1">
        <f>VLOOKUP(B590&amp;C590&amp;D590&amp;E590&amp;F590&amp;G590&amp;H590&amp;I590&amp;J590&amp;"*",COMBDG_CapacityToActivity!B:C,2,FALSE)</f>
        <v>31.536000000000001</v>
      </c>
      <c r="O590" s="1">
        <f>VLOOKUP(F590,Parameters!A:B,2,FALSE)</f>
        <v>0.63450003633438512</v>
      </c>
      <c r="P590" s="4">
        <v>0.8</v>
      </c>
      <c r="Q590" s="4">
        <v>1</v>
      </c>
      <c r="R590" s="5">
        <v>1.2</v>
      </c>
      <c r="S590">
        <f t="shared" si="23"/>
        <v>5.8809270011143786</v>
      </c>
    </row>
    <row r="591" spans="1:19" x14ac:dyDescent="0.25">
      <c r="A591" t="str">
        <f t="shared" si="24"/>
        <v>COMBDGAERNewSCCE___HIGELC_23</v>
      </c>
      <c r="B591" t="s">
        <v>2676</v>
      </c>
      <c r="C591" t="s">
        <v>13</v>
      </c>
      <c r="D591" t="s">
        <v>2688</v>
      </c>
      <c r="E591" t="s">
        <v>59</v>
      </c>
      <c r="F591" t="s">
        <v>28</v>
      </c>
      <c r="G591" t="s">
        <v>29</v>
      </c>
      <c r="H591" t="s">
        <v>14</v>
      </c>
      <c r="I591" t="s">
        <v>15</v>
      </c>
      <c r="J591" t="s">
        <v>16</v>
      </c>
      <c r="K591">
        <v>23</v>
      </c>
      <c r="L591" s="1">
        <f>SUMIFS(COMBDG_Activity!C:C,COMBDG_Activity!B:B,B591&amp;C591&amp;D591&amp;E591&amp;F591&amp;"*")</f>
        <v>0</v>
      </c>
      <c r="M591" s="1">
        <f>SUMIFS(COMBDG_Activity!O:O,COMBDG_Activity!B:B,B591&amp;C591&amp;D591&amp;E591&amp;F591&amp;"*")</f>
        <v>36.484337537761419</v>
      </c>
      <c r="N591" s="1">
        <f>VLOOKUP(B591&amp;C591&amp;D591&amp;E591&amp;F591&amp;G591&amp;H591&amp;I591&amp;J591&amp;"*",COMBDG_CapacityToActivity!B:C,2,FALSE)</f>
        <v>31.536000000000001</v>
      </c>
      <c r="O591" s="1">
        <f>VLOOKUP(F591,Parameters!A:B,2,FALSE)</f>
        <v>0.37169226366635683</v>
      </c>
      <c r="P591" s="4">
        <v>0.8</v>
      </c>
      <c r="Q591" s="4">
        <v>1</v>
      </c>
      <c r="R591" s="5">
        <v>1.2</v>
      </c>
      <c r="S591">
        <f t="shared" ref="S591:S654" si="25">IF(R591=0,M591*Q591/N591/O591*(P591+1/(50-23)),M591*Q591/N591/O591*(P591+1/R591^(50-23)))</f>
        <v>2.5126980556857514</v>
      </c>
    </row>
    <row r="592" spans="1:19" x14ac:dyDescent="0.25">
      <c r="A592" t="str">
        <f t="shared" si="24"/>
        <v>COMBDGOTSNewLIFLUT8STDELC_23</v>
      </c>
      <c r="B592" t="s">
        <v>2676</v>
      </c>
      <c r="C592" t="s">
        <v>13</v>
      </c>
      <c r="D592" t="s">
        <v>2690</v>
      </c>
      <c r="E592" t="s">
        <v>59</v>
      </c>
      <c r="F592" t="s">
        <v>20</v>
      </c>
      <c r="G592" t="s">
        <v>22</v>
      </c>
      <c r="H592" t="s">
        <v>24</v>
      </c>
      <c r="I592" t="s">
        <v>18</v>
      </c>
      <c r="J592" t="s">
        <v>16</v>
      </c>
      <c r="K592">
        <v>23</v>
      </c>
      <c r="L592" s="1">
        <f>SUMIFS(COMBDG_Activity!C:C,COMBDG_Activity!B:B,B592&amp;C592&amp;D592&amp;E592&amp;F592&amp;"*")</f>
        <v>0</v>
      </c>
      <c r="M592" s="1">
        <f>SUMIFS(COMBDG_Activity!O:O,COMBDG_Activity!B:B,B592&amp;C592&amp;D592&amp;E592&amp;F592&amp;"*")</f>
        <v>155.39473792014522</v>
      </c>
      <c r="N592" s="1">
        <f>VLOOKUP(B592&amp;C592&amp;D592&amp;E592&amp;F592&amp;G592&amp;H592&amp;I592&amp;J592&amp;"*",COMBDG_CapacityToActivity!B:C,2,FALSE)</f>
        <v>1</v>
      </c>
      <c r="O592" s="1">
        <f>VLOOKUP(F592,Parameters!A:B,2,FALSE)</f>
        <v>0.66981607963728396</v>
      </c>
      <c r="P592" s="4">
        <v>0.8</v>
      </c>
      <c r="Q592" s="4">
        <v>1</v>
      </c>
      <c r="R592" s="5">
        <v>1.2</v>
      </c>
      <c r="S592">
        <f t="shared" si="25"/>
        <v>187.28573807569498</v>
      </c>
    </row>
    <row r="593" spans="1:19" x14ac:dyDescent="0.25">
      <c r="A593" t="str">
        <f t="shared" si="24"/>
        <v>COMBDGAFSOldWHWTK___HIGNGA_23</v>
      </c>
      <c r="B593" t="s">
        <v>2676</v>
      </c>
      <c r="C593" t="s">
        <v>13</v>
      </c>
      <c r="D593" t="s">
        <v>2689</v>
      </c>
      <c r="E593" t="s">
        <v>58</v>
      </c>
      <c r="F593" t="s">
        <v>49</v>
      </c>
      <c r="G593" t="s">
        <v>51</v>
      </c>
      <c r="H593" t="s">
        <v>14</v>
      </c>
      <c r="I593" t="s">
        <v>15</v>
      </c>
      <c r="J593" t="s">
        <v>19</v>
      </c>
      <c r="K593">
        <v>23</v>
      </c>
      <c r="L593" s="1">
        <f>SUMIFS(COMBDG_Activity!C:C,COMBDG_Activity!B:B,B593&amp;C593&amp;D593&amp;E593&amp;F593&amp;"*")</f>
        <v>424.6955280447873</v>
      </c>
      <c r="M593" s="1">
        <f>SUMIFS(COMBDG_Activity!O:O,COMBDG_Activity!B:B,B593&amp;C593&amp;D593&amp;E593&amp;F593&amp;"*")</f>
        <v>431.95017633527681</v>
      </c>
      <c r="N593" s="1">
        <f>VLOOKUP(B593&amp;C593&amp;D593&amp;E593&amp;F593&amp;G593&amp;H593&amp;I593&amp;J593&amp;"*",COMBDG_CapacityToActivity!B:C,2,FALSE)</f>
        <v>31.536000000000001</v>
      </c>
      <c r="O593" s="1">
        <f>VLOOKUP(F593,Parameters!A:B,2,FALSE)</f>
        <v>0.63450003633438512</v>
      </c>
      <c r="P593" s="4">
        <v>0.1</v>
      </c>
      <c r="Q593" s="4">
        <v>1</v>
      </c>
      <c r="R593" s="5">
        <v>1.1000000000000001</v>
      </c>
      <c r="S593">
        <f t="shared" si="25"/>
        <v>3.805333587970678</v>
      </c>
    </row>
    <row r="594" spans="1:19" x14ac:dyDescent="0.25">
      <c r="A594" t="str">
        <f t="shared" si="24"/>
        <v>COMBDGAFSOldWHWTK___ESRNGA_23</v>
      </c>
      <c r="B594" t="s">
        <v>2676</v>
      </c>
      <c r="C594" t="s">
        <v>13</v>
      </c>
      <c r="D594" t="s">
        <v>2689</v>
      </c>
      <c r="E594" t="s">
        <v>58</v>
      </c>
      <c r="F594" t="s">
        <v>49</v>
      </c>
      <c r="G594" t="s">
        <v>51</v>
      </c>
      <c r="H594" t="s">
        <v>14</v>
      </c>
      <c r="I594" t="s">
        <v>17</v>
      </c>
      <c r="J594" t="s">
        <v>19</v>
      </c>
      <c r="K594">
        <v>23</v>
      </c>
      <c r="L594" s="1">
        <f>SUMIFS(COMBDG_Activity!C:C,COMBDG_Activity!B:B,B594&amp;C594&amp;D594&amp;E594&amp;F594&amp;"*")</f>
        <v>424.6955280447873</v>
      </c>
      <c r="M594" s="1">
        <f>SUMIFS(COMBDG_Activity!O:O,COMBDG_Activity!B:B,B594&amp;C594&amp;D594&amp;E594&amp;F594&amp;"*")</f>
        <v>431.95017633527681</v>
      </c>
      <c r="N594" s="1">
        <f>VLOOKUP(B594&amp;C594&amp;D594&amp;E594&amp;F594&amp;G594&amp;H594&amp;I594&amp;J594&amp;"*",COMBDG_CapacityToActivity!B:C,2,FALSE)</f>
        <v>31.536000000000001</v>
      </c>
      <c r="O594" s="1">
        <f>VLOOKUP(F594,Parameters!A:B,2,FALSE)</f>
        <v>0.63450003633438512</v>
      </c>
      <c r="P594" s="4">
        <v>0.2</v>
      </c>
      <c r="Q594" s="4">
        <v>1</v>
      </c>
      <c r="R594" s="5">
        <v>1.1000000000000001</v>
      </c>
      <c r="S594">
        <f t="shared" si="25"/>
        <v>5.9640490260457097</v>
      </c>
    </row>
    <row r="595" spans="1:19" x14ac:dyDescent="0.25">
      <c r="A595" t="str">
        <f t="shared" si="24"/>
        <v>COMBDGOTSNewLIFLC___STDELC_23</v>
      </c>
      <c r="B595" t="s">
        <v>2676</v>
      </c>
      <c r="C595" t="s">
        <v>13</v>
      </c>
      <c r="D595" t="s">
        <v>2690</v>
      </c>
      <c r="E595" t="s">
        <v>59</v>
      </c>
      <c r="F595" t="s">
        <v>20</v>
      </c>
      <c r="G595" t="s">
        <v>21</v>
      </c>
      <c r="H595" t="s">
        <v>14</v>
      </c>
      <c r="I595" t="s">
        <v>18</v>
      </c>
      <c r="J595" t="s">
        <v>16</v>
      </c>
      <c r="K595">
        <v>23</v>
      </c>
      <c r="L595" s="1">
        <f>SUMIFS(COMBDG_Activity!C:C,COMBDG_Activity!B:B,B595&amp;C595&amp;D595&amp;E595&amp;F595&amp;"*")</f>
        <v>0</v>
      </c>
      <c r="M595" s="1">
        <f>SUMIFS(COMBDG_Activity!O:O,COMBDG_Activity!B:B,B595&amp;C595&amp;D595&amp;E595&amp;F595&amp;"*")</f>
        <v>155.39473792014522</v>
      </c>
      <c r="N595" s="1">
        <f>VLOOKUP(B595&amp;C595&amp;D595&amp;E595&amp;F595&amp;G595&amp;H595&amp;I595&amp;J595&amp;"*",COMBDG_CapacityToActivity!B:C,2,FALSE)</f>
        <v>1</v>
      </c>
      <c r="O595" s="1">
        <f>VLOOKUP(F595,Parameters!A:B,2,FALSE)</f>
        <v>0.66981607963728396</v>
      </c>
      <c r="P595" s="4">
        <v>0.8</v>
      </c>
      <c r="Q595" s="4">
        <v>1</v>
      </c>
      <c r="R595" s="5">
        <v>1.2</v>
      </c>
      <c r="S595">
        <f t="shared" si="25"/>
        <v>187.28573807569498</v>
      </c>
    </row>
    <row r="596" spans="1:19" x14ac:dyDescent="0.25">
      <c r="A596" t="str">
        <f t="shared" si="24"/>
        <v>COMBDGTAWNewSHPLT500WSTDELC_23</v>
      </c>
      <c r="B596" t="s">
        <v>2676</v>
      </c>
      <c r="C596" t="s">
        <v>13</v>
      </c>
      <c r="D596" t="s">
        <v>2683</v>
      </c>
      <c r="E596" t="s">
        <v>59</v>
      </c>
      <c r="F596" t="s">
        <v>32</v>
      </c>
      <c r="G596" t="s">
        <v>37</v>
      </c>
      <c r="H596" t="s">
        <v>38</v>
      </c>
      <c r="I596" t="s">
        <v>18</v>
      </c>
      <c r="J596" t="s">
        <v>16</v>
      </c>
      <c r="K596">
        <v>23</v>
      </c>
      <c r="L596" s="1">
        <f>SUMIFS(COMBDG_Activity!C:C,COMBDG_Activity!B:B,B596&amp;C596&amp;D596&amp;E596&amp;F596&amp;"*")</f>
        <v>0</v>
      </c>
      <c r="M596" s="1">
        <f>SUMIFS(COMBDG_Activity!O:O,COMBDG_Activity!B:B,B596&amp;C596&amp;D596&amp;E596&amp;F596&amp;"*")</f>
        <v>286.4570333463958</v>
      </c>
      <c r="N596" s="1">
        <f>VLOOKUP(B596&amp;C596&amp;D596&amp;E596&amp;F596&amp;G596&amp;H596&amp;I596&amp;J596&amp;"*",COMBDG_CapacityToActivity!B:C,2,FALSE)</f>
        <v>31.536000000000001</v>
      </c>
      <c r="O596" s="1">
        <f>VLOOKUP(F596,Parameters!A:B,2,FALSE)</f>
        <v>0.30113578140729891</v>
      </c>
      <c r="P596" s="4">
        <v>0.8</v>
      </c>
      <c r="Q596" s="4">
        <v>1</v>
      </c>
      <c r="R596" s="5">
        <v>1.2</v>
      </c>
      <c r="S596">
        <f t="shared" si="25"/>
        <v>24.350870348709201</v>
      </c>
    </row>
    <row r="597" spans="1:19" x14ac:dyDescent="0.25">
      <c r="A597" t="str">
        <f t="shared" si="24"/>
        <v>COMBDGEDSNewLIFLUT5HIGELC_23</v>
      </c>
      <c r="B597" t="s">
        <v>2676</v>
      </c>
      <c r="C597" t="s">
        <v>13</v>
      </c>
      <c r="D597" t="s">
        <v>2686</v>
      </c>
      <c r="E597" t="s">
        <v>59</v>
      </c>
      <c r="F597" t="s">
        <v>20</v>
      </c>
      <c r="G597" t="s">
        <v>22</v>
      </c>
      <c r="H597" t="s">
        <v>23</v>
      </c>
      <c r="I597" t="s">
        <v>15</v>
      </c>
      <c r="J597" t="s">
        <v>16</v>
      </c>
      <c r="K597">
        <v>23</v>
      </c>
      <c r="L597" s="1">
        <f>SUMIFS(COMBDG_Activity!C:C,COMBDG_Activity!B:B,B597&amp;C597&amp;D597&amp;E597&amp;F597&amp;"*")</f>
        <v>0</v>
      </c>
      <c r="M597" s="1">
        <f>SUMIFS(COMBDG_Activity!O:O,COMBDG_Activity!B:B,B597&amp;C597&amp;D597&amp;E597&amp;F597&amp;"*")</f>
        <v>254.09601919865503</v>
      </c>
      <c r="N597" s="1">
        <f>VLOOKUP(B597&amp;C597&amp;D597&amp;E597&amp;F597&amp;G597&amp;H597&amp;I597&amp;J597&amp;"*",COMBDG_CapacityToActivity!B:C,2,FALSE)</f>
        <v>1</v>
      </c>
      <c r="O597" s="1">
        <f>VLOOKUP(F597,Parameters!A:B,2,FALSE)</f>
        <v>0.66981607963728396</v>
      </c>
      <c r="P597" s="4">
        <v>0.8</v>
      </c>
      <c r="Q597" s="4">
        <v>1</v>
      </c>
      <c r="R597" s="5">
        <v>1.2</v>
      </c>
      <c r="S597">
        <f t="shared" si="25"/>
        <v>306.24306289039879</v>
      </c>
    </row>
    <row r="598" spans="1:19" x14ac:dyDescent="0.25">
      <c r="A598" t="str">
        <f t="shared" si="24"/>
        <v>COMBDGOTSNewWHSYS___STDBMA_23</v>
      </c>
      <c r="B598" t="s">
        <v>2676</v>
      </c>
      <c r="C598" t="s">
        <v>13</v>
      </c>
      <c r="D598" t="s">
        <v>2690</v>
      </c>
      <c r="E598" t="s">
        <v>59</v>
      </c>
      <c r="F598" t="s">
        <v>49</v>
      </c>
      <c r="G598" t="s">
        <v>50</v>
      </c>
      <c r="H598" t="s">
        <v>14</v>
      </c>
      <c r="I598" t="s">
        <v>18</v>
      </c>
      <c r="J598" t="s">
        <v>33</v>
      </c>
      <c r="K598">
        <v>23</v>
      </c>
      <c r="L598" s="1">
        <f>SUMIFS(COMBDG_Activity!C:C,COMBDG_Activity!B:B,B598&amp;C598&amp;D598&amp;E598&amp;F598&amp;"*")</f>
        <v>0</v>
      </c>
      <c r="M598" s="1">
        <f>SUMIFS(COMBDG_Activity!O:O,COMBDG_Activity!B:B,B598&amp;C598&amp;D598&amp;E598&amp;F598&amp;"*")</f>
        <v>63.430987696692171</v>
      </c>
      <c r="N598" s="1">
        <f>VLOOKUP(B598&amp;C598&amp;D598&amp;E598&amp;F598&amp;G598&amp;H598&amp;I598&amp;J598&amp;"*",COMBDG_CapacityToActivity!B:C,2,FALSE)</f>
        <v>31.536000000000001</v>
      </c>
      <c r="O598" s="1">
        <f>VLOOKUP(F598,Parameters!A:B,2,FALSE)</f>
        <v>0.63450003633438512</v>
      </c>
      <c r="P598" s="4">
        <v>0.8</v>
      </c>
      <c r="Q598" s="4">
        <v>1</v>
      </c>
      <c r="R598" s="5">
        <v>1.2</v>
      </c>
      <c r="S598">
        <f t="shared" si="25"/>
        <v>2.5590995663553042</v>
      </c>
    </row>
    <row r="599" spans="1:19" x14ac:dyDescent="0.25">
      <c r="A599" t="str">
        <f t="shared" si="24"/>
        <v>COMBDGICIOldSCWD___STDELC_23</v>
      </c>
      <c r="B599" t="s">
        <v>2676</v>
      </c>
      <c r="C599" t="s">
        <v>13</v>
      </c>
      <c r="D599" t="s">
        <v>2684</v>
      </c>
      <c r="E599" t="s">
        <v>58</v>
      </c>
      <c r="F599" t="s">
        <v>28</v>
      </c>
      <c r="G599" t="s">
        <v>31</v>
      </c>
      <c r="H599" t="s">
        <v>14</v>
      </c>
      <c r="I599" t="s">
        <v>18</v>
      </c>
      <c r="J599" t="s">
        <v>16</v>
      </c>
      <c r="K599">
        <v>23</v>
      </c>
      <c r="L599" s="1">
        <f>SUMIFS(COMBDG_Activity!C:C,COMBDG_Activity!B:B,B599&amp;C599&amp;D599&amp;E599&amp;F599&amp;"*")</f>
        <v>71.687702901288958</v>
      </c>
      <c r="M599" s="1">
        <f>SUMIFS(COMBDG_Activity!O:O,COMBDG_Activity!B:B,B599&amp;C599&amp;D599&amp;E599&amp;F599&amp;"*")</f>
        <v>71.677947519366896</v>
      </c>
      <c r="N599" s="1">
        <f>VLOOKUP(B599&amp;C599&amp;D599&amp;E599&amp;F599&amp;G599&amp;H599&amp;I599&amp;J599&amp;"*",COMBDG_CapacityToActivity!B:C,2,FALSE)</f>
        <v>31.536000000000001</v>
      </c>
      <c r="O599" s="1">
        <f>VLOOKUP(F599,Parameters!A:B,2,FALSE)</f>
        <v>0.37169226366635683</v>
      </c>
      <c r="P599" s="4">
        <v>0.1</v>
      </c>
      <c r="Q599" s="4">
        <v>1</v>
      </c>
      <c r="R599" s="5">
        <v>1.1000000000000001</v>
      </c>
      <c r="S599">
        <f t="shared" si="25"/>
        <v>1.0779354857137824</v>
      </c>
    </row>
    <row r="600" spans="1:19" x14ac:dyDescent="0.25">
      <c r="A600" t="str">
        <f t="shared" si="24"/>
        <v>COMBDGOTSNewSHPLT500WSTDELC_23</v>
      </c>
      <c r="B600" t="s">
        <v>2676</v>
      </c>
      <c r="C600" t="s">
        <v>13</v>
      </c>
      <c r="D600" t="s">
        <v>2690</v>
      </c>
      <c r="E600" t="s">
        <v>59</v>
      </c>
      <c r="F600" t="s">
        <v>32</v>
      </c>
      <c r="G600" t="s">
        <v>37</v>
      </c>
      <c r="H600" t="s">
        <v>38</v>
      </c>
      <c r="I600" t="s">
        <v>18</v>
      </c>
      <c r="J600" t="s">
        <v>16</v>
      </c>
      <c r="K600">
        <v>23</v>
      </c>
      <c r="L600" s="1">
        <f>SUMIFS(COMBDG_Activity!C:C,COMBDG_Activity!B:B,B600&amp;C600&amp;D600&amp;E600&amp;F600&amp;"*")</f>
        <v>0</v>
      </c>
      <c r="M600" s="1">
        <f>SUMIFS(COMBDG_Activity!O:O,COMBDG_Activity!B:B,B600&amp;C600&amp;D600&amp;E600&amp;F600&amp;"*")</f>
        <v>290.90361238089372</v>
      </c>
      <c r="N600" s="1">
        <f>VLOOKUP(B600&amp;C600&amp;D600&amp;E600&amp;F600&amp;G600&amp;H600&amp;I600&amp;J600&amp;"*",COMBDG_CapacityToActivity!B:C,2,FALSE)</f>
        <v>31.536000000000001</v>
      </c>
      <c r="O600" s="1">
        <f>VLOOKUP(F600,Parameters!A:B,2,FALSE)</f>
        <v>0.30113578140729891</v>
      </c>
      <c r="P600" s="4">
        <v>0.8</v>
      </c>
      <c r="Q600" s="4">
        <v>1</v>
      </c>
      <c r="R600" s="5">
        <v>1.2</v>
      </c>
      <c r="S600">
        <f t="shared" si="25"/>
        <v>24.72886096147036</v>
      </c>
    </row>
    <row r="601" spans="1:19" x14ac:dyDescent="0.25">
      <c r="A601" t="str">
        <f t="shared" si="24"/>
        <v>COMBDGWSTNewWHSTHBCKSTDELC_23</v>
      </c>
      <c r="B601" t="s">
        <v>2676</v>
      </c>
      <c r="C601" t="s">
        <v>13</v>
      </c>
      <c r="D601" t="s">
        <v>2677</v>
      </c>
      <c r="E601" t="s">
        <v>59</v>
      </c>
      <c r="F601" t="s">
        <v>49</v>
      </c>
      <c r="G601" t="s">
        <v>52</v>
      </c>
      <c r="H601" t="s">
        <v>53</v>
      </c>
      <c r="I601" t="s">
        <v>18</v>
      </c>
      <c r="J601" t="s">
        <v>16</v>
      </c>
      <c r="K601">
        <v>23</v>
      </c>
      <c r="L601" s="1">
        <f>SUMIFS(COMBDG_Activity!C:C,COMBDG_Activity!B:B,B601&amp;C601&amp;D601&amp;E601&amp;F601&amp;"*")</f>
        <v>0</v>
      </c>
      <c r="M601" s="1">
        <f>SUMIFS(COMBDG_Activity!O:O,COMBDG_Activity!B:B,B601&amp;C601&amp;D601&amp;E601&amp;F601&amp;"*")</f>
        <v>29.702403128199858</v>
      </c>
      <c r="N601" s="1">
        <f>VLOOKUP(B601&amp;C601&amp;D601&amp;E601&amp;F601&amp;G601&amp;H601&amp;I601&amp;J601&amp;"*",COMBDG_CapacityToActivity!B:C,2,FALSE)</f>
        <v>31.536000000000001</v>
      </c>
      <c r="O601" s="1">
        <f>VLOOKUP(F601,Parameters!A:B,2,FALSE)</f>
        <v>0.63450003633438512</v>
      </c>
      <c r="P601" s="4">
        <v>0.8</v>
      </c>
      <c r="Q601" s="4">
        <v>1</v>
      </c>
      <c r="R601" s="5">
        <v>1.2</v>
      </c>
      <c r="S601">
        <f t="shared" si="25"/>
        <v>1.1983323880837278</v>
      </c>
    </row>
    <row r="602" spans="1:19" x14ac:dyDescent="0.25">
      <c r="A602" t="str">
        <f t="shared" si="24"/>
        <v>COMBDGAFSOldWHWTK___STDNGA_23</v>
      </c>
      <c r="B602" t="s">
        <v>2676</v>
      </c>
      <c r="C602" t="s">
        <v>13</v>
      </c>
      <c r="D602" t="s">
        <v>2689</v>
      </c>
      <c r="E602" t="s">
        <v>58</v>
      </c>
      <c r="F602" t="s">
        <v>49</v>
      </c>
      <c r="G602" t="s">
        <v>51</v>
      </c>
      <c r="H602" t="s">
        <v>14</v>
      </c>
      <c r="I602" t="s">
        <v>18</v>
      </c>
      <c r="J602" t="s">
        <v>19</v>
      </c>
      <c r="K602">
        <v>23</v>
      </c>
      <c r="L602" s="1">
        <f>SUMIFS(COMBDG_Activity!C:C,COMBDG_Activity!B:B,B602&amp;C602&amp;D602&amp;E602&amp;F602&amp;"*")</f>
        <v>424.6955280447873</v>
      </c>
      <c r="M602" s="1">
        <f>SUMIFS(COMBDG_Activity!O:O,COMBDG_Activity!B:B,B602&amp;C602&amp;D602&amp;E602&amp;F602&amp;"*")</f>
        <v>431.95017633527681</v>
      </c>
      <c r="N602" s="1">
        <f>VLOOKUP(B602&amp;C602&amp;D602&amp;E602&amp;F602&amp;G602&amp;H602&amp;I602&amp;J602&amp;"*",COMBDG_CapacityToActivity!B:C,2,FALSE)</f>
        <v>31.536000000000001</v>
      </c>
      <c r="O602" s="1">
        <f>VLOOKUP(F602,Parameters!A:B,2,FALSE)</f>
        <v>0.63450003633438512</v>
      </c>
      <c r="P602" s="4">
        <v>0.1</v>
      </c>
      <c r="Q602" s="4">
        <v>1</v>
      </c>
      <c r="R602" s="5">
        <v>1.1000000000000001</v>
      </c>
      <c r="S602">
        <f t="shared" si="25"/>
        <v>3.805333587970678</v>
      </c>
    </row>
    <row r="603" spans="1:19" x14ac:dyDescent="0.25">
      <c r="A603" t="str">
        <f t="shared" si="24"/>
        <v>COMBDGTAWNewWHHEP___HIGELC_23</v>
      </c>
      <c r="B603" t="s">
        <v>2676</v>
      </c>
      <c r="C603" t="s">
        <v>13</v>
      </c>
      <c r="D603" t="s">
        <v>2683</v>
      </c>
      <c r="E603" t="s">
        <v>59</v>
      </c>
      <c r="F603" t="s">
        <v>49</v>
      </c>
      <c r="G603" t="s">
        <v>35</v>
      </c>
      <c r="H603" t="s">
        <v>14</v>
      </c>
      <c r="I603" t="s">
        <v>15</v>
      </c>
      <c r="J603" t="s">
        <v>16</v>
      </c>
      <c r="K603">
        <v>23</v>
      </c>
      <c r="L603" s="1">
        <f>SUMIFS(COMBDG_Activity!C:C,COMBDG_Activity!B:B,B603&amp;C603&amp;D603&amp;E603&amp;F603&amp;"*")</f>
        <v>0</v>
      </c>
      <c r="M603" s="1">
        <f>SUMIFS(COMBDG_Activity!O:O,COMBDG_Activity!B:B,B603&amp;C603&amp;D603&amp;E603&amp;F603&amp;"*")</f>
        <v>22.157316568261429</v>
      </c>
      <c r="N603" s="1">
        <f>VLOOKUP(B603&amp;C603&amp;D603&amp;E603&amp;F603&amp;G603&amp;H603&amp;I603&amp;J603&amp;"*",COMBDG_CapacityToActivity!B:C,2,FALSE)</f>
        <v>31.536000000000001</v>
      </c>
      <c r="O603" s="1">
        <f>VLOOKUP(F603,Parameters!A:B,2,FALSE)</f>
        <v>0.63450003633438512</v>
      </c>
      <c r="P603" s="4">
        <v>0.8</v>
      </c>
      <c r="Q603" s="4">
        <v>1</v>
      </c>
      <c r="R603" s="5">
        <v>1.2</v>
      </c>
      <c r="S603">
        <f t="shared" si="25"/>
        <v>0.8939286818702965</v>
      </c>
    </row>
    <row r="604" spans="1:19" x14ac:dyDescent="0.25">
      <c r="A604" t="str">
        <f t="shared" si="24"/>
        <v>COMBDGWSTNewSCWD___ESRELC_23</v>
      </c>
      <c r="B604" t="s">
        <v>2676</v>
      </c>
      <c r="C604" t="s">
        <v>13</v>
      </c>
      <c r="D604" t="s">
        <v>2677</v>
      </c>
      <c r="E604" t="s">
        <v>59</v>
      </c>
      <c r="F604" t="s">
        <v>28</v>
      </c>
      <c r="G604" t="s">
        <v>31</v>
      </c>
      <c r="H604" t="s">
        <v>14</v>
      </c>
      <c r="I604" t="s">
        <v>17</v>
      </c>
      <c r="J604" t="s">
        <v>16</v>
      </c>
      <c r="K604">
        <v>23</v>
      </c>
      <c r="L604" s="1">
        <f>SUMIFS(COMBDG_Activity!C:C,COMBDG_Activity!B:B,B604&amp;C604&amp;D604&amp;E604&amp;F604&amp;"*")</f>
        <v>0</v>
      </c>
      <c r="M604" s="1">
        <f>SUMIFS(COMBDG_Activity!O:O,COMBDG_Activity!B:B,B604&amp;C604&amp;D604&amp;E604&amp;F604&amp;"*")</f>
        <v>59.669296627465656</v>
      </c>
      <c r="N604" s="1">
        <f>VLOOKUP(B604&amp;C604&amp;D604&amp;E604&amp;F604&amp;G604&amp;H604&amp;I604&amp;J604&amp;"*",COMBDG_CapacityToActivity!B:C,2,FALSE)</f>
        <v>31.536000000000001</v>
      </c>
      <c r="O604" s="1">
        <f>VLOOKUP(F604,Parameters!A:B,2,FALSE)</f>
        <v>0.37169226366635683</v>
      </c>
      <c r="P604" s="4">
        <v>0.8</v>
      </c>
      <c r="Q604" s="4">
        <v>1</v>
      </c>
      <c r="R604" s="5">
        <v>1.2</v>
      </c>
      <c r="S604">
        <f t="shared" si="25"/>
        <v>4.1094599967668382</v>
      </c>
    </row>
    <row r="605" spans="1:19" x14ac:dyDescent="0.25">
      <c r="A605" t="str">
        <f t="shared" si="24"/>
        <v>COMBDGTAWOldLIFLUT5HIGELC_23</v>
      </c>
      <c r="B605" t="s">
        <v>2676</v>
      </c>
      <c r="C605" t="s">
        <v>13</v>
      </c>
      <c r="D605" t="s">
        <v>2683</v>
      </c>
      <c r="E605" t="s">
        <v>58</v>
      </c>
      <c r="F605" t="s">
        <v>20</v>
      </c>
      <c r="G605" t="s">
        <v>22</v>
      </c>
      <c r="H605" t="s">
        <v>23</v>
      </c>
      <c r="I605" t="s">
        <v>15</v>
      </c>
      <c r="J605" t="s">
        <v>16</v>
      </c>
      <c r="K605">
        <v>23</v>
      </c>
      <c r="L605" s="1">
        <f>SUMIFS(COMBDG_Activity!C:C,COMBDG_Activity!B:B,B605&amp;C605&amp;D605&amp;E605&amp;F605&amp;"*")</f>
        <v>468.88766674139981</v>
      </c>
      <c r="M605" s="1">
        <f>SUMIFS(COMBDG_Activity!O:O,COMBDG_Activity!B:B,B605&amp;C605&amp;D605&amp;E605&amp;F605&amp;"*")</f>
        <v>491.01750425541212</v>
      </c>
      <c r="N605" s="1">
        <f>VLOOKUP(B605&amp;C605&amp;D605&amp;E605&amp;F605&amp;G605&amp;H605&amp;I605&amp;J605&amp;"*",COMBDG_CapacityToActivity!B:C,2,FALSE)</f>
        <v>1</v>
      </c>
      <c r="O605" s="1">
        <f>VLOOKUP(F605,Parameters!A:B,2,FALSE)</f>
        <v>0.66981607963728396</v>
      </c>
      <c r="P605" s="4">
        <v>0.5</v>
      </c>
      <c r="Q605" s="4">
        <v>1</v>
      </c>
      <c r="R605" s="5">
        <v>1.1000000000000001</v>
      </c>
      <c r="S605">
        <f t="shared" si="25"/>
        <v>422.44795097624126</v>
      </c>
    </row>
    <row r="606" spans="1:19" x14ac:dyDescent="0.25">
      <c r="A606" t="str">
        <f t="shared" si="24"/>
        <v>COMBDGTAWNewSHFUR___STDKER_23</v>
      </c>
      <c r="B606" t="s">
        <v>2676</v>
      </c>
      <c r="C606" t="s">
        <v>13</v>
      </c>
      <c r="D606" t="s">
        <v>2683</v>
      </c>
      <c r="E606" t="s">
        <v>59</v>
      </c>
      <c r="F606" t="s">
        <v>32</v>
      </c>
      <c r="G606" t="s">
        <v>34</v>
      </c>
      <c r="H606" t="s">
        <v>14</v>
      </c>
      <c r="I606" t="s">
        <v>18</v>
      </c>
      <c r="J606" t="s">
        <v>42</v>
      </c>
      <c r="K606">
        <v>23</v>
      </c>
      <c r="L606" s="1">
        <f>SUMIFS(COMBDG_Activity!C:C,COMBDG_Activity!B:B,B606&amp;C606&amp;D606&amp;E606&amp;F606&amp;"*")</f>
        <v>0</v>
      </c>
      <c r="M606" s="1">
        <f>SUMIFS(COMBDG_Activity!O:O,COMBDG_Activity!B:B,B606&amp;C606&amp;D606&amp;E606&amp;F606&amp;"*")</f>
        <v>286.4570333463958</v>
      </c>
      <c r="N606" s="1">
        <f>VLOOKUP(B606&amp;C606&amp;D606&amp;E606&amp;F606&amp;G606&amp;H606&amp;I606&amp;J606&amp;"*",COMBDG_CapacityToActivity!B:C,2,FALSE)</f>
        <v>31.536000000000001</v>
      </c>
      <c r="O606" s="1">
        <f>VLOOKUP(F606,Parameters!A:B,2,FALSE)</f>
        <v>0.30113578140729891</v>
      </c>
      <c r="P606" s="4">
        <v>0.8</v>
      </c>
      <c r="Q606" s="4">
        <v>1</v>
      </c>
      <c r="R606" s="5">
        <v>1.2</v>
      </c>
      <c r="S606">
        <f t="shared" si="25"/>
        <v>24.350870348709201</v>
      </c>
    </row>
    <row r="607" spans="1:19" x14ac:dyDescent="0.25">
      <c r="A607" t="str">
        <f t="shared" si="24"/>
        <v>COMBDGTAWNewSHFUR___STDHFO_23</v>
      </c>
      <c r="B607" t="s">
        <v>2676</v>
      </c>
      <c r="C607" t="s">
        <v>13</v>
      </c>
      <c r="D607" t="s">
        <v>2683</v>
      </c>
      <c r="E607" t="s">
        <v>59</v>
      </c>
      <c r="F607" t="s">
        <v>32</v>
      </c>
      <c r="G607" t="s">
        <v>34</v>
      </c>
      <c r="H607" t="s">
        <v>14</v>
      </c>
      <c r="I607" t="s">
        <v>18</v>
      </c>
      <c r="J607" t="s">
        <v>2679</v>
      </c>
      <c r="K607">
        <v>23</v>
      </c>
      <c r="L607" s="1">
        <f>SUMIFS(COMBDG_Activity!C:C,COMBDG_Activity!B:B,B607&amp;C607&amp;D607&amp;E607&amp;F607&amp;"*")</f>
        <v>0</v>
      </c>
      <c r="M607" s="1">
        <f>SUMIFS(COMBDG_Activity!O:O,COMBDG_Activity!B:B,B607&amp;C607&amp;D607&amp;E607&amp;F607&amp;"*")</f>
        <v>286.4570333463958</v>
      </c>
      <c r="N607" s="1">
        <f>VLOOKUP(B607&amp;C607&amp;D607&amp;E607&amp;F607&amp;G607&amp;H607&amp;I607&amp;J607&amp;"*",COMBDG_CapacityToActivity!B:C,2,FALSE)</f>
        <v>31.536000000000001</v>
      </c>
      <c r="O607" s="1">
        <f>VLOOKUP(F607,Parameters!A:B,2,FALSE)</f>
        <v>0.30113578140729891</v>
      </c>
      <c r="P607" s="4">
        <v>0.8</v>
      </c>
      <c r="Q607" s="4">
        <v>1</v>
      </c>
      <c r="R607" s="5">
        <v>1.2</v>
      </c>
      <c r="S607">
        <f t="shared" si="25"/>
        <v>24.350870348709201</v>
      </c>
    </row>
    <row r="608" spans="1:19" x14ac:dyDescent="0.25">
      <c r="A608" t="str">
        <f t="shared" si="24"/>
        <v>COMBDGTAWNewSHFUR___STDLFO_23</v>
      </c>
      <c r="B608" t="s">
        <v>2676</v>
      </c>
      <c r="C608" t="s">
        <v>13</v>
      </c>
      <c r="D608" t="s">
        <v>2683</v>
      </c>
      <c r="E608" t="s">
        <v>59</v>
      </c>
      <c r="F608" t="s">
        <v>32</v>
      </c>
      <c r="G608" t="s">
        <v>34</v>
      </c>
      <c r="H608" t="s">
        <v>14</v>
      </c>
      <c r="I608" t="s">
        <v>18</v>
      </c>
      <c r="J608" t="s">
        <v>43</v>
      </c>
      <c r="K608">
        <v>23</v>
      </c>
      <c r="L608" s="1">
        <f>SUMIFS(COMBDG_Activity!C:C,COMBDG_Activity!B:B,B608&amp;C608&amp;D608&amp;E608&amp;F608&amp;"*")</f>
        <v>0</v>
      </c>
      <c r="M608" s="1">
        <f>SUMIFS(COMBDG_Activity!O:O,COMBDG_Activity!B:B,B608&amp;C608&amp;D608&amp;E608&amp;F608&amp;"*")</f>
        <v>286.4570333463958</v>
      </c>
      <c r="N608" s="1">
        <f>VLOOKUP(B608&amp;C608&amp;D608&amp;E608&amp;F608&amp;G608&amp;H608&amp;I608&amp;J608&amp;"*",COMBDG_CapacityToActivity!B:C,2,FALSE)</f>
        <v>31.536000000000001</v>
      </c>
      <c r="O608" s="1">
        <f>VLOOKUP(F608,Parameters!A:B,2,FALSE)</f>
        <v>0.30113578140729891</v>
      </c>
      <c r="P608" s="4">
        <v>0.8</v>
      </c>
      <c r="Q608" s="4">
        <v>1</v>
      </c>
      <c r="R608" s="5">
        <v>1.2</v>
      </c>
      <c r="S608">
        <f t="shared" si="25"/>
        <v>24.350870348709201</v>
      </c>
    </row>
    <row r="609" spans="1:19" x14ac:dyDescent="0.25">
      <c r="A609" t="str">
        <f t="shared" si="24"/>
        <v>COMBDGAERNewWHHEP___HIGELC_23</v>
      </c>
      <c r="B609" t="s">
        <v>2676</v>
      </c>
      <c r="C609" t="s">
        <v>13</v>
      </c>
      <c r="D609" t="s">
        <v>2688</v>
      </c>
      <c r="E609" t="s">
        <v>59</v>
      </c>
      <c r="F609" t="s">
        <v>49</v>
      </c>
      <c r="G609" t="s">
        <v>35</v>
      </c>
      <c r="H609" t="s">
        <v>14</v>
      </c>
      <c r="I609" t="s">
        <v>15</v>
      </c>
      <c r="J609" t="s">
        <v>16</v>
      </c>
      <c r="K609">
        <v>23</v>
      </c>
      <c r="L609" s="1">
        <f>SUMIFS(COMBDG_Activity!C:C,COMBDG_Activity!B:B,B609&amp;C609&amp;D609&amp;E609&amp;F609&amp;"*")</f>
        <v>0</v>
      </c>
      <c r="M609" s="1">
        <f>SUMIFS(COMBDG_Activity!O:O,COMBDG_Activity!B:B,B609&amp;C609&amp;D609&amp;E609&amp;F609&amp;"*")</f>
        <v>23.118738514438881</v>
      </c>
      <c r="N609" s="1">
        <f>VLOOKUP(B609&amp;C609&amp;D609&amp;E609&amp;F609&amp;G609&amp;H609&amp;I609&amp;J609&amp;"*",COMBDG_CapacityToActivity!B:C,2,FALSE)</f>
        <v>31.536000000000001</v>
      </c>
      <c r="O609" s="1">
        <f>VLOOKUP(F609,Parameters!A:B,2,FALSE)</f>
        <v>0.63450003633438512</v>
      </c>
      <c r="P609" s="4">
        <v>0.8</v>
      </c>
      <c r="Q609" s="4">
        <v>1</v>
      </c>
      <c r="R609" s="5">
        <v>1.2</v>
      </c>
      <c r="S609">
        <f t="shared" si="25"/>
        <v>0.93271689209511532</v>
      </c>
    </row>
    <row r="610" spans="1:19" x14ac:dyDescent="0.25">
      <c r="A610" t="str">
        <f t="shared" si="24"/>
        <v>COMBDGTAWNewSCWD___ESRELC_23</v>
      </c>
      <c r="B610" t="s">
        <v>2676</v>
      </c>
      <c r="C610" t="s">
        <v>13</v>
      </c>
      <c r="D610" t="s">
        <v>2683</v>
      </c>
      <c r="E610" t="s">
        <v>59</v>
      </c>
      <c r="F610" t="s">
        <v>28</v>
      </c>
      <c r="G610" t="s">
        <v>31</v>
      </c>
      <c r="H610" t="s">
        <v>14</v>
      </c>
      <c r="I610" t="s">
        <v>17</v>
      </c>
      <c r="J610" t="s">
        <v>16</v>
      </c>
      <c r="K610">
        <v>23</v>
      </c>
      <c r="L610" s="1">
        <f>SUMIFS(COMBDG_Activity!C:C,COMBDG_Activity!B:B,B610&amp;C610&amp;D610&amp;E610&amp;F610&amp;"*")</f>
        <v>0</v>
      </c>
      <c r="M610" s="1">
        <f>SUMIFS(COMBDG_Activity!O:O,COMBDG_Activity!B:B,B610&amp;C610&amp;D610&amp;E610&amp;F610&amp;"*")</f>
        <v>61.048176277895948</v>
      </c>
      <c r="N610" s="1">
        <f>VLOOKUP(B610&amp;C610&amp;D610&amp;E610&amp;F610&amp;G610&amp;H610&amp;I610&amp;J610&amp;"*",COMBDG_CapacityToActivity!B:C,2,FALSE)</f>
        <v>31.536000000000001</v>
      </c>
      <c r="O610" s="1">
        <f>VLOOKUP(F610,Parameters!A:B,2,FALSE)</f>
        <v>0.37169226366635683</v>
      </c>
      <c r="P610" s="4">
        <v>0.8</v>
      </c>
      <c r="Q610" s="4">
        <v>1</v>
      </c>
      <c r="R610" s="5">
        <v>1.2</v>
      </c>
      <c r="S610">
        <f t="shared" si="25"/>
        <v>4.2044242595295884</v>
      </c>
    </row>
    <row r="611" spans="1:19" x14ac:dyDescent="0.25">
      <c r="A611" t="str">
        <f t="shared" si="24"/>
        <v>COMBDGOTSNewSHFUR___STDKER_23</v>
      </c>
      <c r="B611" t="s">
        <v>2676</v>
      </c>
      <c r="C611" t="s">
        <v>13</v>
      </c>
      <c r="D611" t="s">
        <v>2690</v>
      </c>
      <c r="E611" t="s">
        <v>59</v>
      </c>
      <c r="F611" t="s">
        <v>32</v>
      </c>
      <c r="G611" t="s">
        <v>34</v>
      </c>
      <c r="H611" t="s">
        <v>14</v>
      </c>
      <c r="I611" t="s">
        <v>18</v>
      </c>
      <c r="J611" t="s">
        <v>42</v>
      </c>
      <c r="K611">
        <v>23</v>
      </c>
      <c r="L611" s="1">
        <f>SUMIFS(COMBDG_Activity!C:C,COMBDG_Activity!B:B,B611&amp;C611&amp;D611&amp;E611&amp;F611&amp;"*")</f>
        <v>0</v>
      </c>
      <c r="M611" s="1">
        <f>SUMIFS(COMBDG_Activity!O:O,COMBDG_Activity!B:B,B611&amp;C611&amp;D611&amp;E611&amp;F611&amp;"*")</f>
        <v>290.90361238089372</v>
      </c>
      <c r="N611" s="1">
        <f>VLOOKUP(B611&amp;C611&amp;D611&amp;E611&amp;F611&amp;G611&amp;H611&amp;I611&amp;J611&amp;"*",COMBDG_CapacityToActivity!B:C,2,FALSE)</f>
        <v>31.536000000000001</v>
      </c>
      <c r="O611" s="1">
        <f>VLOOKUP(F611,Parameters!A:B,2,FALSE)</f>
        <v>0.30113578140729891</v>
      </c>
      <c r="P611" s="4">
        <v>0.8</v>
      </c>
      <c r="Q611" s="4">
        <v>1</v>
      </c>
      <c r="R611" s="5">
        <v>1.2</v>
      </c>
      <c r="S611">
        <f t="shared" si="25"/>
        <v>24.72886096147036</v>
      </c>
    </row>
    <row r="612" spans="1:19" x14ac:dyDescent="0.25">
      <c r="A612" t="str">
        <f t="shared" si="24"/>
        <v>COMBDGOTSNewSHFUR___STDHFO_23</v>
      </c>
      <c r="B612" t="s">
        <v>2676</v>
      </c>
      <c r="C612" t="s">
        <v>13</v>
      </c>
      <c r="D612" t="s">
        <v>2690</v>
      </c>
      <c r="E612" t="s">
        <v>59</v>
      </c>
      <c r="F612" t="s">
        <v>32</v>
      </c>
      <c r="G612" t="s">
        <v>34</v>
      </c>
      <c r="H612" t="s">
        <v>14</v>
      </c>
      <c r="I612" t="s">
        <v>18</v>
      </c>
      <c r="J612" t="s">
        <v>2679</v>
      </c>
      <c r="K612">
        <v>23</v>
      </c>
      <c r="L612" s="1">
        <f>SUMIFS(COMBDG_Activity!C:C,COMBDG_Activity!B:B,B612&amp;C612&amp;D612&amp;E612&amp;F612&amp;"*")</f>
        <v>0</v>
      </c>
      <c r="M612" s="1">
        <f>SUMIFS(COMBDG_Activity!O:O,COMBDG_Activity!B:B,B612&amp;C612&amp;D612&amp;E612&amp;F612&amp;"*")</f>
        <v>290.90361238089372</v>
      </c>
      <c r="N612" s="1">
        <f>VLOOKUP(B612&amp;C612&amp;D612&amp;E612&amp;F612&amp;G612&amp;H612&amp;I612&amp;J612&amp;"*",COMBDG_CapacityToActivity!B:C,2,FALSE)</f>
        <v>31.536000000000001</v>
      </c>
      <c r="O612" s="1">
        <f>VLOOKUP(F612,Parameters!A:B,2,FALSE)</f>
        <v>0.30113578140729891</v>
      </c>
      <c r="P612" s="4">
        <v>0.8</v>
      </c>
      <c r="Q612" s="4">
        <v>1</v>
      </c>
      <c r="R612" s="5">
        <v>1.2</v>
      </c>
      <c r="S612">
        <f t="shared" si="25"/>
        <v>24.72886096147036</v>
      </c>
    </row>
    <row r="613" spans="1:19" x14ac:dyDescent="0.25">
      <c r="A613" t="str">
        <f t="shared" si="24"/>
        <v>COMBDGOTSNewSHFUR___STDLFO_23</v>
      </c>
      <c r="B613" t="s">
        <v>2676</v>
      </c>
      <c r="C613" t="s">
        <v>13</v>
      </c>
      <c r="D613" t="s">
        <v>2690</v>
      </c>
      <c r="E613" t="s">
        <v>59</v>
      </c>
      <c r="F613" t="s">
        <v>32</v>
      </c>
      <c r="G613" t="s">
        <v>34</v>
      </c>
      <c r="H613" t="s">
        <v>14</v>
      </c>
      <c r="I613" t="s">
        <v>18</v>
      </c>
      <c r="J613" t="s">
        <v>43</v>
      </c>
      <c r="K613">
        <v>23</v>
      </c>
      <c r="L613" s="1">
        <f>SUMIFS(COMBDG_Activity!C:C,COMBDG_Activity!B:B,B613&amp;C613&amp;D613&amp;E613&amp;F613&amp;"*")</f>
        <v>0</v>
      </c>
      <c r="M613" s="1">
        <f>SUMIFS(COMBDG_Activity!O:O,COMBDG_Activity!B:B,B613&amp;C613&amp;D613&amp;E613&amp;F613&amp;"*")</f>
        <v>290.90361238089372</v>
      </c>
      <c r="N613" s="1">
        <f>VLOOKUP(B613&amp;C613&amp;D613&amp;E613&amp;F613&amp;G613&amp;H613&amp;I613&amp;J613&amp;"*",COMBDG_CapacityToActivity!B:C,2,FALSE)</f>
        <v>31.536000000000001</v>
      </c>
      <c r="O613" s="1">
        <f>VLOOKUP(F613,Parameters!A:B,2,FALSE)</f>
        <v>0.30113578140729891</v>
      </c>
      <c r="P613" s="4">
        <v>0.8</v>
      </c>
      <c r="Q613" s="4">
        <v>1</v>
      </c>
      <c r="R613" s="5">
        <v>1.2</v>
      </c>
      <c r="S613">
        <f t="shared" si="25"/>
        <v>24.72886096147036</v>
      </c>
    </row>
    <row r="614" spans="1:19" x14ac:dyDescent="0.25">
      <c r="A614" t="str">
        <f t="shared" si="24"/>
        <v>COMBDGTAWNewSHFUR___HIGHFO_23</v>
      </c>
      <c r="B614" t="s">
        <v>2676</v>
      </c>
      <c r="C614" t="s">
        <v>13</v>
      </c>
      <c r="D614" t="s">
        <v>2683</v>
      </c>
      <c r="E614" t="s">
        <v>59</v>
      </c>
      <c r="F614" t="s">
        <v>32</v>
      </c>
      <c r="G614" t="s">
        <v>34</v>
      </c>
      <c r="H614" t="s">
        <v>14</v>
      </c>
      <c r="I614" t="s">
        <v>15</v>
      </c>
      <c r="J614" t="s">
        <v>2679</v>
      </c>
      <c r="K614">
        <v>23</v>
      </c>
      <c r="L614" s="1">
        <f>SUMIFS(COMBDG_Activity!C:C,COMBDG_Activity!B:B,B614&amp;C614&amp;D614&amp;E614&amp;F614&amp;"*")</f>
        <v>0</v>
      </c>
      <c r="M614" s="1">
        <f>SUMIFS(COMBDG_Activity!O:O,COMBDG_Activity!B:B,B614&amp;C614&amp;D614&amp;E614&amp;F614&amp;"*")</f>
        <v>286.4570333463958</v>
      </c>
      <c r="N614" s="1">
        <f>VLOOKUP(B614&amp;C614&amp;D614&amp;E614&amp;F614&amp;G614&amp;H614&amp;I614&amp;J614&amp;"*",COMBDG_CapacityToActivity!B:C,2,FALSE)</f>
        <v>31.536000000000001</v>
      </c>
      <c r="O614" s="1">
        <f>VLOOKUP(F614,Parameters!A:B,2,FALSE)</f>
        <v>0.30113578140729891</v>
      </c>
      <c r="P614" s="4">
        <v>0.8</v>
      </c>
      <c r="Q614" s="4">
        <v>1</v>
      </c>
      <c r="R614" s="5">
        <v>1.2</v>
      </c>
      <c r="S614">
        <f t="shared" si="25"/>
        <v>24.350870348709201</v>
      </c>
    </row>
    <row r="615" spans="1:19" x14ac:dyDescent="0.25">
      <c r="A615" t="str">
        <f t="shared" si="24"/>
        <v>COMBDGTAWNewSHFUR___HIGLFO_23</v>
      </c>
      <c r="B615" t="s">
        <v>2676</v>
      </c>
      <c r="C615" t="s">
        <v>13</v>
      </c>
      <c r="D615" t="s">
        <v>2683</v>
      </c>
      <c r="E615" t="s">
        <v>59</v>
      </c>
      <c r="F615" t="s">
        <v>32</v>
      </c>
      <c r="G615" t="s">
        <v>34</v>
      </c>
      <c r="H615" t="s">
        <v>14</v>
      </c>
      <c r="I615" t="s">
        <v>15</v>
      </c>
      <c r="J615" t="s">
        <v>43</v>
      </c>
      <c r="K615">
        <v>23</v>
      </c>
      <c r="L615" s="1">
        <f>SUMIFS(COMBDG_Activity!C:C,COMBDG_Activity!B:B,B615&amp;C615&amp;D615&amp;E615&amp;F615&amp;"*")</f>
        <v>0</v>
      </c>
      <c r="M615" s="1">
        <f>SUMIFS(COMBDG_Activity!O:O,COMBDG_Activity!B:B,B615&amp;C615&amp;D615&amp;E615&amp;F615&amp;"*")</f>
        <v>286.4570333463958</v>
      </c>
      <c r="N615" s="1">
        <f>VLOOKUP(B615&amp;C615&amp;D615&amp;E615&amp;F615&amp;G615&amp;H615&amp;I615&amp;J615&amp;"*",COMBDG_CapacityToActivity!B:C,2,FALSE)</f>
        <v>31.536000000000001</v>
      </c>
      <c r="O615" s="1">
        <f>VLOOKUP(F615,Parameters!A:B,2,FALSE)</f>
        <v>0.30113578140729891</v>
      </c>
      <c r="P615" s="4">
        <v>0.8</v>
      </c>
      <c r="Q615" s="4">
        <v>1</v>
      </c>
      <c r="R615" s="5">
        <v>1.2</v>
      </c>
      <c r="S615">
        <f t="shared" si="25"/>
        <v>24.350870348709201</v>
      </c>
    </row>
    <row r="616" spans="1:19" x14ac:dyDescent="0.25">
      <c r="A616" t="str">
        <f t="shared" si="24"/>
        <v>COMBDGHLCOldSHFUR___ESRNGA_23</v>
      </c>
      <c r="B616" t="s">
        <v>2676</v>
      </c>
      <c r="C616" t="s">
        <v>13</v>
      </c>
      <c r="D616" t="s">
        <v>2687</v>
      </c>
      <c r="E616" t="s">
        <v>58</v>
      </c>
      <c r="F616" t="s">
        <v>32</v>
      </c>
      <c r="G616" t="s">
        <v>34</v>
      </c>
      <c r="H616" t="s">
        <v>14</v>
      </c>
      <c r="I616" t="s">
        <v>17</v>
      </c>
      <c r="J616" t="s">
        <v>19</v>
      </c>
      <c r="K616">
        <v>23</v>
      </c>
      <c r="L616" s="1">
        <f>SUMIFS(COMBDG_Activity!C:C,COMBDG_Activity!B:B,B616&amp;C616&amp;D616&amp;E616&amp;F616&amp;"*")</f>
        <v>2279.7996165496443</v>
      </c>
      <c r="M616" s="1">
        <f>SUMIFS(COMBDG_Activity!O:O,COMBDG_Activity!B:B,B616&amp;C616&amp;D616&amp;E616&amp;F616&amp;"*")</f>
        <v>2413.33242389926</v>
      </c>
      <c r="N616" s="1">
        <f>VLOOKUP(B616&amp;C616&amp;D616&amp;E616&amp;F616&amp;G616&amp;H616&amp;I616&amp;J616&amp;"*",COMBDG_CapacityToActivity!B:C,2,FALSE)</f>
        <v>31.536000000000001</v>
      </c>
      <c r="O616" s="1">
        <f>VLOOKUP(F616,Parameters!A:B,2,FALSE)</f>
        <v>0.30113578140729891</v>
      </c>
      <c r="P616" s="4">
        <v>0.4</v>
      </c>
      <c r="Q616" s="4">
        <v>1</v>
      </c>
      <c r="R616" s="5">
        <v>1.1000000000000001</v>
      </c>
      <c r="S616">
        <f t="shared" si="25"/>
        <v>121.03428592686365</v>
      </c>
    </row>
    <row r="617" spans="1:19" x14ac:dyDescent="0.25">
      <c r="A617" t="str">
        <f t="shared" si="24"/>
        <v>COMBDGICIOldLILED___STDELC_23</v>
      </c>
      <c r="B617" t="s">
        <v>2676</v>
      </c>
      <c r="C617" t="s">
        <v>13</v>
      </c>
      <c r="D617" t="s">
        <v>2684</v>
      </c>
      <c r="E617" t="s">
        <v>58</v>
      </c>
      <c r="F617" t="s">
        <v>20</v>
      </c>
      <c r="G617" t="s">
        <v>27</v>
      </c>
      <c r="H617" t="s">
        <v>14</v>
      </c>
      <c r="I617" t="s">
        <v>18</v>
      </c>
      <c r="J617" t="s">
        <v>16</v>
      </c>
      <c r="K617">
        <v>23</v>
      </c>
      <c r="L617" s="1">
        <f>SUMIFS(COMBDG_Activity!C:C,COMBDG_Activity!B:B,B617&amp;C617&amp;D617&amp;E617&amp;F617&amp;"*")</f>
        <v>136.07881666781606</v>
      </c>
      <c r="M617" s="1">
        <f>SUMIFS(COMBDG_Activity!O:O,COMBDG_Activity!B:B,B617&amp;C617&amp;D617&amp;E617&amp;F617&amp;"*")</f>
        <v>136.07881666768608</v>
      </c>
      <c r="N617" s="1">
        <f>VLOOKUP(B617&amp;C617&amp;D617&amp;E617&amp;F617&amp;G617&amp;H617&amp;I617&amp;J617&amp;"*",COMBDG_CapacityToActivity!B:C,2,FALSE)</f>
        <v>1</v>
      </c>
      <c r="O617" s="1">
        <f>VLOOKUP(F617,Parameters!A:B,2,FALSE)</f>
        <v>0.66981607963728396</v>
      </c>
      <c r="P617" s="4">
        <v>0.5</v>
      </c>
      <c r="Q617" s="4">
        <v>1</v>
      </c>
      <c r="R617" s="5">
        <v>1.1000000000000001</v>
      </c>
      <c r="S617">
        <f t="shared" si="25"/>
        <v>117.07569847170463</v>
      </c>
    </row>
    <row r="618" spans="1:19" x14ac:dyDescent="0.25">
      <c r="A618" t="str">
        <f t="shared" si="24"/>
        <v>COMBDGHLCNewWHSYS___ESRPRO_23</v>
      </c>
      <c r="B618" t="s">
        <v>2676</v>
      </c>
      <c r="C618" t="s">
        <v>13</v>
      </c>
      <c r="D618" t="s">
        <v>2687</v>
      </c>
      <c r="E618" t="s">
        <v>59</v>
      </c>
      <c r="F618" t="s">
        <v>49</v>
      </c>
      <c r="G618" t="s">
        <v>50</v>
      </c>
      <c r="H618" t="s">
        <v>14</v>
      </c>
      <c r="I618" t="s">
        <v>17</v>
      </c>
      <c r="J618" t="s">
        <v>45</v>
      </c>
      <c r="K618">
        <v>23</v>
      </c>
      <c r="L618" s="1">
        <f>SUMIFS(COMBDG_Activity!C:C,COMBDG_Activity!B:B,B618&amp;C618&amp;D618&amp;E618&amp;F618&amp;"*")</f>
        <v>0</v>
      </c>
      <c r="M618" s="1">
        <f>SUMIFS(COMBDG_Activity!O:O,COMBDG_Activity!B:B,B618&amp;C618&amp;D618&amp;E618&amp;F618&amp;"*")</f>
        <v>138.18226738923406</v>
      </c>
      <c r="N618" s="1">
        <f>VLOOKUP(B618&amp;C618&amp;D618&amp;E618&amp;F618&amp;G618&amp;H618&amp;I618&amp;J618&amp;"*",COMBDG_CapacityToActivity!B:C,2,FALSE)</f>
        <v>31.536000000000001</v>
      </c>
      <c r="O618" s="1">
        <f>VLOOKUP(F618,Parameters!A:B,2,FALSE)</f>
        <v>0.63450003633438512</v>
      </c>
      <c r="P618" s="4">
        <v>0.8</v>
      </c>
      <c r="Q618" s="4">
        <v>1</v>
      </c>
      <c r="R618" s="5">
        <v>1.2</v>
      </c>
      <c r="S618">
        <f t="shared" si="25"/>
        <v>5.5749120957204079</v>
      </c>
    </row>
    <row r="619" spans="1:19" x14ac:dyDescent="0.25">
      <c r="A619" t="str">
        <f t="shared" si="24"/>
        <v>COMBDGOTSNewSHFUR___HIGHFO_23</v>
      </c>
      <c r="B619" t="s">
        <v>2676</v>
      </c>
      <c r="C619" t="s">
        <v>13</v>
      </c>
      <c r="D619" t="s">
        <v>2690</v>
      </c>
      <c r="E619" t="s">
        <v>59</v>
      </c>
      <c r="F619" t="s">
        <v>32</v>
      </c>
      <c r="G619" t="s">
        <v>34</v>
      </c>
      <c r="H619" t="s">
        <v>14</v>
      </c>
      <c r="I619" t="s">
        <v>15</v>
      </c>
      <c r="J619" t="s">
        <v>2679</v>
      </c>
      <c r="K619">
        <v>23</v>
      </c>
      <c r="L619" s="1">
        <f>SUMIFS(COMBDG_Activity!C:C,COMBDG_Activity!B:B,B619&amp;C619&amp;D619&amp;E619&amp;F619&amp;"*")</f>
        <v>0</v>
      </c>
      <c r="M619" s="1">
        <f>SUMIFS(COMBDG_Activity!O:O,COMBDG_Activity!B:B,B619&amp;C619&amp;D619&amp;E619&amp;F619&amp;"*")</f>
        <v>290.90361238089372</v>
      </c>
      <c r="N619" s="1">
        <f>VLOOKUP(B619&amp;C619&amp;D619&amp;E619&amp;F619&amp;G619&amp;H619&amp;I619&amp;J619&amp;"*",COMBDG_CapacityToActivity!B:C,2,FALSE)</f>
        <v>31.536000000000001</v>
      </c>
      <c r="O619" s="1">
        <f>VLOOKUP(F619,Parameters!A:B,2,FALSE)</f>
        <v>0.30113578140729891</v>
      </c>
      <c r="P619" s="4">
        <v>0.8</v>
      </c>
      <c r="Q619" s="4">
        <v>1</v>
      </c>
      <c r="R619" s="5">
        <v>1.2</v>
      </c>
      <c r="S619">
        <f t="shared" si="25"/>
        <v>24.72886096147036</v>
      </c>
    </row>
    <row r="620" spans="1:19" x14ac:dyDescent="0.25">
      <c r="A620" t="str">
        <f t="shared" si="24"/>
        <v>COMBDGOTSNewSHFUR___HIGLFO_23</v>
      </c>
      <c r="B620" t="s">
        <v>2676</v>
      </c>
      <c r="C620" t="s">
        <v>13</v>
      </c>
      <c r="D620" t="s">
        <v>2690</v>
      </c>
      <c r="E620" t="s">
        <v>59</v>
      </c>
      <c r="F620" t="s">
        <v>32</v>
      </c>
      <c r="G620" t="s">
        <v>34</v>
      </c>
      <c r="H620" t="s">
        <v>14</v>
      </c>
      <c r="I620" t="s">
        <v>15</v>
      </c>
      <c r="J620" t="s">
        <v>43</v>
      </c>
      <c r="K620">
        <v>23</v>
      </c>
      <c r="L620" s="1">
        <f>SUMIFS(COMBDG_Activity!C:C,COMBDG_Activity!B:B,B620&amp;C620&amp;D620&amp;E620&amp;F620&amp;"*")</f>
        <v>0</v>
      </c>
      <c r="M620" s="1">
        <f>SUMIFS(COMBDG_Activity!O:O,COMBDG_Activity!B:B,B620&amp;C620&amp;D620&amp;E620&amp;F620&amp;"*")</f>
        <v>290.90361238089372</v>
      </c>
      <c r="N620" s="1">
        <f>VLOOKUP(B620&amp;C620&amp;D620&amp;E620&amp;F620&amp;G620&amp;H620&amp;I620&amp;J620&amp;"*",COMBDG_CapacityToActivity!B:C,2,FALSE)</f>
        <v>31.536000000000001</v>
      </c>
      <c r="O620" s="1">
        <f>VLOOKUP(F620,Parameters!A:B,2,FALSE)</f>
        <v>0.30113578140729891</v>
      </c>
      <c r="P620" s="4">
        <v>0.8</v>
      </c>
      <c r="Q620" s="4">
        <v>1</v>
      </c>
      <c r="R620" s="5">
        <v>1.2</v>
      </c>
      <c r="S620">
        <f t="shared" si="25"/>
        <v>24.72886096147036</v>
      </c>
    </row>
    <row r="621" spans="1:19" x14ac:dyDescent="0.25">
      <c r="A621" t="str">
        <f t="shared" si="24"/>
        <v>COMBDGAERNewSHHEP___ESRELC_23</v>
      </c>
      <c r="B621" t="s">
        <v>2676</v>
      </c>
      <c r="C621" t="s">
        <v>13</v>
      </c>
      <c r="D621" t="s">
        <v>2688</v>
      </c>
      <c r="E621" t="s">
        <v>59</v>
      </c>
      <c r="F621" t="s">
        <v>32</v>
      </c>
      <c r="G621" t="s">
        <v>35</v>
      </c>
      <c r="H621" t="s">
        <v>14</v>
      </c>
      <c r="I621" t="s">
        <v>17</v>
      </c>
      <c r="J621" t="s">
        <v>16</v>
      </c>
      <c r="K621">
        <v>23</v>
      </c>
      <c r="L621" s="1">
        <f>SUMIFS(COMBDG_Activity!C:C,COMBDG_Activity!B:B,B621&amp;C621&amp;D621&amp;E621&amp;F621&amp;"*")</f>
        <v>0</v>
      </c>
      <c r="M621" s="1">
        <f>SUMIFS(COMBDG_Activity!O:O,COMBDG_Activity!B:B,B621&amp;C621&amp;D621&amp;E621&amp;F621&amp;"*")</f>
        <v>110.41882463940628</v>
      </c>
      <c r="N621" s="1">
        <f>VLOOKUP(B621&amp;C621&amp;D621&amp;E621&amp;F621&amp;G621&amp;H621&amp;I621&amp;J621&amp;"*",COMBDG_CapacityToActivity!B:C,2,FALSE)</f>
        <v>31.536000000000001</v>
      </c>
      <c r="O621" s="1">
        <f>VLOOKUP(F621,Parameters!A:B,2,FALSE)</f>
        <v>0.30113578140729891</v>
      </c>
      <c r="P621" s="4">
        <v>0.8</v>
      </c>
      <c r="Q621" s="4">
        <v>1</v>
      </c>
      <c r="R621" s="5">
        <v>1.2</v>
      </c>
      <c r="S621">
        <f t="shared" si="25"/>
        <v>9.3863797004405782</v>
      </c>
    </row>
    <row r="622" spans="1:19" x14ac:dyDescent="0.25">
      <c r="A622" t="str">
        <f t="shared" si="24"/>
        <v>COMBDGHLCNewWHSYS___STDBWP_23</v>
      </c>
      <c r="B622" t="s">
        <v>2676</v>
      </c>
      <c r="C622" t="s">
        <v>13</v>
      </c>
      <c r="D622" t="s">
        <v>2687</v>
      </c>
      <c r="E622" t="s">
        <v>59</v>
      </c>
      <c r="F622" t="s">
        <v>49</v>
      </c>
      <c r="G622" t="s">
        <v>50</v>
      </c>
      <c r="H622" t="s">
        <v>14</v>
      </c>
      <c r="I622" t="s">
        <v>18</v>
      </c>
      <c r="J622" t="s">
        <v>44</v>
      </c>
      <c r="K622">
        <v>23</v>
      </c>
      <c r="L622" s="1">
        <f>SUMIFS(COMBDG_Activity!C:C,COMBDG_Activity!B:B,B622&amp;C622&amp;D622&amp;E622&amp;F622&amp;"*")</f>
        <v>0</v>
      </c>
      <c r="M622" s="1">
        <f>SUMIFS(COMBDG_Activity!O:O,COMBDG_Activity!B:B,B622&amp;C622&amp;D622&amp;E622&amp;F622&amp;"*")</f>
        <v>138.18226738923406</v>
      </c>
      <c r="N622" s="1">
        <f>VLOOKUP(B622&amp;C622&amp;D622&amp;E622&amp;F622&amp;G622&amp;H622&amp;I622&amp;J622&amp;"*",COMBDG_CapacityToActivity!B:C,2,FALSE)</f>
        <v>31.536000000000001</v>
      </c>
      <c r="O622" s="1">
        <f>VLOOKUP(F622,Parameters!A:B,2,FALSE)</f>
        <v>0.63450003633438512</v>
      </c>
      <c r="P622" s="4">
        <v>0.8</v>
      </c>
      <c r="Q622" s="4">
        <v>1</v>
      </c>
      <c r="R622" s="5">
        <v>1.2</v>
      </c>
      <c r="S622">
        <f t="shared" si="25"/>
        <v>5.5749120957204079</v>
      </c>
    </row>
    <row r="623" spans="1:19" x14ac:dyDescent="0.25">
      <c r="A623" t="str">
        <f t="shared" si="24"/>
        <v>COMBDGEDSNewSHPLT1500WSTDELC_23</v>
      </c>
      <c r="B623" t="s">
        <v>2676</v>
      </c>
      <c r="C623" t="s">
        <v>13</v>
      </c>
      <c r="D623" t="s">
        <v>2686</v>
      </c>
      <c r="E623" t="s">
        <v>59</v>
      </c>
      <c r="F623" t="s">
        <v>32</v>
      </c>
      <c r="G623" t="s">
        <v>37</v>
      </c>
      <c r="H623" t="s">
        <v>40</v>
      </c>
      <c r="I623" t="s">
        <v>18</v>
      </c>
      <c r="J623" t="s">
        <v>16</v>
      </c>
      <c r="K623">
        <v>23</v>
      </c>
      <c r="L623" s="1">
        <f>SUMIFS(COMBDG_Activity!C:C,COMBDG_Activity!B:B,B623&amp;C623&amp;D623&amp;E623&amp;F623&amp;"*")</f>
        <v>0</v>
      </c>
      <c r="M623" s="1">
        <f>SUMIFS(COMBDG_Activity!O:O,COMBDG_Activity!B:B,B623&amp;C623&amp;D623&amp;E623&amp;F623&amp;"*")</f>
        <v>423.29640815308414</v>
      </c>
      <c r="N623" s="1">
        <f>VLOOKUP(B623&amp;C623&amp;D623&amp;E623&amp;F623&amp;G623&amp;H623&amp;I623&amp;J623&amp;"*",COMBDG_CapacityToActivity!B:C,2,FALSE)</f>
        <v>31.536000000000001</v>
      </c>
      <c r="O623" s="1">
        <f>VLOOKUP(F623,Parameters!A:B,2,FALSE)</f>
        <v>0.30113578140729891</v>
      </c>
      <c r="P623" s="4">
        <v>0.8</v>
      </c>
      <c r="Q623" s="4">
        <v>1</v>
      </c>
      <c r="R623" s="5">
        <v>1.2</v>
      </c>
      <c r="S623">
        <f t="shared" si="25"/>
        <v>35.983183354222689</v>
      </c>
    </row>
    <row r="624" spans="1:19" x14ac:dyDescent="0.25">
      <c r="A624" t="str">
        <f t="shared" si="24"/>
        <v>COMBDGTAWNewLILED___STDELC_23</v>
      </c>
      <c r="B624" t="s">
        <v>2676</v>
      </c>
      <c r="C624" t="s">
        <v>13</v>
      </c>
      <c r="D624" t="s">
        <v>2683</v>
      </c>
      <c r="E624" t="s">
        <v>59</v>
      </c>
      <c r="F624" t="s">
        <v>20</v>
      </c>
      <c r="G624" t="s">
        <v>27</v>
      </c>
      <c r="H624" t="s">
        <v>14</v>
      </c>
      <c r="I624" t="s">
        <v>18</v>
      </c>
      <c r="J624" t="s">
        <v>16</v>
      </c>
      <c r="K624">
        <v>23</v>
      </c>
      <c r="L624" s="1">
        <f>SUMIFS(COMBDG_Activity!C:C,COMBDG_Activity!B:B,B624&amp;C624&amp;D624&amp;E624&amp;F624&amp;"*")</f>
        <v>0</v>
      </c>
      <c r="M624" s="1">
        <f>SUMIFS(COMBDG_Activity!O:O,COMBDG_Activity!B:B,B624&amp;C624&amp;D624&amp;E624&amp;F624&amp;"*")</f>
        <v>123.46900354470905</v>
      </c>
      <c r="N624" s="1">
        <f>VLOOKUP(B624&amp;C624&amp;D624&amp;E624&amp;F624&amp;G624&amp;H624&amp;I624&amp;J624&amp;"*",COMBDG_CapacityToActivity!B:C,2,FALSE)</f>
        <v>1</v>
      </c>
      <c r="O624" s="1">
        <f>VLOOKUP(F624,Parameters!A:B,2,FALSE)</f>
        <v>0.66981607963728396</v>
      </c>
      <c r="P624" s="4">
        <v>0.8</v>
      </c>
      <c r="Q624" s="4">
        <v>1</v>
      </c>
      <c r="R624" s="5">
        <v>1.2</v>
      </c>
      <c r="S624">
        <f t="shared" si="25"/>
        <v>148.80802122285806</v>
      </c>
    </row>
    <row r="625" spans="1:19" x14ac:dyDescent="0.25">
      <c r="A625" t="str">
        <f t="shared" si="24"/>
        <v>COMBDGAEROldWHSTHBCKSTDNGA_23</v>
      </c>
      <c r="B625" t="s">
        <v>2676</v>
      </c>
      <c r="C625" t="s">
        <v>13</v>
      </c>
      <c r="D625" t="s">
        <v>2688</v>
      </c>
      <c r="E625" t="s">
        <v>58</v>
      </c>
      <c r="F625" t="s">
        <v>49</v>
      </c>
      <c r="G625" t="s">
        <v>52</v>
      </c>
      <c r="H625" t="s">
        <v>53</v>
      </c>
      <c r="I625" t="s">
        <v>18</v>
      </c>
      <c r="J625" t="s">
        <v>19</v>
      </c>
      <c r="K625">
        <v>23</v>
      </c>
      <c r="L625" s="1">
        <f>SUMIFS(COMBDG_Activity!C:C,COMBDG_Activity!B:B,B625&amp;C625&amp;D625&amp;E625&amp;F625&amp;"*")</f>
        <v>310.27680743968585</v>
      </c>
      <c r="M625" s="1">
        <f>SUMIFS(COMBDG_Activity!O:O,COMBDG_Activity!B:B,B625&amp;C625&amp;D625&amp;E625&amp;F625&amp;"*")</f>
        <v>317.35499222899631</v>
      </c>
      <c r="N625" s="1">
        <f>VLOOKUP(B625&amp;C625&amp;D625&amp;E625&amp;F625&amp;G625&amp;H625&amp;I625&amp;J625&amp;"*",COMBDG_CapacityToActivity!B:C,2,FALSE)</f>
        <v>31.536000000000001</v>
      </c>
      <c r="O625" s="1">
        <f>VLOOKUP(F625,Parameters!A:B,2,FALSE)</f>
        <v>0.63450003633438512</v>
      </c>
      <c r="P625" s="4">
        <v>0.1</v>
      </c>
      <c r="Q625" s="4">
        <v>1</v>
      </c>
      <c r="R625" s="5">
        <v>1.1000000000000001</v>
      </c>
      <c r="S625">
        <f t="shared" si="25"/>
        <v>2.7957891381940541</v>
      </c>
    </row>
    <row r="626" spans="1:19" x14ac:dyDescent="0.25">
      <c r="A626" t="str">
        <f t="shared" si="24"/>
        <v>COMBDGWSTNewWHHEP___ESRELC_23</v>
      </c>
      <c r="B626" t="s">
        <v>2676</v>
      </c>
      <c r="C626" t="s">
        <v>13</v>
      </c>
      <c r="D626" t="s">
        <v>2677</v>
      </c>
      <c r="E626" t="s">
        <v>59</v>
      </c>
      <c r="F626" t="s">
        <v>49</v>
      </c>
      <c r="G626" t="s">
        <v>35</v>
      </c>
      <c r="H626" t="s">
        <v>14</v>
      </c>
      <c r="I626" t="s">
        <v>17</v>
      </c>
      <c r="J626" t="s">
        <v>16</v>
      </c>
      <c r="K626">
        <v>23</v>
      </c>
      <c r="L626" s="1">
        <f>SUMIFS(COMBDG_Activity!C:C,COMBDG_Activity!B:B,B626&amp;C626&amp;D626&amp;E626&amp;F626&amp;"*")</f>
        <v>0</v>
      </c>
      <c r="M626" s="1">
        <f>SUMIFS(COMBDG_Activity!O:O,COMBDG_Activity!B:B,B626&amp;C626&amp;D626&amp;E626&amp;F626&amp;"*")</f>
        <v>29.702403128199858</v>
      </c>
      <c r="N626" s="1">
        <f>VLOOKUP(B626&amp;C626&amp;D626&amp;E626&amp;F626&amp;G626&amp;H626&amp;I626&amp;J626&amp;"*",COMBDG_CapacityToActivity!B:C,2,FALSE)</f>
        <v>31.536000000000001</v>
      </c>
      <c r="O626" s="1">
        <f>VLOOKUP(F626,Parameters!A:B,2,FALSE)</f>
        <v>0.63450003633438512</v>
      </c>
      <c r="P626" s="4">
        <v>0.8</v>
      </c>
      <c r="Q626" s="4">
        <v>1</v>
      </c>
      <c r="R626" s="5">
        <v>1.2</v>
      </c>
      <c r="S626">
        <f t="shared" si="25"/>
        <v>1.1983323880837278</v>
      </c>
    </row>
    <row r="627" spans="1:19" x14ac:dyDescent="0.25">
      <c r="A627" t="str">
        <f t="shared" si="24"/>
        <v>COMBDGICIOldLILED___HIGELC_23</v>
      </c>
      <c r="B627" t="s">
        <v>2676</v>
      </c>
      <c r="C627" t="s">
        <v>13</v>
      </c>
      <c r="D627" t="s">
        <v>2684</v>
      </c>
      <c r="E627" t="s">
        <v>58</v>
      </c>
      <c r="F627" t="s">
        <v>20</v>
      </c>
      <c r="G627" t="s">
        <v>27</v>
      </c>
      <c r="H627" t="s">
        <v>14</v>
      </c>
      <c r="I627" t="s">
        <v>15</v>
      </c>
      <c r="J627" t="s">
        <v>16</v>
      </c>
      <c r="K627">
        <v>23</v>
      </c>
      <c r="L627" s="1">
        <f>SUMIFS(COMBDG_Activity!C:C,COMBDG_Activity!B:B,B627&amp;C627&amp;D627&amp;E627&amp;F627&amp;"*")</f>
        <v>136.07881666781606</v>
      </c>
      <c r="M627" s="1">
        <f>SUMIFS(COMBDG_Activity!O:O,COMBDG_Activity!B:B,B627&amp;C627&amp;D627&amp;E627&amp;F627&amp;"*")</f>
        <v>136.07881666768608</v>
      </c>
      <c r="N627" s="1">
        <f>VLOOKUP(B627&amp;C627&amp;D627&amp;E627&amp;F627&amp;G627&amp;H627&amp;I627&amp;J627&amp;"*",COMBDG_CapacityToActivity!B:C,2,FALSE)</f>
        <v>1</v>
      </c>
      <c r="O627" s="1">
        <f>VLOOKUP(F627,Parameters!A:B,2,FALSE)</f>
        <v>0.66981607963728396</v>
      </c>
      <c r="P627" s="4">
        <v>0.5</v>
      </c>
      <c r="Q627" s="4">
        <v>1</v>
      </c>
      <c r="R627" s="5">
        <v>1.1000000000000001</v>
      </c>
      <c r="S627">
        <f t="shared" si="25"/>
        <v>117.07569847170463</v>
      </c>
    </row>
    <row r="628" spans="1:19" x14ac:dyDescent="0.25">
      <c r="A628" t="str">
        <f t="shared" si="24"/>
        <v>COMBDGWSTNewLIFLUT8HIGELC_23</v>
      </c>
      <c r="B628" t="s">
        <v>2676</v>
      </c>
      <c r="C628" t="s">
        <v>13</v>
      </c>
      <c r="D628" t="s">
        <v>2677</v>
      </c>
      <c r="E628" t="s">
        <v>59</v>
      </c>
      <c r="F628" t="s">
        <v>20</v>
      </c>
      <c r="G628" t="s">
        <v>22</v>
      </c>
      <c r="H628" t="s">
        <v>24</v>
      </c>
      <c r="I628" t="s">
        <v>15</v>
      </c>
      <c r="J628" t="s">
        <v>16</v>
      </c>
      <c r="K628">
        <v>23</v>
      </c>
      <c r="L628" s="1">
        <f>SUMIFS(COMBDG_Activity!C:C,COMBDG_Activity!B:B,B628&amp;C628&amp;D628&amp;E628&amp;F628&amp;"*")</f>
        <v>0</v>
      </c>
      <c r="M628" s="1">
        <f>SUMIFS(COMBDG_Activity!O:O,COMBDG_Activity!B:B,B628&amp;C628&amp;D628&amp;E628&amp;F628&amp;"*")</f>
        <v>91.891493760475001</v>
      </c>
      <c r="N628" s="1">
        <f>VLOOKUP(B628&amp;C628&amp;D628&amp;E628&amp;F628&amp;G628&amp;H628&amp;I628&amp;J628&amp;"*",COMBDG_CapacityToActivity!B:C,2,FALSE)</f>
        <v>1</v>
      </c>
      <c r="O628" s="1">
        <f>VLOOKUP(F628,Parameters!A:B,2,FALSE)</f>
        <v>0.66981607963728396</v>
      </c>
      <c r="P628" s="4">
        <v>0.8</v>
      </c>
      <c r="Q628" s="4">
        <v>1</v>
      </c>
      <c r="R628" s="5">
        <v>1.2</v>
      </c>
      <c r="S628">
        <f t="shared" si="25"/>
        <v>110.74999361080422</v>
      </c>
    </row>
    <row r="629" spans="1:19" x14ac:dyDescent="0.25">
      <c r="A629" t="str">
        <f t="shared" si="24"/>
        <v>COMBDGICIOldSCWD___ESRELC_23</v>
      </c>
      <c r="B629" t="s">
        <v>2676</v>
      </c>
      <c r="C629" t="s">
        <v>13</v>
      </c>
      <c r="D629" t="s">
        <v>2684</v>
      </c>
      <c r="E629" t="s">
        <v>58</v>
      </c>
      <c r="F629" t="s">
        <v>28</v>
      </c>
      <c r="G629" t="s">
        <v>31</v>
      </c>
      <c r="H629" t="s">
        <v>14</v>
      </c>
      <c r="I629" t="s">
        <v>17</v>
      </c>
      <c r="J629" t="s">
        <v>16</v>
      </c>
      <c r="K629">
        <v>23</v>
      </c>
      <c r="L629" s="1">
        <f>SUMIFS(COMBDG_Activity!C:C,COMBDG_Activity!B:B,B629&amp;C629&amp;D629&amp;E629&amp;F629&amp;"*")</f>
        <v>71.687702901288958</v>
      </c>
      <c r="M629" s="1">
        <f>SUMIFS(COMBDG_Activity!O:O,COMBDG_Activity!B:B,B629&amp;C629&amp;D629&amp;E629&amp;F629&amp;"*")</f>
        <v>71.677947519366896</v>
      </c>
      <c r="N629" s="1">
        <f>VLOOKUP(B629&amp;C629&amp;D629&amp;E629&amp;F629&amp;G629&amp;H629&amp;I629&amp;J629&amp;"*",COMBDG_CapacityToActivity!B:C,2,FALSE)</f>
        <v>31.536000000000001</v>
      </c>
      <c r="O629" s="1">
        <f>VLOOKUP(F629,Parameters!A:B,2,FALSE)</f>
        <v>0.37169226366635683</v>
      </c>
      <c r="P629" s="4">
        <v>0.2</v>
      </c>
      <c r="Q629" s="4">
        <v>1</v>
      </c>
      <c r="R629" s="5">
        <v>1.1000000000000001</v>
      </c>
      <c r="S629">
        <f t="shared" si="25"/>
        <v>1.6894340364887166</v>
      </c>
    </row>
    <row r="630" spans="1:19" x14ac:dyDescent="0.25">
      <c r="A630" t="str">
        <f t="shared" si="24"/>
        <v>COMBDGAERNewSHHEP___STDELC_23</v>
      </c>
      <c r="B630" t="s">
        <v>2676</v>
      </c>
      <c r="C630" t="s">
        <v>13</v>
      </c>
      <c r="D630" t="s">
        <v>2688</v>
      </c>
      <c r="E630" t="s">
        <v>59</v>
      </c>
      <c r="F630" t="s">
        <v>32</v>
      </c>
      <c r="G630" t="s">
        <v>35</v>
      </c>
      <c r="H630" t="s">
        <v>14</v>
      </c>
      <c r="I630" t="s">
        <v>18</v>
      </c>
      <c r="J630" t="s">
        <v>16</v>
      </c>
      <c r="K630">
        <v>23</v>
      </c>
      <c r="L630" s="1">
        <f>SUMIFS(COMBDG_Activity!C:C,COMBDG_Activity!B:B,B630&amp;C630&amp;D630&amp;E630&amp;F630&amp;"*")</f>
        <v>0</v>
      </c>
      <c r="M630" s="1">
        <f>SUMIFS(COMBDG_Activity!O:O,COMBDG_Activity!B:B,B630&amp;C630&amp;D630&amp;E630&amp;F630&amp;"*")</f>
        <v>110.41882463940628</v>
      </c>
      <c r="N630" s="1">
        <f>VLOOKUP(B630&amp;C630&amp;D630&amp;E630&amp;F630&amp;G630&amp;H630&amp;I630&amp;J630&amp;"*",COMBDG_CapacityToActivity!B:C,2,FALSE)</f>
        <v>31.536000000000001</v>
      </c>
      <c r="O630" s="1">
        <f>VLOOKUP(F630,Parameters!A:B,2,FALSE)</f>
        <v>0.30113578140729891</v>
      </c>
      <c r="P630" s="4">
        <v>0.8</v>
      </c>
      <c r="Q630" s="4">
        <v>1</v>
      </c>
      <c r="R630" s="5">
        <v>1.2</v>
      </c>
      <c r="S630">
        <f t="shared" si="25"/>
        <v>9.3863797004405782</v>
      </c>
    </row>
    <row r="631" spans="1:19" x14ac:dyDescent="0.25">
      <c r="A631" t="str">
        <f t="shared" si="24"/>
        <v>COMBDGRTTNewWHSYS___STDKER_23</v>
      </c>
      <c r="B631" t="s">
        <v>2676</v>
      </c>
      <c r="C631" t="s">
        <v>13</v>
      </c>
      <c r="D631" t="s">
        <v>2682</v>
      </c>
      <c r="E631" t="s">
        <v>59</v>
      </c>
      <c r="F631" t="s">
        <v>49</v>
      </c>
      <c r="G631" t="s">
        <v>50</v>
      </c>
      <c r="H631" t="s">
        <v>14</v>
      </c>
      <c r="I631" t="s">
        <v>18</v>
      </c>
      <c r="J631" t="s">
        <v>42</v>
      </c>
      <c r="K631">
        <v>23</v>
      </c>
      <c r="L631" s="1">
        <f>SUMIFS(COMBDG_Activity!C:C,COMBDG_Activity!B:B,B631&amp;C631&amp;D631&amp;E631&amp;F631&amp;"*")</f>
        <v>0</v>
      </c>
      <c r="M631" s="1">
        <f>SUMIFS(COMBDG_Activity!O:O,COMBDG_Activity!B:B,B631&amp;C631&amp;D631&amp;E631&amp;F631&amp;"*")</f>
        <v>156.2127434506952</v>
      </c>
      <c r="N631" s="1">
        <f>VLOOKUP(B631&amp;C631&amp;D631&amp;E631&amp;F631&amp;G631&amp;H631&amp;I631&amp;J631&amp;"*",COMBDG_CapacityToActivity!B:C,2,FALSE)</f>
        <v>31.536000000000001</v>
      </c>
      <c r="O631" s="1">
        <f>VLOOKUP(F631,Parameters!A:B,2,FALSE)</f>
        <v>0.63450003633438512</v>
      </c>
      <c r="P631" s="4">
        <v>0.8</v>
      </c>
      <c r="Q631" s="4">
        <v>1</v>
      </c>
      <c r="R631" s="5">
        <v>1.2</v>
      </c>
      <c r="S631">
        <f t="shared" si="25"/>
        <v>6.3023449348668041</v>
      </c>
    </row>
    <row r="632" spans="1:19" x14ac:dyDescent="0.25">
      <c r="A632" t="str">
        <f t="shared" si="24"/>
        <v>COMBDGRTTNewWHSYS___STDHFO_23</v>
      </c>
      <c r="B632" t="s">
        <v>2676</v>
      </c>
      <c r="C632" t="s">
        <v>13</v>
      </c>
      <c r="D632" t="s">
        <v>2682</v>
      </c>
      <c r="E632" t="s">
        <v>59</v>
      </c>
      <c r="F632" t="s">
        <v>49</v>
      </c>
      <c r="G632" t="s">
        <v>50</v>
      </c>
      <c r="H632" t="s">
        <v>14</v>
      </c>
      <c r="I632" t="s">
        <v>18</v>
      </c>
      <c r="J632" t="s">
        <v>2679</v>
      </c>
      <c r="K632">
        <v>23</v>
      </c>
      <c r="L632" s="1">
        <f>SUMIFS(COMBDG_Activity!C:C,COMBDG_Activity!B:B,B632&amp;C632&amp;D632&amp;E632&amp;F632&amp;"*")</f>
        <v>0</v>
      </c>
      <c r="M632" s="1">
        <f>SUMIFS(COMBDG_Activity!O:O,COMBDG_Activity!B:B,B632&amp;C632&amp;D632&amp;E632&amp;F632&amp;"*")</f>
        <v>156.2127434506952</v>
      </c>
      <c r="N632" s="1">
        <f>VLOOKUP(B632&amp;C632&amp;D632&amp;E632&amp;F632&amp;G632&amp;H632&amp;I632&amp;J632&amp;"*",COMBDG_CapacityToActivity!B:C,2,FALSE)</f>
        <v>31.536000000000001</v>
      </c>
      <c r="O632" s="1">
        <f>VLOOKUP(F632,Parameters!A:B,2,FALSE)</f>
        <v>0.63450003633438512</v>
      </c>
      <c r="P632" s="4">
        <v>0.8</v>
      </c>
      <c r="Q632" s="4">
        <v>1</v>
      </c>
      <c r="R632" s="5">
        <v>1.2</v>
      </c>
      <c r="S632">
        <f t="shared" si="25"/>
        <v>6.3023449348668041</v>
      </c>
    </row>
    <row r="633" spans="1:19" x14ac:dyDescent="0.25">
      <c r="A633" t="str">
        <f t="shared" si="24"/>
        <v>COMBDGRTTNewWHSYS___STDLFO_23</v>
      </c>
      <c r="B633" t="s">
        <v>2676</v>
      </c>
      <c r="C633" t="s">
        <v>13</v>
      </c>
      <c r="D633" t="s">
        <v>2682</v>
      </c>
      <c r="E633" t="s">
        <v>59</v>
      </c>
      <c r="F633" t="s">
        <v>49</v>
      </c>
      <c r="G633" t="s">
        <v>50</v>
      </c>
      <c r="H633" t="s">
        <v>14</v>
      </c>
      <c r="I633" t="s">
        <v>18</v>
      </c>
      <c r="J633" t="s">
        <v>43</v>
      </c>
      <c r="K633">
        <v>23</v>
      </c>
      <c r="L633" s="1">
        <f>SUMIFS(COMBDG_Activity!C:C,COMBDG_Activity!B:B,B633&amp;C633&amp;D633&amp;E633&amp;F633&amp;"*")</f>
        <v>0</v>
      </c>
      <c r="M633" s="1">
        <f>SUMIFS(COMBDG_Activity!O:O,COMBDG_Activity!B:B,B633&amp;C633&amp;D633&amp;E633&amp;F633&amp;"*")</f>
        <v>156.2127434506952</v>
      </c>
      <c r="N633" s="1">
        <f>VLOOKUP(B633&amp;C633&amp;D633&amp;E633&amp;F633&amp;G633&amp;H633&amp;I633&amp;J633&amp;"*",COMBDG_CapacityToActivity!B:C,2,FALSE)</f>
        <v>31.536000000000001</v>
      </c>
      <c r="O633" s="1">
        <f>VLOOKUP(F633,Parameters!A:B,2,FALSE)</f>
        <v>0.63450003633438512</v>
      </c>
      <c r="P633" s="4">
        <v>0.8</v>
      </c>
      <c r="Q633" s="4">
        <v>1</v>
      </c>
      <c r="R633" s="5">
        <v>1.2</v>
      </c>
      <c r="S633">
        <f t="shared" si="25"/>
        <v>6.3023449348668041</v>
      </c>
    </row>
    <row r="634" spans="1:19" x14ac:dyDescent="0.25">
      <c r="A634" t="str">
        <f t="shared" si="24"/>
        <v>COMBDGWSTNewWHHEP___STDELC_23</v>
      </c>
      <c r="B634" t="s">
        <v>2676</v>
      </c>
      <c r="C634" t="s">
        <v>13</v>
      </c>
      <c r="D634" t="s">
        <v>2677</v>
      </c>
      <c r="E634" t="s">
        <v>59</v>
      </c>
      <c r="F634" t="s">
        <v>49</v>
      </c>
      <c r="G634" t="s">
        <v>35</v>
      </c>
      <c r="H634" t="s">
        <v>14</v>
      </c>
      <c r="I634" t="s">
        <v>18</v>
      </c>
      <c r="J634" t="s">
        <v>16</v>
      </c>
      <c r="K634">
        <v>23</v>
      </c>
      <c r="L634" s="1">
        <f>SUMIFS(COMBDG_Activity!C:C,COMBDG_Activity!B:B,B634&amp;C634&amp;D634&amp;E634&amp;F634&amp;"*")</f>
        <v>0</v>
      </c>
      <c r="M634" s="1">
        <f>SUMIFS(COMBDG_Activity!O:O,COMBDG_Activity!B:B,B634&amp;C634&amp;D634&amp;E634&amp;F634&amp;"*")</f>
        <v>29.702403128199858</v>
      </c>
      <c r="N634" s="1">
        <f>VLOOKUP(B634&amp;C634&amp;D634&amp;E634&amp;F634&amp;G634&amp;H634&amp;I634&amp;J634&amp;"*",COMBDG_CapacityToActivity!B:C,2,FALSE)</f>
        <v>31.536000000000001</v>
      </c>
      <c r="O634" s="1">
        <f>VLOOKUP(F634,Parameters!A:B,2,FALSE)</f>
        <v>0.63450003633438512</v>
      </c>
      <c r="P634" s="4">
        <v>0.8</v>
      </c>
      <c r="Q634" s="4">
        <v>1</v>
      </c>
      <c r="R634" s="5">
        <v>1.2</v>
      </c>
      <c r="S634">
        <f t="shared" si="25"/>
        <v>1.1983323880837278</v>
      </c>
    </row>
    <row r="635" spans="1:19" x14ac:dyDescent="0.25">
      <c r="A635" t="str">
        <f t="shared" si="24"/>
        <v>COMBDGOFFNewWHSYS___STDKER_23</v>
      </c>
      <c r="B635" t="s">
        <v>2676</v>
      </c>
      <c r="C635" t="s">
        <v>13</v>
      </c>
      <c r="D635" t="s">
        <v>2685</v>
      </c>
      <c r="E635" t="s">
        <v>59</v>
      </c>
      <c r="F635" t="s">
        <v>49</v>
      </c>
      <c r="G635" t="s">
        <v>50</v>
      </c>
      <c r="H635" t="s">
        <v>14</v>
      </c>
      <c r="I635" t="s">
        <v>18</v>
      </c>
      <c r="J635" t="s">
        <v>42</v>
      </c>
      <c r="K635">
        <v>23</v>
      </c>
      <c r="L635" s="1">
        <f>SUMIFS(COMBDG_Activity!C:C,COMBDG_Activity!B:B,B635&amp;C635&amp;D635&amp;E635&amp;F635&amp;"*")</f>
        <v>0</v>
      </c>
      <c r="M635" s="1">
        <f>SUMIFS(COMBDG_Activity!O:O,COMBDG_Activity!B:B,B635&amp;C635&amp;D635&amp;E635&amp;F635&amp;"*")</f>
        <v>145.76728985348092</v>
      </c>
      <c r="N635" s="1">
        <f>VLOOKUP(B635&amp;C635&amp;D635&amp;E635&amp;F635&amp;G635&amp;H635&amp;I635&amp;J635&amp;"*",COMBDG_CapacityToActivity!B:C,2,FALSE)</f>
        <v>31.536000000000001</v>
      </c>
      <c r="O635" s="1">
        <f>VLOOKUP(F635,Parameters!A:B,2,FALSE)</f>
        <v>0.63450003633438512</v>
      </c>
      <c r="P635" s="4">
        <v>0.8</v>
      </c>
      <c r="Q635" s="4">
        <v>1</v>
      </c>
      <c r="R635" s="5">
        <v>1.2</v>
      </c>
      <c r="S635">
        <f t="shared" si="25"/>
        <v>5.8809270011143786</v>
      </c>
    </row>
    <row r="636" spans="1:19" x14ac:dyDescent="0.25">
      <c r="A636" t="str">
        <f t="shared" si="24"/>
        <v>COMBDGOFFNewWHSYS___STDHFO_23</v>
      </c>
      <c r="B636" t="s">
        <v>2676</v>
      </c>
      <c r="C636" t="s">
        <v>13</v>
      </c>
      <c r="D636" t="s">
        <v>2685</v>
      </c>
      <c r="E636" t="s">
        <v>59</v>
      </c>
      <c r="F636" t="s">
        <v>49</v>
      </c>
      <c r="G636" t="s">
        <v>50</v>
      </c>
      <c r="H636" t="s">
        <v>14</v>
      </c>
      <c r="I636" t="s">
        <v>18</v>
      </c>
      <c r="J636" t="s">
        <v>2679</v>
      </c>
      <c r="K636">
        <v>23</v>
      </c>
      <c r="L636" s="1">
        <f>SUMIFS(COMBDG_Activity!C:C,COMBDG_Activity!B:B,B636&amp;C636&amp;D636&amp;E636&amp;F636&amp;"*")</f>
        <v>0</v>
      </c>
      <c r="M636" s="1">
        <f>SUMIFS(COMBDG_Activity!O:O,COMBDG_Activity!B:B,B636&amp;C636&amp;D636&amp;E636&amp;F636&amp;"*")</f>
        <v>145.76728985348092</v>
      </c>
      <c r="N636" s="1">
        <f>VLOOKUP(B636&amp;C636&amp;D636&amp;E636&amp;F636&amp;G636&amp;H636&amp;I636&amp;J636&amp;"*",COMBDG_CapacityToActivity!B:C,2,FALSE)</f>
        <v>31.536000000000001</v>
      </c>
      <c r="O636" s="1">
        <f>VLOOKUP(F636,Parameters!A:B,2,FALSE)</f>
        <v>0.63450003633438512</v>
      </c>
      <c r="P636" s="4">
        <v>0.8</v>
      </c>
      <c r="Q636" s="4">
        <v>1</v>
      </c>
      <c r="R636" s="5">
        <v>1.2</v>
      </c>
      <c r="S636">
        <f t="shared" si="25"/>
        <v>5.8809270011143786</v>
      </c>
    </row>
    <row r="637" spans="1:19" x14ac:dyDescent="0.25">
      <c r="A637" t="str">
        <f t="shared" si="24"/>
        <v>COMBDGOFFNewWHSYS___STDLFO_23</v>
      </c>
      <c r="B637" t="s">
        <v>2676</v>
      </c>
      <c r="C637" t="s">
        <v>13</v>
      </c>
      <c r="D637" t="s">
        <v>2685</v>
      </c>
      <c r="E637" t="s">
        <v>59</v>
      </c>
      <c r="F637" t="s">
        <v>49</v>
      </c>
      <c r="G637" t="s">
        <v>50</v>
      </c>
      <c r="H637" t="s">
        <v>14</v>
      </c>
      <c r="I637" t="s">
        <v>18</v>
      </c>
      <c r="J637" t="s">
        <v>43</v>
      </c>
      <c r="K637">
        <v>23</v>
      </c>
      <c r="L637" s="1">
        <f>SUMIFS(COMBDG_Activity!C:C,COMBDG_Activity!B:B,B637&amp;C637&amp;D637&amp;E637&amp;F637&amp;"*")</f>
        <v>0</v>
      </c>
      <c r="M637" s="1">
        <f>SUMIFS(COMBDG_Activity!O:O,COMBDG_Activity!B:B,B637&amp;C637&amp;D637&amp;E637&amp;F637&amp;"*")</f>
        <v>145.76728985348092</v>
      </c>
      <c r="N637" s="1">
        <f>VLOOKUP(B637&amp;C637&amp;D637&amp;E637&amp;F637&amp;G637&amp;H637&amp;I637&amp;J637&amp;"*",COMBDG_CapacityToActivity!B:C,2,FALSE)</f>
        <v>31.536000000000001</v>
      </c>
      <c r="O637" s="1">
        <f>VLOOKUP(F637,Parameters!A:B,2,FALSE)</f>
        <v>0.63450003633438512</v>
      </c>
      <c r="P637" s="4">
        <v>0.8</v>
      </c>
      <c r="Q637" s="4">
        <v>1</v>
      </c>
      <c r="R637" s="5">
        <v>1.2</v>
      </c>
      <c r="S637">
        <f t="shared" si="25"/>
        <v>5.8809270011143786</v>
      </c>
    </row>
    <row r="638" spans="1:19" x14ac:dyDescent="0.25">
      <c r="A638" t="str">
        <f t="shared" si="24"/>
        <v>COMBDGWSTNewSHFUR___STDPRO_23</v>
      </c>
      <c r="B638" t="s">
        <v>2676</v>
      </c>
      <c r="C638" t="s">
        <v>13</v>
      </c>
      <c r="D638" t="s">
        <v>2677</v>
      </c>
      <c r="E638" t="s">
        <v>59</v>
      </c>
      <c r="F638" t="s">
        <v>32</v>
      </c>
      <c r="G638" t="s">
        <v>34</v>
      </c>
      <c r="H638" t="s">
        <v>14</v>
      </c>
      <c r="I638" t="s">
        <v>18</v>
      </c>
      <c r="J638" t="s">
        <v>45</v>
      </c>
      <c r="K638">
        <v>23</v>
      </c>
      <c r="L638" s="1">
        <f>SUMIFS(COMBDG_Activity!C:C,COMBDG_Activity!B:B,B638&amp;C638&amp;D638&amp;E638&amp;F638&amp;"*")</f>
        <v>0</v>
      </c>
      <c r="M638" s="1">
        <f>SUMIFS(COMBDG_Activity!O:O,COMBDG_Activity!B:B,B638&amp;C638&amp;D638&amp;E638&amp;F638&amp;"*")</f>
        <v>174.31069367452579</v>
      </c>
      <c r="N638" s="1">
        <f>VLOOKUP(B638&amp;C638&amp;D638&amp;E638&amp;F638&amp;G638&amp;H638&amp;I638&amp;J638&amp;"*",COMBDG_CapacityToActivity!B:C,2,FALSE)</f>
        <v>31.536000000000001</v>
      </c>
      <c r="O638" s="1">
        <f>VLOOKUP(F638,Parameters!A:B,2,FALSE)</f>
        <v>0.30113578140729891</v>
      </c>
      <c r="P638" s="4">
        <v>0.8</v>
      </c>
      <c r="Q638" s="4">
        <v>1</v>
      </c>
      <c r="R638" s="5">
        <v>1.2</v>
      </c>
      <c r="S638">
        <f t="shared" si="25"/>
        <v>14.817639673483507</v>
      </c>
    </row>
    <row r="639" spans="1:19" x14ac:dyDescent="0.25">
      <c r="A639" t="str">
        <f t="shared" si="24"/>
        <v>COMBDGWSTNewSHFUR___ESRPRO_23</v>
      </c>
      <c r="B639" t="s">
        <v>2676</v>
      </c>
      <c r="C639" t="s">
        <v>13</v>
      </c>
      <c r="D639" t="s">
        <v>2677</v>
      </c>
      <c r="E639" t="s">
        <v>59</v>
      </c>
      <c r="F639" t="s">
        <v>32</v>
      </c>
      <c r="G639" t="s">
        <v>34</v>
      </c>
      <c r="H639" t="s">
        <v>14</v>
      </c>
      <c r="I639" t="s">
        <v>17</v>
      </c>
      <c r="J639" t="s">
        <v>45</v>
      </c>
      <c r="K639">
        <v>23</v>
      </c>
      <c r="L639" s="1">
        <f>SUMIFS(COMBDG_Activity!C:C,COMBDG_Activity!B:B,B639&amp;C639&amp;D639&amp;E639&amp;F639&amp;"*")</f>
        <v>0</v>
      </c>
      <c r="M639" s="1">
        <f>SUMIFS(COMBDG_Activity!O:O,COMBDG_Activity!B:B,B639&amp;C639&amp;D639&amp;E639&amp;F639&amp;"*")</f>
        <v>174.31069367452579</v>
      </c>
      <c r="N639" s="1">
        <f>VLOOKUP(B639&amp;C639&amp;D639&amp;E639&amp;F639&amp;G639&amp;H639&amp;I639&amp;J639&amp;"*",COMBDG_CapacityToActivity!B:C,2,FALSE)</f>
        <v>31.536000000000001</v>
      </c>
      <c r="O639" s="1">
        <f>VLOOKUP(F639,Parameters!A:B,2,FALSE)</f>
        <v>0.30113578140729891</v>
      </c>
      <c r="P639" s="4">
        <v>0.8</v>
      </c>
      <c r="Q639" s="4">
        <v>1</v>
      </c>
      <c r="R639" s="5">
        <v>1.2</v>
      </c>
      <c r="S639">
        <f t="shared" si="25"/>
        <v>14.817639673483507</v>
      </c>
    </row>
    <row r="640" spans="1:19" x14ac:dyDescent="0.25">
      <c r="A640" t="str">
        <f t="shared" si="24"/>
        <v>COMBDGTAWNewLILED___HIGELC_23</v>
      </c>
      <c r="B640" t="s">
        <v>2676</v>
      </c>
      <c r="C640" t="s">
        <v>13</v>
      </c>
      <c r="D640" t="s">
        <v>2683</v>
      </c>
      <c r="E640" t="s">
        <v>59</v>
      </c>
      <c r="F640" t="s">
        <v>20</v>
      </c>
      <c r="G640" t="s">
        <v>27</v>
      </c>
      <c r="H640" t="s">
        <v>14</v>
      </c>
      <c r="I640" t="s">
        <v>15</v>
      </c>
      <c r="J640" t="s">
        <v>16</v>
      </c>
      <c r="K640">
        <v>23</v>
      </c>
      <c r="L640" s="1">
        <f>SUMIFS(COMBDG_Activity!C:C,COMBDG_Activity!B:B,B640&amp;C640&amp;D640&amp;E640&amp;F640&amp;"*")</f>
        <v>0</v>
      </c>
      <c r="M640" s="1">
        <f>SUMIFS(COMBDG_Activity!O:O,COMBDG_Activity!B:B,B640&amp;C640&amp;D640&amp;E640&amp;F640&amp;"*")</f>
        <v>123.46900354470905</v>
      </c>
      <c r="N640" s="1">
        <f>VLOOKUP(B640&amp;C640&amp;D640&amp;E640&amp;F640&amp;G640&amp;H640&amp;I640&amp;J640&amp;"*",COMBDG_CapacityToActivity!B:C,2,FALSE)</f>
        <v>1</v>
      </c>
      <c r="O640" s="1">
        <f>VLOOKUP(F640,Parameters!A:B,2,FALSE)</f>
        <v>0.66981607963728396</v>
      </c>
      <c r="P640" s="4">
        <v>0.8</v>
      </c>
      <c r="Q640" s="4">
        <v>1</v>
      </c>
      <c r="R640" s="5">
        <v>1.2</v>
      </c>
      <c r="S640">
        <f t="shared" si="25"/>
        <v>148.80802122285806</v>
      </c>
    </row>
    <row r="641" spans="1:19" x14ac:dyDescent="0.25">
      <c r="A641" t="str">
        <f t="shared" si="24"/>
        <v>COMBDGWSTNewSCWA___STDELC_23</v>
      </c>
      <c r="B641" t="s">
        <v>2676</v>
      </c>
      <c r="C641" t="s">
        <v>13</v>
      </c>
      <c r="D641" t="s">
        <v>2677</v>
      </c>
      <c r="E641" t="s">
        <v>59</v>
      </c>
      <c r="F641" t="s">
        <v>28</v>
      </c>
      <c r="G641" t="s">
        <v>30</v>
      </c>
      <c r="H641" t="s">
        <v>14</v>
      </c>
      <c r="I641" t="s">
        <v>18</v>
      </c>
      <c r="J641" t="s">
        <v>16</v>
      </c>
      <c r="K641">
        <v>23</v>
      </c>
      <c r="L641" s="1">
        <f>SUMIFS(COMBDG_Activity!C:C,COMBDG_Activity!B:B,B641&amp;C641&amp;D641&amp;E641&amp;F641&amp;"*")</f>
        <v>0</v>
      </c>
      <c r="M641" s="1">
        <f>SUMIFS(COMBDG_Activity!O:O,COMBDG_Activity!B:B,B641&amp;C641&amp;D641&amp;E641&amp;F641&amp;"*")</f>
        <v>59.669296627465656</v>
      </c>
      <c r="N641" s="1">
        <f>VLOOKUP(B641&amp;C641&amp;D641&amp;E641&amp;F641&amp;G641&amp;H641&amp;I641&amp;J641&amp;"*",COMBDG_CapacityToActivity!B:C,2,FALSE)</f>
        <v>31.536000000000001</v>
      </c>
      <c r="O641" s="1">
        <f>VLOOKUP(F641,Parameters!A:B,2,FALSE)</f>
        <v>0.37169226366635683</v>
      </c>
      <c r="P641" s="4">
        <v>0.8</v>
      </c>
      <c r="Q641" s="4">
        <v>1</v>
      </c>
      <c r="R641" s="5">
        <v>1.2</v>
      </c>
      <c r="S641">
        <f t="shared" si="25"/>
        <v>4.1094599967668382</v>
      </c>
    </row>
    <row r="642" spans="1:19" x14ac:dyDescent="0.25">
      <c r="A642" t="str">
        <f t="shared" si="24"/>
        <v>COMBDGEDSNewWHWTK___HIGELC_23</v>
      </c>
      <c r="B642" t="s">
        <v>2676</v>
      </c>
      <c r="C642" t="s">
        <v>13</v>
      </c>
      <c r="D642" t="s">
        <v>2686</v>
      </c>
      <c r="E642" t="s">
        <v>59</v>
      </c>
      <c r="F642" t="s">
        <v>49</v>
      </c>
      <c r="G642" t="s">
        <v>51</v>
      </c>
      <c r="H642" t="s">
        <v>14</v>
      </c>
      <c r="I642" t="s">
        <v>15</v>
      </c>
      <c r="J642" t="s">
        <v>16</v>
      </c>
      <c r="K642">
        <v>23</v>
      </c>
      <c r="L642" s="1">
        <f>SUMIFS(COMBDG_Activity!C:C,COMBDG_Activity!B:B,B642&amp;C642&amp;D642&amp;E642&amp;F642&amp;"*")</f>
        <v>0</v>
      </c>
      <c r="M642" s="1">
        <f>SUMIFS(COMBDG_Activity!O:O,COMBDG_Activity!B:B,B642&amp;C642&amp;D642&amp;E642&amp;F642&amp;"*")</f>
        <v>89.886908344946761</v>
      </c>
      <c r="N642" s="1">
        <f>VLOOKUP(B642&amp;C642&amp;D642&amp;E642&amp;F642&amp;G642&amp;H642&amp;I642&amp;J642&amp;"*",COMBDG_CapacityToActivity!B:C,2,FALSE)</f>
        <v>31.536000000000001</v>
      </c>
      <c r="O642" s="1">
        <f>VLOOKUP(F642,Parameters!A:B,2,FALSE)</f>
        <v>0.63450003633438512</v>
      </c>
      <c r="P642" s="4">
        <v>0.8</v>
      </c>
      <c r="Q642" s="4">
        <v>1</v>
      </c>
      <c r="R642" s="5">
        <v>1.2</v>
      </c>
      <c r="S642">
        <f t="shared" si="25"/>
        <v>3.6264538283165959</v>
      </c>
    </row>
    <row r="643" spans="1:19" x14ac:dyDescent="0.25">
      <c r="A643" t="str">
        <f t="shared" si="24"/>
        <v>COMBDGHLCNewSHPLT1500WSTDELC_23</v>
      </c>
      <c r="B643" t="s">
        <v>2676</v>
      </c>
      <c r="C643" t="s">
        <v>13</v>
      </c>
      <c r="D643" t="s">
        <v>2687</v>
      </c>
      <c r="E643" t="s">
        <v>59</v>
      </c>
      <c r="F643" t="s">
        <v>32</v>
      </c>
      <c r="G643" t="s">
        <v>37</v>
      </c>
      <c r="H643" t="s">
        <v>40</v>
      </c>
      <c r="I643" t="s">
        <v>18</v>
      </c>
      <c r="J643" t="s">
        <v>16</v>
      </c>
      <c r="K643">
        <v>23</v>
      </c>
      <c r="L643" s="1">
        <f>SUMIFS(COMBDG_Activity!C:C,COMBDG_Activity!B:B,B643&amp;C643&amp;D643&amp;E643&amp;F643&amp;"*")</f>
        <v>0</v>
      </c>
      <c r="M643" s="1">
        <f>SUMIFS(COMBDG_Activity!O:O,COMBDG_Activity!B:B,B643&amp;C643&amp;D643&amp;E643&amp;F643&amp;"*")</f>
        <v>425.87686034399633</v>
      </c>
      <c r="N643" s="1">
        <f>VLOOKUP(B643&amp;C643&amp;D643&amp;E643&amp;F643&amp;G643&amp;H643&amp;I643&amp;J643&amp;"*",COMBDG_CapacityToActivity!B:C,2,FALSE)</f>
        <v>31.536000000000001</v>
      </c>
      <c r="O643" s="1">
        <f>VLOOKUP(F643,Parameters!A:B,2,FALSE)</f>
        <v>0.30113578140729891</v>
      </c>
      <c r="P643" s="4">
        <v>0.8</v>
      </c>
      <c r="Q643" s="4">
        <v>1</v>
      </c>
      <c r="R643" s="5">
        <v>1.2</v>
      </c>
      <c r="S643">
        <f t="shared" si="25"/>
        <v>36.202540009592234</v>
      </c>
    </row>
    <row r="644" spans="1:19" x14ac:dyDescent="0.25">
      <c r="A644" t="str">
        <f t="shared" si="24"/>
        <v>COMBDGTAWNewSCWA___STDELC_23</v>
      </c>
      <c r="B644" t="s">
        <v>2676</v>
      </c>
      <c r="C644" t="s">
        <v>13</v>
      </c>
      <c r="D644" t="s">
        <v>2683</v>
      </c>
      <c r="E644" t="s">
        <v>59</v>
      </c>
      <c r="F644" t="s">
        <v>28</v>
      </c>
      <c r="G644" t="s">
        <v>30</v>
      </c>
      <c r="H644" t="s">
        <v>14</v>
      </c>
      <c r="I644" t="s">
        <v>18</v>
      </c>
      <c r="J644" t="s">
        <v>16</v>
      </c>
      <c r="K644">
        <v>23</v>
      </c>
      <c r="L644" s="1">
        <f>SUMIFS(COMBDG_Activity!C:C,COMBDG_Activity!B:B,B644&amp;C644&amp;D644&amp;E644&amp;F644&amp;"*")</f>
        <v>0</v>
      </c>
      <c r="M644" s="1">
        <f>SUMIFS(COMBDG_Activity!O:O,COMBDG_Activity!B:B,B644&amp;C644&amp;D644&amp;E644&amp;F644&amp;"*")</f>
        <v>61.048176277895948</v>
      </c>
      <c r="N644" s="1">
        <f>VLOOKUP(B644&amp;C644&amp;D644&amp;E644&amp;F644&amp;G644&amp;H644&amp;I644&amp;J644&amp;"*",COMBDG_CapacityToActivity!B:C,2,FALSE)</f>
        <v>31.536000000000001</v>
      </c>
      <c r="O644" s="1">
        <f>VLOOKUP(F644,Parameters!A:B,2,FALSE)</f>
        <v>0.37169226366635683</v>
      </c>
      <c r="P644" s="4">
        <v>0.8</v>
      </c>
      <c r="Q644" s="4">
        <v>1</v>
      </c>
      <c r="R644" s="5">
        <v>1.2</v>
      </c>
      <c r="S644">
        <f t="shared" si="25"/>
        <v>4.2044242595295884</v>
      </c>
    </row>
    <row r="645" spans="1:19" x14ac:dyDescent="0.25">
      <c r="A645" t="str">
        <f t="shared" si="24"/>
        <v>COMBDGWSTNewSHFUR___HIGPRO_23</v>
      </c>
      <c r="B645" t="s">
        <v>2676</v>
      </c>
      <c r="C645" t="s">
        <v>13</v>
      </c>
      <c r="D645" t="s">
        <v>2677</v>
      </c>
      <c r="E645" t="s">
        <v>59</v>
      </c>
      <c r="F645" t="s">
        <v>32</v>
      </c>
      <c r="G645" t="s">
        <v>34</v>
      </c>
      <c r="H645" t="s">
        <v>14</v>
      </c>
      <c r="I645" t="s">
        <v>15</v>
      </c>
      <c r="J645" t="s">
        <v>45</v>
      </c>
      <c r="K645">
        <v>23</v>
      </c>
      <c r="L645" s="1">
        <f>SUMIFS(COMBDG_Activity!C:C,COMBDG_Activity!B:B,B645&amp;C645&amp;D645&amp;E645&amp;F645&amp;"*")</f>
        <v>0</v>
      </c>
      <c r="M645" s="1">
        <f>SUMIFS(COMBDG_Activity!O:O,COMBDG_Activity!B:B,B645&amp;C645&amp;D645&amp;E645&amp;F645&amp;"*")</f>
        <v>174.31069367452579</v>
      </c>
      <c r="N645" s="1">
        <f>VLOOKUP(B645&amp;C645&amp;D645&amp;E645&amp;F645&amp;G645&amp;H645&amp;I645&amp;J645&amp;"*",COMBDG_CapacityToActivity!B:C,2,FALSE)</f>
        <v>31.536000000000001</v>
      </c>
      <c r="O645" s="1">
        <f>VLOOKUP(F645,Parameters!A:B,2,FALSE)</f>
        <v>0.30113578140729891</v>
      </c>
      <c r="P645" s="4">
        <v>0.8</v>
      </c>
      <c r="Q645" s="4">
        <v>1</v>
      </c>
      <c r="R645" s="5">
        <v>1.2</v>
      </c>
      <c r="S645">
        <f t="shared" si="25"/>
        <v>14.817639673483507</v>
      </c>
    </row>
    <row r="646" spans="1:19" x14ac:dyDescent="0.25">
      <c r="A646" t="str">
        <f t="shared" si="24"/>
        <v>COMBDGAFSNewLIINC100WSTDELC_23</v>
      </c>
      <c r="B646" t="s">
        <v>2676</v>
      </c>
      <c r="C646" t="s">
        <v>13</v>
      </c>
      <c r="D646" t="s">
        <v>2689</v>
      </c>
      <c r="E646" t="s">
        <v>59</v>
      </c>
      <c r="F646" t="s">
        <v>20</v>
      </c>
      <c r="G646" t="s">
        <v>26</v>
      </c>
      <c r="H646" t="s">
        <v>2678</v>
      </c>
      <c r="I646" t="s">
        <v>18</v>
      </c>
      <c r="J646" t="s">
        <v>16</v>
      </c>
      <c r="K646">
        <v>23</v>
      </c>
      <c r="L646" s="1">
        <f>SUMIFS(COMBDG_Activity!C:C,COMBDG_Activity!B:B,B646&amp;C646&amp;D646&amp;E646&amp;F646&amp;"*")</f>
        <v>0</v>
      </c>
      <c r="M646" s="1">
        <f>SUMIFS(COMBDG_Activity!O:O,COMBDG_Activity!B:B,B646&amp;C646&amp;D646&amp;E646&amp;F646&amp;"*")</f>
        <v>33.854878233654269</v>
      </c>
      <c r="N646" s="1">
        <f>VLOOKUP(B646&amp;C646&amp;D646&amp;E646&amp;F646&amp;G646&amp;H646&amp;I646&amp;J646&amp;"*",COMBDG_CapacityToActivity!B:C,2,FALSE)</f>
        <v>1</v>
      </c>
      <c r="O646" s="1">
        <f>VLOOKUP(F646,Parameters!A:B,2,FALSE)</f>
        <v>0.66981607963728396</v>
      </c>
      <c r="P646" s="4">
        <v>0.8</v>
      </c>
      <c r="Q646" s="4">
        <v>1</v>
      </c>
      <c r="R646" s="5">
        <v>1.2</v>
      </c>
      <c r="S646">
        <f t="shared" si="25"/>
        <v>40.802770687840251</v>
      </c>
    </row>
    <row r="647" spans="1:19" x14ac:dyDescent="0.25">
      <c r="A647" t="str">
        <f t="shared" si="24"/>
        <v>COMBDGWSTNewSCCE___STDELC_23</v>
      </c>
      <c r="B647" t="s">
        <v>2676</v>
      </c>
      <c r="C647" t="s">
        <v>13</v>
      </c>
      <c r="D647" t="s">
        <v>2677</v>
      </c>
      <c r="E647" t="s">
        <v>59</v>
      </c>
      <c r="F647" t="s">
        <v>28</v>
      </c>
      <c r="G647" t="s">
        <v>29</v>
      </c>
      <c r="H647" t="s">
        <v>14</v>
      </c>
      <c r="I647" t="s">
        <v>18</v>
      </c>
      <c r="J647" t="s">
        <v>16</v>
      </c>
      <c r="K647">
        <v>23</v>
      </c>
      <c r="L647" s="1">
        <f>SUMIFS(COMBDG_Activity!C:C,COMBDG_Activity!B:B,B647&amp;C647&amp;D647&amp;E647&amp;F647&amp;"*")</f>
        <v>0</v>
      </c>
      <c r="M647" s="1">
        <f>SUMIFS(COMBDG_Activity!O:O,COMBDG_Activity!B:B,B647&amp;C647&amp;D647&amp;E647&amp;F647&amp;"*")</f>
        <v>59.669296627465656</v>
      </c>
      <c r="N647" s="1">
        <f>VLOOKUP(B647&amp;C647&amp;D647&amp;E647&amp;F647&amp;G647&amp;H647&amp;I647&amp;J647&amp;"*",COMBDG_CapacityToActivity!B:C,2,FALSE)</f>
        <v>31.536000000000001</v>
      </c>
      <c r="O647" s="1">
        <f>VLOOKUP(F647,Parameters!A:B,2,FALSE)</f>
        <v>0.37169226366635683</v>
      </c>
      <c r="P647" s="4">
        <v>0.8</v>
      </c>
      <c r="Q647" s="4">
        <v>1</v>
      </c>
      <c r="R647" s="5">
        <v>1.2</v>
      </c>
      <c r="S647">
        <f t="shared" si="25"/>
        <v>4.1094599967668382</v>
      </c>
    </row>
    <row r="648" spans="1:19" x14ac:dyDescent="0.25">
      <c r="A648" t="str">
        <f t="shared" si="24"/>
        <v>COMBDGAERNewSHHEP___HIGELC_23</v>
      </c>
      <c r="B648" t="s">
        <v>2676</v>
      </c>
      <c r="C648" t="s">
        <v>13</v>
      </c>
      <c r="D648" t="s">
        <v>2688</v>
      </c>
      <c r="E648" t="s">
        <v>59</v>
      </c>
      <c r="F648" t="s">
        <v>32</v>
      </c>
      <c r="G648" t="s">
        <v>35</v>
      </c>
      <c r="H648" t="s">
        <v>14</v>
      </c>
      <c r="I648" t="s">
        <v>15</v>
      </c>
      <c r="J648" t="s">
        <v>16</v>
      </c>
      <c r="K648">
        <v>23</v>
      </c>
      <c r="L648" s="1">
        <f>SUMIFS(COMBDG_Activity!C:C,COMBDG_Activity!B:B,B648&amp;C648&amp;D648&amp;E648&amp;F648&amp;"*")</f>
        <v>0</v>
      </c>
      <c r="M648" s="1">
        <f>SUMIFS(COMBDG_Activity!O:O,COMBDG_Activity!B:B,B648&amp;C648&amp;D648&amp;E648&amp;F648&amp;"*")</f>
        <v>110.41882463940628</v>
      </c>
      <c r="N648" s="1">
        <f>VLOOKUP(B648&amp;C648&amp;D648&amp;E648&amp;F648&amp;G648&amp;H648&amp;I648&amp;J648&amp;"*",COMBDG_CapacityToActivity!B:C,2,FALSE)</f>
        <v>31.536000000000001</v>
      </c>
      <c r="O648" s="1">
        <f>VLOOKUP(F648,Parameters!A:B,2,FALSE)</f>
        <v>0.30113578140729891</v>
      </c>
      <c r="P648" s="4">
        <v>0.8</v>
      </c>
      <c r="Q648" s="4">
        <v>1</v>
      </c>
      <c r="R648" s="5">
        <v>1.2</v>
      </c>
      <c r="S648">
        <f t="shared" si="25"/>
        <v>9.3863797004405782</v>
      </c>
    </row>
    <row r="649" spans="1:19" x14ac:dyDescent="0.25">
      <c r="A649" t="str">
        <f t="shared" si="24"/>
        <v>COMBDGWSTNewSCWA___ESRELC_23</v>
      </c>
      <c r="B649" t="s">
        <v>2676</v>
      </c>
      <c r="C649" t="s">
        <v>13</v>
      </c>
      <c r="D649" t="s">
        <v>2677</v>
      </c>
      <c r="E649" t="s">
        <v>59</v>
      </c>
      <c r="F649" t="s">
        <v>28</v>
      </c>
      <c r="G649" t="s">
        <v>30</v>
      </c>
      <c r="H649" t="s">
        <v>14</v>
      </c>
      <c r="I649" t="s">
        <v>17</v>
      </c>
      <c r="J649" t="s">
        <v>16</v>
      </c>
      <c r="K649">
        <v>23</v>
      </c>
      <c r="L649" s="1">
        <f>SUMIFS(COMBDG_Activity!C:C,COMBDG_Activity!B:B,B649&amp;C649&amp;D649&amp;E649&amp;F649&amp;"*")</f>
        <v>0</v>
      </c>
      <c r="M649" s="1">
        <f>SUMIFS(COMBDG_Activity!O:O,COMBDG_Activity!B:B,B649&amp;C649&amp;D649&amp;E649&amp;F649&amp;"*")</f>
        <v>59.669296627465656</v>
      </c>
      <c r="N649" s="1">
        <f>VLOOKUP(B649&amp;C649&amp;D649&amp;E649&amp;F649&amp;G649&amp;H649&amp;I649&amp;J649&amp;"*",COMBDG_CapacityToActivity!B:C,2,FALSE)</f>
        <v>31.536000000000001</v>
      </c>
      <c r="O649" s="1">
        <f>VLOOKUP(F649,Parameters!A:B,2,FALSE)</f>
        <v>0.37169226366635683</v>
      </c>
      <c r="P649" s="4">
        <v>0.8</v>
      </c>
      <c r="Q649" s="4">
        <v>1</v>
      </c>
      <c r="R649" s="5">
        <v>1.2</v>
      </c>
      <c r="S649">
        <f t="shared" si="25"/>
        <v>4.1094599967668382</v>
      </c>
    </row>
    <row r="650" spans="1:19" x14ac:dyDescent="0.25">
      <c r="A650" t="str">
        <f t="shared" si="24"/>
        <v>COMBDGWSTNewSCWD___HIGELC_23</v>
      </c>
      <c r="B650" t="s">
        <v>2676</v>
      </c>
      <c r="C650" t="s">
        <v>13</v>
      </c>
      <c r="D650" t="s">
        <v>2677</v>
      </c>
      <c r="E650" t="s">
        <v>59</v>
      </c>
      <c r="F650" t="s">
        <v>28</v>
      </c>
      <c r="G650" t="s">
        <v>31</v>
      </c>
      <c r="H650" t="s">
        <v>14</v>
      </c>
      <c r="I650" t="s">
        <v>15</v>
      </c>
      <c r="J650" t="s">
        <v>16</v>
      </c>
      <c r="K650">
        <v>23</v>
      </c>
      <c r="L650" s="1">
        <f>SUMIFS(COMBDG_Activity!C:C,COMBDG_Activity!B:B,B650&amp;C650&amp;D650&amp;E650&amp;F650&amp;"*")</f>
        <v>0</v>
      </c>
      <c r="M650" s="1">
        <f>SUMIFS(COMBDG_Activity!O:O,COMBDG_Activity!B:B,B650&amp;C650&amp;D650&amp;E650&amp;F650&amp;"*")</f>
        <v>59.669296627465656</v>
      </c>
      <c r="N650" s="1">
        <f>VLOOKUP(B650&amp;C650&amp;D650&amp;E650&amp;F650&amp;G650&amp;H650&amp;I650&amp;J650&amp;"*",COMBDG_CapacityToActivity!B:C,2,FALSE)</f>
        <v>31.536000000000001</v>
      </c>
      <c r="O650" s="1">
        <f>VLOOKUP(F650,Parameters!A:B,2,FALSE)</f>
        <v>0.37169226366635683</v>
      </c>
      <c r="P650" s="4">
        <v>0.8</v>
      </c>
      <c r="Q650" s="4">
        <v>1</v>
      </c>
      <c r="R650" s="5">
        <v>1.2</v>
      </c>
      <c r="S650">
        <f t="shared" si="25"/>
        <v>4.1094599967668382</v>
      </c>
    </row>
    <row r="651" spans="1:19" x14ac:dyDescent="0.25">
      <c r="A651" t="str">
        <f t="shared" si="24"/>
        <v>COMBDGTAWOldWHSYS___STDBMA_23</v>
      </c>
      <c r="B651" t="s">
        <v>2676</v>
      </c>
      <c r="C651" t="s">
        <v>13</v>
      </c>
      <c r="D651" t="s">
        <v>2683</v>
      </c>
      <c r="E651" t="s">
        <v>58</v>
      </c>
      <c r="F651" t="s">
        <v>49</v>
      </c>
      <c r="G651" t="s">
        <v>50</v>
      </c>
      <c r="H651" t="s">
        <v>14</v>
      </c>
      <c r="I651" t="s">
        <v>18</v>
      </c>
      <c r="J651" t="s">
        <v>33</v>
      </c>
      <c r="K651">
        <v>23</v>
      </c>
      <c r="L651" s="1">
        <f>SUMIFS(COMBDG_Activity!C:C,COMBDG_Activity!B:B,B651&amp;C651&amp;D651&amp;E651&amp;F651&amp;"*")</f>
        <v>84.144944700691781</v>
      </c>
      <c r="M651" s="1">
        <f>SUMIFS(COMBDG_Activity!O:O,COMBDG_Activity!B:B,B651&amp;C651&amp;D651&amp;E651&amp;F651&amp;"*")</f>
        <v>88.11628811054581</v>
      </c>
      <c r="N651" s="1">
        <f>VLOOKUP(B651&amp;C651&amp;D651&amp;E651&amp;F651&amp;G651&amp;H651&amp;I651&amp;J651&amp;"*",COMBDG_CapacityToActivity!B:C,2,FALSE)</f>
        <v>31.536000000000001</v>
      </c>
      <c r="O651" s="1">
        <f>VLOOKUP(F651,Parameters!A:B,2,FALSE)</f>
        <v>0.63450003633438512</v>
      </c>
      <c r="P651" s="4">
        <v>0.05</v>
      </c>
      <c r="Q651" s="4">
        <v>0.2</v>
      </c>
      <c r="R651" s="5">
        <v>1.1000000000000001</v>
      </c>
      <c r="S651">
        <f t="shared" si="25"/>
        <v>0.11121786178546023</v>
      </c>
    </row>
    <row r="652" spans="1:19" x14ac:dyDescent="0.25">
      <c r="A652" t="str">
        <f t="shared" si="24"/>
        <v>COMBDGEDSNewSHPLT1000WSTDELC_23</v>
      </c>
      <c r="B652" t="s">
        <v>2676</v>
      </c>
      <c r="C652" t="s">
        <v>13</v>
      </c>
      <c r="D652" t="s">
        <v>2686</v>
      </c>
      <c r="E652" t="s">
        <v>59</v>
      </c>
      <c r="F652" t="s">
        <v>32</v>
      </c>
      <c r="G652" t="s">
        <v>37</v>
      </c>
      <c r="H652" t="s">
        <v>39</v>
      </c>
      <c r="I652" t="s">
        <v>18</v>
      </c>
      <c r="J652" t="s">
        <v>16</v>
      </c>
      <c r="K652">
        <v>23</v>
      </c>
      <c r="L652" s="1">
        <f>SUMIFS(COMBDG_Activity!C:C,COMBDG_Activity!B:B,B652&amp;C652&amp;D652&amp;E652&amp;F652&amp;"*")</f>
        <v>0</v>
      </c>
      <c r="M652" s="1">
        <f>SUMIFS(COMBDG_Activity!O:O,COMBDG_Activity!B:B,B652&amp;C652&amp;D652&amp;E652&amp;F652&amp;"*")</f>
        <v>423.29640815308414</v>
      </c>
      <c r="N652" s="1">
        <f>VLOOKUP(B652&amp;C652&amp;D652&amp;E652&amp;F652&amp;G652&amp;H652&amp;I652&amp;J652&amp;"*",COMBDG_CapacityToActivity!B:C,2,FALSE)</f>
        <v>31.536000000000001</v>
      </c>
      <c r="O652" s="1">
        <f>VLOOKUP(F652,Parameters!A:B,2,FALSE)</f>
        <v>0.30113578140729891</v>
      </c>
      <c r="P652" s="4">
        <v>0.8</v>
      </c>
      <c r="Q652" s="4">
        <v>1</v>
      </c>
      <c r="R652" s="5">
        <v>1.2</v>
      </c>
      <c r="S652">
        <f t="shared" si="25"/>
        <v>35.983183354222689</v>
      </c>
    </row>
    <row r="653" spans="1:19" x14ac:dyDescent="0.25">
      <c r="A653" t="str">
        <f t="shared" si="24"/>
        <v>COMBDGWSTOldWHWTK___HIGNGA_23</v>
      </c>
      <c r="B653" t="s">
        <v>2676</v>
      </c>
      <c r="C653" t="s">
        <v>13</v>
      </c>
      <c r="D653" t="s">
        <v>2677</v>
      </c>
      <c r="E653" t="s">
        <v>58</v>
      </c>
      <c r="F653" t="s">
        <v>49</v>
      </c>
      <c r="G653" t="s">
        <v>51</v>
      </c>
      <c r="H653" t="s">
        <v>14</v>
      </c>
      <c r="I653" t="s">
        <v>15</v>
      </c>
      <c r="J653" t="s">
        <v>19</v>
      </c>
      <c r="K653">
        <v>23</v>
      </c>
      <c r="L653" s="1">
        <f>SUMIFS(COMBDG_Activity!C:C,COMBDG_Activity!B:B,B653&amp;C653&amp;D653&amp;E653&amp;F653&amp;"*")</f>
        <v>592.19971127882741</v>
      </c>
      <c r="M653" s="1">
        <f>SUMIFS(COMBDG_Activity!O:O,COMBDG_Activity!B:B,B653&amp;C653&amp;D653&amp;E653&amp;F653&amp;"*")</f>
        <v>606.73603139794295</v>
      </c>
      <c r="N653" s="1">
        <f>VLOOKUP(B653&amp;C653&amp;D653&amp;E653&amp;F653&amp;G653&amp;H653&amp;I653&amp;J653&amp;"*",COMBDG_CapacityToActivity!B:C,2,FALSE)</f>
        <v>31.536000000000001</v>
      </c>
      <c r="O653" s="1">
        <f>VLOOKUP(F653,Parameters!A:B,2,FALSE)</f>
        <v>0.63450003633438512</v>
      </c>
      <c r="P653" s="4">
        <v>0.1</v>
      </c>
      <c r="Q653" s="4">
        <v>1</v>
      </c>
      <c r="R653" s="5">
        <v>1.1000000000000001</v>
      </c>
      <c r="S653">
        <f t="shared" si="25"/>
        <v>5.3451373000911184</v>
      </c>
    </row>
    <row r="654" spans="1:19" x14ac:dyDescent="0.25">
      <c r="A654" t="str">
        <f t="shared" ref="A654:A717" si="26">B654&amp;C654&amp;D654&amp;E654&amp;F654&amp;G654&amp;H654&amp;I654&amp;J654&amp;"_"&amp;K654</f>
        <v>COMBDGTAWNewSCCE___STDELC_23</v>
      </c>
      <c r="B654" t="s">
        <v>2676</v>
      </c>
      <c r="C654" t="s">
        <v>13</v>
      </c>
      <c r="D654" t="s">
        <v>2683</v>
      </c>
      <c r="E654" t="s">
        <v>59</v>
      </c>
      <c r="F654" t="s">
        <v>28</v>
      </c>
      <c r="G654" t="s">
        <v>29</v>
      </c>
      <c r="H654" t="s">
        <v>14</v>
      </c>
      <c r="I654" t="s">
        <v>18</v>
      </c>
      <c r="J654" t="s">
        <v>16</v>
      </c>
      <c r="K654">
        <v>23</v>
      </c>
      <c r="L654" s="1">
        <f>SUMIFS(COMBDG_Activity!C:C,COMBDG_Activity!B:B,B654&amp;C654&amp;D654&amp;E654&amp;F654&amp;"*")</f>
        <v>0</v>
      </c>
      <c r="M654" s="1">
        <f>SUMIFS(COMBDG_Activity!O:O,COMBDG_Activity!B:B,B654&amp;C654&amp;D654&amp;E654&amp;F654&amp;"*")</f>
        <v>61.048176277895948</v>
      </c>
      <c r="N654" s="1">
        <f>VLOOKUP(B654&amp;C654&amp;D654&amp;E654&amp;F654&amp;G654&amp;H654&amp;I654&amp;J654&amp;"*",COMBDG_CapacityToActivity!B:C,2,FALSE)</f>
        <v>31.536000000000001</v>
      </c>
      <c r="O654" s="1">
        <f>VLOOKUP(F654,Parameters!A:B,2,FALSE)</f>
        <v>0.37169226366635683</v>
      </c>
      <c r="P654" s="4">
        <v>0.8</v>
      </c>
      <c r="Q654" s="4">
        <v>1</v>
      </c>
      <c r="R654" s="5">
        <v>1.2</v>
      </c>
      <c r="S654">
        <f t="shared" si="25"/>
        <v>4.2044242595295884</v>
      </c>
    </row>
    <row r="655" spans="1:19" x14ac:dyDescent="0.25">
      <c r="A655" t="str">
        <f t="shared" si="26"/>
        <v>COMBDGWSTOldWHWTK___ESRNGA_23</v>
      </c>
      <c r="B655" t="s">
        <v>2676</v>
      </c>
      <c r="C655" t="s">
        <v>13</v>
      </c>
      <c r="D655" t="s">
        <v>2677</v>
      </c>
      <c r="E655" t="s">
        <v>58</v>
      </c>
      <c r="F655" t="s">
        <v>49</v>
      </c>
      <c r="G655" t="s">
        <v>51</v>
      </c>
      <c r="H655" t="s">
        <v>14</v>
      </c>
      <c r="I655" t="s">
        <v>17</v>
      </c>
      <c r="J655" t="s">
        <v>19</v>
      </c>
      <c r="K655">
        <v>23</v>
      </c>
      <c r="L655" s="1">
        <f>SUMIFS(COMBDG_Activity!C:C,COMBDG_Activity!B:B,B655&amp;C655&amp;D655&amp;E655&amp;F655&amp;"*")</f>
        <v>592.19971127882741</v>
      </c>
      <c r="M655" s="1">
        <f>SUMIFS(COMBDG_Activity!O:O,COMBDG_Activity!B:B,B655&amp;C655&amp;D655&amp;E655&amp;F655&amp;"*")</f>
        <v>606.73603139794295</v>
      </c>
      <c r="N655" s="1">
        <f>VLOOKUP(B655&amp;C655&amp;D655&amp;E655&amp;F655&amp;G655&amp;H655&amp;I655&amp;J655&amp;"*",COMBDG_CapacityToActivity!B:C,2,FALSE)</f>
        <v>31.536000000000001</v>
      </c>
      <c r="O655" s="1">
        <f>VLOOKUP(F655,Parameters!A:B,2,FALSE)</f>
        <v>0.63450003633438512</v>
      </c>
      <c r="P655" s="4">
        <v>0.2</v>
      </c>
      <c r="Q655" s="4">
        <v>1</v>
      </c>
      <c r="R655" s="5">
        <v>1.1000000000000001</v>
      </c>
      <c r="S655">
        <f t="shared" ref="S655:S718" si="27">IF(R655=0,M655*Q655/N655/O655*(P655+1/(50-23)),M655*Q655/N655/O655*(P655+1/R655^(50-23)))</f>
        <v>8.3773630278993227</v>
      </c>
    </row>
    <row r="656" spans="1:19" x14ac:dyDescent="0.25">
      <c r="A656" t="str">
        <f t="shared" si="26"/>
        <v>COMBDGAERNewLIHAL100WSTDELC_23</v>
      </c>
      <c r="B656" t="s">
        <v>2676</v>
      </c>
      <c r="C656" t="s">
        <v>13</v>
      </c>
      <c r="D656" t="s">
        <v>2688</v>
      </c>
      <c r="E656" t="s">
        <v>59</v>
      </c>
      <c r="F656" t="s">
        <v>20</v>
      </c>
      <c r="G656" t="s">
        <v>25</v>
      </c>
      <c r="H656" t="s">
        <v>2678</v>
      </c>
      <c r="I656" t="s">
        <v>18</v>
      </c>
      <c r="J656" t="s">
        <v>16</v>
      </c>
      <c r="K656">
        <v>23</v>
      </c>
      <c r="L656" s="1">
        <f>SUMIFS(COMBDG_Activity!C:C,COMBDG_Activity!B:B,B656&amp;C656&amp;D656&amp;E656&amp;F656&amp;"*")</f>
        <v>0</v>
      </c>
      <c r="M656" s="1">
        <f>SUMIFS(COMBDG_Activity!O:O,COMBDG_Activity!B:B,B656&amp;C656&amp;D656&amp;E656&amp;F656&amp;"*")</f>
        <v>63.378530608398819</v>
      </c>
      <c r="N656" s="1">
        <f>VLOOKUP(B656&amp;C656&amp;D656&amp;E656&amp;F656&amp;G656&amp;H656&amp;I656&amp;J656&amp;"*",COMBDG_CapacityToActivity!B:C,2,FALSE)</f>
        <v>1</v>
      </c>
      <c r="O656" s="1">
        <f>VLOOKUP(F656,Parameters!A:B,2,FALSE)</f>
        <v>0.66981607963728396</v>
      </c>
      <c r="P656" s="4">
        <v>0.8</v>
      </c>
      <c r="Q656" s="4">
        <v>1</v>
      </c>
      <c r="R656" s="5">
        <v>1.2</v>
      </c>
      <c r="S656">
        <f t="shared" si="27"/>
        <v>76.385436482712436</v>
      </c>
    </row>
    <row r="657" spans="1:19" x14ac:dyDescent="0.25">
      <c r="A657" t="str">
        <f t="shared" si="26"/>
        <v>COMBDGTAWNewSCWA___ESRELC_23</v>
      </c>
      <c r="B657" t="s">
        <v>2676</v>
      </c>
      <c r="C657" t="s">
        <v>13</v>
      </c>
      <c r="D657" t="s">
        <v>2683</v>
      </c>
      <c r="E657" t="s">
        <v>59</v>
      </c>
      <c r="F657" t="s">
        <v>28</v>
      </c>
      <c r="G657" t="s">
        <v>30</v>
      </c>
      <c r="H657" t="s">
        <v>14</v>
      </c>
      <c r="I657" t="s">
        <v>17</v>
      </c>
      <c r="J657" t="s">
        <v>16</v>
      </c>
      <c r="K657">
        <v>23</v>
      </c>
      <c r="L657" s="1">
        <f>SUMIFS(COMBDG_Activity!C:C,COMBDG_Activity!B:B,B657&amp;C657&amp;D657&amp;E657&amp;F657&amp;"*")</f>
        <v>0</v>
      </c>
      <c r="M657" s="1">
        <f>SUMIFS(COMBDG_Activity!O:O,COMBDG_Activity!B:B,B657&amp;C657&amp;D657&amp;E657&amp;F657&amp;"*")</f>
        <v>61.048176277895948</v>
      </c>
      <c r="N657" s="1">
        <f>VLOOKUP(B657&amp;C657&amp;D657&amp;E657&amp;F657&amp;G657&amp;H657&amp;I657&amp;J657&amp;"*",COMBDG_CapacityToActivity!B:C,2,FALSE)</f>
        <v>31.536000000000001</v>
      </c>
      <c r="O657" s="1">
        <f>VLOOKUP(F657,Parameters!A:B,2,FALSE)</f>
        <v>0.37169226366635683</v>
      </c>
      <c r="P657" s="4">
        <v>0.8</v>
      </c>
      <c r="Q657" s="4">
        <v>1</v>
      </c>
      <c r="R657" s="5">
        <v>1.2</v>
      </c>
      <c r="S657">
        <f t="shared" si="27"/>
        <v>4.2044242595295884</v>
      </c>
    </row>
    <row r="658" spans="1:19" x14ac:dyDescent="0.25">
      <c r="A658" t="str">
        <f t="shared" si="26"/>
        <v>COMBDGTAWNewSCWD___HIGELC_23</v>
      </c>
      <c r="B658" t="s">
        <v>2676</v>
      </c>
      <c r="C658" t="s">
        <v>13</v>
      </c>
      <c r="D658" t="s">
        <v>2683</v>
      </c>
      <c r="E658" t="s">
        <v>59</v>
      </c>
      <c r="F658" t="s">
        <v>28</v>
      </c>
      <c r="G658" t="s">
        <v>31</v>
      </c>
      <c r="H658" t="s">
        <v>14</v>
      </c>
      <c r="I658" t="s">
        <v>15</v>
      </c>
      <c r="J658" t="s">
        <v>16</v>
      </c>
      <c r="K658">
        <v>23</v>
      </c>
      <c r="L658" s="1">
        <f>SUMIFS(COMBDG_Activity!C:C,COMBDG_Activity!B:B,B658&amp;C658&amp;D658&amp;E658&amp;F658&amp;"*")</f>
        <v>0</v>
      </c>
      <c r="M658" s="1">
        <f>SUMIFS(COMBDG_Activity!O:O,COMBDG_Activity!B:B,B658&amp;C658&amp;D658&amp;E658&amp;F658&amp;"*")</f>
        <v>61.048176277895948</v>
      </c>
      <c r="N658" s="1">
        <f>VLOOKUP(B658&amp;C658&amp;D658&amp;E658&amp;F658&amp;G658&amp;H658&amp;I658&amp;J658&amp;"*",COMBDG_CapacityToActivity!B:C,2,FALSE)</f>
        <v>31.536000000000001</v>
      </c>
      <c r="O658" s="1">
        <f>VLOOKUP(F658,Parameters!A:B,2,FALSE)</f>
        <v>0.37169226366635683</v>
      </c>
      <c r="P658" s="4">
        <v>0.8</v>
      </c>
      <c r="Q658" s="4">
        <v>1</v>
      </c>
      <c r="R658" s="5">
        <v>1.2</v>
      </c>
      <c r="S658">
        <f t="shared" si="27"/>
        <v>4.2044242595295884</v>
      </c>
    </row>
    <row r="659" spans="1:19" x14ac:dyDescent="0.25">
      <c r="A659" t="str">
        <f t="shared" si="26"/>
        <v>COMBDGHLCNewLIFLUT5HIGELC_23</v>
      </c>
      <c r="B659" t="s">
        <v>2676</v>
      </c>
      <c r="C659" t="s">
        <v>13</v>
      </c>
      <c r="D659" t="s">
        <v>2687</v>
      </c>
      <c r="E659" t="s">
        <v>59</v>
      </c>
      <c r="F659" t="s">
        <v>20</v>
      </c>
      <c r="G659" t="s">
        <v>22</v>
      </c>
      <c r="H659" t="s">
        <v>23</v>
      </c>
      <c r="I659" t="s">
        <v>15</v>
      </c>
      <c r="J659" t="s">
        <v>16</v>
      </c>
      <c r="K659">
        <v>23</v>
      </c>
      <c r="L659" s="1">
        <f>SUMIFS(COMBDG_Activity!C:C,COMBDG_Activity!B:B,B659&amp;C659&amp;D659&amp;E659&amp;F659&amp;"*")</f>
        <v>0</v>
      </c>
      <c r="M659" s="1">
        <f>SUMIFS(COMBDG_Activity!O:O,COMBDG_Activity!B:B,B659&amp;C659&amp;D659&amp;E659&amp;F659&amp;"*")</f>
        <v>306.54251955018987</v>
      </c>
      <c r="N659" s="1">
        <f>VLOOKUP(B659&amp;C659&amp;D659&amp;E659&amp;F659&amp;G659&amp;H659&amp;I659&amp;J659&amp;"*",COMBDG_CapacityToActivity!B:C,2,FALSE)</f>
        <v>1</v>
      </c>
      <c r="O659" s="1">
        <f>VLOOKUP(F659,Parameters!A:B,2,FALSE)</f>
        <v>0.66981607963728396</v>
      </c>
      <c r="P659" s="4">
        <v>0.8</v>
      </c>
      <c r="Q659" s="4">
        <v>1</v>
      </c>
      <c r="R659" s="5">
        <v>1.2</v>
      </c>
      <c r="S659">
        <f t="shared" si="27"/>
        <v>369.45293511188936</v>
      </c>
    </row>
    <row r="660" spans="1:19" x14ac:dyDescent="0.25">
      <c r="A660" t="str">
        <f t="shared" si="26"/>
        <v>COMBDGHLCNewWHWTK___STDELC_23</v>
      </c>
      <c r="B660" t="s">
        <v>2676</v>
      </c>
      <c r="C660" t="s">
        <v>13</v>
      </c>
      <c r="D660" t="s">
        <v>2687</v>
      </c>
      <c r="E660" t="s">
        <v>59</v>
      </c>
      <c r="F660" t="s">
        <v>49</v>
      </c>
      <c r="G660" t="s">
        <v>51</v>
      </c>
      <c r="H660" t="s">
        <v>14</v>
      </c>
      <c r="I660" t="s">
        <v>18</v>
      </c>
      <c r="J660" t="s">
        <v>16</v>
      </c>
      <c r="K660">
        <v>23</v>
      </c>
      <c r="L660" s="1">
        <f>SUMIFS(COMBDG_Activity!C:C,COMBDG_Activity!B:B,B660&amp;C660&amp;D660&amp;E660&amp;F660&amp;"*")</f>
        <v>0</v>
      </c>
      <c r="M660" s="1">
        <f>SUMIFS(COMBDG_Activity!O:O,COMBDG_Activity!B:B,B660&amp;C660&amp;D660&amp;E660&amp;F660&amp;"*")</f>
        <v>138.18226738923406</v>
      </c>
      <c r="N660" s="1">
        <f>VLOOKUP(B660&amp;C660&amp;D660&amp;E660&amp;F660&amp;G660&amp;H660&amp;I660&amp;J660&amp;"*",COMBDG_CapacityToActivity!B:C,2,FALSE)</f>
        <v>31.536000000000001</v>
      </c>
      <c r="O660" s="1">
        <f>VLOOKUP(F660,Parameters!A:B,2,FALSE)</f>
        <v>0.63450003633438512</v>
      </c>
      <c r="P660" s="4">
        <v>0.8</v>
      </c>
      <c r="Q660" s="4">
        <v>1</v>
      </c>
      <c r="R660" s="5">
        <v>1.2</v>
      </c>
      <c r="S660">
        <f t="shared" si="27"/>
        <v>5.5749120957204079</v>
      </c>
    </row>
    <row r="661" spans="1:19" x14ac:dyDescent="0.25">
      <c r="A661" t="str">
        <f t="shared" si="26"/>
        <v>COMBDGICIOldSCWA___STDELC_23</v>
      </c>
      <c r="B661" t="s">
        <v>2676</v>
      </c>
      <c r="C661" t="s">
        <v>13</v>
      </c>
      <c r="D661" t="s">
        <v>2684</v>
      </c>
      <c r="E661" t="s">
        <v>58</v>
      </c>
      <c r="F661" t="s">
        <v>28</v>
      </c>
      <c r="G661" t="s">
        <v>30</v>
      </c>
      <c r="H661" t="s">
        <v>14</v>
      </c>
      <c r="I661" t="s">
        <v>18</v>
      </c>
      <c r="J661" t="s">
        <v>16</v>
      </c>
      <c r="K661">
        <v>23</v>
      </c>
      <c r="L661" s="1">
        <f>SUMIFS(COMBDG_Activity!C:C,COMBDG_Activity!B:B,B661&amp;C661&amp;D661&amp;E661&amp;F661&amp;"*")</f>
        <v>71.687702901288958</v>
      </c>
      <c r="M661" s="1">
        <f>SUMIFS(COMBDG_Activity!O:O,COMBDG_Activity!B:B,B661&amp;C661&amp;D661&amp;E661&amp;F661&amp;"*")</f>
        <v>71.677947519366896</v>
      </c>
      <c r="N661" s="1">
        <f>VLOOKUP(B661&amp;C661&amp;D661&amp;E661&amp;F661&amp;G661&amp;H661&amp;I661&amp;J661&amp;"*",COMBDG_CapacityToActivity!B:C,2,FALSE)</f>
        <v>31.536000000000001</v>
      </c>
      <c r="O661" s="1">
        <f>VLOOKUP(F661,Parameters!A:B,2,FALSE)</f>
        <v>0.37169226366635683</v>
      </c>
      <c r="P661" s="4">
        <v>0.1</v>
      </c>
      <c r="Q661" s="4">
        <v>1</v>
      </c>
      <c r="R661" s="5">
        <v>1.1000000000000001</v>
      </c>
      <c r="S661">
        <f t="shared" si="27"/>
        <v>1.0779354857137824</v>
      </c>
    </row>
    <row r="662" spans="1:19" x14ac:dyDescent="0.25">
      <c r="A662" t="str">
        <f t="shared" si="26"/>
        <v>COMBDGRTTNewLIFLUT5HIGELC_23</v>
      </c>
      <c r="B662" t="s">
        <v>2676</v>
      </c>
      <c r="C662" t="s">
        <v>13</v>
      </c>
      <c r="D662" t="s">
        <v>2682</v>
      </c>
      <c r="E662" t="s">
        <v>59</v>
      </c>
      <c r="F662" t="s">
        <v>20</v>
      </c>
      <c r="G662" t="s">
        <v>22</v>
      </c>
      <c r="H662" t="s">
        <v>23</v>
      </c>
      <c r="I662" t="s">
        <v>15</v>
      </c>
      <c r="J662" t="s">
        <v>16</v>
      </c>
      <c r="K662">
        <v>23</v>
      </c>
      <c r="L662" s="1">
        <f>SUMIFS(COMBDG_Activity!C:C,COMBDG_Activity!B:B,B662&amp;C662&amp;D662&amp;E662&amp;F662&amp;"*")</f>
        <v>0</v>
      </c>
      <c r="M662" s="1">
        <f>SUMIFS(COMBDG_Activity!O:O,COMBDG_Activity!B:B,B662&amp;C662&amp;D662&amp;E662&amp;F662&amp;"*")</f>
        <v>529.57736810579297</v>
      </c>
      <c r="N662" s="1">
        <f>VLOOKUP(B662&amp;C662&amp;D662&amp;E662&amp;F662&amp;G662&amp;H662&amp;I662&amp;J662&amp;"*",COMBDG_CapacityToActivity!B:C,2,FALSE)</f>
        <v>1</v>
      </c>
      <c r="O662" s="1">
        <f>VLOOKUP(F662,Parameters!A:B,2,FALSE)</f>
        <v>0.66981607963728396</v>
      </c>
      <c r="P662" s="4">
        <v>0.8</v>
      </c>
      <c r="Q662" s="4">
        <v>1</v>
      </c>
      <c r="R662" s="5">
        <v>1.2</v>
      </c>
      <c r="S662">
        <f t="shared" si="27"/>
        <v>638.26027561400167</v>
      </c>
    </row>
    <row r="663" spans="1:19" x14ac:dyDescent="0.25">
      <c r="A663" t="str">
        <f t="shared" si="26"/>
        <v>COMBDGWSTNewSCCE___ESRELC_23</v>
      </c>
      <c r="B663" t="s">
        <v>2676</v>
      </c>
      <c r="C663" t="s">
        <v>13</v>
      </c>
      <c r="D663" t="s">
        <v>2677</v>
      </c>
      <c r="E663" t="s">
        <v>59</v>
      </c>
      <c r="F663" t="s">
        <v>28</v>
      </c>
      <c r="G663" t="s">
        <v>29</v>
      </c>
      <c r="H663" t="s">
        <v>14</v>
      </c>
      <c r="I663" t="s">
        <v>17</v>
      </c>
      <c r="J663" t="s">
        <v>16</v>
      </c>
      <c r="K663">
        <v>23</v>
      </c>
      <c r="L663" s="1">
        <f>SUMIFS(COMBDG_Activity!C:C,COMBDG_Activity!B:B,B663&amp;C663&amp;D663&amp;E663&amp;F663&amp;"*")</f>
        <v>0</v>
      </c>
      <c r="M663" s="1">
        <f>SUMIFS(COMBDG_Activity!O:O,COMBDG_Activity!B:B,B663&amp;C663&amp;D663&amp;E663&amp;F663&amp;"*")</f>
        <v>59.669296627465656</v>
      </c>
      <c r="N663" s="1">
        <f>VLOOKUP(B663&amp;C663&amp;D663&amp;E663&amp;F663&amp;G663&amp;H663&amp;I663&amp;J663&amp;"*",COMBDG_CapacityToActivity!B:C,2,FALSE)</f>
        <v>31.536000000000001</v>
      </c>
      <c r="O663" s="1">
        <f>VLOOKUP(F663,Parameters!A:B,2,FALSE)</f>
        <v>0.37169226366635683</v>
      </c>
      <c r="P663" s="4">
        <v>0.8</v>
      </c>
      <c r="Q663" s="4">
        <v>1</v>
      </c>
      <c r="R663" s="5">
        <v>1.2</v>
      </c>
      <c r="S663">
        <f t="shared" si="27"/>
        <v>4.1094599967668382</v>
      </c>
    </row>
    <row r="664" spans="1:19" x14ac:dyDescent="0.25">
      <c r="A664" t="str">
        <f t="shared" si="26"/>
        <v>COMBDGOTSNewLILED___STDELC_23</v>
      </c>
      <c r="B664" t="s">
        <v>2676</v>
      </c>
      <c r="C664" t="s">
        <v>13</v>
      </c>
      <c r="D664" t="s">
        <v>2690</v>
      </c>
      <c r="E664" t="s">
        <v>59</v>
      </c>
      <c r="F664" t="s">
        <v>20</v>
      </c>
      <c r="G664" t="s">
        <v>27</v>
      </c>
      <c r="H664" t="s">
        <v>14</v>
      </c>
      <c r="I664" t="s">
        <v>18</v>
      </c>
      <c r="J664" t="s">
        <v>16</v>
      </c>
      <c r="K664">
        <v>23</v>
      </c>
      <c r="L664" s="1">
        <f>SUMIFS(COMBDG_Activity!C:C,COMBDG_Activity!B:B,B664&amp;C664&amp;D664&amp;E664&amp;F664&amp;"*")</f>
        <v>0</v>
      </c>
      <c r="M664" s="1">
        <f>SUMIFS(COMBDG_Activity!O:O,COMBDG_Activity!B:B,B664&amp;C664&amp;D664&amp;E664&amp;F664&amp;"*")</f>
        <v>155.39473792014522</v>
      </c>
      <c r="N664" s="1">
        <f>VLOOKUP(B664&amp;C664&amp;D664&amp;E664&amp;F664&amp;G664&amp;H664&amp;I664&amp;J664&amp;"*",COMBDG_CapacityToActivity!B:C,2,FALSE)</f>
        <v>1</v>
      </c>
      <c r="O664" s="1">
        <f>VLOOKUP(F664,Parameters!A:B,2,FALSE)</f>
        <v>0.66981607963728396</v>
      </c>
      <c r="P664" s="4">
        <v>0.8</v>
      </c>
      <c r="Q664" s="4">
        <v>1</v>
      </c>
      <c r="R664" s="5">
        <v>1.2</v>
      </c>
      <c r="S664">
        <f t="shared" si="27"/>
        <v>187.28573807569498</v>
      </c>
    </row>
    <row r="665" spans="1:19" x14ac:dyDescent="0.25">
      <c r="A665" t="str">
        <f t="shared" si="26"/>
        <v>COMBDGRTTOldSHFUR___ESRNGA_23</v>
      </c>
      <c r="B665" t="s">
        <v>2676</v>
      </c>
      <c r="C665" t="s">
        <v>13</v>
      </c>
      <c r="D665" t="s">
        <v>2682</v>
      </c>
      <c r="E665" t="s">
        <v>58</v>
      </c>
      <c r="F665" t="s">
        <v>32</v>
      </c>
      <c r="G665" t="s">
        <v>34</v>
      </c>
      <c r="H665" t="s">
        <v>14</v>
      </c>
      <c r="I665" t="s">
        <v>17</v>
      </c>
      <c r="J665" t="s">
        <v>19</v>
      </c>
      <c r="K665">
        <v>23</v>
      </c>
      <c r="L665" s="1">
        <f>SUMIFS(COMBDG_Activity!C:C,COMBDG_Activity!B:B,B665&amp;C665&amp;D665&amp;E665&amp;F665&amp;"*")</f>
        <v>5441.0807586500896</v>
      </c>
      <c r="M665" s="1">
        <f>SUMIFS(COMBDG_Activity!O:O,COMBDG_Activity!B:B,B665&amp;C665&amp;D665&amp;E665&amp;F665&amp;"*")</f>
        <v>5664.051996092383</v>
      </c>
      <c r="N665" s="1">
        <f>VLOOKUP(B665&amp;C665&amp;D665&amp;E665&amp;F665&amp;G665&amp;H665&amp;I665&amp;J665&amp;"*",COMBDG_CapacityToActivity!B:C,2,FALSE)</f>
        <v>31.536000000000001</v>
      </c>
      <c r="O665" s="1">
        <f>VLOOKUP(F665,Parameters!A:B,2,FALSE)</f>
        <v>0.30113578140729891</v>
      </c>
      <c r="P665" s="4">
        <v>0.4</v>
      </c>
      <c r="Q665" s="4">
        <v>1</v>
      </c>
      <c r="R665" s="5">
        <v>1.1000000000000001</v>
      </c>
      <c r="S665">
        <f t="shared" si="27"/>
        <v>284.06550295794852</v>
      </c>
    </row>
    <row r="666" spans="1:19" x14ac:dyDescent="0.25">
      <c r="A666" t="str">
        <f t="shared" si="26"/>
        <v>COMBDGWSTNewWHHEP___HIGELC_23</v>
      </c>
      <c r="B666" t="s">
        <v>2676</v>
      </c>
      <c r="C666" t="s">
        <v>13</v>
      </c>
      <c r="D666" t="s">
        <v>2677</v>
      </c>
      <c r="E666" t="s">
        <v>59</v>
      </c>
      <c r="F666" t="s">
        <v>49</v>
      </c>
      <c r="G666" t="s">
        <v>35</v>
      </c>
      <c r="H666" t="s">
        <v>14</v>
      </c>
      <c r="I666" t="s">
        <v>15</v>
      </c>
      <c r="J666" t="s">
        <v>16</v>
      </c>
      <c r="K666">
        <v>23</v>
      </c>
      <c r="L666" s="1">
        <f>SUMIFS(COMBDG_Activity!C:C,COMBDG_Activity!B:B,B666&amp;C666&amp;D666&amp;E666&amp;F666&amp;"*")</f>
        <v>0</v>
      </c>
      <c r="M666" s="1">
        <f>SUMIFS(COMBDG_Activity!O:O,COMBDG_Activity!B:B,B666&amp;C666&amp;D666&amp;E666&amp;F666&amp;"*")</f>
        <v>29.702403128199858</v>
      </c>
      <c r="N666" s="1">
        <f>VLOOKUP(B666&amp;C666&amp;D666&amp;E666&amp;F666&amp;G666&amp;H666&amp;I666&amp;J666&amp;"*",COMBDG_CapacityToActivity!B:C,2,FALSE)</f>
        <v>31.536000000000001</v>
      </c>
      <c r="O666" s="1">
        <f>VLOOKUP(F666,Parameters!A:B,2,FALSE)</f>
        <v>0.63450003633438512</v>
      </c>
      <c r="P666" s="4">
        <v>0.8</v>
      </c>
      <c r="Q666" s="4">
        <v>1</v>
      </c>
      <c r="R666" s="5">
        <v>1.2</v>
      </c>
      <c r="S666">
        <f t="shared" si="27"/>
        <v>1.1983323880837278</v>
      </c>
    </row>
    <row r="667" spans="1:19" x14ac:dyDescent="0.25">
      <c r="A667" t="str">
        <f t="shared" si="26"/>
        <v>COMBDGOTSOldWHSTHBCKSTDNGA_23</v>
      </c>
      <c r="B667" t="s">
        <v>2676</v>
      </c>
      <c r="C667" t="s">
        <v>13</v>
      </c>
      <c r="D667" t="s">
        <v>2690</v>
      </c>
      <c r="E667" t="s">
        <v>58</v>
      </c>
      <c r="F667" t="s">
        <v>49</v>
      </c>
      <c r="G667" t="s">
        <v>52</v>
      </c>
      <c r="H667" t="s">
        <v>53</v>
      </c>
      <c r="I667" t="s">
        <v>18</v>
      </c>
      <c r="J667" t="s">
        <v>19</v>
      </c>
      <c r="K667">
        <v>23</v>
      </c>
      <c r="L667" s="1">
        <f>SUMIFS(COMBDG_Activity!C:C,COMBDG_Activity!B:B,B667&amp;C667&amp;D667&amp;E667&amp;F667&amp;"*")</f>
        <v>381.03791472086277</v>
      </c>
      <c r="M667" s="1">
        <f>SUMIFS(COMBDG_Activity!O:O,COMBDG_Activity!B:B,B667&amp;C667&amp;D667&amp;E667&amp;F667&amp;"*")</f>
        <v>402.45668283580903</v>
      </c>
      <c r="N667" s="1">
        <f>VLOOKUP(B667&amp;C667&amp;D667&amp;E667&amp;F667&amp;G667&amp;H667&amp;I667&amp;J667&amp;"*",COMBDG_CapacityToActivity!B:C,2,FALSE)</f>
        <v>31.536000000000001</v>
      </c>
      <c r="O667" s="1">
        <f>VLOOKUP(F667,Parameters!A:B,2,FALSE)</f>
        <v>0.63450003633438512</v>
      </c>
      <c r="P667" s="4">
        <v>0.1</v>
      </c>
      <c r="Q667" s="4">
        <v>1</v>
      </c>
      <c r="R667" s="5">
        <v>1.1000000000000001</v>
      </c>
      <c r="S667">
        <f t="shared" si="27"/>
        <v>3.5455059791656169</v>
      </c>
    </row>
    <row r="668" spans="1:19" x14ac:dyDescent="0.25">
      <c r="A668" t="str">
        <f t="shared" si="26"/>
        <v>COMBDGWSTNewSCWA___HIGELC_23</v>
      </c>
      <c r="B668" t="s">
        <v>2676</v>
      </c>
      <c r="C668" t="s">
        <v>13</v>
      </c>
      <c r="D668" t="s">
        <v>2677</v>
      </c>
      <c r="E668" t="s">
        <v>59</v>
      </c>
      <c r="F668" t="s">
        <v>28</v>
      </c>
      <c r="G668" t="s">
        <v>30</v>
      </c>
      <c r="H668" t="s">
        <v>14</v>
      </c>
      <c r="I668" t="s">
        <v>15</v>
      </c>
      <c r="J668" t="s">
        <v>16</v>
      </c>
      <c r="K668">
        <v>23</v>
      </c>
      <c r="L668" s="1">
        <f>SUMIFS(COMBDG_Activity!C:C,COMBDG_Activity!B:B,B668&amp;C668&amp;D668&amp;E668&amp;F668&amp;"*")</f>
        <v>0</v>
      </c>
      <c r="M668" s="1">
        <f>SUMIFS(COMBDG_Activity!O:O,COMBDG_Activity!B:B,B668&amp;C668&amp;D668&amp;E668&amp;F668&amp;"*")</f>
        <v>59.669296627465656</v>
      </c>
      <c r="N668" s="1">
        <f>VLOOKUP(B668&amp;C668&amp;D668&amp;E668&amp;F668&amp;G668&amp;H668&amp;I668&amp;J668&amp;"*",COMBDG_CapacityToActivity!B:C,2,FALSE)</f>
        <v>31.536000000000001</v>
      </c>
      <c r="O668" s="1">
        <f>VLOOKUP(F668,Parameters!A:B,2,FALSE)</f>
        <v>0.37169226366635683</v>
      </c>
      <c r="P668" s="4">
        <v>0.8</v>
      </c>
      <c r="Q668" s="4">
        <v>1</v>
      </c>
      <c r="R668" s="5">
        <v>1.2</v>
      </c>
      <c r="S668">
        <f t="shared" si="27"/>
        <v>4.1094599967668382</v>
      </c>
    </row>
    <row r="669" spans="1:19" x14ac:dyDescent="0.25">
      <c r="A669" t="str">
        <f t="shared" si="26"/>
        <v>COMBDGTAWNewSCCE___ESRELC_23</v>
      </c>
      <c r="B669" t="s">
        <v>2676</v>
      </c>
      <c r="C669" t="s">
        <v>13</v>
      </c>
      <c r="D669" t="s">
        <v>2683</v>
      </c>
      <c r="E669" t="s">
        <v>59</v>
      </c>
      <c r="F669" t="s">
        <v>28</v>
      </c>
      <c r="G669" t="s">
        <v>29</v>
      </c>
      <c r="H669" t="s">
        <v>14</v>
      </c>
      <c r="I669" t="s">
        <v>17</v>
      </c>
      <c r="J669" t="s">
        <v>16</v>
      </c>
      <c r="K669">
        <v>23</v>
      </c>
      <c r="L669" s="1">
        <f>SUMIFS(COMBDG_Activity!C:C,COMBDG_Activity!B:B,B669&amp;C669&amp;D669&amp;E669&amp;F669&amp;"*")</f>
        <v>0</v>
      </c>
      <c r="M669" s="1">
        <f>SUMIFS(COMBDG_Activity!O:O,COMBDG_Activity!B:B,B669&amp;C669&amp;D669&amp;E669&amp;F669&amp;"*")</f>
        <v>61.048176277895948</v>
      </c>
      <c r="N669" s="1">
        <f>VLOOKUP(B669&amp;C669&amp;D669&amp;E669&amp;F669&amp;G669&amp;H669&amp;I669&amp;J669&amp;"*",COMBDG_CapacityToActivity!B:C,2,FALSE)</f>
        <v>31.536000000000001</v>
      </c>
      <c r="O669" s="1">
        <f>VLOOKUP(F669,Parameters!A:B,2,FALSE)</f>
        <v>0.37169226366635683</v>
      </c>
      <c r="P669" s="4">
        <v>0.8</v>
      </c>
      <c r="Q669" s="4">
        <v>1</v>
      </c>
      <c r="R669" s="5">
        <v>1.2</v>
      </c>
      <c r="S669">
        <f t="shared" si="27"/>
        <v>4.2044242595295884</v>
      </c>
    </row>
    <row r="670" spans="1:19" x14ac:dyDescent="0.25">
      <c r="A670" t="str">
        <f t="shared" si="26"/>
        <v>COMBDGAERNewLILED___ESRELC_23</v>
      </c>
      <c r="B670" t="s">
        <v>2676</v>
      </c>
      <c r="C670" t="s">
        <v>13</v>
      </c>
      <c r="D670" t="s">
        <v>2688</v>
      </c>
      <c r="E670" t="s">
        <v>59</v>
      </c>
      <c r="F670" t="s">
        <v>20</v>
      </c>
      <c r="G670" t="s">
        <v>27</v>
      </c>
      <c r="H670" t="s">
        <v>14</v>
      </c>
      <c r="I670" t="s">
        <v>17</v>
      </c>
      <c r="J670" t="s">
        <v>16</v>
      </c>
      <c r="K670">
        <v>23</v>
      </c>
      <c r="L670" s="1">
        <f>SUMIFS(COMBDG_Activity!C:C,COMBDG_Activity!B:B,B670&amp;C670&amp;D670&amp;E670&amp;F670&amp;"*")</f>
        <v>0</v>
      </c>
      <c r="M670" s="1">
        <f>SUMIFS(COMBDG_Activity!O:O,COMBDG_Activity!B:B,B670&amp;C670&amp;D670&amp;E670&amp;F670&amp;"*")</f>
        <v>63.378530608398819</v>
      </c>
      <c r="N670" s="1">
        <f>VLOOKUP(B670&amp;C670&amp;D670&amp;E670&amp;F670&amp;G670&amp;H670&amp;I670&amp;J670&amp;"*",COMBDG_CapacityToActivity!B:C,2,FALSE)</f>
        <v>1</v>
      </c>
      <c r="O670" s="1">
        <f>VLOOKUP(F670,Parameters!A:B,2,FALSE)</f>
        <v>0.66981607963728396</v>
      </c>
      <c r="P670" s="4">
        <v>0.8</v>
      </c>
      <c r="Q670" s="4">
        <v>1</v>
      </c>
      <c r="R670" s="5">
        <v>1.2</v>
      </c>
      <c r="S670">
        <f t="shared" si="27"/>
        <v>76.385436482712436</v>
      </c>
    </row>
    <row r="671" spans="1:19" x14ac:dyDescent="0.25">
      <c r="A671" t="str">
        <f t="shared" si="26"/>
        <v>COMBDGWSTOldWHWTK___STDNGA_23</v>
      </c>
      <c r="B671" t="s">
        <v>2676</v>
      </c>
      <c r="C671" t="s">
        <v>13</v>
      </c>
      <c r="D671" t="s">
        <v>2677</v>
      </c>
      <c r="E671" t="s">
        <v>58</v>
      </c>
      <c r="F671" t="s">
        <v>49</v>
      </c>
      <c r="G671" t="s">
        <v>51</v>
      </c>
      <c r="H671" t="s">
        <v>14</v>
      </c>
      <c r="I671" t="s">
        <v>18</v>
      </c>
      <c r="J671" t="s">
        <v>19</v>
      </c>
      <c r="K671">
        <v>23</v>
      </c>
      <c r="L671" s="1">
        <f>SUMIFS(COMBDG_Activity!C:C,COMBDG_Activity!B:B,B671&amp;C671&amp;D671&amp;E671&amp;F671&amp;"*")</f>
        <v>592.19971127882741</v>
      </c>
      <c r="M671" s="1">
        <f>SUMIFS(COMBDG_Activity!O:O,COMBDG_Activity!B:B,B671&amp;C671&amp;D671&amp;E671&amp;F671&amp;"*")</f>
        <v>606.73603139794295</v>
      </c>
      <c r="N671" s="1">
        <f>VLOOKUP(B671&amp;C671&amp;D671&amp;E671&amp;F671&amp;G671&amp;H671&amp;I671&amp;J671&amp;"*",COMBDG_CapacityToActivity!B:C,2,FALSE)</f>
        <v>31.536000000000001</v>
      </c>
      <c r="O671" s="1">
        <f>VLOOKUP(F671,Parameters!A:B,2,FALSE)</f>
        <v>0.63450003633438512</v>
      </c>
      <c r="P671" s="4">
        <v>0.1</v>
      </c>
      <c r="Q671" s="4">
        <v>1</v>
      </c>
      <c r="R671" s="5">
        <v>1.1000000000000001</v>
      </c>
      <c r="S671">
        <f t="shared" si="27"/>
        <v>5.3451373000911184</v>
      </c>
    </row>
    <row r="672" spans="1:19" x14ac:dyDescent="0.25">
      <c r="A672" t="str">
        <f t="shared" si="26"/>
        <v>COMBDGTAWNewSCWA___HIGELC_23</v>
      </c>
      <c r="B672" t="s">
        <v>2676</v>
      </c>
      <c r="C672" t="s">
        <v>13</v>
      </c>
      <c r="D672" t="s">
        <v>2683</v>
      </c>
      <c r="E672" t="s">
        <v>59</v>
      </c>
      <c r="F672" t="s">
        <v>28</v>
      </c>
      <c r="G672" t="s">
        <v>30</v>
      </c>
      <c r="H672" t="s">
        <v>14</v>
      </c>
      <c r="I672" t="s">
        <v>15</v>
      </c>
      <c r="J672" t="s">
        <v>16</v>
      </c>
      <c r="K672">
        <v>23</v>
      </c>
      <c r="L672" s="1">
        <f>SUMIFS(COMBDG_Activity!C:C,COMBDG_Activity!B:B,B672&amp;C672&amp;D672&amp;E672&amp;F672&amp;"*")</f>
        <v>0</v>
      </c>
      <c r="M672" s="1">
        <f>SUMIFS(COMBDG_Activity!O:O,COMBDG_Activity!B:B,B672&amp;C672&amp;D672&amp;E672&amp;F672&amp;"*")</f>
        <v>61.048176277895948</v>
      </c>
      <c r="N672" s="1">
        <f>VLOOKUP(B672&amp;C672&amp;D672&amp;E672&amp;F672&amp;G672&amp;H672&amp;I672&amp;J672&amp;"*",COMBDG_CapacityToActivity!B:C,2,FALSE)</f>
        <v>31.536000000000001</v>
      </c>
      <c r="O672" s="1">
        <f>VLOOKUP(F672,Parameters!A:B,2,FALSE)</f>
        <v>0.37169226366635683</v>
      </c>
      <c r="P672" s="4">
        <v>0.8</v>
      </c>
      <c r="Q672" s="4">
        <v>1</v>
      </c>
      <c r="R672" s="5">
        <v>1.2</v>
      </c>
      <c r="S672">
        <f t="shared" si="27"/>
        <v>4.2044242595295884</v>
      </c>
    </row>
    <row r="673" spans="1:19" x14ac:dyDescent="0.25">
      <c r="A673" t="str">
        <f t="shared" si="26"/>
        <v>COMBDGEDSNewSHFUR___STDELC_23</v>
      </c>
      <c r="B673" t="s">
        <v>2676</v>
      </c>
      <c r="C673" t="s">
        <v>13</v>
      </c>
      <c r="D673" t="s">
        <v>2686</v>
      </c>
      <c r="E673" t="s">
        <v>59</v>
      </c>
      <c r="F673" t="s">
        <v>32</v>
      </c>
      <c r="G673" t="s">
        <v>34</v>
      </c>
      <c r="H673" t="s">
        <v>14</v>
      </c>
      <c r="I673" t="s">
        <v>18</v>
      </c>
      <c r="J673" t="s">
        <v>16</v>
      </c>
      <c r="K673">
        <v>23</v>
      </c>
      <c r="L673" s="1">
        <f>SUMIFS(COMBDG_Activity!C:C,COMBDG_Activity!B:B,B673&amp;C673&amp;D673&amp;E673&amp;F673&amp;"*")</f>
        <v>0</v>
      </c>
      <c r="M673" s="1">
        <f>SUMIFS(COMBDG_Activity!O:O,COMBDG_Activity!B:B,B673&amp;C673&amp;D673&amp;E673&amp;F673&amp;"*")</f>
        <v>423.29640815308414</v>
      </c>
      <c r="N673" s="1">
        <f>VLOOKUP(B673&amp;C673&amp;D673&amp;E673&amp;F673&amp;G673&amp;H673&amp;I673&amp;J673&amp;"*",COMBDG_CapacityToActivity!B:C,2,FALSE)</f>
        <v>31.536000000000001</v>
      </c>
      <c r="O673" s="1">
        <f>VLOOKUP(F673,Parameters!A:B,2,FALSE)</f>
        <v>0.30113578140729891</v>
      </c>
      <c r="P673" s="4">
        <v>0.8</v>
      </c>
      <c r="Q673" s="4">
        <v>1</v>
      </c>
      <c r="R673" s="5">
        <v>1.2</v>
      </c>
      <c r="S673">
        <f t="shared" si="27"/>
        <v>35.983183354222689</v>
      </c>
    </row>
    <row r="674" spans="1:19" x14ac:dyDescent="0.25">
      <c r="A674" t="str">
        <f t="shared" si="26"/>
        <v>COMBDGRTTNewSHPLT1500WSTDELC_23</v>
      </c>
      <c r="B674" t="s">
        <v>2676</v>
      </c>
      <c r="C674" t="s">
        <v>13</v>
      </c>
      <c r="D674" t="s">
        <v>2682</v>
      </c>
      <c r="E674" t="s">
        <v>59</v>
      </c>
      <c r="F674" t="s">
        <v>32</v>
      </c>
      <c r="G674" t="s">
        <v>37</v>
      </c>
      <c r="H674" t="s">
        <v>40</v>
      </c>
      <c r="I674" t="s">
        <v>18</v>
      </c>
      <c r="J674" t="s">
        <v>16</v>
      </c>
      <c r="K674">
        <v>23</v>
      </c>
      <c r="L674" s="1">
        <f>SUMIFS(COMBDG_Activity!C:C,COMBDG_Activity!B:B,B674&amp;C674&amp;D674&amp;E674&amp;F674&amp;"*")</f>
        <v>0</v>
      </c>
      <c r="M674" s="1">
        <f>SUMIFS(COMBDG_Activity!O:O,COMBDG_Activity!B:B,B674&amp;C674&amp;D674&amp;E674&amp;F674&amp;"*")</f>
        <v>754.43579891768502</v>
      </c>
      <c r="N674" s="1">
        <f>VLOOKUP(B674&amp;C674&amp;D674&amp;E674&amp;F674&amp;G674&amp;H674&amp;I674&amp;J674&amp;"*",COMBDG_CapacityToActivity!B:C,2,FALSE)</f>
        <v>31.536000000000001</v>
      </c>
      <c r="O674" s="1">
        <f>VLOOKUP(F674,Parameters!A:B,2,FALSE)</f>
        <v>0.30113578140729891</v>
      </c>
      <c r="P674" s="4">
        <v>0.8</v>
      </c>
      <c r="Q674" s="4">
        <v>1</v>
      </c>
      <c r="R674" s="5">
        <v>1.2</v>
      </c>
      <c r="S674">
        <f t="shared" si="27"/>
        <v>64.132369560827684</v>
      </c>
    </row>
    <row r="675" spans="1:19" x14ac:dyDescent="0.25">
      <c r="A675" t="str">
        <f t="shared" si="26"/>
        <v>COMBDGICIOldSCWA___ESRELC_23</v>
      </c>
      <c r="B675" t="s">
        <v>2676</v>
      </c>
      <c r="C675" t="s">
        <v>13</v>
      </c>
      <c r="D675" t="s">
        <v>2684</v>
      </c>
      <c r="E675" t="s">
        <v>58</v>
      </c>
      <c r="F675" t="s">
        <v>28</v>
      </c>
      <c r="G675" t="s">
        <v>30</v>
      </c>
      <c r="H675" t="s">
        <v>14</v>
      </c>
      <c r="I675" t="s">
        <v>17</v>
      </c>
      <c r="J675" t="s">
        <v>16</v>
      </c>
      <c r="K675">
        <v>23</v>
      </c>
      <c r="L675" s="1">
        <f>SUMIFS(COMBDG_Activity!C:C,COMBDG_Activity!B:B,B675&amp;C675&amp;D675&amp;E675&amp;F675&amp;"*")</f>
        <v>71.687702901288958</v>
      </c>
      <c r="M675" s="1">
        <f>SUMIFS(COMBDG_Activity!O:O,COMBDG_Activity!B:B,B675&amp;C675&amp;D675&amp;E675&amp;F675&amp;"*")</f>
        <v>71.677947519366896</v>
      </c>
      <c r="N675" s="1">
        <f>VLOOKUP(B675&amp;C675&amp;D675&amp;E675&amp;F675&amp;G675&amp;H675&amp;I675&amp;J675&amp;"*",COMBDG_CapacityToActivity!B:C,2,FALSE)</f>
        <v>31.536000000000001</v>
      </c>
      <c r="O675" s="1">
        <f>VLOOKUP(F675,Parameters!A:B,2,FALSE)</f>
        <v>0.37169226366635683</v>
      </c>
      <c r="P675" s="4">
        <v>0.2</v>
      </c>
      <c r="Q675" s="4">
        <v>1</v>
      </c>
      <c r="R675" s="5">
        <v>1.1000000000000001</v>
      </c>
      <c r="S675">
        <f t="shared" si="27"/>
        <v>1.6894340364887166</v>
      </c>
    </row>
    <row r="676" spans="1:19" x14ac:dyDescent="0.25">
      <c r="A676" t="str">
        <f t="shared" si="26"/>
        <v>COMBDGOTSNewSCWD___STDELC_23</v>
      </c>
      <c r="B676" t="s">
        <v>2676</v>
      </c>
      <c r="C676" t="s">
        <v>13</v>
      </c>
      <c r="D676" t="s">
        <v>2690</v>
      </c>
      <c r="E676" t="s">
        <v>59</v>
      </c>
      <c r="F676" t="s">
        <v>28</v>
      </c>
      <c r="G676" t="s">
        <v>31</v>
      </c>
      <c r="H676" t="s">
        <v>14</v>
      </c>
      <c r="I676" t="s">
        <v>18</v>
      </c>
      <c r="J676" t="s">
        <v>16</v>
      </c>
      <c r="K676">
        <v>23</v>
      </c>
      <c r="L676" s="1">
        <f>SUMIFS(COMBDG_Activity!C:C,COMBDG_Activity!B:B,B676&amp;C676&amp;D676&amp;E676&amp;F676&amp;"*")</f>
        <v>0</v>
      </c>
      <c r="M676" s="1">
        <f>SUMIFS(COMBDG_Activity!O:O,COMBDG_Activity!B:B,B676&amp;C676&amp;D676&amp;E676&amp;F676&amp;"*")</f>
        <v>94.398938136481263</v>
      </c>
      <c r="N676" s="1">
        <f>VLOOKUP(B676&amp;C676&amp;D676&amp;E676&amp;F676&amp;G676&amp;H676&amp;I676&amp;J676&amp;"*",COMBDG_CapacityToActivity!B:C,2,FALSE)</f>
        <v>31.536000000000001</v>
      </c>
      <c r="O676" s="1">
        <f>VLOOKUP(F676,Parameters!A:B,2,FALSE)</f>
        <v>0.37169226366635683</v>
      </c>
      <c r="P676" s="4">
        <v>0.8</v>
      </c>
      <c r="Q676" s="4">
        <v>1</v>
      </c>
      <c r="R676" s="5">
        <v>1.2</v>
      </c>
      <c r="S676">
        <f t="shared" si="27"/>
        <v>6.501311091885313</v>
      </c>
    </row>
    <row r="677" spans="1:19" x14ac:dyDescent="0.25">
      <c r="A677" t="str">
        <f t="shared" si="26"/>
        <v>COMBDGICIOldSCWD___HIGELC_23</v>
      </c>
      <c r="B677" t="s">
        <v>2676</v>
      </c>
      <c r="C677" t="s">
        <v>13</v>
      </c>
      <c r="D677" t="s">
        <v>2684</v>
      </c>
      <c r="E677" t="s">
        <v>58</v>
      </c>
      <c r="F677" t="s">
        <v>28</v>
      </c>
      <c r="G677" t="s">
        <v>31</v>
      </c>
      <c r="H677" t="s">
        <v>14</v>
      </c>
      <c r="I677" t="s">
        <v>15</v>
      </c>
      <c r="J677" t="s">
        <v>16</v>
      </c>
      <c r="K677">
        <v>23</v>
      </c>
      <c r="L677" s="1">
        <f>SUMIFS(COMBDG_Activity!C:C,COMBDG_Activity!B:B,B677&amp;C677&amp;D677&amp;E677&amp;F677&amp;"*")</f>
        <v>71.687702901288958</v>
      </c>
      <c r="M677" s="1">
        <f>SUMIFS(COMBDG_Activity!O:O,COMBDG_Activity!B:B,B677&amp;C677&amp;D677&amp;E677&amp;F677&amp;"*")</f>
        <v>71.677947519366896</v>
      </c>
      <c r="N677" s="1">
        <f>VLOOKUP(B677&amp;C677&amp;D677&amp;E677&amp;F677&amp;G677&amp;H677&amp;I677&amp;J677&amp;"*",COMBDG_CapacityToActivity!B:C,2,FALSE)</f>
        <v>31.536000000000001</v>
      </c>
      <c r="O677" s="1">
        <f>VLOOKUP(F677,Parameters!A:B,2,FALSE)</f>
        <v>0.37169226366635683</v>
      </c>
      <c r="P677" s="4">
        <v>0.1</v>
      </c>
      <c r="Q677" s="4">
        <v>1</v>
      </c>
      <c r="R677" s="5">
        <v>1.1000000000000001</v>
      </c>
      <c r="S677">
        <f t="shared" si="27"/>
        <v>1.0779354857137824</v>
      </c>
    </row>
    <row r="678" spans="1:19" x14ac:dyDescent="0.25">
      <c r="A678" t="str">
        <f t="shared" si="26"/>
        <v>COMBDGWSTOldSHFUR___STDNGA_23</v>
      </c>
      <c r="B678" t="s">
        <v>2676</v>
      </c>
      <c r="C678" t="s">
        <v>13</v>
      </c>
      <c r="D678" t="s">
        <v>2677</v>
      </c>
      <c r="E678" t="s">
        <v>58</v>
      </c>
      <c r="F678" t="s">
        <v>32</v>
      </c>
      <c r="G678" t="s">
        <v>34</v>
      </c>
      <c r="H678" t="s">
        <v>14</v>
      </c>
      <c r="I678" t="s">
        <v>18</v>
      </c>
      <c r="J678" t="s">
        <v>19</v>
      </c>
      <c r="K678">
        <v>23</v>
      </c>
      <c r="L678" s="1">
        <f>SUMIFS(COMBDG_Activity!C:C,COMBDG_Activity!B:B,B678&amp;C678&amp;D678&amp;E678&amp;F678&amp;"*")</f>
        <v>3475.1609931764269</v>
      </c>
      <c r="M678" s="1">
        <f>SUMIFS(COMBDG_Activity!O:O,COMBDG_Activity!B:B,B678&amp;C678&amp;D678&amp;E678&amp;F678&amp;"*")</f>
        <v>3560.4814312888989</v>
      </c>
      <c r="N678" s="1">
        <f>VLOOKUP(B678&amp;C678&amp;D678&amp;E678&amp;F678&amp;G678&amp;H678&amp;I678&amp;J678&amp;"*",COMBDG_CapacityToActivity!B:C,2,FALSE)</f>
        <v>31.536000000000001</v>
      </c>
      <c r="O678" s="1">
        <f>VLOOKUP(F678,Parameters!A:B,2,FALSE)</f>
        <v>0.30113578140729891</v>
      </c>
      <c r="P678" s="4">
        <v>0.2</v>
      </c>
      <c r="Q678" s="4">
        <v>1</v>
      </c>
      <c r="R678" s="5">
        <v>1.1000000000000001</v>
      </c>
      <c r="S678">
        <f t="shared" si="27"/>
        <v>103.5823032038317</v>
      </c>
    </row>
    <row r="679" spans="1:19" x14ac:dyDescent="0.25">
      <c r="A679" t="str">
        <f t="shared" si="26"/>
        <v>COMBDGICIOldSCCE___STDELC_23</v>
      </c>
      <c r="B679" t="s">
        <v>2676</v>
      </c>
      <c r="C679" t="s">
        <v>13</v>
      </c>
      <c r="D679" t="s">
        <v>2684</v>
      </c>
      <c r="E679" t="s">
        <v>58</v>
      </c>
      <c r="F679" t="s">
        <v>28</v>
      </c>
      <c r="G679" t="s">
        <v>29</v>
      </c>
      <c r="H679" t="s">
        <v>14</v>
      </c>
      <c r="I679" t="s">
        <v>18</v>
      </c>
      <c r="J679" t="s">
        <v>16</v>
      </c>
      <c r="K679">
        <v>23</v>
      </c>
      <c r="L679" s="1">
        <f>SUMIFS(COMBDG_Activity!C:C,COMBDG_Activity!B:B,B679&amp;C679&amp;D679&amp;E679&amp;F679&amp;"*")</f>
        <v>71.687702901288958</v>
      </c>
      <c r="M679" s="1">
        <f>SUMIFS(COMBDG_Activity!O:O,COMBDG_Activity!B:B,B679&amp;C679&amp;D679&amp;E679&amp;F679&amp;"*")</f>
        <v>71.677947519366896</v>
      </c>
      <c r="N679" s="1">
        <f>VLOOKUP(B679&amp;C679&amp;D679&amp;E679&amp;F679&amp;G679&amp;H679&amp;I679&amp;J679&amp;"*",COMBDG_CapacityToActivity!B:C,2,FALSE)</f>
        <v>31.536000000000001</v>
      </c>
      <c r="O679" s="1">
        <f>VLOOKUP(F679,Parameters!A:B,2,FALSE)</f>
        <v>0.37169226366635683</v>
      </c>
      <c r="P679" s="4">
        <v>0.1</v>
      </c>
      <c r="Q679" s="4">
        <v>1</v>
      </c>
      <c r="R679" s="5">
        <v>1.1000000000000001</v>
      </c>
      <c r="S679">
        <f t="shared" si="27"/>
        <v>1.0779354857137824</v>
      </c>
    </row>
    <row r="680" spans="1:19" x14ac:dyDescent="0.25">
      <c r="A680" t="str">
        <f t="shared" si="26"/>
        <v>COMBDGHLCNewSHPLT1000WSTDELC_23</v>
      </c>
      <c r="B680" t="s">
        <v>2676</v>
      </c>
      <c r="C680" t="s">
        <v>13</v>
      </c>
      <c r="D680" t="s">
        <v>2687</v>
      </c>
      <c r="E680" t="s">
        <v>59</v>
      </c>
      <c r="F680" t="s">
        <v>32</v>
      </c>
      <c r="G680" t="s">
        <v>37</v>
      </c>
      <c r="H680" t="s">
        <v>39</v>
      </c>
      <c r="I680" t="s">
        <v>18</v>
      </c>
      <c r="J680" t="s">
        <v>16</v>
      </c>
      <c r="K680">
        <v>23</v>
      </c>
      <c r="L680" s="1">
        <f>SUMIFS(COMBDG_Activity!C:C,COMBDG_Activity!B:B,B680&amp;C680&amp;D680&amp;E680&amp;F680&amp;"*")</f>
        <v>0</v>
      </c>
      <c r="M680" s="1">
        <f>SUMIFS(COMBDG_Activity!O:O,COMBDG_Activity!B:B,B680&amp;C680&amp;D680&amp;E680&amp;F680&amp;"*")</f>
        <v>425.87686034399633</v>
      </c>
      <c r="N680" s="1">
        <f>VLOOKUP(B680&amp;C680&amp;D680&amp;E680&amp;F680&amp;G680&amp;H680&amp;I680&amp;J680&amp;"*",COMBDG_CapacityToActivity!B:C,2,FALSE)</f>
        <v>31.536000000000001</v>
      </c>
      <c r="O680" s="1">
        <f>VLOOKUP(F680,Parameters!A:B,2,FALSE)</f>
        <v>0.30113578140729891</v>
      </c>
      <c r="P680" s="4">
        <v>0.8</v>
      </c>
      <c r="Q680" s="4">
        <v>1</v>
      </c>
      <c r="R680" s="5">
        <v>1.2</v>
      </c>
      <c r="S680">
        <f t="shared" si="27"/>
        <v>36.202540009592234</v>
      </c>
    </row>
    <row r="681" spans="1:19" x14ac:dyDescent="0.25">
      <c r="A681" t="str">
        <f t="shared" si="26"/>
        <v>COMBDGAERNewSHHEP___STDNGA_23</v>
      </c>
      <c r="B681" t="s">
        <v>2676</v>
      </c>
      <c r="C681" t="s">
        <v>13</v>
      </c>
      <c r="D681" t="s">
        <v>2688</v>
      </c>
      <c r="E681" t="s">
        <v>59</v>
      </c>
      <c r="F681" t="s">
        <v>32</v>
      </c>
      <c r="G681" t="s">
        <v>35</v>
      </c>
      <c r="H681" t="s">
        <v>14</v>
      </c>
      <c r="I681" t="s">
        <v>18</v>
      </c>
      <c r="J681" t="s">
        <v>19</v>
      </c>
      <c r="K681">
        <v>23</v>
      </c>
      <c r="L681" s="1">
        <f>SUMIFS(COMBDG_Activity!C:C,COMBDG_Activity!B:B,B681&amp;C681&amp;D681&amp;E681&amp;F681&amp;"*")</f>
        <v>0</v>
      </c>
      <c r="M681" s="1">
        <f>SUMIFS(COMBDG_Activity!O:O,COMBDG_Activity!B:B,B681&amp;C681&amp;D681&amp;E681&amp;F681&amp;"*")</f>
        <v>110.41882463940628</v>
      </c>
      <c r="N681" s="1">
        <f>VLOOKUP(B681&amp;C681&amp;D681&amp;E681&amp;F681&amp;G681&amp;H681&amp;I681&amp;J681&amp;"*",COMBDG_CapacityToActivity!B:C,2,FALSE)</f>
        <v>31.536000000000001</v>
      </c>
      <c r="O681" s="1">
        <f>VLOOKUP(F681,Parameters!A:B,2,FALSE)</f>
        <v>0.30113578140729891</v>
      </c>
      <c r="P681" s="4">
        <v>0.8</v>
      </c>
      <c r="Q681" s="4">
        <v>1</v>
      </c>
      <c r="R681" s="5">
        <v>1.2</v>
      </c>
      <c r="S681">
        <f t="shared" si="27"/>
        <v>9.3863797004405782</v>
      </c>
    </row>
    <row r="682" spans="1:19" x14ac:dyDescent="0.25">
      <c r="A682" t="str">
        <f t="shared" si="26"/>
        <v>COMBDGICIOldSHFUR___STDPRO_23</v>
      </c>
      <c r="B682" t="s">
        <v>2676</v>
      </c>
      <c r="C682" t="s">
        <v>13</v>
      </c>
      <c r="D682" t="s">
        <v>2684</v>
      </c>
      <c r="E682" t="s">
        <v>58</v>
      </c>
      <c r="F682" t="s">
        <v>32</v>
      </c>
      <c r="G682" t="s">
        <v>34</v>
      </c>
      <c r="H682" t="s">
        <v>14</v>
      </c>
      <c r="I682" t="s">
        <v>18</v>
      </c>
      <c r="J682" t="s">
        <v>45</v>
      </c>
      <c r="K682">
        <v>23</v>
      </c>
      <c r="L682" s="1">
        <f>SUMIFS(COMBDG_Activity!C:C,COMBDG_Activity!B:B,B682&amp;C682&amp;D682&amp;E682&amp;F682&amp;"*")</f>
        <v>223.7958626288677</v>
      </c>
      <c r="M682" s="1">
        <f>SUMIFS(COMBDG_Activity!O:O,COMBDG_Activity!B:B,B682&amp;C682&amp;D682&amp;E682&amp;F682&amp;"*")</f>
        <v>223.80669524555611</v>
      </c>
      <c r="N682" s="1">
        <f>VLOOKUP(B682&amp;C682&amp;D682&amp;E682&amp;F682&amp;G682&amp;H682&amp;I682&amp;J682&amp;"*",COMBDG_CapacityToActivity!B:C,2,FALSE)</f>
        <v>31.536000000000001</v>
      </c>
      <c r="O682" s="1">
        <f>VLOOKUP(F682,Parameters!A:B,2,FALSE)</f>
        <v>0.30113578140729891</v>
      </c>
      <c r="P682" s="4">
        <v>0.05</v>
      </c>
      <c r="Q682" s="4">
        <v>0.2</v>
      </c>
      <c r="R682" s="5">
        <v>1.1000000000000001</v>
      </c>
      <c r="S682">
        <f t="shared" si="27"/>
        <v>0.59519696867490346</v>
      </c>
    </row>
    <row r="683" spans="1:19" x14ac:dyDescent="0.25">
      <c r="A683" t="str">
        <f t="shared" si="26"/>
        <v>COMBDGOTSNewLILED___HIGELC_23</v>
      </c>
      <c r="B683" t="s">
        <v>2676</v>
      </c>
      <c r="C683" t="s">
        <v>13</v>
      </c>
      <c r="D683" t="s">
        <v>2690</v>
      </c>
      <c r="E683" t="s">
        <v>59</v>
      </c>
      <c r="F683" t="s">
        <v>20</v>
      </c>
      <c r="G683" t="s">
        <v>27</v>
      </c>
      <c r="H683" t="s">
        <v>14</v>
      </c>
      <c r="I683" t="s">
        <v>15</v>
      </c>
      <c r="J683" t="s">
        <v>16</v>
      </c>
      <c r="K683">
        <v>23</v>
      </c>
      <c r="L683" s="1">
        <f>SUMIFS(COMBDG_Activity!C:C,COMBDG_Activity!B:B,B683&amp;C683&amp;D683&amp;E683&amp;F683&amp;"*")</f>
        <v>0</v>
      </c>
      <c r="M683" s="1">
        <f>SUMIFS(COMBDG_Activity!O:O,COMBDG_Activity!B:B,B683&amp;C683&amp;D683&amp;E683&amp;F683&amp;"*")</f>
        <v>155.39473792014522</v>
      </c>
      <c r="N683" s="1">
        <f>VLOOKUP(B683&amp;C683&amp;D683&amp;E683&amp;F683&amp;G683&amp;H683&amp;I683&amp;J683&amp;"*",COMBDG_CapacityToActivity!B:C,2,FALSE)</f>
        <v>1</v>
      </c>
      <c r="O683" s="1">
        <f>VLOOKUP(F683,Parameters!A:B,2,FALSE)</f>
        <v>0.66981607963728396</v>
      </c>
      <c r="P683" s="4">
        <v>0.8</v>
      </c>
      <c r="Q683" s="4">
        <v>1</v>
      </c>
      <c r="R683" s="5">
        <v>1.2</v>
      </c>
      <c r="S683">
        <f t="shared" si="27"/>
        <v>187.28573807569498</v>
      </c>
    </row>
    <row r="684" spans="1:19" x14ac:dyDescent="0.25">
      <c r="A684" t="str">
        <f t="shared" si="26"/>
        <v>COMBDGAFSOldWHSTHBCKSTDNGA_23</v>
      </c>
      <c r="B684" t="s">
        <v>2676</v>
      </c>
      <c r="C684" t="s">
        <v>13</v>
      </c>
      <c r="D684" t="s">
        <v>2689</v>
      </c>
      <c r="E684" t="s">
        <v>58</v>
      </c>
      <c r="F684" t="s">
        <v>49</v>
      </c>
      <c r="G684" t="s">
        <v>52</v>
      </c>
      <c r="H684" t="s">
        <v>53</v>
      </c>
      <c r="I684" t="s">
        <v>18</v>
      </c>
      <c r="J684" t="s">
        <v>19</v>
      </c>
      <c r="K684">
        <v>23</v>
      </c>
      <c r="L684" s="1">
        <f>SUMIFS(COMBDG_Activity!C:C,COMBDG_Activity!B:B,B684&amp;C684&amp;D684&amp;E684&amp;F684&amp;"*")</f>
        <v>424.6955280447873</v>
      </c>
      <c r="M684" s="1">
        <f>SUMIFS(COMBDG_Activity!O:O,COMBDG_Activity!B:B,B684&amp;C684&amp;D684&amp;E684&amp;F684&amp;"*")</f>
        <v>431.95017633527681</v>
      </c>
      <c r="N684" s="1">
        <f>VLOOKUP(B684&amp;C684&amp;D684&amp;E684&amp;F684&amp;G684&amp;H684&amp;I684&amp;J684&amp;"*",COMBDG_CapacityToActivity!B:C,2,FALSE)</f>
        <v>31.536000000000001</v>
      </c>
      <c r="O684" s="1">
        <f>VLOOKUP(F684,Parameters!A:B,2,FALSE)</f>
        <v>0.63450003633438512</v>
      </c>
      <c r="P684" s="4">
        <v>0.1</v>
      </c>
      <c r="Q684" s="4">
        <v>1</v>
      </c>
      <c r="R684" s="5">
        <v>1.1000000000000001</v>
      </c>
      <c r="S684">
        <f t="shared" si="27"/>
        <v>3.805333587970678</v>
      </c>
    </row>
    <row r="685" spans="1:19" x14ac:dyDescent="0.25">
      <c r="A685" t="str">
        <f t="shared" si="26"/>
        <v>COMBDGICIOldLIFLUT8HIGELC_23</v>
      </c>
      <c r="B685" t="s">
        <v>2676</v>
      </c>
      <c r="C685" t="s">
        <v>13</v>
      </c>
      <c r="D685" t="s">
        <v>2684</v>
      </c>
      <c r="E685" t="s">
        <v>58</v>
      </c>
      <c r="F685" t="s">
        <v>20</v>
      </c>
      <c r="G685" t="s">
        <v>22</v>
      </c>
      <c r="H685" t="s">
        <v>24</v>
      </c>
      <c r="I685" t="s">
        <v>15</v>
      </c>
      <c r="J685" t="s">
        <v>16</v>
      </c>
      <c r="K685">
        <v>23</v>
      </c>
      <c r="L685" s="1">
        <f>SUMIFS(COMBDG_Activity!C:C,COMBDG_Activity!B:B,B685&amp;C685&amp;D685&amp;E685&amp;F685&amp;"*")</f>
        <v>136.07881666781606</v>
      </c>
      <c r="M685" s="1">
        <f>SUMIFS(COMBDG_Activity!O:O,COMBDG_Activity!B:B,B685&amp;C685&amp;D685&amp;E685&amp;F685&amp;"*")</f>
        <v>136.07881666768608</v>
      </c>
      <c r="N685" s="1">
        <f>VLOOKUP(B685&amp;C685&amp;D685&amp;E685&amp;F685&amp;G685&amp;H685&amp;I685&amp;J685&amp;"*",COMBDG_CapacityToActivity!B:C,2,FALSE)</f>
        <v>1</v>
      </c>
      <c r="O685" s="1">
        <f>VLOOKUP(F685,Parameters!A:B,2,FALSE)</f>
        <v>0.66981607963728396</v>
      </c>
      <c r="P685" s="4">
        <v>0.5</v>
      </c>
      <c r="Q685" s="4">
        <v>1</v>
      </c>
      <c r="R685" s="5">
        <v>1.1000000000000001</v>
      </c>
      <c r="S685">
        <f t="shared" si="27"/>
        <v>117.07569847170463</v>
      </c>
    </row>
    <row r="686" spans="1:19" x14ac:dyDescent="0.25">
      <c r="A686" t="str">
        <f t="shared" si="26"/>
        <v>COMBDGICIOldSHFUR___ESRPRO_23</v>
      </c>
      <c r="B686" t="s">
        <v>2676</v>
      </c>
      <c r="C686" t="s">
        <v>13</v>
      </c>
      <c r="D686" t="s">
        <v>2684</v>
      </c>
      <c r="E686" t="s">
        <v>58</v>
      </c>
      <c r="F686" t="s">
        <v>32</v>
      </c>
      <c r="G686" t="s">
        <v>34</v>
      </c>
      <c r="H686" t="s">
        <v>14</v>
      </c>
      <c r="I686" t="s">
        <v>17</v>
      </c>
      <c r="J686" t="s">
        <v>45</v>
      </c>
      <c r="K686">
        <v>23</v>
      </c>
      <c r="L686" s="1">
        <f>SUMIFS(COMBDG_Activity!C:C,COMBDG_Activity!B:B,B686&amp;C686&amp;D686&amp;E686&amp;F686&amp;"*")</f>
        <v>223.7958626288677</v>
      </c>
      <c r="M686" s="1">
        <f>SUMIFS(COMBDG_Activity!O:O,COMBDG_Activity!B:B,B686&amp;C686&amp;D686&amp;E686&amp;F686&amp;"*")</f>
        <v>223.80669524555611</v>
      </c>
      <c r="N686" s="1">
        <f>VLOOKUP(B686&amp;C686&amp;D686&amp;E686&amp;F686&amp;G686&amp;H686&amp;I686&amp;J686&amp;"*",COMBDG_CapacityToActivity!B:C,2,FALSE)</f>
        <v>31.536000000000001</v>
      </c>
      <c r="O686" s="1">
        <f>VLOOKUP(F686,Parameters!A:B,2,FALSE)</f>
        <v>0.30113578140729891</v>
      </c>
      <c r="P686" s="4">
        <v>0.2</v>
      </c>
      <c r="Q686" s="4">
        <v>0.2</v>
      </c>
      <c r="R686" s="5">
        <v>1.1000000000000001</v>
      </c>
      <c r="S686">
        <f t="shared" si="27"/>
        <v>1.3022066489239175</v>
      </c>
    </row>
    <row r="687" spans="1:19" x14ac:dyDescent="0.25">
      <c r="A687" t="str">
        <f t="shared" si="26"/>
        <v>COMBDGAEROldLIFLUT5HIGELC_23</v>
      </c>
      <c r="B687" t="s">
        <v>2676</v>
      </c>
      <c r="C687" t="s">
        <v>13</v>
      </c>
      <c r="D687" t="s">
        <v>2688</v>
      </c>
      <c r="E687" t="s">
        <v>58</v>
      </c>
      <c r="F687" t="s">
        <v>20</v>
      </c>
      <c r="G687" t="s">
        <v>22</v>
      </c>
      <c r="H687" t="s">
        <v>23</v>
      </c>
      <c r="I687" t="s">
        <v>15</v>
      </c>
      <c r="J687" t="s">
        <v>16</v>
      </c>
      <c r="K687">
        <v>23</v>
      </c>
      <c r="L687" s="1">
        <f>SUMIFS(COMBDG_Activity!C:C,COMBDG_Activity!B:B,B687&amp;C687&amp;D687&amp;E687&amp;F687&amp;"*")</f>
        <v>850.60385581041874</v>
      </c>
      <c r="M687" s="1">
        <f>SUMIFS(COMBDG_Activity!O:O,COMBDG_Activity!B:B,B687&amp;C687&amp;D687&amp;E687&amp;F687&amp;"*")</f>
        <v>870.00824294185429</v>
      </c>
      <c r="N687" s="1">
        <f>VLOOKUP(B687&amp;C687&amp;D687&amp;E687&amp;F687&amp;G687&amp;H687&amp;I687&amp;J687&amp;"*",COMBDG_CapacityToActivity!B:C,2,FALSE)</f>
        <v>1</v>
      </c>
      <c r="O687" s="1">
        <f>VLOOKUP(F687,Parameters!A:B,2,FALSE)</f>
        <v>0.66981607963728396</v>
      </c>
      <c r="P687" s="4">
        <v>0.5</v>
      </c>
      <c r="Q687" s="4">
        <v>1</v>
      </c>
      <c r="R687" s="5">
        <v>1.1000000000000001</v>
      </c>
      <c r="S687">
        <f t="shared" si="27"/>
        <v>748.51343664531942</v>
      </c>
    </row>
    <row r="688" spans="1:19" x14ac:dyDescent="0.25">
      <c r="A688" t="str">
        <f t="shared" si="26"/>
        <v>COMBDGAEROldWHSYS___ESRPRO_23</v>
      </c>
      <c r="B688" t="s">
        <v>2676</v>
      </c>
      <c r="C688" t="s">
        <v>13</v>
      </c>
      <c r="D688" t="s">
        <v>2688</v>
      </c>
      <c r="E688" t="s">
        <v>58</v>
      </c>
      <c r="F688" t="s">
        <v>49</v>
      </c>
      <c r="G688" t="s">
        <v>50</v>
      </c>
      <c r="H688" t="s">
        <v>14</v>
      </c>
      <c r="I688" t="s">
        <v>17</v>
      </c>
      <c r="J688" t="s">
        <v>45</v>
      </c>
      <c r="K688">
        <v>23</v>
      </c>
      <c r="L688" s="1">
        <f>SUMIFS(COMBDG_Activity!C:C,COMBDG_Activity!B:B,B688&amp;C688&amp;D688&amp;E688&amp;F688&amp;"*")</f>
        <v>310.27680743968585</v>
      </c>
      <c r="M688" s="1">
        <f>SUMIFS(COMBDG_Activity!O:O,COMBDG_Activity!B:B,B688&amp;C688&amp;D688&amp;E688&amp;F688&amp;"*")</f>
        <v>317.35499222899631</v>
      </c>
      <c r="N688" s="1">
        <f>VLOOKUP(B688&amp;C688&amp;D688&amp;E688&amp;F688&amp;G688&amp;H688&amp;I688&amp;J688&amp;"*",COMBDG_CapacityToActivity!B:C,2,FALSE)</f>
        <v>31.536000000000001</v>
      </c>
      <c r="O688" s="1">
        <f>VLOOKUP(F688,Parameters!A:B,2,FALSE)</f>
        <v>0.63450003633438512</v>
      </c>
      <c r="P688" s="4">
        <v>0.2</v>
      </c>
      <c r="Q688" s="4">
        <v>0.2</v>
      </c>
      <c r="R688" s="5">
        <v>1.1000000000000001</v>
      </c>
      <c r="S688">
        <f t="shared" si="27"/>
        <v>0.87636067121082617</v>
      </c>
    </row>
    <row r="689" spans="1:19" x14ac:dyDescent="0.25">
      <c r="A689" t="str">
        <f t="shared" si="26"/>
        <v>COMBDGICIOldSCWA___HIGELC_23</v>
      </c>
      <c r="B689" t="s">
        <v>2676</v>
      </c>
      <c r="C689" t="s">
        <v>13</v>
      </c>
      <c r="D689" t="s">
        <v>2684</v>
      </c>
      <c r="E689" t="s">
        <v>58</v>
      </c>
      <c r="F689" t="s">
        <v>28</v>
      </c>
      <c r="G689" t="s">
        <v>30</v>
      </c>
      <c r="H689" t="s">
        <v>14</v>
      </c>
      <c r="I689" t="s">
        <v>15</v>
      </c>
      <c r="J689" t="s">
        <v>16</v>
      </c>
      <c r="K689">
        <v>23</v>
      </c>
      <c r="L689" s="1">
        <f>SUMIFS(COMBDG_Activity!C:C,COMBDG_Activity!B:B,B689&amp;C689&amp;D689&amp;E689&amp;F689&amp;"*")</f>
        <v>71.687702901288958</v>
      </c>
      <c r="M689" s="1">
        <f>SUMIFS(COMBDG_Activity!O:O,COMBDG_Activity!B:B,B689&amp;C689&amp;D689&amp;E689&amp;F689&amp;"*")</f>
        <v>71.677947519366896</v>
      </c>
      <c r="N689" s="1">
        <f>VLOOKUP(B689&amp;C689&amp;D689&amp;E689&amp;F689&amp;G689&amp;H689&amp;I689&amp;J689&amp;"*",COMBDG_CapacityToActivity!B:C,2,FALSE)</f>
        <v>31.536000000000001</v>
      </c>
      <c r="O689" s="1">
        <f>VLOOKUP(F689,Parameters!A:B,2,FALSE)</f>
        <v>0.37169226366635683</v>
      </c>
      <c r="P689" s="4">
        <v>0.1</v>
      </c>
      <c r="Q689" s="4">
        <v>1</v>
      </c>
      <c r="R689" s="5">
        <v>1.1000000000000001</v>
      </c>
      <c r="S689">
        <f t="shared" si="27"/>
        <v>1.0779354857137824</v>
      </c>
    </row>
    <row r="690" spans="1:19" x14ac:dyDescent="0.25">
      <c r="A690" t="str">
        <f t="shared" si="26"/>
        <v>COMBDGICIOldSCCE___ESRELC_23</v>
      </c>
      <c r="B690" t="s">
        <v>2676</v>
      </c>
      <c r="C690" t="s">
        <v>13</v>
      </c>
      <c r="D690" t="s">
        <v>2684</v>
      </c>
      <c r="E690" t="s">
        <v>58</v>
      </c>
      <c r="F690" t="s">
        <v>28</v>
      </c>
      <c r="G690" t="s">
        <v>29</v>
      </c>
      <c r="H690" t="s">
        <v>14</v>
      </c>
      <c r="I690" t="s">
        <v>17</v>
      </c>
      <c r="J690" t="s">
        <v>16</v>
      </c>
      <c r="K690">
        <v>23</v>
      </c>
      <c r="L690" s="1">
        <f>SUMIFS(COMBDG_Activity!C:C,COMBDG_Activity!B:B,B690&amp;C690&amp;D690&amp;E690&amp;F690&amp;"*")</f>
        <v>71.687702901288958</v>
      </c>
      <c r="M690" s="1">
        <f>SUMIFS(COMBDG_Activity!O:O,COMBDG_Activity!B:B,B690&amp;C690&amp;D690&amp;E690&amp;F690&amp;"*")</f>
        <v>71.677947519366896</v>
      </c>
      <c r="N690" s="1">
        <f>VLOOKUP(B690&amp;C690&amp;D690&amp;E690&amp;F690&amp;G690&amp;H690&amp;I690&amp;J690&amp;"*",COMBDG_CapacityToActivity!B:C,2,FALSE)</f>
        <v>31.536000000000001</v>
      </c>
      <c r="O690" s="1">
        <f>VLOOKUP(F690,Parameters!A:B,2,FALSE)</f>
        <v>0.37169226366635683</v>
      </c>
      <c r="P690" s="4">
        <v>0.2</v>
      </c>
      <c r="Q690" s="4">
        <v>1</v>
      </c>
      <c r="R690" s="5">
        <v>1.1000000000000001</v>
      </c>
      <c r="S690">
        <f t="shared" si="27"/>
        <v>1.6894340364887166</v>
      </c>
    </row>
    <row r="691" spans="1:19" x14ac:dyDescent="0.25">
      <c r="A691" t="str">
        <f t="shared" si="26"/>
        <v>COMBDGICIOldWHSTHBCKSTDELC_23</v>
      </c>
      <c r="B691" t="s">
        <v>2676</v>
      </c>
      <c r="C691" t="s">
        <v>13</v>
      </c>
      <c r="D691" t="s">
        <v>2684</v>
      </c>
      <c r="E691" t="s">
        <v>58</v>
      </c>
      <c r="F691" t="s">
        <v>49</v>
      </c>
      <c r="G691" t="s">
        <v>52</v>
      </c>
      <c r="H691" t="s">
        <v>53</v>
      </c>
      <c r="I691" t="s">
        <v>18</v>
      </c>
      <c r="J691" t="s">
        <v>16</v>
      </c>
      <c r="K691">
        <v>23</v>
      </c>
      <c r="L691" s="1">
        <f>SUMIFS(COMBDG_Activity!C:C,COMBDG_Activity!B:B,B691&amp;C691&amp;D691&amp;E691&amp;F691&amp;"*")</f>
        <v>48.183302705421731</v>
      </c>
      <c r="M691" s="1">
        <f>SUMIFS(COMBDG_Activity!O:O,COMBDG_Activity!B:B,B691&amp;C691&amp;D691&amp;E691&amp;F691&amp;"*")</f>
        <v>48.183302687107208</v>
      </c>
      <c r="N691" s="1">
        <f>VLOOKUP(B691&amp;C691&amp;D691&amp;E691&amp;F691&amp;G691&amp;H691&amp;I691&amp;J691&amp;"*",COMBDG_CapacityToActivity!B:C,2,FALSE)</f>
        <v>31.536000000000001</v>
      </c>
      <c r="O691" s="1">
        <f>VLOOKUP(F691,Parameters!A:B,2,FALSE)</f>
        <v>0.63450003633438512</v>
      </c>
      <c r="P691" s="4">
        <v>0.1</v>
      </c>
      <c r="Q691" s="4">
        <v>1</v>
      </c>
      <c r="R691" s="5">
        <v>1.1000000000000001</v>
      </c>
      <c r="S691">
        <f t="shared" si="27"/>
        <v>0.4244784471445362</v>
      </c>
    </row>
    <row r="692" spans="1:19" x14ac:dyDescent="0.25">
      <c r="A692" t="str">
        <f t="shared" si="26"/>
        <v>COMBDGICIOldSHFUR___HIGPRO_23</v>
      </c>
      <c r="B692" t="s">
        <v>2676</v>
      </c>
      <c r="C692" t="s">
        <v>13</v>
      </c>
      <c r="D692" t="s">
        <v>2684</v>
      </c>
      <c r="E692" t="s">
        <v>58</v>
      </c>
      <c r="F692" t="s">
        <v>32</v>
      </c>
      <c r="G692" t="s">
        <v>34</v>
      </c>
      <c r="H692" t="s">
        <v>14</v>
      </c>
      <c r="I692" t="s">
        <v>15</v>
      </c>
      <c r="J692" t="s">
        <v>45</v>
      </c>
      <c r="K692">
        <v>23</v>
      </c>
      <c r="L692" s="1">
        <f>SUMIFS(COMBDG_Activity!C:C,COMBDG_Activity!B:B,B692&amp;C692&amp;D692&amp;E692&amp;F692&amp;"*")</f>
        <v>223.7958626288677</v>
      </c>
      <c r="M692" s="1">
        <f>SUMIFS(COMBDG_Activity!O:O,COMBDG_Activity!B:B,B692&amp;C692&amp;D692&amp;E692&amp;F692&amp;"*")</f>
        <v>223.80669524555611</v>
      </c>
      <c r="N692" s="1">
        <f>VLOOKUP(B692&amp;C692&amp;D692&amp;E692&amp;F692&amp;G692&amp;H692&amp;I692&amp;J692&amp;"*",COMBDG_CapacityToActivity!B:C,2,FALSE)</f>
        <v>31.536000000000001</v>
      </c>
      <c r="O692" s="1">
        <f>VLOOKUP(F692,Parameters!A:B,2,FALSE)</f>
        <v>0.30113578140729891</v>
      </c>
      <c r="P692" s="4">
        <v>0.05</v>
      </c>
      <c r="Q692" s="4">
        <v>0.2</v>
      </c>
      <c r="R692" s="5">
        <v>1.1000000000000001</v>
      </c>
      <c r="S692">
        <f t="shared" si="27"/>
        <v>0.59519696867490346</v>
      </c>
    </row>
    <row r="693" spans="1:19" x14ac:dyDescent="0.25">
      <c r="A693" t="str">
        <f t="shared" si="26"/>
        <v>COMBDGWSTNewSCCE___HIGELC_23</v>
      </c>
      <c r="B693" t="s">
        <v>2676</v>
      </c>
      <c r="C693" t="s">
        <v>13</v>
      </c>
      <c r="D693" t="s">
        <v>2677</v>
      </c>
      <c r="E693" t="s">
        <v>59</v>
      </c>
      <c r="F693" t="s">
        <v>28</v>
      </c>
      <c r="G693" t="s">
        <v>29</v>
      </c>
      <c r="H693" t="s">
        <v>14</v>
      </c>
      <c r="I693" t="s">
        <v>15</v>
      </c>
      <c r="J693" t="s">
        <v>16</v>
      </c>
      <c r="K693">
        <v>23</v>
      </c>
      <c r="L693" s="1">
        <f>SUMIFS(COMBDG_Activity!C:C,COMBDG_Activity!B:B,B693&amp;C693&amp;D693&amp;E693&amp;F693&amp;"*")</f>
        <v>0</v>
      </c>
      <c r="M693" s="1">
        <f>SUMIFS(COMBDG_Activity!O:O,COMBDG_Activity!B:B,B693&amp;C693&amp;D693&amp;E693&amp;F693&amp;"*")</f>
        <v>59.669296627465656</v>
      </c>
      <c r="N693" s="1">
        <f>VLOOKUP(B693&amp;C693&amp;D693&amp;E693&amp;F693&amp;G693&amp;H693&amp;I693&amp;J693&amp;"*",COMBDG_CapacityToActivity!B:C,2,FALSE)</f>
        <v>31.536000000000001</v>
      </c>
      <c r="O693" s="1">
        <f>VLOOKUP(F693,Parameters!A:B,2,FALSE)</f>
        <v>0.37169226366635683</v>
      </c>
      <c r="P693" s="4">
        <v>0.8</v>
      </c>
      <c r="Q693" s="4">
        <v>1</v>
      </c>
      <c r="R693" s="5">
        <v>1.2</v>
      </c>
      <c r="S693">
        <f t="shared" si="27"/>
        <v>4.1094599967668382</v>
      </c>
    </row>
    <row r="694" spans="1:19" x14ac:dyDescent="0.25">
      <c r="A694" t="str">
        <f t="shared" si="26"/>
        <v>COMBDGAEROldWHSYS___STDBWP_23</v>
      </c>
      <c r="B694" t="s">
        <v>2676</v>
      </c>
      <c r="C694" t="s">
        <v>13</v>
      </c>
      <c r="D694" t="s">
        <v>2688</v>
      </c>
      <c r="E694" t="s">
        <v>58</v>
      </c>
      <c r="F694" t="s">
        <v>49</v>
      </c>
      <c r="G694" t="s">
        <v>50</v>
      </c>
      <c r="H694" t="s">
        <v>14</v>
      </c>
      <c r="I694" t="s">
        <v>18</v>
      </c>
      <c r="J694" t="s">
        <v>44</v>
      </c>
      <c r="K694">
        <v>23</v>
      </c>
      <c r="L694" s="1">
        <f>SUMIFS(COMBDG_Activity!C:C,COMBDG_Activity!B:B,B694&amp;C694&amp;D694&amp;E694&amp;F694&amp;"*")</f>
        <v>310.27680743968585</v>
      </c>
      <c r="M694" s="1">
        <f>SUMIFS(COMBDG_Activity!O:O,COMBDG_Activity!B:B,B694&amp;C694&amp;D694&amp;E694&amp;F694&amp;"*")</f>
        <v>317.35499222899631</v>
      </c>
      <c r="N694" s="1">
        <f>VLOOKUP(B694&amp;C694&amp;D694&amp;E694&amp;F694&amp;G694&amp;H694&amp;I694&amp;J694&amp;"*",COMBDG_CapacityToActivity!B:C,2,FALSE)</f>
        <v>31.536000000000001</v>
      </c>
      <c r="O694" s="1">
        <f>VLOOKUP(F694,Parameters!A:B,2,FALSE)</f>
        <v>0.63450003633438512</v>
      </c>
      <c r="P694" s="4">
        <v>0.05</v>
      </c>
      <c r="Q694" s="4">
        <v>0.2</v>
      </c>
      <c r="R694" s="5">
        <v>1.1000000000000001</v>
      </c>
      <c r="S694">
        <f t="shared" si="27"/>
        <v>0.40055640585280317</v>
      </c>
    </row>
    <row r="695" spans="1:19" x14ac:dyDescent="0.25">
      <c r="A695" t="str">
        <f t="shared" si="26"/>
        <v>COMBDGRTTNewAE______STDPRO_23</v>
      </c>
      <c r="B695" t="s">
        <v>2676</v>
      </c>
      <c r="C695" t="s">
        <v>13</v>
      </c>
      <c r="D695" t="s">
        <v>2682</v>
      </c>
      <c r="E695" t="s">
        <v>59</v>
      </c>
      <c r="F695" t="s">
        <v>293</v>
      </c>
      <c r="G695" t="s">
        <v>14</v>
      </c>
      <c r="H695" t="s">
        <v>14</v>
      </c>
      <c r="I695" t="s">
        <v>18</v>
      </c>
      <c r="J695" t="s">
        <v>45</v>
      </c>
      <c r="K695">
        <v>23</v>
      </c>
      <c r="L695" s="1">
        <f>SUMIFS(COMBDG_Activity!C:C,COMBDG_Activity!B:B,B695&amp;C695&amp;D695&amp;E695&amp;F695&amp;"*")</f>
        <v>0</v>
      </c>
      <c r="M695" s="1">
        <f>SUMIFS(COMBDG_Activity!O:O,COMBDG_Activity!B:B,B695&amp;C695&amp;D695&amp;E695&amp;F695&amp;"*")</f>
        <v>303.569735020206</v>
      </c>
      <c r="N695" s="1">
        <f>VLOOKUP(B695&amp;C695&amp;D695&amp;E695&amp;F695&amp;G695&amp;H695&amp;I695&amp;J695&amp;"*",COMBDG_CapacityToActivity!B:C,2,FALSE)</f>
        <v>31.536000000000001</v>
      </c>
      <c r="O695" s="1">
        <f>VLOOKUP(F695,Parameters!A:B,2,FALSE)</f>
        <v>0.79985092891507692</v>
      </c>
      <c r="P695" s="4">
        <v>0.8</v>
      </c>
      <c r="Q695" s="4">
        <v>1</v>
      </c>
      <c r="R695" s="5">
        <v>1.2</v>
      </c>
      <c r="S695">
        <f t="shared" si="27"/>
        <v>9.7155362966950172</v>
      </c>
    </row>
    <row r="696" spans="1:19" x14ac:dyDescent="0.25">
      <c r="A696" t="str">
        <f t="shared" si="26"/>
        <v>COMBDGTAWNewLIFLUT8HIGELC_23</v>
      </c>
      <c r="B696" t="s">
        <v>2676</v>
      </c>
      <c r="C696" t="s">
        <v>13</v>
      </c>
      <c r="D696" t="s">
        <v>2683</v>
      </c>
      <c r="E696" t="s">
        <v>59</v>
      </c>
      <c r="F696" t="s">
        <v>20</v>
      </c>
      <c r="G696" t="s">
        <v>22</v>
      </c>
      <c r="H696" t="s">
        <v>24</v>
      </c>
      <c r="I696" t="s">
        <v>15</v>
      </c>
      <c r="J696" t="s">
        <v>16</v>
      </c>
      <c r="K696">
        <v>23</v>
      </c>
      <c r="L696" s="1">
        <f>SUMIFS(COMBDG_Activity!C:C,COMBDG_Activity!B:B,B696&amp;C696&amp;D696&amp;E696&amp;F696&amp;"*")</f>
        <v>0</v>
      </c>
      <c r="M696" s="1">
        <f>SUMIFS(COMBDG_Activity!O:O,COMBDG_Activity!B:B,B696&amp;C696&amp;D696&amp;E696&amp;F696&amp;"*")</f>
        <v>123.46900354470905</v>
      </c>
      <c r="N696" s="1">
        <f>VLOOKUP(B696&amp;C696&amp;D696&amp;E696&amp;F696&amp;G696&amp;H696&amp;I696&amp;J696&amp;"*",COMBDG_CapacityToActivity!B:C,2,FALSE)</f>
        <v>1</v>
      </c>
      <c r="O696" s="1">
        <f>VLOOKUP(F696,Parameters!A:B,2,FALSE)</f>
        <v>0.66981607963728396</v>
      </c>
      <c r="P696" s="4">
        <v>0.8</v>
      </c>
      <c r="Q696" s="4">
        <v>1</v>
      </c>
      <c r="R696" s="5">
        <v>1.2</v>
      </c>
      <c r="S696">
        <f t="shared" si="27"/>
        <v>148.80802122285806</v>
      </c>
    </row>
    <row r="697" spans="1:19" x14ac:dyDescent="0.25">
      <c r="A697" t="str">
        <f t="shared" si="26"/>
        <v>COMBDGRTTNewWHWTK___HIGELC_23</v>
      </c>
      <c r="B697" t="s">
        <v>2676</v>
      </c>
      <c r="C697" t="s">
        <v>13</v>
      </c>
      <c r="D697" t="s">
        <v>2682</v>
      </c>
      <c r="E697" t="s">
        <v>59</v>
      </c>
      <c r="F697" t="s">
        <v>49</v>
      </c>
      <c r="G697" t="s">
        <v>51</v>
      </c>
      <c r="H697" t="s">
        <v>14</v>
      </c>
      <c r="I697" t="s">
        <v>15</v>
      </c>
      <c r="J697" t="s">
        <v>16</v>
      </c>
      <c r="K697">
        <v>23</v>
      </c>
      <c r="L697" s="1">
        <f>SUMIFS(COMBDG_Activity!C:C,COMBDG_Activity!B:B,B697&amp;C697&amp;D697&amp;E697&amp;F697&amp;"*")</f>
        <v>0</v>
      </c>
      <c r="M697" s="1">
        <f>SUMIFS(COMBDG_Activity!O:O,COMBDG_Activity!B:B,B697&amp;C697&amp;D697&amp;E697&amp;F697&amp;"*")</f>
        <v>156.2127434506952</v>
      </c>
      <c r="N697" s="1">
        <f>VLOOKUP(B697&amp;C697&amp;D697&amp;E697&amp;F697&amp;G697&amp;H697&amp;I697&amp;J697&amp;"*",COMBDG_CapacityToActivity!B:C,2,FALSE)</f>
        <v>31.536000000000001</v>
      </c>
      <c r="O697" s="1">
        <f>VLOOKUP(F697,Parameters!A:B,2,FALSE)</f>
        <v>0.63450003633438512</v>
      </c>
      <c r="P697" s="4">
        <v>0.8</v>
      </c>
      <c r="Q697" s="4">
        <v>1</v>
      </c>
      <c r="R697" s="5">
        <v>1.2</v>
      </c>
      <c r="S697">
        <f t="shared" si="27"/>
        <v>6.3023449348668041</v>
      </c>
    </row>
    <row r="698" spans="1:19" x14ac:dyDescent="0.25">
      <c r="A698" t="str">
        <f t="shared" si="26"/>
        <v>COMBDGTAWNewSCCE___HIGELC_23</v>
      </c>
      <c r="B698" t="s">
        <v>2676</v>
      </c>
      <c r="C698" t="s">
        <v>13</v>
      </c>
      <c r="D698" t="s">
        <v>2683</v>
      </c>
      <c r="E698" t="s">
        <v>59</v>
      </c>
      <c r="F698" t="s">
        <v>28</v>
      </c>
      <c r="G698" t="s">
        <v>29</v>
      </c>
      <c r="H698" t="s">
        <v>14</v>
      </c>
      <c r="I698" t="s">
        <v>15</v>
      </c>
      <c r="J698" t="s">
        <v>16</v>
      </c>
      <c r="K698">
        <v>23</v>
      </c>
      <c r="L698" s="1">
        <f>SUMIFS(COMBDG_Activity!C:C,COMBDG_Activity!B:B,B698&amp;C698&amp;D698&amp;E698&amp;F698&amp;"*")</f>
        <v>0</v>
      </c>
      <c r="M698" s="1">
        <f>SUMIFS(COMBDG_Activity!O:O,COMBDG_Activity!B:B,B698&amp;C698&amp;D698&amp;E698&amp;F698&amp;"*")</f>
        <v>61.048176277895948</v>
      </c>
      <c r="N698" s="1">
        <f>VLOOKUP(B698&amp;C698&amp;D698&amp;E698&amp;F698&amp;G698&amp;H698&amp;I698&amp;J698&amp;"*",COMBDG_CapacityToActivity!B:C,2,FALSE)</f>
        <v>31.536000000000001</v>
      </c>
      <c r="O698" s="1">
        <f>VLOOKUP(F698,Parameters!A:B,2,FALSE)</f>
        <v>0.37169226366635683</v>
      </c>
      <c r="P698" s="4">
        <v>0.8</v>
      </c>
      <c r="Q698" s="4">
        <v>1</v>
      </c>
      <c r="R698" s="5">
        <v>1.2</v>
      </c>
      <c r="S698">
        <f t="shared" si="27"/>
        <v>4.2044242595295884</v>
      </c>
    </row>
    <row r="699" spans="1:19" x14ac:dyDescent="0.25">
      <c r="A699" t="str">
        <f t="shared" si="26"/>
        <v>COMBDGEDSOldSHFUR___ESRNGA_23</v>
      </c>
      <c r="B699" t="s">
        <v>2676</v>
      </c>
      <c r="C699" t="s">
        <v>13</v>
      </c>
      <c r="D699" t="s">
        <v>2686</v>
      </c>
      <c r="E699" t="s">
        <v>58</v>
      </c>
      <c r="F699" t="s">
        <v>32</v>
      </c>
      <c r="G699" t="s">
        <v>34</v>
      </c>
      <c r="H699" t="s">
        <v>14</v>
      </c>
      <c r="I699" t="s">
        <v>17</v>
      </c>
      <c r="J699" t="s">
        <v>19</v>
      </c>
      <c r="K699">
        <v>23</v>
      </c>
      <c r="L699" s="1">
        <f>SUMIFS(COMBDG_Activity!C:C,COMBDG_Activity!B:B,B699&amp;C699&amp;D699&amp;E699&amp;F699&amp;"*")</f>
        <v>4256.8503227445926</v>
      </c>
      <c r="M699" s="1">
        <f>SUMIFS(COMBDG_Activity!O:O,COMBDG_Activity!B:B,B699&amp;C699&amp;D699&amp;E699&amp;F699&amp;"*")</f>
        <v>4377.6423279130222</v>
      </c>
      <c r="N699" s="1">
        <f>VLOOKUP(B699&amp;C699&amp;D699&amp;E699&amp;F699&amp;G699&amp;H699&amp;I699&amp;J699&amp;"*",COMBDG_CapacityToActivity!B:C,2,FALSE)</f>
        <v>31.536000000000001</v>
      </c>
      <c r="O699" s="1">
        <f>VLOOKUP(F699,Parameters!A:B,2,FALSE)</f>
        <v>0.30113578140729891</v>
      </c>
      <c r="P699" s="4">
        <v>0.4</v>
      </c>
      <c r="Q699" s="4">
        <v>1</v>
      </c>
      <c r="R699" s="5">
        <v>1.1000000000000001</v>
      </c>
      <c r="S699">
        <f t="shared" si="27"/>
        <v>219.54903848102575</v>
      </c>
    </row>
    <row r="700" spans="1:19" x14ac:dyDescent="0.25">
      <c r="A700" t="str">
        <f t="shared" si="26"/>
        <v>COMBDGHLCNewSHFUR___STDELC_23</v>
      </c>
      <c r="B700" t="s">
        <v>2676</v>
      </c>
      <c r="C700" t="s">
        <v>13</v>
      </c>
      <c r="D700" t="s">
        <v>2687</v>
      </c>
      <c r="E700" t="s">
        <v>59</v>
      </c>
      <c r="F700" t="s">
        <v>32</v>
      </c>
      <c r="G700" t="s">
        <v>34</v>
      </c>
      <c r="H700" t="s">
        <v>14</v>
      </c>
      <c r="I700" t="s">
        <v>18</v>
      </c>
      <c r="J700" t="s">
        <v>16</v>
      </c>
      <c r="K700">
        <v>23</v>
      </c>
      <c r="L700" s="1">
        <f>SUMIFS(COMBDG_Activity!C:C,COMBDG_Activity!B:B,B700&amp;C700&amp;D700&amp;E700&amp;F700&amp;"*")</f>
        <v>0</v>
      </c>
      <c r="M700" s="1">
        <f>SUMIFS(COMBDG_Activity!O:O,COMBDG_Activity!B:B,B700&amp;C700&amp;D700&amp;E700&amp;F700&amp;"*")</f>
        <v>425.87686034399633</v>
      </c>
      <c r="N700" s="1">
        <f>VLOOKUP(B700&amp;C700&amp;D700&amp;E700&amp;F700&amp;G700&amp;H700&amp;I700&amp;J700&amp;"*",COMBDG_CapacityToActivity!B:C,2,FALSE)</f>
        <v>31.536000000000001</v>
      </c>
      <c r="O700" s="1">
        <f>VLOOKUP(F700,Parameters!A:B,2,FALSE)</f>
        <v>0.30113578140729891</v>
      </c>
      <c r="P700" s="4">
        <v>0.8</v>
      </c>
      <c r="Q700" s="4">
        <v>1</v>
      </c>
      <c r="R700" s="5">
        <v>1.2</v>
      </c>
      <c r="S700">
        <f t="shared" si="27"/>
        <v>36.202540009592234</v>
      </c>
    </row>
    <row r="701" spans="1:19" x14ac:dyDescent="0.25">
      <c r="A701" t="str">
        <f t="shared" si="26"/>
        <v>COMBDGOFFNewWHWTK___HIGELC_23</v>
      </c>
      <c r="B701" t="s">
        <v>2676</v>
      </c>
      <c r="C701" t="s">
        <v>13</v>
      </c>
      <c r="D701" t="s">
        <v>2685</v>
      </c>
      <c r="E701" t="s">
        <v>59</v>
      </c>
      <c r="F701" t="s">
        <v>49</v>
      </c>
      <c r="G701" t="s">
        <v>51</v>
      </c>
      <c r="H701" t="s">
        <v>14</v>
      </c>
      <c r="I701" t="s">
        <v>15</v>
      </c>
      <c r="J701" t="s">
        <v>16</v>
      </c>
      <c r="K701">
        <v>23</v>
      </c>
      <c r="L701" s="1">
        <f>SUMIFS(COMBDG_Activity!C:C,COMBDG_Activity!B:B,B701&amp;C701&amp;D701&amp;E701&amp;F701&amp;"*")</f>
        <v>0</v>
      </c>
      <c r="M701" s="1">
        <f>SUMIFS(COMBDG_Activity!O:O,COMBDG_Activity!B:B,B701&amp;C701&amp;D701&amp;E701&amp;F701&amp;"*")</f>
        <v>145.76728985348092</v>
      </c>
      <c r="N701" s="1">
        <f>VLOOKUP(B701&amp;C701&amp;D701&amp;E701&amp;F701&amp;G701&amp;H701&amp;I701&amp;J701&amp;"*",COMBDG_CapacityToActivity!B:C,2,FALSE)</f>
        <v>31.536000000000001</v>
      </c>
      <c r="O701" s="1">
        <f>VLOOKUP(F701,Parameters!A:B,2,FALSE)</f>
        <v>0.63450003633438512</v>
      </c>
      <c r="P701" s="4">
        <v>0.8</v>
      </c>
      <c r="Q701" s="4">
        <v>1</v>
      </c>
      <c r="R701" s="5">
        <v>1.2</v>
      </c>
      <c r="S701">
        <f t="shared" si="27"/>
        <v>5.8809270011143786</v>
      </c>
    </row>
    <row r="702" spans="1:19" x14ac:dyDescent="0.25">
      <c r="A702" t="str">
        <f t="shared" si="26"/>
        <v>COMBDGHLCOldSHFUR___STDNGA_23</v>
      </c>
      <c r="B702" t="s">
        <v>2676</v>
      </c>
      <c r="C702" t="s">
        <v>13</v>
      </c>
      <c r="D702" t="s">
        <v>2687</v>
      </c>
      <c r="E702" t="s">
        <v>58</v>
      </c>
      <c r="F702" t="s">
        <v>32</v>
      </c>
      <c r="G702" t="s">
        <v>34</v>
      </c>
      <c r="H702" t="s">
        <v>14</v>
      </c>
      <c r="I702" t="s">
        <v>18</v>
      </c>
      <c r="J702" t="s">
        <v>19</v>
      </c>
      <c r="K702">
        <v>23</v>
      </c>
      <c r="L702" s="1">
        <f>SUMIFS(COMBDG_Activity!C:C,COMBDG_Activity!B:B,B702&amp;C702&amp;D702&amp;E702&amp;F702&amp;"*")</f>
        <v>2279.7996165496443</v>
      </c>
      <c r="M702" s="1">
        <f>SUMIFS(COMBDG_Activity!O:O,COMBDG_Activity!B:B,B702&amp;C702&amp;D702&amp;E702&amp;F702&amp;"*")</f>
        <v>2413.33242389926</v>
      </c>
      <c r="N702" s="1">
        <f>VLOOKUP(B702&amp;C702&amp;D702&amp;E702&amp;F702&amp;G702&amp;H702&amp;I702&amp;J702&amp;"*",COMBDG_CapacityToActivity!B:C,2,FALSE)</f>
        <v>31.536000000000001</v>
      </c>
      <c r="O702" s="1">
        <f>VLOOKUP(F702,Parameters!A:B,2,FALSE)</f>
        <v>0.30113578140729891</v>
      </c>
      <c r="P702" s="4">
        <v>0.2</v>
      </c>
      <c r="Q702" s="4">
        <v>1</v>
      </c>
      <c r="R702" s="5">
        <v>1.1000000000000001</v>
      </c>
      <c r="S702">
        <f t="shared" si="27"/>
        <v>70.209193809354772</v>
      </c>
    </row>
    <row r="703" spans="1:19" x14ac:dyDescent="0.25">
      <c r="A703" t="str">
        <f t="shared" si="26"/>
        <v>COMBDGWSTNewSHHEP___ESRELC_23</v>
      </c>
      <c r="B703" t="s">
        <v>2676</v>
      </c>
      <c r="C703" t="s">
        <v>13</v>
      </c>
      <c r="D703" t="s">
        <v>2677</v>
      </c>
      <c r="E703" t="s">
        <v>59</v>
      </c>
      <c r="F703" t="s">
        <v>32</v>
      </c>
      <c r="G703" t="s">
        <v>35</v>
      </c>
      <c r="H703" t="s">
        <v>14</v>
      </c>
      <c r="I703" t="s">
        <v>17</v>
      </c>
      <c r="J703" t="s">
        <v>16</v>
      </c>
      <c r="K703">
        <v>23</v>
      </c>
      <c r="L703" s="1">
        <f>SUMIFS(COMBDG_Activity!C:C,COMBDG_Activity!B:B,B703&amp;C703&amp;D703&amp;E703&amp;F703&amp;"*")</f>
        <v>0</v>
      </c>
      <c r="M703" s="1">
        <f>SUMIFS(COMBDG_Activity!O:O,COMBDG_Activity!B:B,B703&amp;C703&amp;D703&amp;E703&amp;F703&amp;"*")</f>
        <v>174.31069367452579</v>
      </c>
      <c r="N703" s="1">
        <f>VLOOKUP(B703&amp;C703&amp;D703&amp;E703&amp;F703&amp;G703&amp;H703&amp;I703&amp;J703&amp;"*",COMBDG_CapacityToActivity!B:C,2,FALSE)</f>
        <v>31.536000000000001</v>
      </c>
      <c r="O703" s="1">
        <f>VLOOKUP(F703,Parameters!A:B,2,FALSE)</f>
        <v>0.30113578140729891</v>
      </c>
      <c r="P703" s="4">
        <v>0.8</v>
      </c>
      <c r="Q703" s="4">
        <v>1</v>
      </c>
      <c r="R703" s="5">
        <v>1.2</v>
      </c>
      <c r="S703">
        <f t="shared" si="27"/>
        <v>14.817639673483507</v>
      </c>
    </row>
    <row r="704" spans="1:19" x14ac:dyDescent="0.25">
      <c r="A704" t="str">
        <f t="shared" si="26"/>
        <v>COMBDGAFSOldLIFLUT5HIGELC_23</v>
      </c>
      <c r="B704" t="s">
        <v>2676</v>
      </c>
      <c r="C704" t="s">
        <v>13</v>
      </c>
      <c r="D704" t="s">
        <v>2689</v>
      </c>
      <c r="E704" t="s">
        <v>58</v>
      </c>
      <c r="F704" t="s">
        <v>20</v>
      </c>
      <c r="G704" t="s">
        <v>22</v>
      </c>
      <c r="H704" t="s">
        <v>23</v>
      </c>
      <c r="I704" t="s">
        <v>15</v>
      </c>
      <c r="J704" t="s">
        <v>16</v>
      </c>
      <c r="K704">
        <v>23</v>
      </c>
      <c r="L704" s="1">
        <f>SUMIFS(COMBDG_Activity!C:C,COMBDG_Activity!B:B,B704&amp;C704&amp;D704&amp;E704&amp;F704&amp;"*")</f>
        <v>935.74834948979003</v>
      </c>
      <c r="M704" s="1">
        <f>SUMIFS(COMBDG_Activity!O:O,COMBDG_Activity!B:B,B704&amp;C704&amp;D704&amp;E704&amp;F704&amp;"*")</f>
        <v>951.73280125054021</v>
      </c>
      <c r="N704" s="1">
        <f>VLOOKUP(B704&amp;C704&amp;D704&amp;E704&amp;F704&amp;G704&amp;H704&amp;I704&amp;J704&amp;"*",COMBDG_CapacityToActivity!B:C,2,FALSE)</f>
        <v>1</v>
      </c>
      <c r="O704" s="1">
        <f>VLOOKUP(F704,Parameters!A:B,2,FALSE)</f>
        <v>0.66981607963728396</v>
      </c>
      <c r="P704" s="4">
        <v>0.5</v>
      </c>
      <c r="Q704" s="4">
        <v>1</v>
      </c>
      <c r="R704" s="5">
        <v>1.1000000000000001</v>
      </c>
      <c r="S704">
        <f t="shared" si="27"/>
        <v>818.8253336810393</v>
      </c>
    </row>
    <row r="705" spans="1:19" x14ac:dyDescent="0.25">
      <c r="A705" t="str">
        <f t="shared" si="26"/>
        <v>COMBDGOTSNewSCWD___ESRELC_23</v>
      </c>
      <c r="B705" t="s">
        <v>2676</v>
      </c>
      <c r="C705" t="s">
        <v>13</v>
      </c>
      <c r="D705" t="s">
        <v>2690</v>
      </c>
      <c r="E705" t="s">
        <v>59</v>
      </c>
      <c r="F705" t="s">
        <v>28</v>
      </c>
      <c r="G705" t="s">
        <v>31</v>
      </c>
      <c r="H705" t="s">
        <v>14</v>
      </c>
      <c r="I705" t="s">
        <v>17</v>
      </c>
      <c r="J705" t="s">
        <v>16</v>
      </c>
      <c r="K705">
        <v>23</v>
      </c>
      <c r="L705" s="1">
        <f>SUMIFS(COMBDG_Activity!C:C,COMBDG_Activity!B:B,B705&amp;C705&amp;D705&amp;E705&amp;F705&amp;"*")</f>
        <v>0</v>
      </c>
      <c r="M705" s="1">
        <f>SUMIFS(COMBDG_Activity!O:O,COMBDG_Activity!B:B,B705&amp;C705&amp;D705&amp;E705&amp;F705&amp;"*")</f>
        <v>94.398938136481263</v>
      </c>
      <c r="N705" s="1">
        <f>VLOOKUP(B705&amp;C705&amp;D705&amp;E705&amp;F705&amp;G705&amp;H705&amp;I705&amp;J705&amp;"*",COMBDG_CapacityToActivity!B:C,2,FALSE)</f>
        <v>31.536000000000001</v>
      </c>
      <c r="O705" s="1">
        <f>VLOOKUP(F705,Parameters!A:B,2,FALSE)</f>
        <v>0.37169226366635683</v>
      </c>
      <c r="P705" s="4">
        <v>0.8</v>
      </c>
      <c r="Q705" s="4">
        <v>1</v>
      </c>
      <c r="R705" s="5">
        <v>1.2</v>
      </c>
      <c r="S705">
        <f t="shared" si="27"/>
        <v>6.501311091885313</v>
      </c>
    </row>
    <row r="706" spans="1:19" x14ac:dyDescent="0.25">
      <c r="A706" t="str">
        <f t="shared" si="26"/>
        <v>COMBDGHLCNewWHSYS___STDKER_23</v>
      </c>
      <c r="B706" t="s">
        <v>2676</v>
      </c>
      <c r="C706" t="s">
        <v>13</v>
      </c>
      <c r="D706" t="s">
        <v>2687</v>
      </c>
      <c r="E706" t="s">
        <v>59</v>
      </c>
      <c r="F706" t="s">
        <v>49</v>
      </c>
      <c r="G706" t="s">
        <v>50</v>
      </c>
      <c r="H706" t="s">
        <v>14</v>
      </c>
      <c r="I706" t="s">
        <v>18</v>
      </c>
      <c r="J706" t="s">
        <v>42</v>
      </c>
      <c r="K706">
        <v>23</v>
      </c>
      <c r="L706" s="1">
        <f>SUMIFS(COMBDG_Activity!C:C,COMBDG_Activity!B:B,B706&amp;C706&amp;D706&amp;E706&amp;F706&amp;"*")</f>
        <v>0</v>
      </c>
      <c r="M706" s="1">
        <f>SUMIFS(COMBDG_Activity!O:O,COMBDG_Activity!B:B,B706&amp;C706&amp;D706&amp;E706&amp;F706&amp;"*")</f>
        <v>138.18226738923406</v>
      </c>
      <c r="N706" s="1">
        <f>VLOOKUP(B706&amp;C706&amp;D706&amp;E706&amp;F706&amp;G706&amp;H706&amp;I706&amp;J706&amp;"*",COMBDG_CapacityToActivity!B:C,2,FALSE)</f>
        <v>31.536000000000001</v>
      </c>
      <c r="O706" s="1">
        <f>VLOOKUP(F706,Parameters!A:B,2,FALSE)</f>
        <v>0.63450003633438512</v>
      </c>
      <c r="P706" s="4">
        <v>0.8</v>
      </c>
      <c r="Q706" s="4">
        <v>1</v>
      </c>
      <c r="R706" s="5">
        <v>1.2</v>
      </c>
      <c r="S706">
        <f t="shared" si="27"/>
        <v>5.5749120957204079</v>
      </c>
    </row>
    <row r="707" spans="1:19" x14ac:dyDescent="0.25">
      <c r="A707" t="str">
        <f t="shared" si="26"/>
        <v>COMBDGHLCNewWHSYS___STDHFO_23</v>
      </c>
      <c r="B707" t="s">
        <v>2676</v>
      </c>
      <c r="C707" t="s">
        <v>13</v>
      </c>
      <c r="D707" t="s">
        <v>2687</v>
      </c>
      <c r="E707" t="s">
        <v>59</v>
      </c>
      <c r="F707" t="s">
        <v>49</v>
      </c>
      <c r="G707" t="s">
        <v>50</v>
      </c>
      <c r="H707" t="s">
        <v>14</v>
      </c>
      <c r="I707" t="s">
        <v>18</v>
      </c>
      <c r="J707" t="s">
        <v>2679</v>
      </c>
      <c r="K707">
        <v>23</v>
      </c>
      <c r="L707" s="1">
        <f>SUMIFS(COMBDG_Activity!C:C,COMBDG_Activity!B:B,B707&amp;C707&amp;D707&amp;E707&amp;F707&amp;"*")</f>
        <v>0</v>
      </c>
      <c r="M707" s="1">
        <f>SUMIFS(COMBDG_Activity!O:O,COMBDG_Activity!B:B,B707&amp;C707&amp;D707&amp;E707&amp;F707&amp;"*")</f>
        <v>138.18226738923406</v>
      </c>
      <c r="N707" s="1">
        <f>VLOOKUP(B707&amp;C707&amp;D707&amp;E707&amp;F707&amp;G707&amp;H707&amp;I707&amp;J707&amp;"*",COMBDG_CapacityToActivity!B:C,2,FALSE)</f>
        <v>31.536000000000001</v>
      </c>
      <c r="O707" s="1">
        <f>VLOOKUP(F707,Parameters!A:B,2,FALSE)</f>
        <v>0.63450003633438512</v>
      </c>
      <c r="P707" s="4">
        <v>0.8</v>
      </c>
      <c r="Q707" s="4">
        <v>1</v>
      </c>
      <c r="R707" s="5">
        <v>1.2</v>
      </c>
      <c r="S707">
        <f t="shared" si="27"/>
        <v>5.5749120957204079</v>
      </c>
    </row>
    <row r="708" spans="1:19" x14ac:dyDescent="0.25">
      <c r="A708" t="str">
        <f t="shared" si="26"/>
        <v>COMBDGHLCNewWHSYS___STDLFO_23</v>
      </c>
      <c r="B708" t="s">
        <v>2676</v>
      </c>
      <c r="C708" t="s">
        <v>13</v>
      </c>
      <c r="D708" t="s">
        <v>2687</v>
      </c>
      <c r="E708" t="s">
        <v>59</v>
      </c>
      <c r="F708" t="s">
        <v>49</v>
      </c>
      <c r="G708" t="s">
        <v>50</v>
      </c>
      <c r="H708" t="s">
        <v>14</v>
      </c>
      <c r="I708" t="s">
        <v>18</v>
      </c>
      <c r="J708" t="s">
        <v>43</v>
      </c>
      <c r="K708">
        <v>23</v>
      </c>
      <c r="L708" s="1">
        <f>SUMIFS(COMBDG_Activity!C:C,COMBDG_Activity!B:B,B708&amp;C708&amp;D708&amp;E708&amp;F708&amp;"*")</f>
        <v>0</v>
      </c>
      <c r="M708" s="1">
        <f>SUMIFS(COMBDG_Activity!O:O,COMBDG_Activity!B:B,B708&amp;C708&amp;D708&amp;E708&amp;F708&amp;"*")</f>
        <v>138.18226738923406</v>
      </c>
      <c r="N708" s="1">
        <f>VLOOKUP(B708&amp;C708&amp;D708&amp;E708&amp;F708&amp;G708&amp;H708&amp;I708&amp;J708&amp;"*",COMBDG_CapacityToActivity!B:C,2,FALSE)</f>
        <v>31.536000000000001</v>
      </c>
      <c r="O708" s="1">
        <f>VLOOKUP(F708,Parameters!A:B,2,FALSE)</f>
        <v>0.63450003633438512</v>
      </c>
      <c r="P708" s="4">
        <v>0.8</v>
      </c>
      <c r="Q708" s="4">
        <v>1</v>
      </c>
      <c r="R708" s="5">
        <v>1.2</v>
      </c>
      <c r="S708">
        <f t="shared" si="27"/>
        <v>5.5749120957204079</v>
      </c>
    </row>
    <row r="709" spans="1:19" x14ac:dyDescent="0.25">
      <c r="A709" t="str">
        <f t="shared" si="26"/>
        <v>COMBDGICIOldWHHEP___ESRELC_23</v>
      </c>
      <c r="B709" t="s">
        <v>2676</v>
      </c>
      <c r="C709" t="s">
        <v>13</v>
      </c>
      <c r="D709" t="s">
        <v>2684</v>
      </c>
      <c r="E709" t="s">
        <v>58</v>
      </c>
      <c r="F709" t="s">
        <v>49</v>
      </c>
      <c r="G709" t="s">
        <v>35</v>
      </c>
      <c r="H709" t="s">
        <v>14</v>
      </c>
      <c r="I709" t="s">
        <v>17</v>
      </c>
      <c r="J709" t="s">
        <v>16</v>
      </c>
      <c r="K709">
        <v>23</v>
      </c>
      <c r="L709" s="1">
        <f>SUMIFS(COMBDG_Activity!C:C,COMBDG_Activity!B:B,B709&amp;C709&amp;D709&amp;E709&amp;F709&amp;"*")</f>
        <v>48.183302705421731</v>
      </c>
      <c r="M709" s="1">
        <f>SUMIFS(COMBDG_Activity!O:O,COMBDG_Activity!B:B,B709&amp;C709&amp;D709&amp;E709&amp;F709&amp;"*")</f>
        <v>48.183302687107208</v>
      </c>
      <c r="N709" s="1">
        <f>VLOOKUP(B709&amp;C709&amp;D709&amp;E709&amp;F709&amp;G709&amp;H709&amp;I709&amp;J709&amp;"*",COMBDG_CapacityToActivity!B:C,2,FALSE)</f>
        <v>31.536000000000001</v>
      </c>
      <c r="O709" s="1">
        <f>VLOOKUP(F709,Parameters!A:B,2,FALSE)</f>
        <v>0.63450003633438512</v>
      </c>
      <c r="P709" s="4">
        <v>0.02</v>
      </c>
      <c r="Q709" s="4">
        <v>1.5</v>
      </c>
      <c r="R709" s="5">
        <v>1.5</v>
      </c>
      <c r="S709">
        <f t="shared" si="27"/>
        <v>7.2303878325595122E-2</v>
      </c>
    </row>
    <row r="710" spans="1:19" x14ac:dyDescent="0.25">
      <c r="A710" t="str">
        <f t="shared" si="26"/>
        <v>COMBDGRTTNewSHPLT1000WSTDELC_23</v>
      </c>
      <c r="B710" t="s">
        <v>2676</v>
      </c>
      <c r="C710" t="s">
        <v>13</v>
      </c>
      <c r="D710" t="s">
        <v>2682</v>
      </c>
      <c r="E710" t="s">
        <v>59</v>
      </c>
      <c r="F710" t="s">
        <v>32</v>
      </c>
      <c r="G710" t="s">
        <v>37</v>
      </c>
      <c r="H710" t="s">
        <v>39</v>
      </c>
      <c r="I710" t="s">
        <v>18</v>
      </c>
      <c r="J710" t="s">
        <v>16</v>
      </c>
      <c r="K710">
        <v>23</v>
      </c>
      <c r="L710" s="1">
        <f>SUMIFS(COMBDG_Activity!C:C,COMBDG_Activity!B:B,B710&amp;C710&amp;D710&amp;E710&amp;F710&amp;"*")</f>
        <v>0</v>
      </c>
      <c r="M710" s="1">
        <f>SUMIFS(COMBDG_Activity!O:O,COMBDG_Activity!B:B,B710&amp;C710&amp;D710&amp;E710&amp;F710&amp;"*")</f>
        <v>754.43579891768502</v>
      </c>
      <c r="N710" s="1">
        <f>VLOOKUP(B710&amp;C710&amp;D710&amp;E710&amp;F710&amp;G710&amp;H710&amp;I710&amp;J710&amp;"*",COMBDG_CapacityToActivity!B:C,2,FALSE)</f>
        <v>31.536000000000001</v>
      </c>
      <c r="O710" s="1">
        <f>VLOOKUP(F710,Parameters!A:B,2,FALSE)</f>
        <v>0.30113578140729891</v>
      </c>
      <c r="P710" s="4">
        <v>0.8</v>
      </c>
      <c r="Q710" s="4">
        <v>1</v>
      </c>
      <c r="R710" s="5">
        <v>1.2</v>
      </c>
      <c r="S710">
        <f t="shared" si="27"/>
        <v>64.132369560827684</v>
      </c>
    </row>
    <row r="711" spans="1:19" x14ac:dyDescent="0.25">
      <c r="A711" t="str">
        <f t="shared" si="26"/>
        <v>COMBDGICIOldSCCE___HIGELC_23</v>
      </c>
      <c r="B711" t="s">
        <v>2676</v>
      </c>
      <c r="C711" t="s">
        <v>13</v>
      </c>
      <c r="D711" t="s">
        <v>2684</v>
      </c>
      <c r="E711" t="s">
        <v>58</v>
      </c>
      <c r="F711" t="s">
        <v>28</v>
      </c>
      <c r="G711" t="s">
        <v>29</v>
      </c>
      <c r="H711" t="s">
        <v>14</v>
      </c>
      <c r="I711" t="s">
        <v>15</v>
      </c>
      <c r="J711" t="s">
        <v>16</v>
      </c>
      <c r="K711">
        <v>23</v>
      </c>
      <c r="L711" s="1">
        <f>SUMIFS(COMBDG_Activity!C:C,COMBDG_Activity!B:B,B711&amp;C711&amp;D711&amp;E711&amp;F711&amp;"*")</f>
        <v>71.687702901288958</v>
      </c>
      <c r="M711" s="1">
        <f>SUMIFS(COMBDG_Activity!O:O,COMBDG_Activity!B:B,B711&amp;C711&amp;D711&amp;E711&amp;F711&amp;"*")</f>
        <v>71.677947519366896</v>
      </c>
      <c r="N711" s="1">
        <f>VLOOKUP(B711&amp;C711&amp;D711&amp;E711&amp;F711&amp;G711&amp;H711&amp;I711&amp;J711&amp;"*",COMBDG_CapacityToActivity!B:C,2,FALSE)</f>
        <v>31.536000000000001</v>
      </c>
      <c r="O711" s="1">
        <f>VLOOKUP(F711,Parameters!A:B,2,FALSE)</f>
        <v>0.37169226366635683</v>
      </c>
      <c r="P711" s="4">
        <v>0.1</v>
      </c>
      <c r="Q711" s="4">
        <v>1</v>
      </c>
      <c r="R711" s="5">
        <v>1.1000000000000001</v>
      </c>
      <c r="S711">
        <f t="shared" si="27"/>
        <v>1.0779354857137824</v>
      </c>
    </row>
    <row r="712" spans="1:19" x14ac:dyDescent="0.25">
      <c r="A712" t="str">
        <f t="shared" si="26"/>
        <v>COMBDGOTSOldLIFLUT5HIGELC_23</v>
      </c>
      <c r="B712" t="s">
        <v>2676</v>
      </c>
      <c r="C712" t="s">
        <v>13</v>
      </c>
      <c r="D712" t="s">
        <v>2690</v>
      </c>
      <c r="E712" t="s">
        <v>58</v>
      </c>
      <c r="F712" t="s">
        <v>20</v>
      </c>
      <c r="G712" t="s">
        <v>22</v>
      </c>
      <c r="H712" t="s">
        <v>23</v>
      </c>
      <c r="I712" t="s">
        <v>15</v>
      </c>
      <c r="J712" t="s">
        <v>16</v>
      </c>
      <c r="K712">
        <v>23</v>
      </c>
      <c r="L712" s="1">
        <f>SUMIFS(COMBDG_Activity!C:C,COMBDG_Activity!B:B,B712&amp;C712&amp;D712&amp;E712&amp;F712&amp;"*")</f>
        <v>933.47571949803091</v>
      </c>
      <c r="M712" s="1">
        <f>SUMIFS(COMBDG_Activity!O:O,COMBDG_Activity!B:B,B712&amp;C712&amp;D712&amp;E712&amp;F712&amp;"*")</f>
        <v>985.94792560002873</v>
      </c>
      <c r="N712" s="1">
        <f>VLOOKUP(B712&amp;C712&amp;D712&amp;E712&amp;F712&amp;G712&amp;H712&amp;I712&amp;J712&amp;"*",COMBDG_CapacityToActivity!B:C,2,FALSE)</f>
        <v>1</v>
      </c>
      <c r="O712" s="1">
        <f>VLOOKUP(F712,Parameters!A:B,2,FALSE)</f>
        <v>0.66981607963728396</v>
      </c>
      <c r="P712" s="4">
        <v>0.5</v>
      </c>
      <c r="Q712" s="4">
        <v>1</v>
      </c>
      <c r="R712" s="5">
        <v>1.1000000000000001</v>
      </c>
      <c r="S712">
        <f t="shared" si="27"/>
        <v>848.26238846742046</v>
      </c>
    </row>
    <row r="713" spans="1:19" x14ac:dyDescent="0.25">
      <c r="A713" t="str">
        <f t="shared" si="26"/>
        <v>COMBDGICIOldWHHEP___STDELC_23</v>
      </c>
      <c r="B713" t="s">
        <v>2676</v>
      </c>
      <c r="C713" t="s">
        <v>13</v>
      </c>
      <c r="D713" t="s">
        <v>2684</v>
      </c>
      <c r="E713" t="s">
        <v>58</v>
      </c>
      <c r="F713" t="s">
        <v>49</v>
      </c>
      <c r="G713" t="s">
        <v>35</v>
      </c>
      <c r="H713" t="s">
        <v>14</v>
      </c>
      <c r="I713" t="s">
        <v>18</v>
      </c>
      <c r="J713" t="s">
        <v>16</v>
      </c>
      <c r="K713">
        <v>23</v>
      </c>
      <c r="L713" s="1">
        <f>SUMIFS(COMBDG_Activity!C:C,COMBDG_Activity!B:B,B713&amp;C713&amp;D713&amp;E713&amp;F713&amp;"*")</f>
        <v>48.183302705421731</v>
      </c>
      <c r="M713" s="1">
        <f>SUMIFS(COMBDG_Activity!O:O,COMBDG_Activity!B:B,B713&amp;C713&amp;D713&amp;E713&amp;F713&amp;"*")</f>
        <v>48.183302687107208</v>
      </c>
      <c r="N713" s="1">
        <f>VLOOKUP(B713&amp;C713&amp;D713&amp;E713&amp;F713&amp;G713&amp;H713&amp;I713&amp;J713&amp;"*",COMBDG_CapacityToActivity!B:C,2,FALSE)</f>
        <v>31.536000000000001</v>
      </c>
      <c r="O713" s="1">
        <f>VLOOKUP(F713,Parameters!A:B,2,FALSE)</f>
        <v>0.63450003633438512</v>
      </c>
      <c r="P713" s="4">
        <v>0.02</v>
      </c>
      <c r="Q713" s="4">
        <v>1.5</v>
      </c>
      <c r="R713" s="5">
        <v>1.5</v>
      </c>
      <c r="S713">
        <f t="shared" si="27"/>
        <v>7.2303878325595122E-2</v>
      </c>
    </row>
    <row r="714" spans="1:19" x14ac:dyDescent="0.25">
      <c r="A714" t="str">
        <f t="shared" si="26"/>
        <v>COMBDGWSTNewSHHEP___STDELC_23</v>
      </c>
      <c r="B714" t="s">
        <v>2676</v>
      </c>
      <c r="C714" t="s">
        <v>13</v>
      </c>
      <c r="D714" t="s">
        <v>2677</v>
      </c>
      <c r="E714" t="s">
        <v>59</v>
      </c>
      <c r="F714" t="s">
        <v>32</v>
      </c>
      <c r="G714" t="s">
        <v>35</v>
      </c>
      <c r="H714" t="s">
        <v>14</v>
      </c>
      <c r="I714" t="s">
        <v>18</v>
      </c>
      <c r="J714" t="s">
        <v>16</v>
      </c>
      <c r="K714">
        <v>23</v>
      </c>
      <c r="L714" s="1">
        <f>SUMIFS(COMBDG_Activity!C:C,COMBDG_Activity!B:B,B714&amp;C714&amp;D714&amp;E714&amp;F714&amp;"*")</f>
        <v>0</v>
      </c>
      <c r="M714" s="1">
        <f>SUMIFS(COMBDG_Activity!O:O,COMBDG_Activity!B:B,B714&amp;C714&amp;D714&amp;E714&amp;F714&amp;"*")</f>
        <v>174.31069367452579</v>
      </c>
      <c r="N714" s="1">
        <f>VLOOKUP(B714&amp;C714&amp;D714&amp;E714&amp;F714&amp;G714&amp;H714&amp;I714&amp;J714&amp;"*",COMBDG_CapacityToActivity!B:C,2,FALSE)</f>
        <v>31.536000000000001</v>
      </c>
      <c r="O714" s="1">
        <f>VLOOKUP(F714,Parameters!A:B,2,FALSE)</f>
        <v>0.30113578140729891</v>
      </c>
      <c r="P714" s="4">
        <v>0.8</v>
      </c>
      <c r="Q714" s="4">
        <v>1</v>
      </c>
      <c r="R714" s="5">
        <v>1.2</v>
      </c>
      <c r="S714">
        <f t="shared" si="27"/>
        <v>14.817639673483507</v>
      </c>
    </row>
    <row r="715" spans="1:19" x14ac:dyDescent="0.25">
      <c r="A715" t="str">
        <f t="shared" si="26"/>
        <v>COMBDGICIOldSHHEP___ESRELC_23</v>
      </c>
      <c r="B715" t="s">
        <v>2676</v>
      </c>
      <c r="C715" t="s">
        <v>13</v>
      </c>
      <c r="D715" t="s">
        <v>2684</v>
      </c>
      <c r="E715" t="s">
        <v>58</v>
      </c>
      <c r="F715" t="s">
        <v>32</v>
      </c>
      <c r="G715" t="s">
        <v>35</v>
      </c>
      <c r="H715" t="s">
        <v>14</v>
      </c>
      <c r="I715" t="s">
        <v>17</v>
      </c>
      <c r="J715" t="s">
        <v>16</v>
      </c>
      <c r="K715">
        <v>23</v>
      </c>
      <c r="L715" s="1">
        <f>SUMIFS(COMBDG_Activity!C:C,COMBDG_Activity!B:B,B715&amp;C715&amp;D715&amp;E715&amp;F715&amp;"*")</f>
        <v>223.7958626288677</v>
      </c>
      <c r="M715" s="1">
        <f>SUMIFS(COMBDG_Activity!O:O,COMBDG_Activity!B:B,B715&amp;C715&amp;D715&amp;E715&amp;F715&amp;"*")</f>
        <v>223.80669524555611</v>
      </c>
      <c r="N715" s="1">
        <f>VLOOKUP(B715&amp;C715&amp;D715&amp;E715&amp;F715&amp;G715&amp;H715&amp;I715&amp;J715&amp;"*",COMBDG_CapacityToActivity!B:C,2,FALSE)</f>
        <v>31.536000000000001</v>
      </c>
      <c r="O715" s="1">
        <f>VLOOKUP(F715,Parameters!A:B,2,FALSE)</f>
        <v>0.30113578140729891</v>
      </c>
      <c r="P715" s="4">
        <v>0.02</v>
      </c>
      <c r="Q715" s="4">
        <v>1.5</v>
      </c>
      <c r="R715" s="5">
        <v>1.5</v>
      </c>
      <c r="S715">
        <f t="shared" si="27"/>
        <v>0.70763188220200102</v>
      </c>
    </row>
    <row r="716" spans="1:19" x14ac:dyDescent="0.25">
      <c r="A716" t="str">
        <f t="shared" si="26"/>
        <v>COMBDGTAWOldAE______STDPRO_23</v>
      </c>
      <c r="B716" t="s">
        <v>2676</v>
      </c>
      <c r="C716" t="s">
        <v>13</v>
      </c>
      <c r="D716" t="s">
        <v>2683</v>
      </c>
      <c r="E716" t="s">
        <v>58</v>
      </c>
      <c r="F716" t="s">
        <v>293</v>
      </c>
      <c r="G716" t="s">
        <v>14</v>
      </c>
      <c r="H716" t="s">
        <v>14</v>
      </c>
      <c r="I716" t="s">
        <v>18</v>
      </c>
      <c r="J716" t="s">
        <v>45</v>
      </c>
      <c r="K716">
        <v>23</v>
      </c>
      <c r="L716" s="1">
        <f>SUMIFS(COMBDG_Activity!C:C,COMBDG_Activity!B:B,B716&amp;C716&amp;D716&amp;E716&amp;F716&amp;"*")</f>
        <v>291.00240673847475</v>
      </c>
      <c r="M716" s="1">
        <f>SUMIFS(COMBDG_Activity!O:O,COMBDG_Activity!B:B,B716&amp;C716&amp;D716&amp;E716&amp;F716&amp;"*")</f>
        <v>304.73668987141588</v>
      </c>
      <c r="N716" s="1">
        <f>VLOOKUP(B716&amp;C716&amp;D716&amp;E716&amp;F716&amp;G716&amp;H716&amp;I716&amp;J716&amp;"*",COMBDG_CapacityToActivity!B:C,2,FALSE)</f>
        <v>31.536000000000001</v>
      </c>
      <c r="O716" s="1">
        <f>VLOOKUP(F716,Parameters!A:B,2,FALSE)</f>
        <v>0.79985092891507692</v>
      </c>
      <c r="P716" s="4">
        <v>0.2</v>
      </c>
      <c r="Q716" s="4">
        <v>0.3</v>
      </c>
      <c r="R716" s="5">
        <v>1.1000000000000001</v>
      </c>
      <c r="S716">
        <f t="shared" si="27"/>
        <v>1.0013275090104286</v>
      </c>
    </row>
    <row r="717" spans="1:19" x14ac:dyDescent="0.25">
      <c r="A717" t="str">
        <f t="shared" si="26"/>
        <v>COMBDGAEROldWHWTK___STDELC_23</v>
      </c>
      <c r="B717" t="s">
        <v>2676</v>
      </c>
      <c r="C717" t="s">
        <v>13</v>
      </c>
      <c r="D717" t="s">
        <v>2688</v>
      </c>
      <c r="E717" t="s">
        <v>58</v>
      </c>
      <c r="F717" t="s">
        <v>49</v>
      </c>
      <c r="G717" t="s">
        <v>51</v>
      </c>
      <c r="H717" t="s">
        <v>14</v>
      </c>
      <c r="I717" t="s">
        <v>18</v>
      </c>
      <c r="J717" t="s">
        <v>16</v>
      </c>
      <c r="K717">
        <v>23</v>
      </c>
      <c r="L717" s="1">
        <f>SUMIFS(COMBDG_Activity!C:C,COMBDG_Activity!B:B,B717&amp;C717&amp;D717&amp;E717&amp;F717&amp;"*")</f>
        <v>310.27680743968585</v>
      </c>
      <c r="M717" s="1">
        <f>SUMIFS(COMBDG_Activity!O:O,COMBDG_Activity!B:B,B717&amp;C717&amp;D717&amp;E717&amp;F717&amp;"*")</f>
        <v>317.35499222899631</v>
      </c>
      <c r="N717" s="1">
        <f>VLOOKUP(B717&amp;C717&amp;D717&amp;E717&amp;F717&amp;G717&amp;H717&amp;I717&amp;J717&amp;"*",COMBDG_CapacityToActivity!B:C,2,FALSE)</f>
        <v>31.536000000000001</v>
      </c>
      <c r="O717" s="1">
        <f>VLOOKUP(F717,Parameters!A:B,2,FALSE)</f>
        <v>0.63450003633438512</v>
      </c>
      <c r="P717" s="4">
        <v>0.1</v>
      </c>
      <c r="Q717" s="4">
        <v>1</v>
      </c>
      <c r="R717" s="5">
        <v>1.1000000000000001</v>
      </c>
      <c r="S717">
        <f t="shared" si="27"/>
        <v>2.7957891381940541</v>
      </c>
    </row>
    <row r="718" spans="1:19" x14ac:dyDescent="0.25">
      <c r="A718" t="str">
        <f t="shared" ref="A718:A781" si="28">B718&amp;C718&amp;D718&amp;E718&amp;F718&amp;G718&amp;H718&amp;I718&amp;J718&amp;"_"&amp;K718</f>
        <v>COMBDGRTTNewSHFUR___STDELC_23</v>
      </c>
      <c r="B718" t="s">
        <v>2676</v>
      </c>
      <c r="C718" t="s">
        <v>13</v>
      </c>
      <c r="D718" t="s">
        <v>2682</v>
      </c>
      <c r="E718" t="s">
        <v>59</v>
      </c>
      <c r="F718" t="s">
        <v>32</v>
      </c>
      <c r="G718" t="s">
        <v>34</v>
      </c>
      <c r="H718" t="s">
        <v>14</v>
      </c>
      <c r="I718" t="s">
        <v>18</v>
      </c>
      <c r="J718" t="s">
        <v>16</v>
      </c>
      <c r="K718">
        <v>23</v>
      </c>
      <c r="L718" s="1">
        <f>SUMIFS(COMBDG_Activity!C:C,COMBDG_Activity!B:B,B718&amp;C718&amp;D718&amp;E718&amp;F718&amp;"*")</f>
        <v>0</v>
      </c>
      <c r="M718" s="1">
        <f>SUMIFS(COMBDG_Activity!O:O,COMBDG_Activity!B:B,B718&amp;C718&amp;D718&amp;E718&amp;F718&amp;"*")</f>
        <v>754.43579891768502</v>
      </c>
      <c r="N718" s="1">
        <f>VLOOKUP(B718&amp;C718&amp;D718&amp;E718&amp;F718&amp;G718&amp;H718&amp;I718&amp;J718&amp;"*",COMBDG_CapacityToActivity!B:C,2,FALSE)</f>
        <v>31.536000000000001</v>
      </c>
      <c r="O718" s="1">
        <f>VLOOKUP(F718,Parameters!A:B,2,FALSE)</f>
        <v>0.30113578140729891</v>
      </c>
      <c r="P718" s="4">
        <v>0.8</v>
      </c>
      <c r="Q718" s="4">
        <v>1</v>
      </c>
      <c r="R718" s="5">
        <v>1.2</v>
      </c>
      <c r="S718">
        <f t="shared" si="27"/>
        <v>64.132369560827684</v>
      </c>
    </row>
    <row r="719" spans="1:19" x14ac:dyDescent="0.25">
      <c r="A719" t="str">
        <f t="shared" si="28"/>
        <v>COMBDGICIOldSHHEP___STDELC_23</v>
      </c>
      <c r="B719" t="s">
        <v>2676</v>
      </c>
      <c r="C719" t="s">
        <v>13</v>
      </c>
      <c r="D719" t="s">
        <v>2684</v>
      </c>
      <c r="E719" t="s">
        <v>58</v>
      </c>
      <c r="F719" t="s">
        <v>32</v>
      </c>
      <c r="G719" t="s">
        <v>35</v>
      </c>
      <c r="H719" t="s">
        <v>14</v>
      </c>
      <c r="I719" t="s">
        <v>18</v>
      </c>
      <c r="J719" t="s">
        <v>16</v>
      </c>
      <c r="K719">
        <v>23</v>
      </c>
      <c r="L719" s="1">
        <f>SUMIFS(COMBDG_Activity!C:C,COMBDG_Activity!B:B,B719&amp;C719&amp;D719&amp;E719&amp;F719&amp;"*")</f>
        <v>223.7958626288677</v>
      </c>
      <c r="M719" s="1">
        <f>SUMIFS(COMBDG_Activity!O:O,COMBDG_Activity!B:B,B719&amp;C719&amp;D719&amp;E719&amp;F719&amp;"*")</f>
        <v>223.80669524555611</v>
      </c>
      <c r="N719" s="1">
        <f>VLOOKUP(B719&amp;C719&amp;D719&amp;E719&amp;F719&amp;G719&amp;H719&amp;I719&amp;J719&amp;"*",COMBDG_CapacityToActivity!B:C,2,FALSE)</f>
        <v>31.536000000000001</v>
      </c>
      <c r="O719" s="1">
        <f>VLOOKUP(F719,Parameters!A:B,2,FALSE)</f>
        <v>0.30113578140729891</v>
      </c>
      <c r="P719" s="4">
        <v>0.02</v>
      </c>
      <c r="Q719" s="4">
        <v>1.5</v>
      </c>
      <c r="R719" s="5">
        <v>1.5</v>
      </c>
      <c r="S719">
        <f t="shared" ref="S719:S782" si="29">IF(R719=0,M719*Q719/N719/O719*(P719+1/(50-23)),M719*Q719/N719/O719*(P719+1/R719^(50-23)))</f>
        <v>0.70763188220200102</v>
      </c>
    </row>
    <row r="720" spans="1:19" x14ac:dyDescent="0.25">
      <c r="A720" t="str">
        <f t="shared" si="28"/>
        <v>COMBDGWSTNewLIHAL100WSTDELC_23</v>
      </c>
      <c r="B720" t="s">
        <v>2676</v>
      </c>
      <c r="C720" t="s">
        <v>13</v>
      </c>
      <c r="D720" t="s">
        <v>2677</v>
      </c>
      <c r="E720" t="s">
        <v>59</v>
      </c>
      <c r="F720" t="s">
        <v>20</v>
      </c>
      <c r="G720" t="s">
        <v>25</v>
      </c>
      <c r="H720" t="s">
        <v>2678</v>
      </c>
      <c r="I720" t="s">
        <v>18</v>
      </c>
      <c r="J720" t="s">
        <v>16</v>
      </c>
      <c r="K720">
        <v>23</v>
      </c>
      <c r="L720" s="1">
        <f>SUMIFS(COMBDG_Activity!C:C,COMBDG_Activity!B:B,B720&amp;C720&amp;D720&amp;E720&amp;F720&amp;"*")</f>
        <v>0</v>
      </c>
      <c r="M720" s="1">
        <f>SUMIFS(COMBDG_Activity!O:O,COMBDG_Activity!B:B,B720&amp;C720&amp;D720&amp;E720&amp;F720&amp;"*")</f>
        <v>91.891493760475001</v>
      </c>
      <c r="N720" s="1">
        <f>VLOOKUP(B720&amp;C720&amp;D720&amp;E720&amp;F720&amp;G720&amp;H720&amp;I720&amp;J720&amp;"*",COMBDG_CapacityToActivity!B:C,2,FALSE)</f>
        <v>1</v>
      </c>
      <c r="O720" s="1">
        <f>VLOOKUP(F720,Parameters!A:B,2,FALSE)</f>
        <v>0.66981607963728396</v>
      </c>
      <c r="P720" s="4">
        <v>0.8</v>
      </c>
      <c r="Q720" s="4">
        <v>1</v>
      </c>
      <c r="R720" s="5">
        <v>1.2</v>
      </c>
      <c r="S720">
        <f t="shared" si="29"/>
        <v>110.74999361080422</v>
      </c>
    </row>
    <row r="721" spans="1:19" x14ac:dyDescent="0.25">
      <c r="A721" t="str">
        <f t="shared" si="28"/>
        <v>COMBDGEDSNewWHSYS___STDBMA_23</v>
      </c>
      <c r="B721" t="s">
        <v>2676</v>
      </c>
      <c r="C721" t="s">
        <v>13</v>
      </c>
      <c r="D721" t="s">
        <v>2686</v>
      </c>
      <c r="E721" t="s">
        <v>59</v>
      </c>
      <c r="F721" t="s">
        <v>49</v>
      </c>
      <c r="G721" t="s">
        <v>50</v>
      </c>
      <c r="H721" t="s">
        <v>14</v>
      </c>
      <c r="I721" t="s">
        <v>18</v>
      </c>
      <c r="J721" t="s">
        <v>33</v>
      </c>
      <c r="K721">
        <v>23</v>
      </c>
      <c r="L721" s="1">
        <f>SUMIFS(COMBDG_Activity!C:C,COMBDG_Activity!B:B,B721&amp;C721&amp;D721&amp;E721&amp;F721&amp;"*")</f>
        <v>0</v>
      </c>
      <c r="M721" s="1">
        <f>SUMIFS(COMBDG_Activity!O:O,COMBDG_Activity!B:B,B721&amp;C721&amp;D721&amp;E721&amp;F721&amp;"*")</f>
        <v>89.886908344946761</v>
      </c>
      <c r="N721" s="1">
        <f>VLOOKUP(B721&amp;C721&amp;D721&amp;E721&amp;F721&amp;G721&amp;H721&amp;I721&amp;J721&amp;"*",COMBDG_CapacityToActivity!B:C,2,FALSE)</f>
        <v>31.536000000000001</v>
      </c>
      <c r="O721" s="1">
        <f>VLOOKUP(F721,Parameters!A:B,2,FALSE)</f>
        <v>0.63450003633438512</v>
      </c>
      <c r="P721" s="4">
        <v>0.8</v>
      </c>
      <c r="Q721" s="4">
        <v>1</v>
      </c>
      <c r="R721" s="5">
        <v>1.2</v>
      </c>
      <c r="S721">
        <f t="shared" si="29"/>
        <v>3.6264538283165959</v>
      </c>
    </row>
    <row r="722" spans="1:19" x14ac:dyDescent="0.25">
      <c r="A722" t="str">
        <f t="shared" si="28"/>
        <v>COMBDGWSTNewSHHEP___HIGELC_23</v>
      </c>
      <c r="B722" t="s">
        <v>2676</v>
      </c>
      <c r="C722" t="s">
        <v>13</v>
      </c>
      <c r="D722" t="s">
        <v>2677</v>
      </c>
      <c r="E722" t="s">
        <v>59</v>
      </c>
      <c r="F722" t="s">
        <v>32</v>
      </c>
      <c r="G722" t="s">
        <v>35</v>
      </c>
      <c r="H722" t="s">
        <v>14</v>
      </c>
      <c r="I722" t="s">
        <v>15</v>
      </c>
      <c r="J722" t="s">
        <v>16</v>
      </c>
      <c r="K722">
        <v>23</v>
      </c>
      <c r="L722" s="1">
        <f>SUMIFS(COMBDG_Activity!C:C,COMBDG_Activity!B:B,B722&amp;C722&amp;D722&amp;E722&amp;F722&amp;"*")</f>
        <v>0</v>
      </c>
      <c r="M722" s="1">
        <f>SUMIFS(COMBDG_Activity!O:O,COMBDG_Activity!B:B,B722&amp;C722&amp;D722&amp;E722&amp;F722&amp;"*")</f>
        <v>174.31069367452579</v>
      </c>
      <c r="N722" s="1">
        <f>VLOOKUP(B722&amp;C722&amp;D722&amp;E722&amp;F722&amp;G722&amp;H722&amp;I722&amp;J722&amp;"*",COMBDG_CapacityToActivity!B:C,2,FALSE)</f>
        <v>31.536000000000001</v>
      </c>
      <c r="O722" s="1">
        <f>VLOOKUP(F722,Parameters!A:B,2,FALSE)</f>
        <v>0.30113578140729891</v>
      </c>
      <c r="P722" s="4">
        <v>0.8</v>
      </c>
      <c r="Q722" s="4">
        <v>1</v>
      </c>
      <c r="R722" s="5">
        <v>1.2</v>
      </c>
      <c r="S722">
        <f t="shared" si="29"/>
        <v>14.817639673483507</v>
      </c>
    </row>
    <row r="723" spans="1:19" x14ac:dyDescent="0.25">
      <c r="A723" t="str">
        <f t="shared" si="28"/>
        <v>COMBDGOTSNewLIFLUT8HIGELC_23</v>
      </c>
      <c r="B723" t="s">
        <v>2676</v>
      </c>
      <c r="C723" t="s">
        <v>13</v>
      </c>
      <c r="D723" t="s">
        <v>2690</v>
      </c>
      <c r="E723" t="s">
        <v>59</v>
      </c>
      <c r="F723" t="s">
        <v>20</v>
      </c>
      <c r="G723" t="s">
        <v>22</v>
      </c>
      <c r="H723" t="s">
        <v>24</v>
      </c>
      <c r="I723" t="s">
        <v>15</v>
      </c>
      <c r="J723" t="s">
        <v>16</v>
      </c>
      <c r="K723">
        <v>23</v>
      </c>
      <c r="L723" s="1">
        <f>SUMIFS(COMBDG_Activity!C:C,COMBDG_Activity!B:B,B723&amp;C723&amp;D723&amp;E723&amp;F723&amp;"*")</f>
        <v>0</v>
      </c>
      <c r="M723" s="1">
        <f>SUMIFS(COMBDG_Activity!O:O,COMBDG_Activity!B:B,B723&amp;C723&amp;D723&amp;E723&amp;F723&amp;"*")</f>
        <v>155.39473792014522</v>
      </c>
      <c r="N723" s="1">
        <f>VLOOKUP(B723&amp;C723&amp;D723&amp;E723&amp;F723&amp;G723&amp;H723&amp;I723&amp;J723&amp;"*",COMBDG_CapacityToActivity!B:C,2,FALSE)</f>
        <v>1</v>
      </c>
      <c r="O723" s="1">
        <f>VLOOKUP(F723,Parameters!A:B,2,FALSE)</f>
        <v>0.66981607963728396</v>
      </c>
      <c r="P723" s="4">
        <v>0.8</v>
      </c>
      <c r="Q723" s="4">
        <v>1</v>
      </c>
      <c r="R723" s="5">
        <v>1.2</v>
      </c>
      <c r="S723">
        <f t="shared" si="29"/>
        <v>187.28573807569498</v>
      </c>
    </row>
    <row r="724" spans="1:19" x14ac:dyDescent="0.25">
      <c r="A724" t="str">
        <f t="shared" si="28"/>
        <v>COMBDGOTSNewSCWA___STDELC_23</v>
      </c>
      <c r="B724" t="s">
        <v>2676</v>
      </c>
      <c r="C724" t="s">
        <v>13</v>
      </c>
      <c r="D724" t="s">
        <v>2690</v>
      </c>
      <c r="E724" t="s">
        <v>59</v>
      </c>
      <c r="F724" t="s">
        <v>28</v>
      </c>
      <c r="G724" t="s">
        <v>30</v>
      </c>
      <c r="H724" t="s">
        <v>14</v>
      </c>
      <c r="I724" t="s">
        <v>18</v>
      </c>
      <c r="J724" t="s">
        <v>16</v>
      </c>
      <c r="K724">
        <v>23</v>
      </c>
      <c r="L724" s="1">
        <f>SUMIFS(COMBDG_Activity!C:C,COMBDG_Activity!B:B,B724&amp;C724&amp;D724&amp;E724&amp;F724&amp;"*")</f>
        <v>0</v>
      </c>
      <c r="M724" s="1">
        <f>SUMIFS(COMBDG_Activity!O:O,COMBDG_Activity!B:B,B724&amp;C724&amp;D724&amp;E724&amp;F724&amp;"*")</f>
        <v>94.398938136481263</v>
      </c>
      <c r="N724" s="1">
        <f>VLOOKUP(B724&amp;C724&amp;D724&amp;E724&amp;F724&amp;G724&amp;H724&amp;I724&amp;J724&amp;"*",COMBDG_CapacityToActivity!B:C,2,FALSE)</f>
        <v>31.536000000000001</v>
      </c>
      <c r="O724" s="1">
        <f>VLOOKUP(F724,Parameters!A:B,2,FALSE)</f>
        <v>0.37169226366635683</v>
      </c>
      <c r="P724" s="4">
        <v>0.8</v>
      </c>
      <c r="Q724" s="4">
        <v>1</v>
      </c>
      <c r="R724" s="5">
        <v>1.2</v>
      </c>
      <c r="S724">
        <f t="shared" si="29"/>
        <v>6.501311091885313</v>
      </c>
    </row>
    <row r="725" spans="1:19" x14ac:dyDescent="0.25">
      <c r="A725" t="str">
        <f t="shared" si="28"/>
        <v>COMBDGOTSOldWHSYS___ESRPRO_23</v>
      </c>
      <c r="B725" t="s">
        <v>2676</v>
      </c>
      <c r="C725" t="s">
        <v>13</v>
      </c>
      <c r="D725" t="s">
        <v>2690</v>
      </c>
      <c r="E725" t="s">
        <v>58</v>
      </c>
      <c r="F725" t="s">
        <v>49</v>
      </c>
      <c r="G725" t="s">
        <v>50</v>
      </c>
      <c r="H725" t="s">
        <v>14</v>
      </c>
      <c r="I725" t="s">
        <v>17</v>
      </c>
      <c r="J725" t="s">
        <v>45</v>
      </c>
      <c r="K725">
        <v>23</v>
      </c>
      <c r="L725" s="1">
        <f>SUMIFS(COMBDG_Activity!C:C,COMBDG_Activity!B:B,B725&amp;C725&amp;D725&amp;E725&amp;F725&amp;"*")</f>
        <v>381.03791472086277</v>
      </c>
      <c r="M725" s="1">
        <f>SUMIFS(COMBDG_Activity!O:O,COMBDG_Activity!B:B,B725&amp;C725&amp;D725&amp;E725&amp;F725&amp;"*")</f>
        <v>402.45668283580903</v>
      </c>
      <c r="N725" s="1">
        <f>VLOOKUP(B725&amp;C725&amp;D725&amp;E725&amp;F725&amp;G725&amp;H725&amp;I725&amp;J725&amp;"*",COMBDG_CapacityToActivity!B:C,2,FALSE)</f>
        <v>31.536000000000001</v>
      </c>
      <c r="O725" s="1">
        <f>VLOOKUP(F725,Parameters!A:B,2,FALSE)</f>
        <v>0.63450003633438512</v>
      </c>
      <c r="P725" s="4">
        <v>0.2</v>
      </c>
      <c r="Q725" s="4">
        <v>0.2</v>
      </c>
      <c r="R725" s="5">
        <v>1.1000000000000001</v>
      </c>
      <c r="S725">
        <f t="shared" si="29"/>
        <v>1.1113649299355395</v>
      </c>
    </row>
    <row r="726" spans="1:19" x14ac:dyDescent="0.25">
      <c r="A726" t="str">
        <f t="shared" si="28"/>
        <v>COMBDGOTSOldWHSYS___STDBWP_23</v>
      </c>
      <c r="B726" t="s">
        <v>2676</v>
      </c>
      <c r="C726" t="s">
        <v>13</v>
      </c>
      <c r="D726" t="s">
        <v>2690</v>
      </c>
      <c r="E726" t="s">
        <v>58</v>
      </c>
      <c r="F726" t="s">
        <v>49</v>
      </c>
      <c r="G726" t="s">
        <v>50</v>
      </c>
      <c r="H726" t="s">
        <v>14</v>
      </c>
      <c r="I726" t="s">
        <v>18</v>
      </c>
      <c r="J726" t="s">
        <v>44</v>
      </c>
      <c r="K726">
        <v>23</v>
      </c>
      <c r="L726" s="1">
        <f>SUMIFS(COMBDG_Activity!C:C,COMBDG_Activity!B:B,B726&amp;C726&amp;D726&amp;E726&amp;F726&amp;"*")</f>
        <v>381.03791472086277</v>
      </c>
      <c r="M726" s="1">
        <f>SUMIFS(COMBDG_Activity!O:O,COMBDG_Activity!B:B,B726&amp;C726&amp;D726&amp;E726&amp;F726&amp;"*")</f>
        <v>402.45668283580903</v>
      </c>
      <c r="N726" s="1">
        <f>VLOOKUP(B726&amp;C726&amp;D726&amp;E726&amp;F726&amp;G726&amp;H726&amp;I726&amp;J726&amp;"*",COMBDG_CapacityToActivity!B:C,2,FALSE)</f>
        <v>31.536000000000001</v>
      </c>
      <c r="O726" s="1">
        <f>VLOOKUP(F726,Parameters!A:B,2,FALSE)</f>
        <v>0.63450003633438512</v>
      </c>
      <c r="P726" s="4">
        <v>0.05</v>
      </c>
      <c r="Q726" s="4">
        <v>0.2</v>
      </c>
      <c r="R726" s="5">
        <v>1.1000000000000001</v>
      </c>
      <c r="S726">
        <f t="shared" si="29"/>
        <v>0.50796932878191525</v>
      </c>
    </row>
    <row r="727" spans="1:19" x14ac:dyDescent="0.25">
      <c r="A727" t="str">
        <f t="shared" si="28"/>
        <v>COMBDGTAWNewSHFUR___STDPRO_23</v>
      </c>
      <c r="B727" t="s">
        <v>2676</v>
      </c>
      <c r="C727" t="s">
        <v>13</v>
      </c>
      <c r="D727" t="s">
        <v>2683</v>
      </c>
      <c r="E727" t="s">
        <v>59</v>
      </c>
      <c r="F727" t="s">
        <v>32</v>
      </c>
      <c r="G727" t="s">
        <v>34</v>
      </c>
      <c r="H727" t="s">
        <v>14</v>
      </c>
      <c r="I727" t="s">
        <v>18</v>
      </c>
      <c r="J727" t="s">
        <v>45</v>
      </c>
      <c r="K727">
        <v>23</v>
      </c>
      <c r="L727" s="1">
        <f>SUMIFS(COMBDG_Activity!C:C,COMBDG_Activity!B:B,B727&amp;C727&amp;D727&amp;E727&amp;F727&amp;"*")</f>
        <v>0</v>
      </c>
      <c r="M727" s="1">
        <f>SUMIFS(COMBDG_Activity!O:O,COMBDG_Activity!B:B,B727&amp;C727&amp;D727&amp;E727&amp;F727&amp;"*")</f>
        <v>286.4570333463958</v>
      </c>
      <c r="N727" s="1">
        <f>VLOOKUP(B727&amp;C727&amp;D727&amp;E727&amp;F727&amp;G727&amp;H727&amp;I727&amp;J727&amp;"*",COMBDG_CapacityToActivity!B:C,2,FALSE)</f>
        <v>31.536000000000001</v>
      </c>
      <c r="O727" s="1">
        <f>VLOOKUP(F727,Parameters!A:B,2,FALSE)</f>
        <v>0.30113578140729891</v>
      </c>
      <c r="P727" s="4">
        <v>0.8</v>
      </c>
      <c r="Q727" s="4">
        <v>1</v>
      </c>
      <c r="R727" s="5">
        <v>1.2</v>
      </c>
      <c r="S727">
        <f t="shared" si="29"/>
        <v>24.350870348709201</v>
      </c>
    </row>
    <row r="728" spans="1:19" x14ac:dyDescent="0.25">
      <c r="A728" t="str">
        <f t="shared" si="28"/>
        <v>COMBDGWSTNewLILED___ESRELC_23</v>
      </c>
      <c r="B728" t="s">
        <v>2676</v>
      </c>
      <c r="C728" t="s">
        <v>13</v>
      </c>
      <c r="D728" t="s">
        <v>2677</v>
      </c>
      <c r="E728" t="s">
        <v>59</v>
      </c>
      <c r="F728" t="s">
        <v>20</v>
      </c>
      <c r="G728" t="s">
        <v>27</v>
      </c>
      <c r="H728" t="s">
        <v>14</v>
      </c>
      <c r="I728" t="s">
        <v>17</v>
      </c>
      <c r="J728" t="s">
        <v>16</v>
      </c>
      <c r="K728">
        <v>23</v>
      </c>
      <c r="L728" s="1">
        <f>SUMIFS(COMBDG_Activity!C:C,COMBDG_Activity!B:B,B728&amp;C728&amp;D728&amp;E728&amp;F728&amp;"*")</f>
        <v>0</v>
      </c>
      <c r="M728" s="1">
        <f>SUMIFS(COMBDG_Activity!O:O,COMBDG_Activity!B:B,B728&amp;C728&amp;D728&amp;E728&amp;F728&amp;"*")</f>
        <v>91.891493760475001</v>
      </c>
      <c r="N728" s="1">
        <f>VLOOKUP(B728&amp;C728&amp;D728&amp;E728&amp;F728&amp;G728&amp;H728&amp;I728&amp;J728&amp;"*",COMBDG_CapacityToActivity!B:C,2,FALSE)</f>
        <v>1</v>
      </c>
      <c r="O728" s="1">
        <f>VLOOKUP(F728,Parameters!A:B,2,FALSE)</f>
        <v>0.66981607963728396</v>
      </c>
      <c r="P728" s="4">
        <v>0.8</v>
      </c>
      <c r="Q728" s="4">
        <v>1</v>
      </c>
      <c r="R728" s="5">
        <v>1.2</v>
      </c>
      <c r="S728">
        <f t="shared" si="29"/>
        <v>110.74999361080422</v>
      </c>
    </row>
    <row r="729" spans="1:19" x14ac:dyDescent="0.25">
      <c r="A729" t="str">
        <f t="shared" si="28"/>
        <v>COMBDGTAWNewSHFUR___ESRPRO_23</v>
      </c>
      <c r="B729" t="s">
        <v>2676</v>
      </c>
      <c r="C729" t="s">
        <v>13</v>
      </c>
      <c r="D729" t="s">
        <v>2683</v>
      </c>
      <c r="E729" t="s">
        <v>59</v>
      </c>
      <c r="F729" t="s">
        <v>32</v>
      </c>
      <c r="G729" t="s">
        <v>34</v>
      </c>
      <c r="H729" t="s">
        <v>14</v>
      </c>
      <c r="I729" t="s">
        <v>17</v>
      </c>
      <c r="J729" t="s">
        <v>45</v>
      </c>
      <c r="K729">
        <v>23</v>
      </c>
      <c r="L729" s="1">
        <f>SUMIFS(COMBDG_Activity!C:C,COMBDG_Activity!B:B,B729&amp;C729&amp;D729&amp;E729&amp;F729&amp;"*")</f>
        <v>0</v>
      </c>
      <c r="M729" s="1">
        <f>SUMIFS(COMBDG_Activity!O:O,COMBDG_Activity!B:B,B729&amp;C729&amp;D729&amp;E729&amp;F729&amp;"*")</f>
        <v>286.4570333463958</v>
      </c>
      <c r="N729" s="1">
        <f>VLOOKUP(B729&amp;C729&amp;D729&amp;E729&amp;F729&amp;G729&amp;H729&amp;I729&amp;J729&amp;"*",COMBDG_CapacityToActivity!B:C,2,FALSE)</f>
        <v>31.536000000000001</v>
      </c>
      <c r="O729" s="1">
        <f>VLOOKUP(F729,Parameters!A:B,2,FALSE)</f>
        <v>0.30113578140729891</v>
      </c>
      <c r="P729" s="4">
        <v>0.8</v>
      </c>
      <c r="Q729" s="4">
        <v>1</v>
      </c>
      <c r="R729" s="5">
        <v>1.2</v>
      </c>
      <c r="S729">
        <f t="shared" si="29"/>
        <v>24.350870348709201</v>
      </c>
    </row>
    <row r="730" spans="1:19" x14ac:dyDescent="0.25">
      <c r="A730" t="str">
        <f t="shared" si="28"/>
        <v>COMBDGWSTOldWHSTHBCKSTDNGA_23</v>
      </c>
      <c r="B730" t="s">
        <v>2676</v>
      </c>
      <c r="C730" t="s">
        <v>13</v>
      </c>
      <c r="D730" t="s">
        <v>2677</v>
      </c>
      <c r="E730" t="s">
        <v>58</v>
      </c>
      <c r="F730" t="s">
        <v>49</v>
      </c>
      <c r="G730" t="s">
        <v>52</v>
      </c>
      <c r="H730" t="s">
        <v>53</v>
      </c>
      <c r="I730" t="s">
        <v>18</v>
      </c>
      <c r="J730" t="s">
        <v>19</v>
      </c>
      <c r="K730">
        <v>23</v>
      </c>
      <c r="L730" s="1">
        <f>SUMIFS(COMBDG_Activity!C:C,COMBDG_Activity!B:B,B730&amp;C730&amp;D730&amp;E730&amp;F730&amp;"*")</f>
        <v>592.19971127882741</v>
      </c>
      <c r="M730" s="1">
        <f>SUMIFS(COMBDG_Activity!O:O,COMBDG_Activity!B:B,B730&amp;C730&amp;D730&amp;E730&amp;F730&amp;"*")</f>
        <v>606.73603139794295</v>
      </c>
      <c r="N730" s="1">
        <f>VLOOKUP(B730&amp;C730&amp;D730&amp;E730&amp;F730&amp;G730&amp;H730&amp;I730&amp;J730&amp;"*",COMBDG_CapacityToActivity!B:C,2,FALSE)</f>
        <v>31.536000000000001</v>
      </c>
      <c r="O730" s="1">
        <f>VLOOKUP(F730,Parameters!A:B,2,FALSE)</f>
        <v>0.63450003633438512</v>
      </c>
      <c r="P730" s="4">
        <v>0.1</v>
      </c>
      <c r="Q730" s="4">
        <v>1</v>
      </c>
      <c r="R730" s="5">
        <v>1.1000000000000001</v>
      </c>
      <c r="S730">
        <f t="shared" si="29"/>
        <v>5.3451373000911184</v>
      </c>
    </row>
    <row r="731" spans="1:19" x14ac:dyDescent="0.25">
      <c r="A731" t="str">
        <f t="shared" si="28"/>
        <v>COMBDGOTSNewSHFUR___STDPRO_23</v>
      </c>
      <c r="B731" t="s">
        <v>2676</v>
      </c>
      <c r="C731" t="s">
        <v>13</v>
      </c>
      <c r="D731" t="s">
        <v>2690</v>
      </c>
      <c r="E731" t="s">
        <v>59</v>
      </c>
      <c r="F731" t="s">
        <v>32</v>
      </c>
      <c r="G731" t="s">
        <v>34</v>
      </c>
      <c r="H731" t="s">
        <v>14</v>
      </c>
      <c r="I731" t="s">
        <v>18</v>
      </c>
      <c r="J731" t="s">
        <v>45</v>
      </c>
      <c r="K731">
        <v>23</v>
      </c>
      <c r="L731" s="1">
        <f>SUMIFS(COMBDG_Activity!C:C,COMBDG_Activity!B:B,B731&amp;C731&amp;D731&amp;E731&amp;F731&amp;"*")</f>
        <v>0</v>
      </c>
      <c r="M731" s="1">
        <f>SUMIFS(COMBDG_Activity!O:O,COMBDG_Activity!B:B,B731&amp;C731&amp;D731&amp;E731&amp;F731&amp;"*")</f>
        <v>290.90361238089372</v>
      </c>
      <c r="N731" s="1">
        <f>VLOOKUP(B731&amp;C731&amp;D731&amp;E731&amp;F731&amp;G731&amp;H731&amp;I731&amp;J731&amp;"*",COMBDG_CapacityToActivity!B:C,2,FALSE)</f>
        <v>31.536000000000001</v>
      </c>
      <c r="O731" s="1">
        <f>VLOOKUP(F731,Parameters!A:B,2,FALSE)</f>
        <v>0.30113578140729891</v>
      </c>
      <c r="P731" s="4">
        <v>0.8</v>
      </c>
      <c r="Q731" s="4">
        <v>1</v>
      </c>
      <c r="R731" s="5">
        <v>1.2</v>
      </c>
      <c r="S731">
        <f t="shared" si="29"/>
        <v>24.72886096147036</v>
      </c>
    </row>
    <row r="732" spans="1:19" x14ac:dyDescent="0.25">
      <c r="A732" t="str">
        <f t="shared" si="28"/>
        <v>COMBDGOTSNewSCCE___STDELC_23</v>
      </c>
      <c r="B732" t="s">
        <v>2676</v>
      </c>
      <c r="C732" t="s">
        <v>13</v>
      </c>
      <c r="D732" t="s">
        <v>2690</v>
      </c>
      <c r="E732" t="s">
        <v>59</v>
      </c>
      <c r="F732" t="s">
        <v>28</v>
      </c>
      <c r="G732" t="s">
        <v>29</v>
      </c>
      <c r="H732" t="s">
        <v>14</v>
      </c>
      <c r="I732" t="s">
        <v>18</v>
      </c>
      <c r="J732" t="s">
        <v>16</v>
      </c>
      <c r="K732">
        <v>23</v>
      </c>
      <c r="L732" s="1">
        <f>SUMIFS(COMBDG_Activity!C:C,COMBDG_Activity!B:B,B732&amp;C732&amp;D732&amp;E732&amp;F732&amp;"*")</f>
        <v>0</v>
      </c>
      <c r="M732" s="1">
        <f>SUMIFS(COMBDG_Activity!O:O,COMBDG_Activity!B:B,B732&amp;C732&amp;D732&amp;E732&amp;F732&amp;"*")</f>
        <v>94.398938136481263</v>
      </c>
      <c r="N732" s="1">
        <f>VLOOKUP(B732&amp;C732&amp;D732&amp;E732&amp;F732&amp;G732&amp;H732&amp;I732&amp;J732&amp;"*",COMBDG_CapacityToActivity!B:C,2,FALSE)</f>
        <v>31.536000000000001</v>
      </c>
      <c r="O732" s="1">
        <f>VLOOKUP(F732,Parameters!A:B,2,FALSE)</f>
        <v>0.37169226366635683</v>
      </c>
      <c r="P732" s="4">
        <v>0.8</v>
      </c>
      <c r="Q732" s="4">
        <v>1</v>
      </c>
      <c r="R732" s="5">
        <v>1.2</v>
      </c>
      <c r="S732">
        <f t="shared" si="29"/>
        <v>6.501311091885313</v>
      </c>
    </row>
    <row r="733" spans="1:19" x14ac:dyDescent="0.25">
      <c r="A733" t="str">
        <f t="shared" si="28"/>
        <v>COMBDGICIOldWHHEP___HIGELC_23</v>
      </c>
      <c r="B733" t="s">
        <v>2676</v>
      </c>
      <c r="C733" t="s">
        <v>13</v>
      </c>
      <c r="D733" t="s">
        <v>2684</v>
      </c>
      <c r="E733" t="s">
        <v>58</v>
      </c>
      <c r="F733" t="s">
        <v>49</v>
      </c>
      <c r="G733" t="s">
        <v>35</v>
      </c>
      <c r="H733" t="s">
        <v>14</v>
      </c>
      <c r="I733" t="s">
        <v>15</v>
      </c>
      <c r="J733" t="s">
        <v>16</v>
      </c>
      <c r="K733">
        <v>23</v>
      </c>
      <c r="L733" s="1">
        <f>SUMIFS(COMBDG_Activity!C:C,COMBDG_Activity!B:B,B733&amp;C733&amp;D733&amp;E733&amp;F733&amp;"*")</f>
        <v>48.183302705421731</v>
      </c>
      <c r="M733" s="1">
        <f>SUMIFS(COMBDG_Activity!O:O,COMBDG_Activity!B:B,B733&amp;C733&amp;D733&amp;E733&amp;F733&amp;"*")</f>
        <v>48.183302687107208</v>
      </c>
      <c r="N733" s="1">
        <f>VLOOKUP(B733&amp;C733&amp;D733&amp;E733&amp;F733&amp;G733&amp;H733&amp;I733&amp;J733&amp;"*",COMBDG_CapacityToActivity!B:C,2,FALSE)</f>
        <v>31.536000000000001</v>
      </c>
      <c r="O733" s="1">
        <f>VLOOKUP(F733,Parameters!A:B,2,FALSE)</f>
        <v>0.63450003633438512</v>
      </c>
      <c r="P733" s="4">
        <v>0.02</v>
      </c>
      <c r="Q733" s="4">
        <v>1.5</v>
      </c>
      <c r="R733" s="5">
        <v>1.5</v>
      </c>
      <c r="S733">
        <f t="shared" si="29"/>
        <v>7.2303878325595122E-2</v>
      </c>
    </row>
    <row r="734" spans="1:19" x14ac:dyDescent="0.25">
      <c r="A734" t="str">
        <f t="shared" si="28"/>
        <v>COMBDGEDSNewAE______STDPRO_23</v>
      </c>
      <c r="B734" t="s">
        <v>2676</v>
      </c>
      <c r="C734" t="s">
        <v>13</v>
      </c>
      <c r="D734" t="s">
        <v>2686</v>
      </c>
      <c r="E734" t="s">
        <v>59</v>
      </c>
      <c r="F734" t="s">
        <v>293</v>
      </c>
      <c r="G734" t="s">
        <v>14</v>
      </c>
      <c r="H734" t="s">
        <v>14</v>
      </c>
      <c r="I734" t="s">
        <v>18</v>
      </c>
      <c r="J734" t="s">
        <v>45</v>
      </c>
      <c r="K734">
        <v>23</v>
      </c>
      <c r="L734" s="1">
        <f>SUMIFS(COMBDG_Activity!C:C,COMBDG_Activity!B:B,B734&amp;C734&amp;D734&amp;E734&amp;F734&amp;"*")</f>
        <v>0</v>
      </c>
      <c r="M734" s="1">
        <f>SUMIFS(COMBDG_Activity!O:O,COMBDG_Activity!B:B,B734&amp;C734&amp;D734&amp;E734&amp;F734&amp;"*")</f>
        <v>285.31156627432898</v>
      </c>
      <c r="N734" s="1">
        <f>VLOOKUP(B734&amp;C734&amp;D734&amp;E734&amp;F734&amp;G734&amp;H734&amp;I734&amp;J734&amp;"*",COMBDG_CapacityToActivity!B:C,2,FALSE)</f>
        <v>31.536000000000001</v>
      </c>
      <c r="O734" s="1">
        <f>VLOOKUP(F734,Parameters!A:B,2,FALSE)</f>
        <v>0.79985092891507692</v>
      </c>
      <c r="P734" s="4">
        <v>0.8</v>
      </c>
      <c r="Q734" s="4">
        <v>1</v>
      </c>
      <c r="R734" s="5">
        <v>1.2</v>
      </c>
      <c r="S734">
        <f t="shared" si="29"/>
        <v>9.1311964212132164</v>
      </c>
    </row>
    <row r="735" spans="1:19" x14ac:dyDescent="0.25">
      <c r="A735" t="str">
        <f t="shared" si="28"/>
        <v>COMBDGOTSNewSHFUR___ESRPRO_23</v>
      </c>
      <c r="B735" t="s">
        <v>2676</v>
      </c>
      <c r="C735" t="s">
        <v>13</v>
      </c>
      <c r="D735" t="s">
        <v>2690</v>
      </c>
      <c r="E735" t="s">
        <v>59</v>
      </c>
      <c r="F735" t="s">
        <v>32</v>
      </c>
      <c r="G735" t="s">
        <v>34</v>
      </c>
      <c r="H735" t="s">
        <v>14</v>
      </c>
      <c r="I735" t="s">
        <v>17</v>
      </c>
      <c r="J735" t="s">
        <v>45</v>
      </c>
      <c r="K735">
        <v>23</v>
      </c>
      <c r="L735" s="1">
        <f>SUMIFS(COMBDG_Activity!C:C,COMBDG_Activity!B:B,B735&amp;C735&amp;D735&amp;E735&amp;F735&amp;"*")</f>
        <v>0</v>
      </c>
      <c r="M735" s="1">
        <f>SUMIFS(COMBDG_Activity!O:O,COMBDG_Activity!B:B,B735&amp;C735&amp;D735&amp;E735&amp;F735&amp;"*")</f>
        <v>290.90361238089372</v>
      </c>
      <c r="N735" s="1">
        <f>VLOOKUP(B735&amp;C735&amp;D735&amp;E735&amp;F735&amp;G735&amp;H735&amp;I735&amp;J735&amp;"*",COMBDG_CapacityToActivity!B:C,2,FALSE)</f>
        <v>31.536000000000001</v>
      </c>
      <c r="O735" s="1">
        <f>VLOOKUP(F735,Parameters!A:B,2,FALSE)</f>
        <v>0.30113578140729891</v>
      </c>
      <c r="P735" s="4">
        <v>0.8</v>
      </c>
      <c r="Q735" s="4">
        <v>1</v>
      </c>
      <c r="R735" s="5">
        <v>1.2</v>
      </c>
      <c r="S735">
        <f t="shared" si="29"/>
        <v>24.72886096147036</v>
      </c>
    </row>
    <row r="736" spans="1:19" x14ac:dyDescent="0.25">
      <c r="A736" t="str">
        <f t="shared" si="28"/>
        <v>COMBDGEDSNewSHPLT500WSTDELC_23</v>
      </c>
      <c r="B736" t="s">
        <v>2676</v>
      </c>
      <c r="C736" t="s">
        <v>13</v>
      </c>
      <c r="D736" t="s">
        <v>2686</v>
      </c>
      <c r="E736" t="s">
        <v>59</v>
      </c>
      <c r="F736" t="s">
        <v>32</v>
      </c>
      <c r="G736" t="s">
        <v>37</v>
      </c>
      <c r="H736" t="s">
        <v>38</v>
      </c>
      <c r="I736" t="s">
        <v>18</v>
      </c>
      <c r="J736" t="s">
        <v>16</v>
      </c>
      <c r="K736">
        <v>23</v>
      </c>
      <c r="L736" s="1">
        <f>SUMIFS(COMBDG_Activity!C:C,COMBDG_Activity!B:B,B736&amp;C736&amp;D736&amp;E736&amp;F736&amp;"*")</f>
        <v>0</v>
      </c>
      <c r="M736" s="1">
        <f>SUMIFS(COMBDG_Activity!O:O,COMBDG_Activity!B:B,B736&amp;C736&amp;D736&amp;E736&amp;F736&amp;"*")</f>
        <v>423.29640815308414</v>
      </c>
      <c r="N736" s="1">
        <f>VLOOKUP(B736&amp;C736&amp;D736&amp;E736&amp;F736&amp;G736&amp;H736&amp;I736&amp;J736&amp;"*",COMBDG_CapacityToActivity!B:C,2,FALSE)</f>
        <v>31.536000000000001</v>
      </c>
      <c r="O736" s="1">
        <f>VLOOKUP(F736,Parameters!A:B,2,FALSE)</f>
        <v>0.30113578140729891</v>
      </c>
      <c r="P736" s="4">
        <v>0.8</v>
      </c>
      <c r="Q736" s="4">
        <v>1</v>
      </c>
      <c r="R736" s="5">
        <v>1.2</v>
      </c>
      <c r="S736">
        <f t="shared" si="29"/>
        <v>35.983183354222689</v>
      </c>
    </row>
    <row r="737" spans="1:19" x14ac:dyDescent="0.25">
      <c r="A737" t="str">
        <f t="shared" si="28"/>
        <v>COMBDGOTSNewSCWA___ESRELC_23</v>
      </c>
      <c r="B737" t="s">
        <v>2676</v>
      </c>
      <c r="C737" t="s">
        <v>13</v>
      </c>
      <c r="D737" t="s">
        <v>2690</v>
      </c>
      <c r="E737" t="s">
        <v>59</v>
      </c>
      <c r="F737" t="s">
        <v>28</v>
      </c>
      <c r="G737" t="s">
        <v>30</v>
      </c>
      <c r="H737" t="s">
        <v>14</v>
      </c>
      <c r="I737" t="s">
        <v>17</v>
      </c>
      <c r="J737" t="s">
        <v>16</v>
      </c>
      <c r="K737">
        <v>23</v>
      </c>
      <c r="L737" s="1">
        <f>SUMIFS(COMBDG_Activity!C:C,COMBDG_Activity!B:B,B737&amp;C737&amp;D737&amp;E737&amp;F737&amp;"*")</f>
        <v>0</v>
      </c>
      <c r="M737" s="1">
        <f>SUMIFS(COMBDG_Activity!O:O,COMBDG_Activity!B:B,B737&amp;C737&amp;D737&amp;E737&amp;F737&amp;"*")</f>
        <v>94.398938136481263</v>
      </c>
      <c r="N737" s="1">
        <f>VLOOKUP(B737&amp;C737&amp;D737&amp;E737&amp;F737&amp;G737&amp;H737&amp;I737&amp;J737&amp;"*",COMBDG_CapacityToActivity!B:C,2,FALSE)</f>
        <v>31.536000000000001</v>
      </c>
      <c r="O737" s="1">
        <f>VLOOKUP(F737,Parameters!A:B,2,FALSE)</f>
        <v>0.37169226366635683</v>
      </c>
      <c r="P737" s="4">
        <v>0.8</v>
      </c>
      <c r="Q737" s="4">
        <v>1</v>
      </c>
      <c r="R737" s="5">
        <v>1.2</v>
      </c>
      <c r="S737">
        <f t="shared" si="29"/>
        <v>6.501311091885313</v>
      </c>
    </row>
    <row r="738" spans="1:19" x14ac:dyDescent="0.25">
      <c r="A738" t="str">
        <f t="shared" si="28"/>
        <v>COMBDGTAWNewSHFUR___HIGPRO_23</v>
      </c>
      <c r="B738" t="s">
        <v>2676</v>
      </c>
      <c r="C738" t="s">
        <v>13</v>
      </c>
      <c r="D738" t="s">
        <v>2683</v>
      </c>
      <c r="E738" t="s">
        <v>59</v>
      </c>
      <c r="F738" t="s">
        <v>32</v>
      </c>
      <c r="G738" t="s">
        <v>34</v>
      </c>
      <c r="H738" t="s">
        <v>14</v>
      </c>
      <c r="I738" t="s">
        <v>15</v>
      </c>
      <c r="J738" t="s">
        <v>45</v>
      </c>
      <c r="K738">
        <v>23</v>
      </c>
      <c r="L738" s="1">
        <f>SUMIFS(COMBDG_Activity!C:C,COMBDG_Activity!B:B,B738&amp;C738&amp;D738&amp;E738&amp;F738&amp;"*")</f>
        <v>0</v>
      </c>
      <c r="M738" s="1">
        <f>SUMIFS(COMBDG_Activity!O:O,COMBDG_Activity!B:B,B738&amp;C738&amp;D738&amp;E738&amp;F738&amp;"*")</f>
        <v>286.4570333463958</v>
      </c>
      <c r="N738" s="1">
        <f>VLOOKUP(B738&amp;C738&amp;D738&amp;E738&amp;F738&amp;G738&amp;H738&amp;I738&amp;J738&amp;"*",COMBDG_CapacityToActivity!B:C,2,FALSE)</f>
        <v>31.536000000000001</v>
      </c>
      <c r="O738" s="1">
        <f>VLOOKUP(F738,Parameters!A:B,2,FALSE)</f>
        <v>0.30113578140729891</v>
      </c>
      <c r="P738" s="4">
        <v>0.8</v>
      </c>
      <c r="Q738" s="4">
        <v>1</v>
      </c>
      <c r="R738" s="5">
        <v>1.2</v>
      </c>
      <c r="S738">
        <f t="shared" si="29"/>
        <v>24.350870348709201</v>
      </c>
    </row>
    <row r="739" spans="1:19" x14ac:dyDescent="0.25">
      <c r="A739" t="str">
        <f t="shared" si="28"/>
        <v>COMBDGOTSNewSCWD___HIGELC_23</v>
      </c>
      <c r="B739" t="s">
        <v>2676</v>
      </c>
      <c r="C739" t="s">
        <v>13</v>
      </c>
      <c r="D739" t="s">
        <v>2690</v>
      </c>
      <c r="E739" t="s">
        <v>59</v>
      </c>
      <c r="F739" t="s">
        <v>28</v>
      </c>
      <c r="G739" t="s">
        <v>31</v>
      </c>
      <c r="H739" t="s">
        <v>14</v>
      </c>
      <c r="I739" t="s">
        <v>15</v>
      </c>
      <c r="J739" t="s">
        <v>16</v>
      </c>
      <c r="K739">
        <v>23</v>
      </c>
      <c r="L739" s="1">
        <f>SUMIFS(COMBDG_Activity!C:C,COMBDG_Activity!B:B,B739&amp;C739&amp;D739&amp;E739&amp;F739&amp;"*")</f>
        <v>0</v>
      </c>
      <c r="M739" s="1">
        <f>SUMIFS(COMBDG_Activity!O:O,COMBDG_Activity!B:B,B739&amp;C739&amp;D739&amp;E739&amp;F739&amp;"*")</f>
        <v>94.398938136481263</v>
      </c>
      <c r="N739" s="1">
        <f>VLOOKUP(B739&amp;C739&amp;D739&amp;E739&amp;F739&amp;G739&amp;H739&amp;I739&amp;J739&amp;"*",COMBDG_CapacityToActivity!B:C,2,FALSE)</f>
        <v>31.536000000000001</v>
      </c>
      <c r="O739" s="1">
        <f>VLOOKUP(F739,Parameters!A:B,2,FALSE)</f>
        <v>0.37169226366635683</v>
      </c>
      <c r="P739" s="4">
        <v>0.8</v>
      </c>
      <c r="Q739" s="4">
        <v>1</v>
      </c>
      <c r="R739" s="5">
        <v>1.2</v>
      </c>
      <c r="S739">
        <f t="shared" si="29"/>
        <v>6.501311091885313</v>
      </c>
    </row>
    <row r="740" spans="1:19" x14ac:dyDescent="0.25">
      <c r="A740" t="str">
        <f t="shared" si="28"/>
        <v>COMBDGOTSNewSHFUR___HIGPRO_23</v>
      </c>
      <c r="B740" t="s">
        <v>2676</v>
      </c>
      <c r="C740" t="s">
        <v>13</v>
      </c>
      <c r="D740" t="s">
        <v>2690</v>
      </c>
      <c r="E740" t="s">
        <v>59</v>
      </c>
      <c r="F740" t="s">
        <v>32</v>
      </c>
      <c r="G740" t="s">
        <v>34</v>
      </c>
      <c r="H740" t="s">
        <v>14</v>
      </c>
      <c r="I740" t="s">
        <v>15</v>
      </c>
      <c r="J740" t="s">
        <v>45</v>
      </c>
      <c r="K740">
        <v>23</v>
      </c>
      <c r="L740" s="1">
        <f>SUMIFS(COMBDG_Activity!C:C,COMBDG_Activity!B:B,B740&amp;C740&amp;D740&amp;E740&amp;F740&amp;"*")</f>
        <v>0</v>
      </c>
      <c r="M740" s="1">
        <f>SUMIFS(COMBDG_Activity!O:O,COMBDG_Activity!B:B,B740&amp;C740&amp;D740&amp;E740&amp;F740&amp;"*")</f>
        <v>290.90361238089372</v>
      </c>
      <c r="N740" s="1">
        <f>VLOOKUP(B740&amp;C740&amp;D740&amp;E740&amp;F740&amp;G740&amp;H740&amp;I740&amp;J740&amp;"*",COMBDG_CapacityToActivity!B:C,2,FALSE)</f>
        <v>31.536000000000001</v>
      </c>
      <c r="O740" s="1">
        <f>VLOOKUP(F740,Parameters!A:B,2,FALSE)</f>
        <v>0.30113578140729891</v>
      </c>
      <c r="P740" s="4">
        <v>0.8</v>
      </c>
      <c r="Q740" s="4">
        <v>1</v>
      </c>
      <c r="R740" s="5">
        <v>1.2</v>
      </c>
      <c r="S740">
        <f t="shared" si="29"/>
        <v>24.72886096147036</v>
      </c>
    </row>
    <row r="741" spans="1:19" x14ac:dyDescent="0.25">
      <c r="A741" t="str">
        <f t="shared" si="28"/>
        <v>COMBDGOTSNewWHSTHBCKSTDELC_23</v>
      </c>
      <c r="B741" t="s">
        <v>2676</v>
      </c>
      <c r="C741" t="s">
        <v>13</v>
      </c>
      <c r="D741" t="s">
        <v>2690</v>
      </c>
      <c r="E741" t="s">
        <v>59</v>
      </c>
      <c r="F741" t="s">
        <v>49</v>
      </c>
      <c r="G741" t="s">
        <v>52</v>
      </c>
      <c r="H741" t="s">
        <v>53</v>
      </c>
      <c r="I741" t="s">
        <v>18</v>
      </c>
      <c r="J741" t="s">
        <v>16</v>
      </c>
      <c r="K741">
        <v>23</v>
      </c>
      <c r="L741" s="1">
        <f>SUMIFS(COMBDG_Activity!C:C,COMBDG_Activity!B:B,B741&amp;C741&amp;D741&amp;E741&amp;F741&amp;"*")</f>
        <v>0</v>
      </c>
      <c r="M741" s="1">
        <f>SUMIFS(COMBDG_Activity!O:O,COMBDG_Activity!B:B,B741&amp;C741&amp;D741&amp;E741&amp;F741&amp;"*")</f>
        <v>63.430987696692171</v>
      </c>
      <c r="N741" s="1">
        <f>VLOOKUP(B741&amp;C741&amp;D741&amp;E741&amp;F741&amp;G741&amp;H741&amp;I741&amp;J741&amp;"*",COMBDG_CapacityToActivity!B:C,2,FALSE)</f>
        <v>31.536000000000001</v>
      </c>
      <c r="O741" s="1">
        <f>VLOOKUP(F741,Parameters!A:B,2,FALSE)</f>
        <v>0.63450003633438512</v>
      </c>
      <c r="P741" s="4">
        <v>0.8</v>
      </c>
      <c r="Q741" s="4">
        <v>1</v>
      </c>
      <c r="R741" s="5">
        <v>1.2</v>
      </c>
      <c r="S741">
        <f t="shared" si="29"/>
        <v>2.5590995663553042</v>
      </c>
    </row>
    <row r="742" spans="1:19" x14ac:dyDescent="0.25">
      <c r="A742" t="str">
        <f t="shared" si="28"/>
        <v>COMBDGEDSNewLIFLUT8STDELC_23</v>
      </c>
      <c r="B742" t="s">
        <v>2676</v>
      </c>
      <c r="C742" t="s">
        <v>13</v>
      </c>
      <c r="D742" t="s">
        <v>2686</v>
      </c>
      <c r="E742" t="s">
        <v>59</v>
      </c>
      <c r="F742" t="s">
        <v>20</v>
      </c>
      <c r="G742" t="s">
        <v>22</v>
      </c>
      <c r="H742" t="s">
        <v>24</v>
      </c>
      <c r="I742" t="s">
        <v>18</v>
      </c>
      <c r="J742" t="s">
        <v>16</v>
      </c>
      <c r="K742">
        <v>23</v>
      </c>
      <c r="L742" s="1">
        <f>SUMIFS(COMBDG_Activity!C:C,COMBDG_Activity!B:B,B742&amp;C742&amp;D742&amp;E742&amp;F742&amp;"*")</f>
        <v>0</v>
      </c>
      <c r="M742" s="1">
        <f>SUMIFS(COMBDG_Activity!O:O,COMBDG_Activity!B:B,B742&amp;C742&amp;D742&amp;E742&amp;F742&amp;"*")</f>
        <v>254.09601919865503</v>
      </c>
      <c r="N742" s="1">
        <f>VLOOKUP(B742&amp;C742&amp;D742&amp;E742&amp;F742&amp;G742&amp;H742&amp;I742&amp;J742&amp;"*",COMBDG_CapacityToActivity!B:C,2,FALSE)</f>
        <v>1</v>
      </c>
      <c r="O742" s="1">
        <f>VLOOKUP(F742,Parameters!A:B,2,FALSE)</f>
        <v>0.66981607963728396</v>
      </c>
      <c r="P742" s="4">
        <v>0.8</v>
      </c>
      <c r="Q742" s="4">
        <v>1</v>
      </c>
      <c r="R742" s="5">
        <v>1.2</v>
      </c>
      <c r="S742">
        <f t="shared" si="29"/>
        <v>306.24306289039879</v>
      </c>
    </row>
    <row r="743" spans="1:19" x14ac:dyDescent="0.25">
      <c r="A743" t="str">
        <f t="shared" si="28"/>
        <v>COMBDGICIOldSHHEP___HIGELC_23</v>
      </c>
      <c r="B743" t="s">
        <v>2676</v>
      </c>
      <c r="C743" t="s">
        <v>13</v>
      </c>
      <c r="D743" t="s">
        <v>2684</v>
      </c>
      <c r="E743" t="s">
        <v>58</v>
      </c>
      <c r="F743" t="s">
        <v>32</v>
      </c>
      <c r="G743" t="s">
        <v>35</v>
      </c>
      <c r="H743" t="s">
        <v>14</v>
      </c>
      <c r="I743" t="s">
        <v>15</v>
      </c>
      <c r="J743" t="s">
        <v>16</v>
      </c>
      <c r="K743">
        <v>23</v>
      </c>
      <c r="L743" s="1">
        <f>SUMIFS(COMBDG_Activity!C:C,COMBDG_Activity!B:B,B743&amp;C743&amp;D743&amp;E743&amp;F743&amp;"*")</f>
        <v>223.7958626288677</v>
      </c>
      <c r="M743" s="1">
        <f>SUMIFS(COMBDG_Activity!O:O,COMBDG_Activity!B:B,B743&amp;C743&amp;D743&amp;E743&amp;F743&amp;"*")</f>
        <v>223.80669524555611</v>
      </c>
      <c r="N743" s="1">
        <f>VLOOKUP(B743&amp;C743&amp;D743&amp;E743&amp;F743&amp;G743&amp;H743&amp;I743&amp;J743&amp;"*",COMBDG_CapacityToActivity!B:C,2,FALSE)</f>
        <v>31.536000000000001</v>
      </c>
      <c r="O743" s="1">
        <f>VLOOKUP(F743,Parameters!A:B,2,FALSE)</f>
        <v>0.30113578140729891</v>
      </c>
      <c r="P743" s="4">
        <v>0.02</v>
      </c>
      <c r="Q743" s="4">
        <v>1.5</v>
      </c>
      <c r="R743" s="5">
        <v>1.5</v>
      </c>
      <c r="S743">
        <f t="shared" si="29"/>
        <v>0.70763188220200102</v>
      </c>
    </row>
    <row r="744" spans="1:19" x14ac:dyDescent="0.25">
      <c r="A744" t="str">
        <f t="shared" si="28"/>
        <v>COMBDGOTSNewSCCE___ESRELC_23</v>
      </c>
      <c r="B744" t="s">
        <v>2676</v>
      </c>
      <c r="C744" t="s">
        <v>13</v>
      </c>
      <c r="D744" t="s">
        <v>2690</v>
      </c>
      <c r="E744" t="s">
        <v>59</v>
      </c>
      <c r="F744" t="s">
        <v>28</v>
      </c>
      <c r="G744" t="s">
        <v>29</v>
      </c>
      <c r="H744" t="s">
        <v>14</v>
      </c>
      <c r="I744" t="s">
        <v>17</v>
      </c>
      <c r="J744" t="s">
        <v>16</v>
      </c>
      <c r="K744">
        <v>23</v>
      </c>
      <c r="L744" s="1">
        <f>SUMIFS(COMBDG_Activity!C:C,COMBDG_Activity!B:B,B744&amp;C744&amp;D744&amp;E744&amp;F744&amp;"*")</f>
        <v>0</v>
      </c>
      <c r="M744" s="1">
        <f>SUMIFS(COMBDG_Activity!O:O,COMBDG_Activity!B:B,B744&amp;C744&amp;D744&amp;E744&amp;F744&amp;"*")</f>
        <v>94.398938136481263</v>
      </c>
      <c r="N744" s="1">
        <f>VLOOKUP(B744&amp;C744&amp;D744&amp;E744&amp;F744&amp;G744&amp;H744&amp;I744&amp;J744&amp;"*",COMBDG_CapacityToActivity!B:C,2,FALSE)</f>
        <v>31.536000000000001</v>
      </c>
      <c r="O744" s="1">
        <f>VLOOKUP(F744,Parameters!A:B,2,FALSE)</f>
        <v>0.37169226366635683</v>
      </c>
      <c r="P744" s="4">
        <v>0.8</v>
      </c>
      <c r="Q744" s="4">
        <v>1</v>
      </c>
      <c r="R744" s="5">
        <v>1.2</v>
      </c>
      <c r="S744">
        <f t="shared" si="29"/>
        <v>6.501311091885313</v>
      </c>
    </row>
    <row r="745" spans="1:19" x14ac:dyDescent="0.25">
      <c r="A745" t="str">
        <f t="shared" si="28"/>
        <v>COMBDGEDSNewSHFUR___STDKER_23</v>
      </c>
      <c r="B745" t="s">
        <v>2676</v>
      </c>
      <c r="C745" t="s">
        <v>13</v>
      </c>
      <c r="D745" t="s">
        <v>2686</v>
      </c>
      <c r="E745" t="s">
        <v>59</v>
      </c>
      <c r="F745" t="s">
        <v>32</v>
      </c>
      <c r="G745" t="s">
        <v>34</v>
      </c>
      <c r="H745" t="s">
        <v>14</v>
      </c>
      <c r="I745" t="s">
        <v>18</v>
      </c>
      <c r="J745" t="s">
        <v>42</v>
      </c>
      <c r="K745">
        <v>23</v>
      </c>
      <c r="L745" s="1">
        <f>SUMIFS(COMBDG_Activity!C:C,COMBDG_Activity!B:B,B745&amp;C745&amp;D745&amp;E745&amp;F745&amp;"*")</f>
        <v>0</v>
      </c>
      <c r="M745" s="1">
        <f>SUMIFS(COMBDG_Activity!O:O,COMBDG_Activity!B:B,B745&amp;C745&amp;D745&amp;E745&amp;F745&amp;"*")</f>
        <v>423.29640815308414</v>
      </c>
      <c r="N745" s="1">
        <f>VLOOKUP(B745&amp;C745&amp;D745&amp;E745&amp;F745&amp;G745&amp;H745&amp;I745&amp;J745&amp;"*",COMBDG_CapacityToActivity!B:C,2,FALSE)</f>
        <v>31.536000000000001</v>
      </c>
      <c r="O745" s="1">
        <f>VLOOKUP(F745,Parameters!A:B,2,FALSE)</f>
        <v>0.30113578140729891</v>
      </c>
      <c r="P745" s="4">
        <v>0.8</v>
      </c>
      <c r="Q745" s="4">
        <v>1</v>
      </c>
      <c r="R745" s="5">
        <v>1.2</v>
      </c>
      <c r="S745">
        <f t="shared" si="29"/>
        <v>35.983183354222689</v>
      </c>
    </row>
    <row r="746" spans="1:19" x14ac:dyDescent="0.25">
      <c r="A746" t="str">
        <f t="shared" si="28"/>
        <v>COMBDGEDSNewSHFUR___STDHFO_23</v>
      </c>
      <c r="B746" t="s">
        <v>2676</v>
      </c>
      <c r="C746" t="s">
        <v>13</v>
      </c>
      <c r="D746" t="s">
        <v>2686</v>
      </c>
      <c r="E746" t="s">
        <v>59</v>
      </c>
      <c r="F746" t="s">
        <v>32</v>
      </c>
      <c r="G746" t="s">
        <v>34</v>
      </c>
      <c r="H746" t="s">
        <v>14</v>
      </c>
      <c r="I746" t="s">
        <v>18</v>
      </c>
      <c r="J746" t="s">
        <v>2679</v>
      </c>
      <c r="K746">
        <v>23</v>
      </c>
      <c r="L746" s="1">
        <f>SUMIFS(COMBDG_Activity!C:C,COMBDG_Activity!B:B,B746&amp;C746&amp;D746&amp;E746&amp;F746&amp;"*")</f>
        <v>0</v>
      </c>
      <c r="M746" s="1">
        <f>SUMIFS(COMBDG_Activity!O:O,COMBDG_Activity!B:B,B746&amp;C746&amp;D746&amp;E746&amp;F746&amp;"*")</f>
        <v>423.29640815308414</v>
      </c>
      <c r="N746" s="1">
        <f>VLOOKUP(B746&amp;C746&amp;D746&amp;E746&amp;F746&amp;G746&amp;H746&amp;I746&amp;J746&amp;"*",COMBDG_CapacityToActivity!B:C,2,FALSE)</f>
        <v>31.536000000000001</v>
      </c>
      <c r="O746" s="1">
        <f>VLOOKUP(F746,Parameters!A:B,2,FALSE)</f>
        <v>0.30113578140729891</v>
      </c>
      <c r="P746" s="4">
        <v>0.8</v>
      </c>
      <c r="Q746" s="4">
        <v>1</v>
      </c>
      <c r="R746" s="5">
        <v>1.2</v>
      </c>
      <c r="S746">
        <f t="shared" si="29"/>
        <v>35.983183354222689</v>
      </c>
    </row>
    <row r="747" spans="1:19" x14ac:dyDescent="0.25">
      <c r="A747" t="str">
        <f t="shared" si="28"/>
        <v>COMBDGEDSNewSHFUR___STDLFO_23</v>
      </c>
      <c r="B747" t="s">
        <v>2676</v>
      </c>
      <c r="C747" t="s">
        <v>13</v>
      </c>
      <c r="D747" t="s">
        <v>2686</v>
      </c>
      <c r="E747" t="s">
        <v>59</v>
      </c>
      <c r="F747" t="s">
        <v>32</v>
      </c>
      <c r="G747" t="s">
        <v>34</v>
      </c>
      <c r="H747" t="s">
        <v>14</v>
      </c>
      <c r="I747" t="s">
        <v>18</v>
      </c>
      <c r="J747" t="s">
        <v>43</v>
      </c>
      <c r="K747">
        <v>23</v>
      </c>
      <c r="L747" s="1">
        <f>SUMIFS(COMBDG_Activity!C:C,COMBDG_Activity!B:B,B747&amp;C747&amp;D747&amp;E747&amp;F747&amp;"*")</f>
        <v>0</v>
      </c>
      <c r="M747" s="1">
        <f>SUMIFS(COMBDG_Activity!O:O,COMBDG_Activity!B:B,B747&amp;C747&amp;D747&amp;E747&amp;F747&amp;"*")</f>
        <v>423.29640815308414</v>
      </c>
      <c r="N747" s="1">
        <f>VLOOKUP(B747&amp;C747&amp;D747&amp;E747&amp;F747&amp;G747&amp;H747&amp;I747&amp;J747&amp;"*",COMBDG_CapacityToActivity!B:C,2,FALSE)</f>
        <v>31.536000000000001</v>
      </c>
      <c r="O747" s="1">
        <f>VLOOKUP(F747,Parameters!A:B,2,FALSE)</f>
        <v>0.30113578140729891</v>
      </c>
      <c r="P747" s="4">
        <v>0.8</v>
      </c>
      <c r="Q747" s="4">
        <v>1</v>
      </c>
      <c r="R747" s="5">
        <v>1.2</v>
      </c>
      <c r="S747">
        <f t="shared" si="29"/>
        <v>35.983183354222689</v>
      </c>
    </row>
    <row r="748" spans="1:19" x14ac:dyDescent="0.25">
      <c r="A748" t="str">
        <f t="shared" si="28"/>
        <v>COMBDGAFSOldWHSYS___ESRPRO_23</v>
      </c>
      <c r="B748" t="s">
        <v>2676</v>
      </c>
      <c r="C748" t="s">
        <v>13</v>
      </c>
      <c r="D748" t="s">
        <v>2689</v>
      </c>
      <c r="E748" t="s">
        <v>58</v>
      </c>
      <c r="F748" t="s">
        <v>49</v>
      </c>
      <c r="G748" t="s">
        <v>50</v>
      </c>
      <c r="H748" t="s">
        <v>14</v>
      </c>
      <c r="I748" t="s">
        <v>17</v>
      </c>
      <c r="J748" t="s">
        <v>45</v>
      </c>
      <c r="K748">
        <v>23</v>
      </c>
      <c r="L748" s="1">
        <f>SUMIFS(COMBDG_Activity!C:C,COMBDG_Activity!B:B,B748&amp;C748&amp;D748&amp;E748&amp;F748&amp;"*")</f>
        <v>424.6955280447873</v>
      </c>
      <c r="M748" s="1">
        <f>SUMIFS(COMBDG_Activity!O:O,COMBDG_Activity!B:B,B748&amp;C748&amp;D748&amp;E748&amp;F748&amp;"*")</f>
        <v>431.95017633527681</v>
      </c>
      <c r="N748" s="1">
        <f>VLOOKUP(B748&amp;C748&amp;D748&amp;E748&amp;F748&amp;G748&amp;H748&amp;I748&amp;J748&amp;"*",COMBDG_CapacityToActivity!B:C,2,FALSE)</f>
        <v>31.536000000000001</v>
      </c>
      <c r="O748" s="1">
        <f>VLOOKUP(F748,Parameters!A:B,2,FALSE)</f>
        <v>0.63450003633438512</v>
      </c>
      <c r="P748" s="4">
        <v>0.2</v>
      </c>
      <c r="Q748" s="4">
        <v>0.2</v>
      </c>
      <c r="R748" s="5">
        <v>1.1000000000000001</v>
      </c>
      <c r="S748">
        <f t="shared" si="29"/>
        <v>1.192809805209142</v>
      </c>
    </row>
    <row r="749" spans="1:19" x14ac:dyDescent="0.25">
      <c r="A749" t="str">
        <f t="shared" si="28"/>
        <v>COMBDGEDSNewLIFLC___STDELC_23</v>
      </c>
      <c r="B749" t="s">
        <v>2676</v>
      </c>
      <c r="C749" t="s">
        <v>13</v>
      </c>
      <c r="D749" t="s">
        <v>2686</v>
      </c>
      <c r="E749" t="s">
        <v>59</v>
      </c>
      <c r="F749" t="s">
        <v>20</v>
      </c>
      <c r="G749" t="s">
        <v>21</v>
      </c>
      <c r="H749" t="s">
        <v>14</v>
      </c>
      <c r="I749" t="s">
        <v>18</v>
      </c>
      <c r="J749" t="s">
        <v>16</v>
      </c>
      <c r="K749">
        <v>23</v>
      </c>
      <c r="L749" s="1">
        <f>SUMIFS(COMBDG_Activity!C:C,COMBDG_Activity!B:B,B749&amp;C749&amp;D749&amp;E749&amp;F749&amp;"*")</f>
        <v>0</v>
      </c>
      <c r="M749" s="1">
        <f>SUMIFS(COMBDG_Activity!O:O,COMBDG_Activity!B:B,B749&amp;C749&amp;D749&amp;E749&amp;F749&amp;"*")</f>
        <v>254.09601919865503</v>
      </c>
      <c r="N749" s="1">
        <f>VLOOKUP(B749&amp;C749&amp;D749&amp;E749&amp;F749&amp;G749&amp;H749&amp;I749&amp;J749&amp;"*",COMBDG_CapacityToActivity!B:C,2,FALSE)</f>
        <v>1</v>
      </c>
      <c r="O749" s="1">
        <f>VLOOKUP(F749,Parameters!A:B,2,FALSE)</f>
        <v>0.66981607963728396</v>
      </c>
      <c r="P749" s="4">
        <v>0.8</v>
      </c>
      <c r="Q749" s="4">
        <v>1</v>
      </c>
      <c r="R749" s="5">
        <v>1.2</v>
      </c>
      <c r="S749">
        <f t="shared" si="29"/>
        <v>306.24306289039879</v>
      </c>
    </row>
    <row r="750" spans="1:19" x14ac:dyDescent="0.25">
      <c r="A750" t="str">
        <f t="shared" si="28"/>
        <v>COMBDGAFSOldWHSYS___STDBWP_23</v>
      </c>
      <c r="B750" t="s">
        <v>2676</v>
      </c>
      <c r="C750" t="s">
        <v>13</v>
      </c>
      <c r="D750" t="s">
        <v>2689</v>
      </c>
      <c r="E750" t="s">
        <v>58</v>
      </c>
      <c r="F750" t="s">
        <v>49</v>
      </c>
      <c r="G750" t="s">
        <v>50</v>
      </c>
      <c r="H750" t="s">
        <v>14</v>
      </c>
      <c r="I750" t="s">
        <v>18</v>
      </c>
      <c r="J750" t="s">
        <v>44</v>
      </c>
      <c r="K750">
        <v>23</v>
      </c>
      <c r="L750" s="1">
        <f>SUMIFS(COMBDG_Activity!C:C,COMBDG_Activity!B:B,B750&amp;C750&amp;D750&amp;E750&amp;F750&amp;"*")</f>
        <v>424.6955280447873</v>
      </c>
      <c r="M750" s="1">
        <f>SUMIFS(COMBDG_Activity!O:O,COMBDG_Activity!B:B,B750&amp;C750&amp;D750&amp;E750&amp;F750&amp;"*")</f>
        <v>431.95017633527681</v>
      </c>
      <c r="N750" s="1">
        <f>VLOOKUP(B750&amp;C750&amp;D750&amp;E750&amp;F750&amp;G750&amp;H750&amp;I750&amp;J750&amp;"*",COMBDG_CapacityToActivity!B:C,2,FALSE)</f>
        <v>31.536000000000001</v>
      </c>
      <c r="O750" s="1">
        <f>VLOOKUP(F750,Parameters!A:B,2,FALSE)</f>
        <v>0.63450003633438512</v>
      </c>
      <c r="P750" s="4">
        <v>0.05</v>
      </c>
      <c r="Q750" s="4">
        <v>0.2</v>
      </c>
      <c r="R750" s="5">
        <v>1.1000000000000001</v>
      </c>
      <c r="S750">
        <f t="shared" si="29"/>
        <v>0.5451951737866324</v>
      </c>
    </row>
    <row r="751" spans="1:19" x14ac:dyDescent="0.25">
      <c r="A751" t="str">
        <f t="shared" si="28"/>
        <v>COMBDGOTSOldAE______STDELC_23</v>
      </c>
      <c r="B751" t="s">
        <v>2676</v>
      </c>
      <c r="C751" t="s">
        <v>13</v>
      </c>
      <c r="D751" t="s">
        <v>2690</v>
      </c>
      <c r="E751" t="s">
        <v>58</v>
      </c>
      <c r="F751" t="s">
        <v>293</v>
      </c>
      <c r="G751" t="s">
        <v>14</v>
      </c>
      <c r="H751" t="s">
        <v>14</v>
      </c>
      <c r="I751" t="s">
        <v>18</v>
      </c>
      <c r="J751" t="s">
        <v>16</v>
      </c>
      <c r="K751">
        <v>23</v>
      </c>
      <c r="L751" s="1">
        <f>SUMIFS(COMBDG_Activity!C:C,COMBDG_Activity!B:B,B751&amp;C751&amp;D751&amp;E751&amp;F751&amp;"*")</f>
        <v>833.84129714231779</v>
      </c>
      <c r="M751" s="1">
        <f>SUMIFS(COMBDG_Activity!O:O,COMBDG_Activity!B:B,B751&amp;C751&amp;D751&amp;E751&amp;F751&amp;"*")</f>
        <v>880.71288841855664</v>
      </c>
      <c r="N751" s="1">
        <f>VLOOKUP(B751&amp;C751&amp;D751&amp;E751&amp;F751&amp;G751&amp;H751&amp;I751&amp;J751&amp;"*",COMBDG_CapacityToActivity!B:C,2,FALSE)</f>
        <v>31.536000000000001</v>
      </c>
      <c r="O751" s="1">
        <f>VLOOKUP(F751,Parameters!A:B,2,FALSE)</f>
        <v>0.79985092891507692</v>
      </c>
      <c r="P751" s="4">
        <v>0.5</v>
      </c>
      <c r="Q751" s="4">
        <v>1</v>
      </c>
      <c r="R751" s="5">
        <v>1.1000000000000001</v>
      </c>
      <c r="S751">
        <f t="shared" si="29"/>
        <v>20.121043218439073</v>
      </c>
    </row>
    <row r="752" spans="1:19" x14ac:dyDescent="0.25">
      <c r="A752" t="str">
        <f t="shared" si="28"/>
        <v>COMBDGRTTOldSHFUR___STDNGA_23</v>
      </c>
      <c r="B752" t="s">
        <v>2676</v>
      </c>
      <c r="C752" t="s">
        <v>13</v>
      </c>
      <c r="D752" t="s">
        <v>2682</v>
      </c>
      <c r="E752" t="s">
        <v>58</v>
      </c>
      <c r="F752" t="s">
        <v>32</v>
      </c>
      <c r="G752" t="s">
        <v>34</v>
      </c>
      <c r="H752" t="s">
        <v>14</v>
      </c>
      <c r="I752" t="s">
        <v>18</v>
      </c>
      <c r="J752" t="s">
        <v>19</v>
      </c>
      <c r="K752">
        <v>23</v>
      </c>
      <c r="L752" s="1">
        <f>SUMIFS(COMBDG_Activity!C:C,COMBDG_Activity!B:B,B752&amp;C752&amp;D752&amp;E752&amp;F752&amp;"*")</f>
        <v>5441.0807586500896</v>
      </c>
      <c r="M752" s="1">
        <f>SUMIFS(COMBDG_Activity!O:O,COMBDG_Activity!B:B,B752&amp;C752&amp;D752&amp;E752&amp;F752&amp;"*")</f>
        <v>5664.051996092383</v>
      </c>
      <c r="N752" s="1">
        <f>VLOOKUP(B752&amp;C752&amp;D752&amp;E752&amp;F752&amp;G752&amp;H752&amp;I752&amp;J752&amp;"*",COMBDG_CapacityToActivity!B:C,2,FALSE)</f>
        <v>31.536000000000001</v>
      </c>
      <c r="O752" s="1">
        <f>VLOOKUP(F752,Parameters!A:B,2,FALSE)</f>
        <v>0.30113578140729891</v>
      </c>
      <c r="P752" s="4">
        <v>0.2</v>
      </c>
      <c r="Q752" s="4">
        <v>1</v>
      </c>
      <c r="R752" s="5">
        <v>1.1000000000000001</v>
      </c>
      <c r="S752">
        <f t="shared" si="29"/>
        <v>164.77983737416227</v>
      </c>
    </row>
    <row r="753" spans="1:19" x14ac:dyDescent="0.25">
      <c r="A753" t="str">
        <f t="shared" si="28"/>
        <v>COMBDGEDSNewSHFUR___HIGHFO_23</v>
      </c>
      <c r="B753" t="s">
        <v>2676</v>
      </c>
      <c r="C753" t="s">
        <v>13</v>
      </c>
      <c r="D753" t="s">
        <v>2686</v>
      </c>
      <c r="E753" t="s">
        <v>59</v>
      </c>
      <c r="F753" t="s">
        <v>32</v>
      </c>
      <c r="G753" t="s">
        <v>34</v>
      </c>
      <c r="H753" t="s">
        <v>14</v>
      </c>
      <c r="I753" t="s">
        <v>15</v>
      </c>
      <c r="J753" t="s">
        <v>2679</v>
      </c>
      <c r="K753">
        <v>23</v>
      </c>
      <c r="L753" s="1">
        <f>SUMIFS(COMBDG_Activity!C:C,COMBDG_Activity!B:B,B753&amp;C753&amp;D753&amp;E753&amp;F753&amp;"*")</f>
        <v>0</v>
      </c>
      <c r="M753" s="1">
        <f>SUMIFS(COMBDG_Activity!O:O,COMBDG_Activity!B:B,B753&amp;C753&amp;D753&amp;E753&amp;F753&amp;"*")</f>
        <v>423.29640815308414</v>
      </c>
      <c r="N753" s="1">
        <f>VLOOKUP(B753&amp;C753&amp;D753&amp;E753&amp;F753&amp;G753&amp;H753&amp;I753&amp;J753&amp;"*",COMBDG_CapacityToActivity!B:C,2,FALSE)</f>
        <v>31.536000000000001</v>
      </c>
      <c r="O753" s="1">
        <f>VLOOKUP(F753,Parameters!A:B,2,FALSE)</f>
        <v>0.30113578140729891</v>
      </c>
      <c r="P753" s="4">
        <v>0.8</v>
      </c>
      <c r="Q753" s="4">
        <v>1</v>
      </c>
      <c r="R753" s="5">
        <v>1.2</v>
      </c>
      <c r="S753">
        <f t="shared" si="29"/>
        <v>35.983183354222689</v>
      </c>
    </row>
    <row r="754" spans="1:19" x14ac:dyDescent="0.25">
      <c r="A754" t="str">
        <f t="shared" si="28"/>
        <v>COMBDGEDSNewSHFUR___HIGLFO_23</v>
      </c>
      <c r="B754" t="s">
        <v>2676</v>
      </c>
      <c r="C754" t="s">
        <v>13</v>
      </c>
      <c r="D754" t="s">
        <v>2686</v>
      </c>
      <c r="E754" t="s">
        <v>59</v>
      </c>
      <c r="F754" t="s">
        <v>32</v>
      </c>
      <c r="G754" t="s">
        <v>34</v>
      </c>
      <c r="H754" t="s">
        <v>14</v>
      </c>
      <c r="I754" t="s">
        <v>15</v>
      </c>
      <c r="J754" t="s">
        <v>43</v>
      </c>
      <c r="K754">
        <v>23</v>
      </c>
      <c r="L754" s="1">
        <f>SUMIFS(COMBDG_Activity!C:C,COMBDG_Activity!B:B,B754&amp;C754&amp;D754&amp;E754&amp;F754&amp;"*")</f>
        <v>0</v>
      </c>
      <c r="M754" s="1">
        <f>SUMIFS(COMBDG_Activity!O:O,COMBDG_Activity!B:B,B754&amp;C754&amp;D754&amp;E754&amp;F754&amp;"*")</f>
        <v>423.29640815308414</v>
      </c>
      <c r="N754" s="1">
        <f>VLOOKUP(B754&amp;C754&amp;D754&amp;E754&amp;F754&amp;G754&amp;H754&amp;I754&amp;J754&amp;"*",COMBDG_CapacityToActivity!B:C,2,FALSE)</f>
        <v>31.536000000000001</v>
      </c>
      <c r="O754" s="1">
        <f>VLOOKUP(F754,Parameters!A:B,2,FALSE)</f>
        <v>0.30113578140729891</v>
      </c>
      <c r="P754" s="4">
        <v>0.8</v>
      </c>
      <c r="Q754" s="4">
        <v>1</v>
      </c>
      <c r="R754" s="5">
        <v>1.2</v>
      </c>
      <c r="S754">
        <f t="shared" si="29"/>
        <v>35.983183354222689</v>
      </c>
    </row>
    <row r="755" spans="1:19" x14ac:dyDescent="0.25">
      <c r="A755" t="str">
        <f t="shared" si="28"/>
        <v>COMBDGOTSNewSCWA___HIGELC_23</v>
      </c>
      <c r="B755" t="s">
        <v>2676</v>
      </c>
      <c r="C755" t="s">
        <v>13</v>
      </c>
      <c r="D755" t="s">
        <v>2690</v>
      </c>
      <c r="E755" t="s">
        <v>59</v>
      </c>
      <c r="F755" t="s">
        <v>28</v>
      </c>
      <c r="G755" t="s">
        <v>30</v>
      </c>
      <c r="H755" t="s">
        <v>14</v>
      </c>
      <c r="I755" t="s">
        <v>15</v>
      </c>
      <c r="J755" t="s">
        <v>16</v>
      </c>
      <c r="K755">
        <v>23</v>
      </c>
      <c r="L755" s="1">
        <f>SUMIFS(COMBDG_Activity!C:C,COMBDG_Activity!B:B,B755&amp;C755&amp;D755&amp;E755&amp;F755&amp;"*")</f>
        <v>0</v>
      </c>
      <c r="M755" s="1">
        <f>SUMIFS(COMBDG_Activity!O:O,COMBDG_Activity!B:B,B755&amp;C755&amp;D755&amp;E755&amp;F755&amp;"*")</f>
        <v>94.398938136481263</v>
      </c>
      <c r="N755" s="1">
        <f>VLOOKUP(B755&amp;C755&amp;D755&amp;E755&amp;F755&amp;G755&amp;H755&amp;I755&amp;J755&amp;"*",COMBDG_CapacityToActivity!B:C,2,FALSE)</f>
        <v>31.536000000000001</v>
      </c>
      <c r="O755" s="1">
        <f>VLOOKUP(F755,Parameters!A:B,2,FALSE)</f>
        <v>0.37169226366635683</v>
      </c>
      <c r="P755" s="4">
        <v>0.8</v>
      </c>
      <c r="Q755" s="4">
        <v>1</v>
      </c>
      <c r="R755" s="5">
        <v>1.2</v>
      </c>
      <c r="S755">
        <f t="shared" si="29"/>
        <v>6.501311091885313</v>
      </c>
    </row>
    <row r="756" spans="1:19" x14ac:dyDescent="0.25">
      <c r="A756" t="str">
        <f t="shared" si="28"/>
        <v>COMBDGTAWOldSHPLT1500WSTDELC_23</v>
      </c>
      <c r="B756" t="s">
        <v>2676</v>
      </c>
      <c r="C756" t="s">
        <v>13</v>
      </c>
      <c r="D756" t="s">
        <v>2683</v>
      </c>
      <c r="E756" t="s">
        <v>58</v>
      </c>
      <c r="F756" t="s">
        <v>32</v>
      </c>
      <c r="G756" t="s">
        <v>37</v>
      </c>
      <c r="H756" t="s">
        <v>40</v>
      </c>
      <c r="I756" t="s">
        <v>18</v>
      </c>
      <c r="J756" t="s">
        <v>16</v>
      </c>
      <c r="K756">
        <v>23</v>
      </c>
      <c r="L756" s="1">
        <f>SUMIFS(COMBDG_Activity!C:C,COMBDG_Activity!B:B,B756&amp;C756&amp;D756&amp;E756&amp;F756&amp;"*")</f>
        <v>1087.8130908550997</v>
      </c>
      <c r="M756" s="1">
        <f>SUMIFS(COMBDG_Activity!O:O,COMBDG_Activity!B:B,B756&amp;C756&amp;D756&amp;E756&amp;F756&amp;"*")</f>
        <v>1139.1681707384732</v>
      </c>
      <c r="N756" s="1">
        <f>VLOOKUP(B756&amp;C756&amp;D756&amp;E756&amp;F756&amp;G756&amp;H756&amp;I756&amp;J756&amp;"*",COMBDG_CapacityToActivity!B:C,2,FALSE)</f>
        <v>31.536000000000001</v>
      </c>
      <c r="O756" s="1">
        <f>VLOOKUP(F756,Parameters!A:B,2,FALSE)</f>
        <v>0.30113578140729891</v>
      </c>
      <c r="P756" s="4">
        <v>0</v>
      </c>
      <c r="Q756" s="4">
        <v>1</v>
      </c>
      <c r="R756" s="5">
        <v>1.1000000000000001</v>
      </c>
      <c r="S756">
        <f t="shared" si="29"/>
        <v>9.1499005470745747</v>
      </c>
    </row>
    <row r="757" spans="1:19" x14ac:dyDescent="0.25">
      <c r="A757" t="str">
        <f t="shared" si="28"/>
        <v>COMBDGHLCNewWHWTK___HIGELC_23</v>
      </c>
      <c r="B757" t="s">
        <v>2676</v>
      </c>
      <c r="C757" t="s">
        <v>13</v>
      </c>
      <c r="D757" t="s">
        <v>2687</v>
      </c>
      <c r="E757" t="s">
        <v>59</v>
      </c>
      <c r="F757" t="s">
        <v>49</v>
      </c>
      <c r="G757" t="s">
        <v>51</v>
      </c>
      <c r="H757" t="s">
        <v>14</v>
      </c>
      <c r="I757" t="s">
        <v>15</v>
      </c>
      <c r="J757" t="s">
        <v>16</v>
      </c>
      <c r="K757">
        <v>23</v>
      </c>
      <c r="L757" s="1">
        <f>SUMIFS(COMBDG_Activity!C:C,COMBDG_Activity!B:B,B757&amp;C757&amp;D757&amp;E757&amp;F757&amp;"*")</f>
        <v>0</v>
      </c>
      <c r="M757" s="1">
        <f>SUMIFS(COMBDG_Activity!O:O,COMBDG_Activity!B:B,B757&amp;C757&amp;D757&amp;E757&amp;F757&amp;"*")</f>
        <v>138.18226738923406</v>
      </c>
      <c r="N757" s="1">
        <f>VLOOKUP(B757&amp;C757&amp;D757&amp;E757&amp;F757&amp;G757&amp;H757&amp;I757&amp;J757&amp;"*",COMBDG_CapacityToActivity!B:C,2,FALSE)</f>
        <v>31.536000000000001</v>
      </c>
      <c r="O757" s="1">
        <f>VLOOKUP(F757,Parameters!A:B,2,FALSE)</f>
        <v>0.63450003633438512</v>
      </c>
      <c r="P757" s="4">
        <v>0.8</v>
      </c>
      <c r="Q757" s="4">
        <v>1</v>
      </c>
      <c r="R757" s="5">
        <v>1.2</v>
      </c>
      <c r="S757">
        <f t="shared" si="29"/>
        <v>5.5749120957204079</v>
      </c>
    </row>
    <row r="758" spans="1:19" x14ac:dyDescent="0.25">
      <c r="A758" t="str">
        <f t="shared" si="28"/>
        <v>COMBDGWSTNewSHHEP___STDNGA_23</v>
      </c>
      <c r="B758" t="s">
        <v>2676</v>
      </c>
      <c r="C758" t="s">
        <v>13</v>
      </c>
      <c r="D758" t="s">
        <v>2677</v>
      </c>
      <c r="E758" t="s">
        <v>59</v>
      </c>
      <c r="F758" t="s">
        <v>32</v>
      </c>
      <c r="G758" t="s">
        <v>35</v>
      </c>
      <c r="H758" t="s">
        <v>14</v>
      </c>
      <c r="I758" t="s">
        <v>18</v>
      </c>
      <c r="J758" t="s">
        <v>19</v>
      </c>
      <c r="K758">
        <v>23</v>
      </c>
      <c r="L758" s="1">
        <f>SUMIFS(COMBDG_Activity!C:C,COMBDG_Activity!B:B,B758&amp;C758&amp;D758&amp;E758&amp;F758&amp;"*")</f>
        <v>0</v>
      </c>
      <c r="M758" s="1">
        <f>SUMIFS(COMBDG_Activity!O:O,COMBDG_Activity!B:B,B758&amp;C758&amp;D758&amp;E758&amp;F758&amp;"*")</f>
        <v>174.31069367452579</v>
      </c>
      <c r="N758" s="1">
        <f>VLOOKUP(B758&amp;C758&amp;D758&amp;E758&amp;F758&amp;G758&amp;H758&amp;I758&amp;J758&amp;"*",COMBDG_CapacityToActivity!B:C,2,FALSE)</f>
        <v>31.536000000000001</v>
      </c>
      <c r="O758" s="1">
        <f>VLOOKUP(F758,Parameters!A:B,2,FALSE)</f>
        <v>0.30113578140729891</v>
      </c>
      <c r="P758" s="4">
        <v>0.8</v>
      </c>
      <c r="Q758" s="4">
        <v>1</v>
      </c>
      <c r="R758" s="5">
        <v>1.2</v>
      </c>
      <c r="S758">
        <f t="shared" si="29"/>
        <v>14.817639673483507</v>
      </c>
    </row>
    <row r="759" spans="1:19" x14ac:dyDescent="0.25">
      <c r="A759" t="str">
        <f t="shared" si="28"/>
        <v>COMBDGICIOldSHHEP___STDNGA_23</v>
      </c>
      <c r="B759" t="s">
        <v>2676</v>
      </c>
      <c r="C759" t="s">
        <v>13</v>
      </c>
      <c r="D759" t="s">
        <v>2684</v>
      </c>
      <c r="E759" t="s">
        <v>58</v>
      </c>
      <c r="F759" t="s">
        <v>32</v>
      </c>
      <c r="G759" t="s">
        <v>35</v>
      </c>
      <c r="H759" t="s">
        <v>14</v>
      </c>
      <c r="I759" t="s">
        <v>18</v>
      </c>
      <c r="J759" t="s">
        <v>19</v>
      </c>
      <c r="K759">
        <v>23</v>
      </c>
      <c r="L759" s="1">
        <f>SUMIFS(COMBDG_Activity!C:C,COMBDG_Activity!B:B,B759&amp;C759&amp;D759&amp;E759&amp;F759&amp;"*")</f>
        <v>223.7958626288677</v>
      </c>
      <c r="M759" s="1">
        <f>SUMIFS(COMBDG_Activity!O:O,COMBDG_Activity!B:B,B759&amp;C759&amp;D759&amp;E759&amp;F759&amp;"*")</f>
        <v>223.80669524555611</v>
      </c>
      <c r="N759" s="1">
        <f>VLOOKUP(B759&amp;C759&amp;D759&amp;E759&amp;F759&amp;G759&amp;H759&amp;I759&amp;J759&amp;"*",COMBDG_CapacityToActivity!B:C,2,FALSE)</f>
        <v>31.536000000000001</v>
      </c>
      <c r="O759" s="1">
        <f>VLOOKUP(F759,Parameters!A:B,2,FALSE)</f>
        <v>0.30113578140729891</v>
      </c>
      <c r="P759" s="4">
        <v>0.02</v>
      </c>
      <c r="Q759" s="4">
        <v>1.5</v>
      </c>
      <c r="R759" s="5">
        <v>1.5</v>
      </c>
      <c r="S759">
        <f t="shared" si="29"/>
        <v>0.70763188220200102</v>
      </c>
    </row>
    <row r="760" spans="1:19" x14ac:dyDescent="0.25">
      <c r="A760" t="str">
        <f t="shared" si="28"/>
        <v>COMBDGHLCNewSHPLT500WSTDELC_23</v>
      </c>
      <c r="B760" t="s">
        <v>2676</v>
      </c>
      <c r="C760" t="s">
        <v>13</v>
      </c>
      <c r="D760" t="s">
        <v>2687</v>
      </c>
      <c r="E760" t="s">
        <v>59</v>
      </c>
      <c r="F760" t="s">
        <v>32</v>
      </c>
      <c r="G760" t="s">
        <v>37</v>
      </c>
      <c r="H760" t="s">
        <v>38</v>
      </c>
      <c r="I760" t="s">
        <v>18</v>
      </c>
      <c r="J760" t="s">
        <v>16</v>
      </c>
      <c r="K760">
        <v>23</v>
      </c>
      <c r="L760" s="1">
        <f>SUMIFS(COMBDG_Activity!C:C,COMBDG_Activity!B:B,B760&amp;C760&amp;D760&amp;E760&amp;F760&amp;"*")</f>
        <v>0</v>
      </c>
      <c r="M760" s="1">
        <f>SUMIFS(COMBDG_Activity!O:O,COMBDG_Activity!B:B,B760&amp;C760&amp;D760&amp;E760&amp;F760&amp;"*")</f>
        <v>425.87686034399633</v>
      </c>
      <c r="N760" s="1">
        <f>VLOOKUP(B760&amp;C760&amp;D760&amp;E760&amp;F760&amp;G760&amp;H760&amp;I760&amp;J760&amp;"*",COMBDG_CapacityToActivity!B:C,2,FALSE)</f>
        <v>31.536000000000001</v>
      </c>
      <c r="O760" s="1">
        <f>VLOOKUP(F760,Parameters!A:B,2,FALSE)</f>
        <v>0.30113578140729891</v>
      </c>
      <c r="P760" s="4">
        <v>0.8</v>
      </c>
      <c r="Q760" s="4">
        <v>1</v>
      </c>
      <c r="R760" s="5">
        <v>1.2</v>
      </c>
      <c r="S760">
        <f t="shared" si="29"/>
        <v>36.202540009592234</v>
      </c>
    </row>
    <row r="761" spans="1:19" x14ac:dyDescent="0.25">
      <c r="A761" t="str">
        <f t="shared" si="28"/>
        <v>COMBDGOTSOldWHWTK___STDELC_23</v>
      </c>
      <c r="B761" t="s">
        <v>2676</v>
      </c>
      <c r="C761" t="s">
        <v>13</v>
      </c>
      <c r="D761" t="s">
        <v>2690</v>
      </c>
      <c r="E761" t="s">
        <v>58</v>
      </c>
      <c r="F761" t="s">
        <v>49</v>
      </c>
      <c r="G761" t="s">
        <v>51</v>
      </c>
      <c r="H761" t="s">
        <v>14</v>
      </c>
      <c r="I761" t="s">
        <v>18</v>
      </c>
      <c r="J761" t="s">
        <v>16</v>
      </c>
      <c r="K761">
        <v>23</v>
      </c>
      <c r="L761" s="1">
        <f>SUMIFS(COMBDG_Activity!C:C,COMBDG_Activity!B:B,B761&amp;C761&amp;D761&amp;E761&amp;F761&amp;"*")</f>
        <v>381.03791472086277</v>
      </c>
      <c r="M761" s="1">
        <f>SUMIFS(COMBDG_Activity!O:O,COMBDG_Activity!B:B,B761&amp;C761&amp;D761&amp;E761&amp;F761&amp;"*")</f>
        <v>402.45668283580903</v>
      </c>
      <c r="N761" s="1">
        <f>VLOOKUP(B761&amp;C761&amp;D761&amp;E761&amp;F761&amp;G761&amp;H761&amp;I761&amp;J761&amp;"*",COMBDG_CapacityToActivity!B:C,2,FALSE)</f>
        <v>31.536000000000001</v>
      </c>
      <c r="O761" s="1">
        <f>VLOOKUP(F761,Parameters!A:B,2,FALSE)</f>
        <v>0.63450003633438512</v>
      </c>
      <c r="P761" s="4">
        <v>0.1</v>
      </c>
      <c r="Q761" s="4">
        <v>1</v>
      </c>
      <c r="R761" s="5">
        <v>1.1000000000000001</v>
      </c>
      <c r="S761">
        <f t="shared" si="29"/>
        <v>3.5455059791656169</v>
      </c>
    </row>
    <row r="762" spans="1:19" x14ac:dyDescent="0.25">
      <c r="A762" t="str">
        <f t="shared" si="28"/>
        <v>COMBDGRTTOldWHWTK___HIGNGA_23</v>
      </c>
      <c r="B762" t="s">
        <v>2676</v>
      </c>
      <c r="C762" t="s">
        <v>13</v>
      </c>
      <c r="D762" t="s">
        <v>2682</v>
      </c>
      <c r="E762" t="s">
        <v>58</v>
      </c>
      <c r="F762" t="s">
        <v>49</v>
      </c>
      <c r="G762" t="s">
        <v>51</v>
      </c>
      <c r="H762" t="s">
        <v>14</v>
      </c>
      <c r="I762" t="s">
        <v>15</v>
      </c>
      <c r="J762" t="s">
        <v>19</v>
      </c>
      <c r="K762">
        <v>23</v>
      </c>
      <c r="L762" s="1">
        <f>SUMIFS(COMBDG_Activity!C:C,COMBDG_Activity!B:B,B762&amp;C762&amp;D762&amp;E762&amp;F762&amp;"*")</f>
        <v>1126.645525632777</v>
      </c>
      <c r="M762" s="1">
        <f>SUMIFS(COMBDG_Activity!O:O,COMBDG_Activity!B:B,B762&amp;C762&amp;D762&amp;E762&amp;F762&amp;"*")</f>
        <v>1172.8107729837659</v>
      </c>
      <c r="N762" s="1">
        <f>VLOOKUP(B762&amp;C762&amp;D762&amp;E762&amp;F762&amp;G762&amp;H762&amp;I762&amp;J762&amp;"*",COMBDG_CapacityToActivity!B:C,2,FALSE)</f>
        <v>31.536000000000001</v>
      </c>
      <c r="O762" s="1">
        <f>VLOOKUP(F762,Parameters!A:B,2,FALSE)</f>
        <v>0.63450003633438512</v>
      </c>
      <c r="P762" s="4">
        <v>0.1</v>
      </c>
      <c r="Q762" s="4">
        <v>1</v>
      </c>
      <c r="R762" s="5">
        <v>1.1000000000000001</v>
      </c>
      <c r="S762">
        <f t="shared" si="29"/>
        <v>10.332062518490273</v>
      </c>
    </row>
    <row r="763" spans="1:19" x14ac:dyDescent="0.25">
      <c r="A763" t="str">
        <f t="shared" si="28"/>
        <v>COMBDGTAWOldLIFLC___STDELC_23</v>
      </c>
      <c r="B763" t="s">
        <v>2676</v>
      </c>
      <c r="C763" t="s">
        <v>13</v>
      </c>
      <c r="D763" t="s">
        <v>2683</v>
      </c>
      <c r="E763" t="s">
        <v>58</v>
      </c>
      <c r="F763" t="s">
        <v>20</v>
      </c>
      <c r="G763" t="s">
        <v>21</v>
      </c>
      <c r="H763" t="s">
        <v>14</v>
      </c>
      <c r="I763" t="s">
        <v>18</v>
      </c>
      <c r="J763" t="s">
        <v>16</v>
      </c>
      <c r="K763">
        <v>23</v>
      </c>
      <c r="L763" s="1">
        <f>SUMIFS(COMBDG_Activity!C:C,COMBDG_Activity!B:B,B763&amp;C763&amp;D763&amp;E763&amp;F763&amp;"*")</f>
        <v>468.88766674139981</v>
      </c>
      <c r="M763" s="1">
        <f>SUMIFS(COMBDG_Activity!O:O,COMBDG_Activity!B:B,B763&amp;C763&amp;D763&amp;E763&amp;F763&amp;"*")</f>
        <v>491.01750425541212</v>
      </c>
      <c r="N763" s="1">
        <f>VLOOKUP(B763&amp;C763&amp;D763&amp;E763&amp;F763&amp;G763&amp;H763&amp;I763&amp;J763&amp;"*",COMBDG_CapacityToActivity!B:C,2,FALSE)</f>
        <v>1</v>
      </c>
      <c r="O763" s="1">
        <f>VLOOKUP(F763,Parameters!A:B,2,FALSE)</f>
        <v>0.66981607963728396</v>
      </c>
      <c r="P763" s="4">
        <v>0.5</v>
      </c>
      <c r="Q763" s="4">
        <v>1</v>
      </c>
      <c r="R763" s="5">
        <v>1.1000000000000001</v>
      </c>
      <c r="S763">
        <f t="shared" si="29"/>
        <v>422.44795097624126</v>
      </c>
    </row>
    <row r="764" spans="1:19" x14ac:dyDescent="0.25">
      <c r="A764" t="str">
        <f t="shared" si="28"/>
        <v>COMBDGRTTOldWHWTK___ESRNGA_23</v>
      </c>
      <c r="B764" t="s">
        <v>2676</v>
      </c>
      <c r="C764" t="s">
        <v>13</v>
      </c>
      <c r="D764" t="s">
        <v>2682</v>
      </c>
      <c r="E764" t="s">
        <v>58</v>
      </c>
      <c r="F764" t="s">
        <v>49</v>
      </c>
      <c r="G764" t="s">
        <v>51</v>
      </c>
      <c r="H764" t="s">
        <v>14</v>
      </c>
      <c r="I764" t="s">
        <v>17</v>
      </c>
      <c r="J764" t="s">
        <v>19</v>
      </c>
      <c r="K764">
        <v>23</v>
      </c>
      <c r="L764" s="1">
        <f>SUMIFS(COMBDG_Activity!C:C,COMBDG_Activity!B:B,B764&amp;C764&amp;D764&amp;E764&amp;F764&amp;"*")</f>
        <v>1126.645525632777</v>
      </c>
      <c r="M764" s="1">
        <f>SUMIFS(COMBDG_Activity!O:O,COMBDG_Activity!B:B,B764&amp;C764&amp;D764&amp;E764&amp;F764&amp;"*")</f>
        <v>1172.8107729837659</v>
      </c>
      <c r="N764" s="1">
        <f>VLOOKUP(B764&amp;C764&amp;D764&amp;E764&amp;F764&amp;G764&amp;H764&amp;I764&amp;J764&amp;"*",COMBDG_CapacityToActivity!B:C,2,FALSE)</f>
        <v>31.536000000000001</v>
      </c>
      <c r="O764" s="1">
        <f>VLOOKUP(F764,Parameters!A:B,2,FALSE)</f>
        <v>0.63450003633438512</v>
      </c>
      <c r="P764" s="4">
        <v>0.2</v>
      </c>
      <c r="Q764" s="4">
        <v>1</v>
      </c>
      <c r="R764" s="5">
        <v>1.1000000000000001</v>
      </c>
      <c r="S764">
        <f t="shared" si="29"/>
        <v>16.193304995714382</v>
      </c>
    </row>
    <row r="765" spans="1:19" x14ac:dyDescent="0.25">
      <c r="A765" t="str">
        <f t="shared" si="28"/>
        <v>COMBDGOTSNewWHHEP___ESRELC_23</v>
      </c>
      <c r="B765" t="s">
        <v>2676</v>
      </c>
      <c r="C765" t="s">
        <v>13</v>
      </c>
      <c r="D765" t="s">
        <v>2690</v>
      </c>
      <c r="E765" t="s">
        <v>59</v>
      </c>
      <c r="F765" t="s">
        <v>49</v>
      </c>
      <c r="G765" t="s">
        <v>35</v>
      </c>
      <c r="H765" t="s">
        <v>14</v>
      </c>
      <c r="I765" t="s">
        <v>17</v>
      </c>
      <c r="J765" t="s">
        <v>16</v>
      </c>
      <c r="K765">
        <v>23</v>
      </c>
      <c r="L765" s="1">
        <f>SUMIFS(COMBDG_Activity!C:C,COMBDG_Activity!B:B,B765&amp;C765&amp;D765&amp;E765&amp;F765&amp;"*")</f>
        <v>0</v>
      </c>
      <c r="M765" s="1">
        <f>SUMIFS(COMBDG_Activity!O:O,COMBDG_Activity!B:B,B765&amp;C765&amp;D765&amp;E765&amp;F765&amp;"*")</f>
        <v>63.430987696692171</v>
      </c>
      <c r="N765" s="1">
        <f>VLOOKUP(B765&amp;C765&amp;D765&amp;E765&amp;F765&amp;G765&amp;H765&amp;I765&amp;J765&amp;"*",COMBDG_CapacityToActivity!B:C,2,FALSE)</f>
        <v>31.536000000000001</v>
      </c>
      <c r="O765" s="1">
        <f>VLOOKUP(F765,Parameters!A:B,2,FALSE)</f>
        <v>0.63450003633438512</v>
      </c>
      <c r="P765" s="4">
        <v>0.8</v>
      </c>
      <c r="Q765" s="4">
        <v>1</v>
      </c>
      <c r="R765" s="5">
        <v>1.2</v>
      </c>
      <c r="S765">
        <f t="shared" si="29"/>
        <v>2.5590995663553042</v>
      </c>
    </row>
    <row r="766" spans="1:19" x14ac:dyDescent="0.25">
      <c r="A766" t="str">
        <f t="shared" si="28"/>
        <v>COMBDGRTTNewWHSYS___STDBMA_23</v>
      </c>
      <c r="B766" t="s">
        <v>2676</v>
      </c>
      <c r="C766" t="s">
        <v>13</v>
      </c>
      <c r="D766" t="s">
        <v>2682</v>
      </c>
      <c r="E766" t="s">
        <v>59</v>
      </c>
      <c r="F766" t="s">
        <v>49</v>
      </c>
      <c r="G766" t="s">
        <v>50</v>
      </c>
      <c r="H766" t="s">
        <v>14</v>
      </c>
      <c r="I766" t="s">
        <v>18</v>
      </c>
      <c r="J766" t="s">
        <v>33</v>
      </c>
      <c r="K766">
        <v>23</v>
      </c>
      <c r="L766" s="1">
        <f>SUMIFS(COMBDG_Activity!C:C,COMBDG_Activity!B:B,B766&amp;C766&amp;D766&amp;E766&amp;F766&amp;"*")</f>
        <v>0</v>
      </c>
      <c r="M766" s="1">
        <f>SUMIFS(COMBDG_Activity!O:O,COMBDG_Activity!B:B,B766&amp;C766&amp;D766&amp;E766&amp;F766&amp;"*")</f>
        <v>156.2127434506952</v>
      </c>
      <c r="N766" s="1">
        <f>VLOOKUP(B766&amp;C766&amp;D766&amp;E766&amp;F766&amp;G766&amp;H766&amp;I766&amp;J766&amp;"*",COMBDG_CapacityToActivity!B:C,2,FALSE)</f>
        <v>31.536000000000001</v>
      </c>
      <c r="O766" s="1">
        <f>VLOOKUP(F766,Parameters!A:B,2,FALSE)</f>
        <v>0.63450003633438512</v>
      </c>
      <c r="P766" s="4">
        <v>0.8</v>
      </c>
      <c r="Q766" s="4">
        <v>1</v>
      </c>
      <c r="R766" s="5">
        <v>1.2</v>
      </c>
      <c r="S766">
        <f t="shared" si="29"/>
        <v>6.3023449348668041</v>
      </c>
    </row>
    <row r="767" spans="1:19" x14ac:dyDescent="0.25">
      <c r="A767" t="str">
        <f t="shared" si="28"/>
        <v>COMBDGAFSNewSHFURLARSTDHH2_23</v>
      </c>
      <c r="B767" t="s">
        <v>2676</v>
      </c>
      <c r="C767" t="s">
        <v>13</v>
      </c>
      <c r="D767" t="s">
        <v>2689</v>
      </c>
      <c r="E767" t="s">
        <v>59</v>
      </c>
      <c r="F767" t="s">
        <v>32</v>
      </c>
      <c r="G767" t="s">
        <v>34</v>
      </c>
      <c r="H767" t="s">
        <v>2681</v>
      </c>
      <c r="I767" t="s">
        <v>18</v>
      </c>
      <c r="J767" t="s">
        <v>41</v>
      </c>
      <c r="K767">
        <v>23</v>
      </c>
      <c r="L767" s="1">
        <f>SUMIFS(COMBDG_Activity!C:C,COMBDG_Activity!B:B,B767&amp;C767&amp;D767&amp;E767&amp;F767&amp;"*")</f>
        <v>0</v>
      </c>
      <c r="M767" s="1">
        <f>SUMIFS(COMBDG_Activity!O:O,COMBDG_Activity!B:B,B767&amp;C767&amp;D767&amp;E767&amp;F767&amp;"*")</f>
        <v>57.871990080850573</v>
      </c>
      <c r="N767" s="1">
        <f>VLOOKUP(B767&amp;C767&amp;D767&amp;E767&amp;F767&amp;G767&amp;H767&amp;I767&amp;J767&amp;"*",COMBDG_CapacityToActivity!B:C,2,FALSE)</f>
        <v>31.536000000000001</v>
      </c>
      <c r="O767" s="1">
        <f>VLOOKUP(F767,Parameters!A:B,2,FALSE)</f>
        <v>0.30113578140729891</v>
      </c>
      <c r="P767" s="4">
        <v>0.8</v>
      </c>
      <c r="Q767" s="4">
        <v>1</v>
      </c>
      <c r="R767" s="5">
        <v>1.2</v>
      </c>
      <c r="S767">
        <f t="shared" si="29"/>
        <v>4.9195277589029329</v>
      </c>
    </row>
    <row r="768" spans="1:19" x14ac:dyDescent="0.25">
      <c r="A768" t="str">
        <f t="shared" si="28"/>
        <v>COMBDGHLCNewSHFUR___STDKER_23</v>
      </c>
      <c r="B768" t="s">
        <v>2676</v>
      </c>
      <c r="C768" t="s">
        <v>13</v>
      </c>
      <c r="D768" t="s">
        <v>2687</v>
      </c>
      <c r="E768" t="s">
        <v>59</v>
      </c>
      <c r="F768" t="s">
        <v>32</v>
      </c>
      <c r="G768" t="s">
        <v>34</v>
      </c>
      <c r="H768" t="s">
        <v>14</v>
      </c>
      <c r="I768" t="s">
        <v>18</v>
      </c>
      <c r="J768" t="s">
        <v>42</v>
      </c>
      <c r="K768">
        <v>23</v>
      </c>
      <c r="L768" s="1">
        <f>SUMIFS(COMBDG_Activity!C:C,COMBDG_Activity!B:B,B768&amp;C768&amp;D768&amp;E768&amp;F768&amp;"*")</f>
        <v>0</v>
      </c>
      <c r="M768" s="1">
        <f>SUMIFS(COMBDG_Activity!O:O,COMBDG_Activity!B:B,B768&amp;C768&amp;D768&amp;E768&amp;F768&amp;"*")</f>
        <v>425.87686034399633</v>
      </c>
      <c r="N768" s="1">
        <f>VLOOKUP(B768&amp;C768&amp;D768&amp;E768&amp;F768&amp;G768&amp;H768&amp;I768&amp;J768&amp;"*",COMBDG_CapacityToActivity!B:C,2,FALSE)</f>
        <v>31.536000000000001</v>
      </c>
      <c r="O768" s="1">
        <f>VLOOKUP(F768,Parameters!A:B,2,FALSE)</f>
        <v>0.30113578140729891</v>
      </c>
      <c r="P768" s="4">
        <v>0.8</v>
      </c>
      <c r="Q768" s="4">
        <v>1</v>
      </c>
      <c r="R768" s="5">
        <v>1.2</v>
      </c>
      <c r="S768">
        <f t="shared" si="29"/>
        <v>36.202540009592234</v>
      </c>
    </row>
    <row r="769" spans="1:19" x14ac:dyDescent="0.25">
      <c r="A769" t="str">
        <f t="shared" si="28"/>
        <v>COMBDGHLCNewSHFUR___STDHFO_23</v>
      </c>
      <c r="B769" t="s">
        <v>2676</v>
      </c>
      <c r="C769" t="s">
        <v>13</v>
      </c>
      <c r="D769" t="s">
        <v>2687</v>
      </c>
      <c r="E769" t="s">
        <v>59</v>
      </c>
      <c r="F769" t="s">
        <v>32</v>
      </c>
      <c r="G769" t="s">
        <v>34</v>
      </c>
      <c r="H769" t="s">
        <v>14</v>
      </c>
      <c r="I769" t="s">
        <v>18</v>
      </c>
      <c r="J769" t="s">
        <v>2679</v>
      </c>
      <c r="K769">
        <v>23</v>
      </c>
      <c r="L769" s="1">
        <f>SUMIFS(COMBDG_Activity!C:C,COMBDG_Activity!B:B,B769&amp;C769&amp;D769&amp;E769&amp;F769&amp;"*")</f>
        <v>0</v>
      </c>
      <c r="M769" s="1">
        <f>SUMIFS(COMBDG_Activity!O:O,COMBDG_Activity!B:B,B769&amp;C769&amp;D769&amp;E769&amp;F769&amp;"*")</f>
        <v>425.87686034399633</v>
      </c>
      <c r="N769" s="1">
        <f>VLOOKUP(B769&amp;C769&amp;D769&amp;E769&amp;F769&amp;G769&amp;H769&amp;I769&amp;J769&amp;"*",COMBDG_CapacityToActivity!B:C,2,FALSE)</f>
        <v>31.536000000000001</v>
      </c>
      <c r="O769" s="1">
        <f>VLOOKUP(F769,Parameters!A:B,2,FALSE)</f>
        <v>0.30113578140729891</v>
      </c>
      <c r="P769" s="4">
        <v>0.8</v>
      </c>
      <c r="Q769" s="4">
        <v>1</v>
      </c>
      <c r="R769" s="5">
        <v>1.2</v>
      </c>
      <c r="S769">
        <f t="shared" si="29"/>
        <v>36.202540009592234</v>
      </c>
    </row>
    <row r="770" spans="1:19" x14ac:dyDescent="0.25">
      <c r="A770" t="str">
        <f t="shared" si="28"/>
        <v>COMBDGHLCNewSHFUR___STDLFO_23</v>
      </c>
      <c r="B770" t="s">
        <v>2676</v>
      </c>
      <c r="C770" t="s">
        <v>13</v>
      </c>
      <c r="D770" t="s">
        <v>2687</v>
      </c>
      <c r="E770" t="s">
        <v>59</v>
      </c>
      <c r="F770" t="s">
        <v>32</v>
      </c>
      <c r="G770" t="s">
        <v>34</v>
      </c>
      <c r="H770" t="s">
        <v>14</v>
      </c>
      <c r="I770" t="s">
        <v>18</v>
      </c>
      <c r="J770" t="s">
        <v>43</v>
      </c>
      <c r="K770">
        <v>23</v>
      </c>
      <c r="L770" s="1">
        <f>SUMIFS(COMBDG_Activity!C:C,COMBDG_Activity!B:B,B770&amp;C770&amp;D770&amp;E770&amp;F770&amp;"*")</f>
        <v>0</v>
      </c>
      <c r="M770" s="1">
        <f>SUMIFS(COMBDG_Activity!O:O,COMBDG_Activity!B:B,B770&amp;C770&amp;D770&amp;E770&amp;F770&amp;"*")</f>
        <v>425.87686034399633</v>
      </c>
      <c r="N770" s="1">
        <f>VLOOKUP(B770&amp;C770&amp;D770&amp;E770&amp;F770&amp;G770&amp;H770&amp;I770&amp;J770&amp;"*",COMBDG_CapacityToActivity!B:C,2,FALSE)</f>
        <v>31.536000000000001</v>
      </c>
      <c r="O770" s="1">
        <f>VLOOKUP(F770,Parameters!A:B,2,FALSE)</f>
        <v>0.30113578140729891</v>
      </c>
      <c r="P770" s="4">
        <v>0.8</v>
      </c>
      <c r="Q770" s="4">
        <v>1</v>
      </c>
      <c r="R770" s="5">
        <v>1.2</v>
      </c>
      <c r="S770">
        <f t="shared" si="29"/>
        <v>36.202540009592234</v>
      </c>
    </row>
    <row r="771" spans="1:19" x14ac:dyDescent="0.25">
      <c r="A771" t="str">
        <f t="shared" si="28"/>
        <v>COMBDGOTSNewSCCE___HIGELC_23</v>
      </c>
      <c r="B771" t="s">
        <v>2676</v>
      </c>
      <c r="C771" t="s">
        <v>13</v>
      </c>
      <c r="D771" t="s">
        <v>2690</v>
      </c>
      <c r="E771" t="s">
        <v>59</v>
      </c>
      <c r="F771" t="s">
        <v>28</v>
      </c>
      <c r="G771" t="s">
        <v>29</v>
      </c>
      <c r="H771" t="s">
        <v>14</v>
      </c>
      <c r="I771" t="s">
        <v>15</v>
      </c>
      <c r="J771" t="s">
        <v>16</v>
      </c>
      <c r="K771">
        <v>23</v>
      </c>
      <c r="L771" s="1">
        <f>SUMIFS(COMBDG_Activity!C:C,COMBDG_Activity!B:B,B771&amp;C771&amp;D771&amp;E771&amp;F771&amp;"*")</f>
        <v>0</v>
      </c>
      <c r="M771" s="1">
        <f>SUMIFS(COMBDG_Activity!O:O,COMBDG_Activity!B:B,B771&amp;C771&amp;D771&amp;E771&amp;F771&amp;"*")</f>
        <v>94.398938136481263</v>
      </c>
      <c r="N771" s="1">
        <f>VLOOKUP(B771&amp;C771&amp;D771&amp;E771&amp;F771&amp;G771&amp;H771&amp;I771&amp;J771&amp;"*",COMBDG_CapacityToActivity!B:C,2,FALSE)</f>
        <v>31.536000000000001</v>
      </c>
      <c r="O771" s="1">
        <f>VLOOKUP(F771,Parameters!A:B,2,FALSE)</f>
        <v>0.37169226366635683</v>
      </c>
      <c r="P771" s="4">
        <v>0.8</v>
      </c>
      <c r="Q771" s="4">
        <v>1</v>
      </c>
      <c r="R771" s="5">
        <v>1.2</v>
      </c>
      <c r="S771">
        <f t="shared" si="29"/>
        <v>6.501311091885313</v>
      </c>
    </row>
    <row r="772" spans="1:19" x14ac:dyDescent="0.25">
      <c r="A772" t="str">
        <f t="shared" si="28"/>
        <v>COMBDGAFSNewSHFURMEDSTDHH2_23</v>
      </c>
      <c r="B772" t="s">
        <v>2676</v>
      </c>
      <c r="C772" t="s">
        <v>13</v>
      </c>
      <c r="D772" t="s">
        <v>2689</v>
      </c>
      <c r="E772" t="s">
        <v>59</v>
      </c>
      <c r="F772" t="s">
        <v>32</v>
      </c>
      <c r="G772" t="s">
        <v>34</v>
      </c>
      <c r="H772" t="s">
        <v>48</v>
      </c>
      <c r="I772" t="s">
        <v>18</v>
      </c>
      <c r="J772" t="s">
        <v>41</v>
      </c>
      <c r="K772">
        <v>23</v>
      </c>
      <c r="L772" s="1">
        <f>SUMIFS(COMBDG_Activity!C:C,COMBDG_Activity!B:B,B772&amp;C772&amp;D772&amp;E772&amp;F772&amp;"*")</f>
        <v>0</v>
      </c>
      <c r="M772" s="1">
        <f>SUMIFS(COMBDG_Activity!O:O,COMBDG_Activity!B:B,B772&amp;C772&amp;D772&amp;E772&amp;F772&amp;"*")</f>
        <v>57.871990080850573</v>
      </c>
      <c r="N772" s="1">
        <f>VLOOKUP(B772&amp;C772&amp;D772&amp;E772&amp;F772&amp;G772&amp;H772&amp;I772&amp;J772&amp;"*",COMBDG_CapacityToActivity!B:C,2,FALSE)</f>
        <v>31.536000000000001</v>
      </c>
      <c r="O772" s="1">
        <f>VLOOKUP(F772,Parameters!A:B,2,FALSE)</f>
        <v>0.30113578140729891</v>
      </c>
      <c r="P772" s="4">
        <v>0.8</v>
      </c>
      <c r="Q772" s="4">
        <v>1</v>
      </c>
      <c r="R772" s="5">
        <v>1.2</v>
      </c>
      <c r="S772">
        <f t="shared" si="29"/>
        <v>4.9195277589029329</v>
      </c>
    </row>
    <row r="773" spans="1:19" x14ac:dyDescent="0.25">
      <c r="A773" t="str">
        <f t="shared" si="28"/>
        <v>COMBDGAEROldWHSYS___STDKER_23</v>
      </c>
      <c r="B773" t="s">
        <v>2676</v>
      </c>
      <c r="C773" t="s">
        <v>13</v>
      </c>
      <c r="D773" t="s">
        <v>2688</v>
      </c>
      <c r="E773" t="s">
        <v>58</v>
      </c>
      <c r="F773" t="s">
        <v>49</v>
      </c>
      <c r="G773" t="s">
        <v>50</v>
      </c>
      <c r="H773" t="s">
        <v>14</v>
      </c>
      <c r="I773" t="s">
        <v>18</v>
      </c>
      <c r="J773" t="s">
        <v>42</v>
      </c>
      <c r="K773">
        <v>23</v>
      </c>
      <c r="L773" s="1">
        <f>SUMIFS(COMBDG_Activity!C:C,COMBDG_Activity!B:B,B773&amp;C773&amp;D773&amp;E773&amp;F773&amp;"*")</f>
        <v>310.27680743968585</v>
      </c>
      <c r="M773" s="1">
        <f>SUMIFS(COMBDG_Activity!O:O,COMBDG_Activity!B:B,B773&amp;C773&amp;D773&amp;E773&amp;F773&amp;"*")</f>
        <v>317.35499222899631</v>
      </c>
      <c r="N773" s="1">
        <f>VLOOKUP(B773&amp;C773&amp;D773&amp;E773&amp;F773&amp;G773&amp;H773&amp;I773&amp;J773&amp;"*",COMBDG_CapacityToActivity!B:C,2,FALSE)</f>
        <v>31.536000000000001</v>
      </c>
      <c r="O773" s="1">
        <f>VLOOKUP(F773,Parameters!A:B,2,FALSE)</f>
        <v>0.63450003633438512</v>
      </c>
      <c r="P773" s="4">
        <v>0.05</v>
      </c>
      <c r="Q773" s="4">
        <v>0.2</v>
      </c>
      <c r="R773" s="5">
        <v>1.1000000000000001</v>
      </c>
      <c r="S773">
        <f t="shared" si="29"/>
        <v>0.40055640585280317</v>
      </c>
    </row>
    <row r="774" spans="1:19" x14ac:dyDescent="0.25">
      <c r="A774" t="str">
        <f t="shared" si="28"/>
        <v>COMBDGAEROldWHSYS___STDHFO_23</v>
      </c>
      <c r="B774" t="s">
        <v>2676</v>
      </c>
      <c r="C774" t="s">
        <v>13</v>
      </c>
      <c r="D774" t="s">
        <v>2688</v>
      </c>
      <c r="E774" t="s">
        <v>58</v>
      </c>
      <c r="F774" t="s">
        <v>49</v>
      </c>
      <c r="G774" t="s">
        <v>50</v>
      </c>
      <c r="H774" t="s">
        <v>14</v>
      </c>
      <c r="I774" t="s">
        <v>18</v>
      </c>
      <c r="J774" t="s">
        <v>2679</v>
      </c>
      <c r="K774">
        <v>23</v>
      </c>
      <c r="L774" s="1">
        <f>SUMIFS(COMBDG_Activity!C:C,COMBDG_Activity!B:B,B774&amp;C774&amp;D774&amp;E774&amp;F774&amp;"*")</f>
        <v>310.27680743968585</v>
      </c>
      <c r="M774" s="1">
        <f>SUMIFS(COMBDG_Activity!O:O,COMBDG_Activity!B:B,B774&amp;C774&amp;D774&amp;E774&amp;F774&amp;"*")</f>
        <v>317.35499222899631</v>
      </c>
      <c r="N774" s="1">
        <f>VLOOKUP(B774&amp;C774&amp;D774&amp;E774&amp;F774&amp;G774&amp;H774&amp;I774&amp;J774&amp;"*",COMBDG_CapacityToActivity!B:C,2,FALSE)</f>
        <v>31.536000000000001</v>
      </c>
      <c r="O774" s="1">
        <f>VLOOKUP(F774,Parameters!A:B,2,FALSE)</f>
        <v>0.63450003633438512</v>
      </c>
      <c r="P774" s="4">
        <v>0.05</v>
      </c>
      <c r="Q774" s="4">
        <v>0.2</v>
      </c>
      <c r="R774" s="5">
        <v>1.1000000000000001</v>
      </c>
      <c r="S774">
        <f t="shared" si="29"/>
        <v>0.40055640585280317</v>
      </c>
    </row>
    <row r="775" spans="1:19" x14ac:dyDescent="0.25">
      <c r="A775" t="str">
        <f t="shared" si="28"/>
        <v>COMBDGAEROldWHSYS___STDLFO_23</v>
      </c>
      <c r="B775" t="s">
        <v>2676</v>
      </c>
      <c r="C775" t="s">
        <v>13</v>
      </c>
      <c r="D775" t="s">
        <v>2688</v>
      </c>
      <c r="E775" t="s">
        <v>58</v>
      </c>
      <c r="F775" t="s">
        <v>49</v>
      </c>
      <c r="G775" t="s">
        <v>50</v>
      </c>
      <c r="H775" t="s">
        <v>14</v>
      </c>
      <c r="I775" t="s">
        <v>18</v>
      </c>
      <c r="J775" t="s">
        <v>43</v>
      </c>
      <c r="K775">
        <v>23</v>
      </c>
      <c r="L775" s="1">
        <f>SUMIFS(COMBDG_Activity!C:C,COMBDG_Activity!B:B,B775&amp;C775&amp;D775&amp;E775&amp;F775&amp;"*")</f>
        <v>310.27680743968585</v>
      </c>
      <c r="M775" s="1">
        <f>SUMIFS(COMBDG_Activity!O:O,COMBDG_Activity!B:B,B775&amp;C775&amp;D775&amp;E775&amp;F775&amp;"*")</f>
        <v>317.35499222899631</v>
      </c>
      <c r="N775" s="1">
        <f>VLOOKUP(B775&amp;C775&amp;D775&amp;E775&amp;F775&amp;G775&amp;H775&amp;I775&amp;J775&amp;"*",COMBDG_CapacityToActivity!B:C,2,FALSE)</f>
        <v>31.536000000000001</v>
      </c>
      <c r="O775" s="1">
        <f>VLOOKUP(F775,Parameters!A:B,2,FALSE)</f>
        <v>0.63450003633438512</v>
      </c>
      <c r="P775" s="4">
        <v>0.05</v>
      </c>
      <c r="Q775" s="4">
        <v>0.2</v>
      </c>
      <c r="R775" s="5">
        <v>1.1000000000000001</v>
      </c>
      <c r="S775">
        <f t="shared" si="29"/>
        <v>0.40055640585280317</v>
      </c>
    </row>
    <row r="776" spans="1:19" x14ac:dyDescent="0.25">
      <c r="A776" t="str">
        <f t="shared" si="28"/>
        <v>COMBDGAERNewLIINC100WSTDELC_23</v>
      </c>
      <c r="B776" t="s">
        <v>2676</v>
      </c>
      <c r="C776" t="s">
        <v>13</v>
      </c>
      <c r="D776" t="s">
        <v>2688</v>
      </c>
      <c r="E776" t="s">
        <v>59</v>
      </c>
      <c r="F776" t="s">
        <v>20</v>
      </c>
      <c r="G776" t="s">
        <v>26</v>
      </c>
      <c r="H776" t="s">
        <v>2678</v>
      </c>
      <c r="I776" t="s">
        <v>18</v>
      </c>
      <c r="J776" t="s">
        <v>16</v>
      </c>
      <c r="K776">
        <v>23</v>
      </c>
      <c r="L776" s="1">
        <f>SUMIFS(COMBDG_Activity!C:C,COMBDG_Activity!B:B,B776&amp;C776&amp;D776&amp;E776&amp;F776&amp;"*")</f>
        <v>0</v>
      </c>
      <c r="M776" s="1">
        <f>SUMIFS(COMBDG_Activity!O:O,COMBDG_Activity!B:B,B776&amp;C776&amp;D776&amp;E776&amp;F776&amp;"*")</f>
        <v>63.378530608398819</v>
      </c>
      <c r="N776" s="1">
        <f>VLOOKUP(B776&amp;C776&amp;D776&amp;E776&amp;F776&amp;G776&amp;H776&amp;I776&amp;J776&amp;"*",COMBDG_CapacityToActivity!B:C,2,FALSE)</f>
        <v>1</v>
      </c>
      <c r="O776" s="1">
        <f>VLOOKUP(F776,Parameters!A:B,2,FALSE)</f>
        <v>0.66981607963728396</v>
      </c>
      <c r="P776" s="4">
        <v>0.8</v>
      </c>
      <c r="Q776" s="4">
        <v>1</v>
      </c>
      <c r="R776" s="5">
        <v>1.2</v>
      </c>
      <c r="S776">
        <f t="shared" si="29"/>
        <v>76.385436482712436</v>
      </c>
    </row>
    <row r="777" spans="1:19" x14ac:dyDescent="0.25">
      <c r="A777" t="str">
        <f t="shared" si="28"/>
        <v>COMBDGHLCNewSHFUR___HIGHFO_23</v>
      </c>
      <c r="B777" t="s">
        <v>2676</v>
      </c>
      <c r="C777" t="s">
        <v>13</v>
      </c>
      <c r="D777" t="s">
        <v>2687</v>
      </c>
      <c r="E777" t="s">
        <v>59</v>
      </c>
      <c r="F777" t="s">
        <v>32</v>
      </c>
      <c r="G777" t="s">
        <v>34</v>
      </c>
      <c r="H777" t="s">
        <v>14</v>
      </c>
      <c r="I777" t="s">
        <v>15</v>
      </c>
      <c r="J777" t="s">
        <v>2679</v>
      </c>
      <c r="K777">
        <v>23</v>
      </c>
      <c r="L777" s="1">
        <f>SUMIFS(COMBDG_Activity!C:C,COMBDG_Activity!B:B,B777&amp;C777&amp;D777&amp;E777&amp;F777&amp;"*")</f>
        <v>0</v>
      </c>
      <c r="M777" s="1">
        <f>SUMIFS(COMBDG_Activity!O:O,COMBDG_Activity!B:B,B777&amp;C777&amp;D777&amp;E777&amp;F777&amp;"*")</f>
        <v>425.87686034399633</v>
      </c>
      <c r="N777" s="1">
        <f>VLOOKUP(B777&amp;C777&amp;D777&amp;E777&amp;F777&amp;G777&amp;H777&amp;I777&amp;J777&amp;"*",COMBDG_CapacityToActivity!B:C,2,FALSE)</f>
        <v>31.536000000000001</v>
      </c>
      <c r="O777" s="1">
        <f>VLOOKUP(F777,Parameters!A:B,2,FALSE)</f>
        <v>0.30113578140729891</v>
      </c>
      <c r="P777" s="4">
        <v>0.8</v>
      </c>
      <c r="Q777" s="4">
        <v>1</v>
      </c>
      <c r="R777" s="5">
        <v>1.2</v>
      </c>
      <c r="S777">
        <f t="shared" si="29"/>
        <v>36.202540009592234</v>
      </c>
    </row>
    <row r="778" spans="1:19" x14ac:dyDescent="0.25">
      <c r="A778" t="str">
        <f t="shared" si="28"/>
        <v>COMBDGHLCNewSHFUR___HIGLFO_23</v>
      </c>
      <c r="B778" t="s">
        <v>2676</v>
      </c>
      <c r="C778" t="s">
        <v>13</v>
      </c>
      <c r="D778" t="s">
        <v>2687</v>
      </c>
      <c r="E778" t="s">
        <v>59</v>
      </c>
      <c r="F778" t="s">
        <v>32</v>
      </c>
      <c r="G778" t="s">
        <v>34</v>
      </c>
      <c r="H778" t="s">
        <v>14</v>
      </c>
      <c r="I778" t="s">
        <v>15</v>
      </c>
      <c r="J778" t="s">
        <v>43</v>
      </c>
      <c r="K778">
        <v>23</v>
      </c>
      <c r="L778" s="1">
        <f>SUMIFS(COMBDG_Activity!C:C,COMBDG_Activity!B:B,B778&amp;C778&amp;D778&amp;E778&amp;F778&amp;"*")</f>
        <v>0</v>
      </c>
      <c r="M778" s="1">
        <f>SUMIFS(COMBDG_Activity!O:O,COMBDG_Activity!B:B,B778&amp;C778&amp;D778&amp;E778&amp;F778&amp;"*")</f>
        <v>425.87686034399633</v>
      </c>
      <c r="N778" s="1">
        <f>VLOOKUP(B778&amp;C778&amp;D778&amp;E778&amp;F778&amp;G778&amp;H778&amp;I778&amp;J778&amp;"*",COMBDG_CapacityToActivity!B:C,2,FALSE)</f>
        <v>31.536000000000001</v>
      </c>
      <c r="O778" s="1">
        <f>VLOOKUP(F778,Parameters!A:B,2,FALSE)</f>
        <v>0.30113578140729891</v>
      </c>
      <c r="P778" s="4">
        <v>0.8</v>
      </c>
      <c r="Q778" s="4">
        <v>1</v>
      </c>
      <c r="R778" s="5">
        <v>1.2</v>
      </c>
      <c r="S778">
        <f t="shared" si="29"/>
        <v>36.202540009592234</v>
      </c>
    </row>
    <row r="779" spans="1:19" x14ac:dyDescent="0.25">
      <c r="A779" t="str">
        <f t="shared" si="28"/>
        <v>COMBDGTAWOldLIFLUT8STDELC_23</v>
      </c>
      <c r="B779" t="s">
        <v>2676</v>
      </c>
      <c r="C779" t="s">
        <v>13</v>
      </c>
      <c r="D779" t="s">
        <v>2683</v>
      </c>
      <c r="E779" t="s">
        <v>58</v>
      </c>
      <c r="F779" t="s">
        <v>20</v>
      </c>
      <c r="G779" t="s">
        <v>22</v>
      </c>
      <c r="H779" t="s">
        <v>24</v>
      </c>
      <c r="I779" t="s">
        <v>18</v>
      </c>
      <c r="J779" t="s">
        <v>16</v>
      </c>
      <c r="K779">
        <v>23</v>
      </c>
      <c r="L779" s="1">
        <f>SUMIFS(COMBDG_Activity!C:C,COMBDG_Activity!B:B,B779&amp;C779&amp;D779&amp;E779&amp;F779&amp;"*")</f>
        <v>468.88766674139981</v>
      </c>
      <c r="M779" s="1">
        <f>SUMIFS(COMBDG_Activity!O:O,COMBDG_Activity!B:B,B779&amp;C779&amp;D779&amp;E779&amp;F779&amp;"*")</f>
        <v>491.01750425541212</v>
      </c>
      <c r="N779" s="1">
        <f>VLOOKUP(B779&amp;C779&amp;D779&amp;E779&amp;F779&amp;G779&amp;H779&amp;I779&amp;J779&amp;"*",COMBDG_CapacityToActivity!B:C,2,FALSE)</f>
        <v>1</v>
      </c>
      <c r="O779" s="1">
        <f>VLOOKUP(F779,Parameters!A:B,2,FALSE)</f>
        <v>0.66981607963728396</v>
      </c>
      <c r="P779" s="4">
        <v>0.5</v>
      </c>
      <c r="Q779" s="4">
        <v>1</v>
      </c>
      <c r="R779" s="5">
        <v>1.1000000000000001</v>
      </c>
      <c r="S779">
        <f t="shared" si="29"/>
        <v>422.44795097624126</v>
      </c>
    </row>
    <row r="780" spans="1:19" x14ac:dyDescent="0.25">
      <c r="A780" t="str">
        <f t="shared" si="28"/>
        <v>COMBDGEDSOldSHFUR___STDNGA_23</v>
      </c>
      <c r="B780" t="s">
        <v>2676</v>
      </c>
      <c r="C780" t="s">
        <v>13</v>
      </c>
      <c r="D780" t="s">
        <v>2686</v>
      </c>
      <c r="E780" t="s">
        <v>58</v>
      </c>
      <c r="F780" t="s">
        <v>32</v>
      </c>
      <c r="G780" t="s">
        <v>34</v>
      </c>
      <c r="H780" t="s">
        <v>14</v>
      </c>
      <c r="I780" t="s">
        <v>18</v>
      </c>
      <c r="J780" t="s">
        <v>19</v>
      </c>
      <c r="K780">
        <v>23</v>
      </c>
      <c r="L780" s="1">
        <f>SUMIFS(COMBDG_Activity!C:C,COMBDG_Activity!B:B,B780&amp;C780&amp;D780&amp;E780&amp;F780&amp;"*")</f>
        <v>4256.8503227445926</v>
      </c>
      <c r="M780" s="1">
        <f>SUMIFS(COMBDG_Activity!O:O,COMBDG_Activity!B:B,B780&amp;C780&amp;D780&amp;E780&amp;F780&amp;"*")</f>
        <v>4377.6423279130222</v>
      </c>
      <c r="N780" s="1">
        <f>VLOOKUP(B780&amp;C780&amp;D780&amp;E780&amp;F780&amp;G780&amp;H780&amp;I780&amp;J780&amp;"*",COMBDG_CapacityToActivity!B:C,2,FALSE)</f>
        <v>31.536000000000001</v>
      </c>
      <c r="O780" s="1">
        <f>VLOOKUP(F780,Parameters!A:B,2,FALSE)</f>
        <v>0.30113578140729891</v>
      </c>
      <c r="P780" s="4">
        <v>0.2</v>
      </c>
      <c r="Q780" s="4">
        <v>1</v>
      </c>
      <c r="R780" s="5">
        <v>1.1000000000000001</v>
      </c>
      <c r="S780">
        <f t="shared" si="29"/>
        <v>127.35532642945596</v>
      </c>
    </row>
    <row r="781" spans="1:19" x14ac:dyDescent="0.25">
      <c r="A781" t="str">
        <f t="shared" si="28"/>
        <v>COMBDGAFSNewSHFURSMASTDHH2_23</v>
      </c>
      <c r="B781" t="s">
        <v>2676</v>
      </c>
      <c r="C781" t="s">
        <v>13</v>
      </c>
      <c r="D781" t="s">
        <v>2689</v>
      </c>
      <c r="E781" t="s">
        <v>59</v>
      </c>
      <c r="F781" t="s">
        <v>32</v>
      </c>
      <c r="G781" t="s">
        <v>34</v>
      </c>
      <c r="H781" t="s">
        <v>2680</v>
      </c>
      <c r="I781" t="s">
        <v>18</v>
      </c>
      <c r="J781" t="s">
        <v>41</v>
      </c>
      <c r="K781">
        <v>23</v>
      </c>
      <c r="L781" s="1">
        <f>SUMIFS(COMBDG_Activity!C:C,COMBDG_Activity!B:B,B781&amp;C781&amp;D781&amp;E781&amp;F781&amp;"*")</f>
        <v>0</v>
      </c>
      <c r="M781" s="1">
        <f>SUMIFS(COMBDG_Activity!O:O,COMBDG_Activity!B:B,B781&amp;C781&amp;D781&amp;E781&amp;F781&amp;"*")</f>
        <v>57.871990080850573</v>
      </c>
      <c r="N781" s="1">
        <f>VLOOKUP(B781&amp;C781&amp;D781&amp;E781&amp;F781&amp;G781&amp;H781&amp;I781&amp;J781&amp;"*",COMBDG_CapacityToActivity!B:C,2,FALSE)</f>
        <v>31.536000000000001</v>
      </c>
      <c r="O781" s="1">
        <f>VLOOKUP(F781,Parameters!A:B,2,FALSE)</f>
        <v>0.30113578140729891</v>
      </c>
      <c r="P781" s="4">
        <v>0.8</v>
      </c>
      <c r="Q781" s="4">
        <v>1</v>
      </c>
      <c r="R781" s="5">
        <v>1.2</v>
      </c>
      <c r="S781">
        <f t="shared" si="29"/>
        <v>4.9195277589029329</v>
      </c>
    </row>
    <row r="782" spans="1:19" x14ac:dyDescent="0.25">
      <c r="A782" t="str">
        <f t="shared" ref="A782:A845" si="30">B782&amp;C782&amp;D782&amp;E782&amp;F782&amp;G782&amp;H782&amp;I782&amp;J782&amp;"_"&amp;K782</f>
        <v>COMBDGOTSNewWHHEP___STDELC_23</v>
      </c>
      <c r="B782" t="s">
        <v>2676</v>
      </c>
      <c r="C782" t="s">
        <v>13</v>
      </c>
      <c r="D782" t="s">
        <v>2690</v>
      </c>
      <c r="E782" t="s">
        <v>59</v>
      </c>
      <c r="F782" t="s">
        <v>49</v>
      </c>
      <c r="G782" t="s">
        <v>35</v>
      </c>
      <c r="H782" t="s">
        <v>14</v>
      </c>
      <c r="I782" t="s">
        <v>18</v>
      </c>
      <c r="J782" t="s">
        <v>16</v>
      </c>
      <c r="K782">
        <v>23</v>
      </c>
      <c r="L782" s="1">
        <f>SUMIFS(COMBDG_Activity!C:C,COMBDG_Activity!B:B,B782&amp;C782&amp;D782&amp;E782&amp;F782&amp;"*")</f>
        <v>0</v>
      </c>
      <c r="M782" s="1">
        <f>SUMIFS(COMBDG_Activity!O:O,COMBDG_Activity!B:B,B782&amp;C782&amp;D782&amp;E782&amp;F782&amp;"*")</f>
        <v>63.430987696692171</v>
      </c>
      <c r="N782" s="1">
        <f>VLOOKUP(B782&amp;C782&amp;D782&amp;E782&amp;F782&amp;G782&amp;H782&amp;I782&amp;J782&amp;"*",COMBDG_CapacityToActivity!B:C,2,FALSE)</f>
        <v>31.536000000000001</v>
      </c>
      <c r="O782" s="1">
        <f>VLOOKUP(F782,Parameters!A:B,2,FALSE)</f>
        <v>0.63450003633438512</v>
      </c>
      <c r="P782" s="4">
        <v>0.8</v>
      </c>
      <c r="Q782" s="4">
        <v>1</v>
      </c>
      <c r="R782" s="5">
        <v>1.2</v>
      </c>
      <c r="S782">
        <f t="shared" si="29"/>
        <v>2.5590995663553042</v>
      </c>
    </row>
    <row r="783" spans="1:19" x14ac:dyDescent="0.25">
      <c r="A783" t="str">
        <f t="shared" si="30"/>
        <v>COMBDGOFFNewWHSYS___STDBMA_23</v>
      </c>
      <c r="B783" t="s">
        <v>2676</v>
      </c>
      <c r="C783" t="s">
        <v>13</v>
      </c>
      <c r="D783" t="s">
        <v>2685</v>
      </c>
      <c r="E783" t="s">
        <v>59</v>
      </c>
      <c r="F783" t="s">
        <v>49</v>
      </c>
      <c r="G783" t="s">
        <v>50</v>
      </c>
      <c r="H783" t="s">
        <v>14</v>
      </c>
      <c r="I783" t="s">
        <v>18</v>
      </c>
      <c r="J783" t="s">
        <v>33</v>
      </c>
      <c r="K783">
        <v>23</v>
      </c>
      <c r="L783" s="1">
        <f>SUMIFS(COMBDG_Activity!C:C,COMBDG_Activity!B:B,B783&amp;C783&amp;D783&amp;E783&amp;F783&amp;"*")</f>
        <v>0</v>
      </c>
      <c r="M783" s="1">
        <f>SUMIFS(COMBDG_Activity!O:O,COMBDG_Activity!B:B,B783&amp;C783&amp;D783&amp;E783&amp;F783&amp;"*")</f>
        <v>145.76728985348092</v>
      </c>
      <c r="N783" s="1">
        <f>VLOOKUP(B783&amp;C783&amp;D783&amp;E783&amp;F783&amp;G783&amp;H783&amp;I783&amp;J783&amp;"*",COMBDG_CapacityToActivity!B:C,2,FALSE)</f>
        <v>31.536000000000001</v>
      </c>
      <c r="O783" s="1">
        <f>VLOOKUP(F783,Parameters!A:B,2,FALSE)</f>
        <v>0.63450003633438512</v>
      </c>
      <c r="P783" s="4">
        <v>0.8</v>
      </c>
      <c r="Q783" s="4">
        <v>1</v>
      </c>
      <c r="R783" s="5">
        <v>1.2</v>
      </c>
      <c r="S783">
        <f t="shared" ref="S783:S846" si="31">IF(R783=0,M783*Q783/N783/O783*(P783+1/(50-23)),M783*Q783/N783/O783*(P783+1/R783^(50-23)))</f>
        <v>5.8809270011143786</v>
      </c>
    </row>
    <row r="784" spans="1:19" x14ac:dyDescent="0.25">
      <c r="A784" t="str">
        <f t="shared" si="30"/>
        <v>COMBDGOFFNewLIFLUT5HIGELC_23</v>
      </c>
      <c r="B784" t="s">
        <v>2676</v>
      </c>
      <c r="C784" t="s">
        <v>13</v>
      </c>
      <c r="D784" t="s">
        <v>2685</v>
      </c>
      <c r="E784" t="s">
        <v>59</v>
      </c>
      <c r="F784" t="s">
        <v>20</v>
      </c>
      <c r="G784" t="s">
        <v>22</v>
      </c>
      <c r="H784" t="s">
        <v>23</v>
      </c>
      <c r="I784" t="s">
        <v>15</v>
      </c>
      <c r="J784" t="s">
        <v>16</v>
      </c>
      <c r="K784">
        <v>23</v>
      </c>
      <c r="L784" s="1">
        <f>SUMIFS(COMBDG_Activity!C:C,COMBDG_Activity!B:B,B784&amp;C784&amp;D784&amp;E784&amp;F784&amp;"*")</f>
        <v>0</v>
      </c>
      <c r="M784" s="1">
        <f>SUMIFS(COMBDG_Activity!O:O,COMBDG_Activity!B:B,B784&amp;C784&amp;D784&amp;E784&amp;F784&amp;"*")</f>
        <v>1082.6246153959241</v>
      </c>
      <c r="N784" s="1">
        <f>VLOOKUP(B784&amp;C784&amp;D784&amp;E784&amp;F784&amp;G784&amp;H784&amp;I784&amp;J784&amp;"*",COMBDG_CapacityToActivity!B:C,2,FALSE)</f>
        <v>1</v>
      </c>
      <c r="O784" s="1">
        <f>VLOOKUP(F784,Parameters!A:B,2,FALSE)</f>
        <v>0.66981607963728396</v>
      </c>
      <c r="P784" s="4">
        <v>0.8</v>
      </c>
      <c r="Q784" s="4">
        <v>1</v>
      </c>
      <c r="R784" s="5">
        <v>1.2</v>
      </c>
      <c r="S784">
        <f t="shared" si="31"/>
        <v>1304.8070537468016</v>
      </c>
    </row>
    <row r="785" spans="1:19" x14ac:dyDescent="0.25">
      <c r="A785" t="str">
        <f t="shared" si="30"/>
        <v>COMBDGOTSNewSHHEP___ESRELC_23</v>
      </c>
      <c r="B785" t="s">
        <v>2676</v>
      </c>
      <c r="C785" t="s">
        <v>13</v>
      </c>
      <c r="D785" t="s">
        <v>2690</v>
      </c>
      <c r="E785" t="s">
        <v>59</v>
      </c>
      <c r="F785" t="s">
        <v>32</v>
      </c>
      <c r="G785" t="s">
        <v>35</v>
      </c>
      <c r="H785" t="s">
        <v>14</v>
      </c>
      <c r="I785" t="s">
        <v>17</v>
      </c>
      <c r="J785" t="s">
        <v>16</v>
      </c>
      <c r="K785">
        <v>23</v>
      </c>
      <c r="L785" s="1">
        <f>SUMIFS(COMBDG_Activity!C:C,COMBDG_Activity!B:B,B785&amp;C785&amp;D785&amp;E785&amp;F785&amp;"*")</f>
        <v>0</v>
      </c>
      <c r="M785" s="1">
        <f>SUMIFS(COMBDG_Activity!O:O,COMBDG_Activity!B:B,B785&amp;C785&amp;D785&amp;E785&amp;F785&amp;"*")</f>
        <v>290.90361238089372</v>
      </c>
      <c r="N785" s="1">
        <f>VLOOKUP(B785&amp;C785&amp;D785&amp;E785&amp;F785&amp;G785&amp;H785&amp;I785&amp;J785&amp;"*",COMBDG_CapacityToActivity!B:C,2,FALSE)</f>
        <v>31.536000000000001</v>
      </c>
      <c r="O785" s="1">
        <f>VLOOKUP(F785,Parameters!A:B,2,FALSE)</f>
        <v>0.30113578140729891</v>
      </c>
      <c r="P785" s="4">
        <v>0.8</v>
      </c>
      <c r="Q785" s="4">
        <v>1</v>
      </c>
      <c r="R785" s="5">
        <v>1.2</v>
      </c>
      <c r="S785">
        <f t="shared" si="31"/>
        <v>24.72886096147036</v>
      </c>
    </row>
    <row r="786" spans="1:19" x14ac:dyDescent="0.25">
      <c r="A786" t="str">
        <f t="shared" si="30"/>
        <v>COMBDGAFSOldWHWTK___STDELC_23</v>
      </c>
      <c r="B786" t="s">
        <v>2676</v>
      </c>
      <c r="C786" t="s">
        <v>13</v>
      </c>
      <c r="D786" t="s">
        <v>2689</v>
      </c>
      <c r="E786" t="s">
        <v>58</v>
      </c>
      <c r="F786" t="s">
        <v>49</v>
      </c>
      <c r="G786" t="s">
        <v>51</v>
      </c>
      <c r="H786" t="s">
        <v>14</v>
      </c>
      <c r="I786" t="s">
        <v>18</v>
      </c>
      <c r="J786" t="s">
        <v>16</v>
      </c>
      <c r="K786">
        <v>23</v>
      </c>
      <c r="L786" s="1">
        <f>SUMIFS(COMBDG_Activity!C:C,COMBDG_Activity!B:B,B786&amp;C786&amp;D786&amp;E786&amp;F786&amp;"*")</f>
        <v>424.6955280447873</v>
      </c>
      <c r="M786" s="1">
        <f>SUMIFS(COMBDG_Activity!O:O,COMBDG_Activity!B:B,B786&amp;C786&amp;D786&amp;E786&amp;F786&amp;"*")</f>
        <v>431.95017633527681</v>
      </c>
      <c r="N786" s="1">
        <f>VLOOKUP(B786&amp;C786&amp;D786&amp;E786&amp;F786&amp;G786&amp;H786&amp;I786&amp;J786&amp;"*",COMBDG_CapacityToActivity!B:C,2,FALSE)</f>
        <v>31.536000000000001</v>
      </c>
      <c r="O786" s="1">
        <f>VLOOKUP(F786,Parameters!A:B,2,FALSE)</f>
        <v>0.63450003633438512</v>
      </c>
      <c r="P786" s="4">
        <v>0.1</v>
      </c>
      <c r="Q786" s="4">
        <v>1</v>
      </c>
      <c r="R786" s="5">
        <v>1.1000000000000001</v>
      </c>
      <c r="S786">
        <f t="shared" si="31"/>
        <v>3.805333587970678</v>
      </c>
    </row>
    <row r="787" spans="1:19" x14ac:dyDescent="0.25">
      <c r="A787" t="str">
        <f t="shared" si="30"/>
        <v>COMBDGEDSOldWHWTK___HIGNGA_23</v>
      </c>
      <c r="B787" t="s">
        <v>2676</v>
      </c>
      <c r="C787" t="s">
        <v>13</v>
      </c>
      <c r="D787" t="s">
        <v>2686</v>
      </c>
      <c r="E787" t="s">
        <v>58</v>
      </c>
      <c r="F787" t="s">
        <v>49</v>
      </c>
      <c r="G787" t="s">
        <v>51</v>
      </c>
      <c r="H787" t="s">
        <v>14</v>
      </c>
      <c r="I787" t="s">
        <v>15</v>
      </c>
      <c r="J787" t="s">
        <v>19</v>
      </c>
      <c r="K787">
        <v>23</v>
      </c>
      <c r="L787" s="1">
        <f>SUMIFS(COMBDG_Activity!C:C,COMBDG_Activity!B:B,B787&amp;C787&amp;D787&amp;E787&amp;F787&amp;"*")</f>
        <v>903.96701578806733</v>
      </c>
      <c r="M787" s="1">
        <f>SUMIFS(COMBDG_Activity!O:O,COMBDG_Activity!B:B,B787&amp;C787&amp;D787&amp;E787&amp;F787&amp;"*")</f>
        <v>929.61403659599841</v>
      </c>
      <c r="N787" s="1">
        <f>VLOOKUP(B787&amp;C787&amp;D787&amp;E787&amp;F787&amp;G787&amp;H787&amp;I787&amp;J787&amp;"*",COMBDG_CapacityToActivity!B:C,2,FALSE)</f>
        <v>31.536000000000001</v>
      </c>
      <c r="O787" s="1">
        <f>VLOOKUP(F787,Parameters!A:B,2,FALSE)</f>
        <v>0.63450003633438512</v>
      </c>
      <c r="P787" s="4">
        <v>0.1</v>
      </c>
      <c r="Q787" s="4">
        <v>1</v>
      </c>
      <c r="R787" s="5">
        <v>1.1000000000000001</v>
      </c>
      <c r="S787">
        <f t="shared" si="31"/>
        <v>8.1895822970146881</v>
      </c>
    </row>
    <row r="788" spans="1:19" x14ac:dyDescent="0.25">
      <c r="A788" t="str">
        <f t="shared" si="30"/>
        <v>COMBDGHLCOldWHWTK___HIGNGA_23</v>
      </c>
      <c r="B788" t="s">
        <v>2676</v>
      </c>
      <c r="C788" t="s">
        <v>13</v>
      </c>
      <c r="D788" t="s">
        <v>2687</v>
      </c>
      <c r="E788" t="s">
        <v>58</v>
      </c>
      <c r="F788" t="s">
        <v>49</v>
      </c>
      <c r="G788" t="s">
        <v>51</v>
      </c>
      <c r="H788" t="s">
        <v>14</v>
      </c>
      <c r="I788" t="s">
        <v>15</v>
      </c>
      <c r="J788" t="s">
        <v>19</v>
      </c>
      <c r="K788">
        <v>23</v>
      </c>
      <c r="L788" s="1">
        <f>SUMIFS(COMBDG_Activity!C:C,COMBDG_Activity!B:B,B788&amp;C788&amp;D788&amp;E788&amp;F788&amp;"*")</f>
        <v>739.73670553017325</v>
      </c>
      <c r="M788" s="1">
        <f>SUMIFS(COMBDG_Activity!O:O,COMBDG_Activity!B:B,B788&amp;C788&amp;D788&amp;E788&amp;F788&amp;"*")</f>
        <v>783.05903542214708</v>
      </c>
      <c r="N788" s="1">
        <f>VLOOKUP(B788&amp;C788&amp;D788&amp;E788&amp;F788&amp;G788&amp;H788&amp;I788&amp;J788&amp;"*",COMBDG_CapacityToActivity!B:C,2,FALSE)</f>
        <v>31.536000000000001</v>
      </c>
      <c r="O788" s="1">
        <f>VLOOKUP(F788,Parameters!A:B,2,FALSE)</f>
        <v>0.63450003633438512</v>
      </c>
      <c r="P788" s="4">
        <v>0.1</v>
      </c>
      <c r="Q788" s="4">
        <v>1</v>
      </c>
      <c r="R788" s="5">
        <v>1.1000000000000001</v>
      </c>
      <c r="S788">
        <f t="shared" si="31"/>
        <v>6.8984827697880506</v>
      </c>
    </row>
    <row r="789" spans="1:19" x14ac:dyDescent="0.25">
      <c r="A789" t="str">
        <f t="shared" si="30"/>
        <v>COMBDGTAWOldSHPLT1000WSTDELC_23</v>
      </c>
      <c r="B789" t="s">
        <v>2676</v>
      </c>
      <c r="C789" t="s">
        <v>13</v>
      </c>
      <c r="D789" t="s">
        <v>2683</v>
      </c>
      <c r="E789" t="s">
        <v>58</v>
      </c>
      <c r="F789" t="s">
        <v>32</v>
      </c>
      <c r="G789" t="s">
        <v>37</v>
      </c>
      <c r="H789" t="s">
        <v>39</v>
      </c>
      <c r="I789" t="s">
        <v>18</v>
      </c>
      <c r="J789" t="s">
        <v>16</v>
      </c>
      <c r="K789">
        <v>23</v>
      </c>
      <c r="L789" s="1">
        <f>SUMIFS(COMBDG_Activity!C:C,COMBDG_Activity!B:B,B789&amp;C789&amp;D789&amp;E789&amp;F789&amp;"*")</f>
        <v>1087.8130908550997</v>
      </c>
      <c r="M789" s="1">
        <f>SUMIFS(COMBDG_Activity!O:O,COMBDG_Activity!B:B,B789&amp;C789&amp;D789&amp;E789&amp;F789&amp;"*")</f>
        <v>1139.1681707384732</v>
      </c>
      <c r="N789" s="1">
        <f>VLOOKUP(B789&amp;C789&amp;D789&amp;E789&amp;F789&amp;G789&amp;H789&amp;I789&amp;J789&amp;"*",COMBDG_CapacityToActivity!B:C,2,FALSE)</f>
        <v>31.536000000000001</v>
      </c>
      <c r="O789" s="1">
        <f>VLOOKUP(F789,Parameters!A:B,2,FALSE)</f>
        <v>0.30113578140729891</v>
      </c>
      <c r="P789" s="4">
        <v>0</v>
      </c>
      <c r="Q789" s="4">
        <v>1</v>
      </c>
      <c r="R789" s="5">
        <v>1.1000000000000001</v>
      </c>
      <c r="S789">
        <f t="shared" si="31"/>
        <v>9.1499005470745747</v>
      </c>
    </row>
    <row r="790" spans="1:19" x14ac:dyDescent="0.25">
      <c r="A790" t="str">
        <f t="shared" si="30"/>
        <v>COMBDGRTTOldWHWTK___STDNGA_23</v>
      </c>
      <c r="B790" t="s">
        <v>2676</v>
      </c>
      <c r="C790" t="s">
        <v>13</v>
      </c>
      <c r="D790" t="s">
        <v>2682</v>
      </c>
      <c r="E790" t="s">
        <v>58</v>
      </c>
      <c r="F790" t="s">
        <v>49</v>
      </c>
      <c r="G790" t="s">
        <v>51</v>
      </c>
      <c r="H790" t="s">
        <v>14</v>
      </c>
      <c r="I790" t="s">
        <v>18</v>
      </c>
      <c r="J790" t="s">
        <v>19</v>
      </c>
      <c r="K790">
        <v>23</v>
      </c>
      <c r="L790" s="1">
        <f>SUMIFS(COMBDG_Activity!C:C,COMBDG_Activity!B:B,B790&amp;C790&amp;D790&amp;E790&amp;F790&amp;"*")</f>
        <v>1126.645525632777</v>
      </c>
      <c r="M790" s="1">
        <f>SUMIFS(COMBDG_Activity!O:O,COMBDG_Activity!B:B,B790&amp;C790&amp;D790&amp;E790&amp;F790&amp;"*")</f>
        <v>1172.8107729837659</v>
      </c>
      <c r="N790" s="1">
        <f>VLOOKUP(B790&amp;C790&amp;D790&amp;E790&amp;F790&amp;G790&amp;H790&amp;I790&amp;J790&amp;"*",COMBDG_CapacityToActivity!B:C,2,FALSE)</f>
        <v>31.536000000000001</v>
      </c>
      <c r="O790" s="1">
        <f>VLOOKUP(F790,Parameters!A:B,2,FALSE)</f>
        <v>0.63450003633438512</v>
      </c>
      <c r="P790" s="4">
        <v>0.1</v>
      </c>
      <c r="Q790" s="4">
        <v>1</v>
      </c>
      <c r="R790" s="5">
        <v>1.1000000000000001</v>
      </c>
      <c r="S790">
        <f t="shared" si="31"/>
        <v>10.332062518490273</v>
      </c>
    </row>
    <row r="791" spans="1:19" x14ac:dyDescent="0.25">
      <c r="A791" t="str">
        <f t="shared" si="30"/>
        <v>COMBDGICIOldLILED___ESRELC_23</v>
      </c>
      <c r="B791" t="s">
        <v>2676</v>
      </c>
      <c r="C791" t="s">
        <v>13</v>
      </c>
      <c r="D791" t="s">
        <v>2684</v>
      </c>
      <c r="E791" t="s">
        <v>58</v>
      </c>
      <c r="F791" t="s">
        <v>20</v>
      </c>
      <c r="G791" t="s">
        <v>27</v>
      </c>
      <c r="H791" t="s">
        <v>14</v>
      </c>
      <c r="I791" t="s">
        <v>17</v>
      </c>
      <c r="J791" t="s">
        <v>16</v>
      </c>
      <c r="K791">
        <v>23</v>
      </c>
      <c r="L791" s="1">
        <f>SUMIFS(COMBDG_Activity!C:C,COMBDG_Activity!B:B,B791&amp;C791&amp;D791&amp;E791&amp;F791&amp;"*")</f>
        <v>136.07881666781606</v>
      </c>
      <c r="M791" s="1">
        <f>SUMIFS(COMBDG_Activity!O:O,COMBDG_Activity!B:B,B791&amp;C791&amp;D791&amp;E791&amp;F791&amp;"*")</f>
        <v>136.07881666768608</v>
      </c>
      <c r="N791" s="1">
        <f>VLOOKUP(B791&amp;C791&amp;D791&amp;E791&amp;F791&amp;G791&amp;H791&amp;I791&amp;J791&amp;"*",COMBDG_CapacityToActivity!B:C,2,FALSE)</f>
        <v>1</v>
      </c>
      <c r="O791" s="1">
        <f>VLOOKUP(F791,Parameters!A:B,2,FALSE)</f>
        <v>0.66981607963728396</v>
      </c>
      <c r="P791" s="4">
        <v>0.5</v>
      </c>
      <c r="Q791" s="4">
        <v>1</v>
      </c>
      <c r="R791" s="5">
        <v>1.1000000000000001</v>
      </c>
      <c r="S791">
        <f t="shared" si="31"/>
        <v>117.07569847170463</v>
      </c>
    </row>
    <row r="792" spans="1:19" x14ac:dyDescent="0.25">
      <c r="A792" t="str">
        <f t="shared" si="30"/>
        <v>COMBDGICIOldLIHAL100WSTDELC_23</v>
      </c>
      <c r="B792" t="s">
        <v>2676</v>
      </c>
      <c r="C792" t="s">
        <v>13</v>
      </c>
      <c r="D792" t="s">
        <v>2684</v>
      </c>
      <c r="E792" t="s">
        <v>58</v>
      </c>
      <c r="F792" t="s">
        <v>20</v>
      </c>
      <c r="G792" t="s">
        <v>25</v>
      </c>
      <c r="H792" t="s">
        <v>2678</v>
      </c>
      <c r="I792" t="s">
        <v>18</v>
      </c>
      <c r="J792" t="s">
        <v>16</v>
      </c>
      <c r="K792">
        <v>23</v>
      </c>
      <c r="L792" s="1">
        <f>SUMIFS(COMBDG_Activity!C:C,COMBDG_Activity!B:B,B792&amp;C792&amp;D792&amp;E792&amp;F792&amp;"*")</f>
        <v>136.07881666781606</v>
      </c>
      <c r="M792" s="1">
        <f>SUMIFS(COMBDG_Activity!O:O,COMBDG_Activity!B:B,B792&amp;C792&amp;D792&amp;E792&amp;F792&amp;"*")</f>
        <v>136.07881666768608</v>
      </c>
      <c r="N792" s="1">
        <f>VLOOKUP(B792&amp;C792&amp;D792&amp;E792&amp;F792&amp;G792&amp;H792&amp;I792&amp;J792&amp;"*",COMBDG_CapacityToActivity!B:C,2,FALSE)</f>
        <v>1</v>
      </c>
      <c r="O792" s="1">
        <f>VLOOKUP(F792,Parameters!A:B,2,FALSE)</f>
        <v>0.66981607963728396</v>
      </c>
      <c r="P792" s="4">
        <v>0.5</v>
      </c>
      <c r="Q792" s="4">
        <v>1</v>
      </c>
      <c r="R792" s="5">
        <v>1.1000000000000001</v>
      </c>
      <c r="S792">
        <f t="shared" si="31"/>
        <v>117.07569847170463</v>
      </c>
    </row>
    <row r="793" spans="1:19" x14ac:dyDescent="0.25">
      <c r="A793" t="str">
        <f t="shared" si="30"/>
        <v>COMBDGEDSOldWHWTK___ESRNGA_23</v>
      </c>
      <c r="B793" t="s">
        <v>2676</v>
      </c>
      <c r="C793" t="s">
        <v>13</v>
      </c>
      <c r="D793" t="s">
        <v>2686</v>
      </c>
      <c r="E793" t="s">
        <v>58</v>
      </c>
      <c r="F793" t="s">
        <v>49</v>
      </c>
      <c r="G793" t="s">
        <v>51</v>
      </c>
      <c r="H793" t="s">
        <v>14</v>
      </c>
      <c r="I793" t="s">
        <v>17</v>
      </c>
      <c r="J793" t="s">
        <v>19</v>
      </c>
      <c r="K793">
        <v>23</v>
      </c>
      <c r="L793" s="1">
        <f>SUMIFS(COMBDG_Activity!C:C,COMBDG_Activity!B:B,B793&amp;C793&amp;D793&amp;E793&amp;F793&amp;"*")</f>
        <v>903.96701578806733</v>
      </c>
      <c r="M793" s="1">
        <f>SUMIFS(COMBDG_Activity!O:O,COMBDG_Activity!B:B,B793&amp;C793&amp;D793&amp;E793&amp;F793&amp;"*")</f>
        <v>929.61403659599841</v>
      </c>
      <c r="N793" s="1">
        <f>VLOOKUP(B793&amp;C793&amp;D793&amp;E793&amp;F793&amp;G793&amp;H793&amp;I793&amp;J793&amp;"*",COMBDG_CapacityToActivity!B:C,2,FALSE)</f>
        <v>31.536000000000001</v>
      </c>
      <c r="O793" s="1">
        <f>VLOOKUP(F793,Parameters!A:B,2,FALSE)</f>
        <v>0.63450003633438512</v>
      </c>
      <c r="P793" s="4">
        <v>0.2</v>
      </c>
      <c r="Q793" s="4">
        <v>1</v>
      </c>
      <c r="R793" s="5">
        <v>1.1000000000000001</v>
      </c>
      <c r="S793">
        <f t="shared" si="31"/>
        <v>12.835424068111424</v>
      </c>
    </row>
    <row r="794" spans="1:19" x14ac:dyDescent="0.25">
      <c r="A794" t="str">
        <f t="shared" si="30"/>
        <v>COMBDGHLCOldWHWTK___ESRNGA_23</v>
      </c>
      <c r="B794" t="s">
        <v>2676</v>
      </c>
      <c r="C794" t="s">
        <v>13</v>
      </c>
      <c r="D794" t="s">
        <v>2687</v>
      </c>
      <c r="E794" t="s">
        <v>58</v>
      </c>
      <c r="F794" t="s">
        <v>49</v>
      </c>
      <c r="G794" t="s">
        <v>51</v>
      </c>
      <c r="H794" t="s">
        <v>14</v>
      </c>
      <c r="I794" t="s">
        <v>17</v>
      </c>
      <c r="J794" t="s">
        <v>19</v>
      </c>
      <c r="K794">
        <v>23</v>
      </c>
      <c r="L794" s="1">
        <f>SUMIFS(COMBDG_Activity!C:C,COMBDG_Activity!B:B,B794&amp;C794&amp;D794&amp;E794&amp;F794&amp;"*")</f>
        <v>739.73670553017325</v>
      </c>
      <c r="M794" s="1">
        <f>SUMIFS(COMBDG_Activity!O:O,COMBDG_Activity!B:B,B794&amp;C794&amp;D794&amp;E794&amp;F794&amp;"*")</f>
        <v>783.05903542214708</v>
      </c>
      <c r="N794" s="1">
        <f>VLOOKUP(B794&amp;C794&amp;D794&amp;E794&amp;F794&amp;G794&amp;H794&amp;I794&amp;J794&amp;"*",COMBDG_CapacityToActivity!B:C,2,FALSE)</f>
        <v>31.536000000000001</v>
      </c>
      <c r="O794" s="1">
        <f>VLOOKUP(F794,Parameters!A:B,2,FALSE)</f>
        <v>0.63450003633438512</v>
      </c>
      <c r="P794" s="4">
        <v>0.2</v>
      </c>
      <c r="Q794" s="4">
        <v>1</v>
      </c>
      <c r="R794" s="5">
        <v>1.1000000000000001</v>
      </c>
      <c r="S794">
        <f t="shared" si="31"/>
        <v>10.811900847380995</v>
      </c>
    </row>
    <row r="795" spans="1:19" x14ac:dyDescent="0.25">
      <c r="A795" t="str">
        <f t="shared" si="30"/>
        <v>COMBDGTAWNewSHHEP___ESRELC_23</v>
      </c>
      <c r="B795" t="s">
        <v>2676</v>
      </c>
      <c r="C795" t="s">
        <v>13</v>
      </c>
      <c r="D795" t="s">
        <v>2683</v>
      </c>
      <c r="E795" t="s">
        <v>59</v>
      </c>
      <c r="F795" t="s">
        <v>32</v>
      </c>
      <c r="G795" t="s">
        <v>35</v>
      </c>
      <c r="H795" t="s">
        <v>14</v>
      </c>
      <c r="I795" t="s">
        <v>17</v>
      </c>
      <c r="J795" t="s">
        <v>16</v>
      </c>
      <c r="K795">
        <v>23</v>
      </c>
      <c r="L795" s="1">
        <f>SUMIFS(COMBDG_Activity!C:C,COMBDG_Activity!B:B,B795&amp;C795&amp;D795&amp;E795&amp;F795&amp;"*")</f>
        <v>0</v>
      </c>
      <c r="M795" s="1">
        <f>SUMIFS(COMBDG_Activity!O:O,COMBDG_Activity!B:B,B795&amp;C795&amp;D795&amp;E795&amp;F795&amp;"*")</f>
        <v>286.4570333463958</v>
      </c>
      <c r="N795" s="1">
        <f>VLOOKUP(B795&amp;C795&amp;D795&amp;E795&amp;F795&amp;G795&amp;H795&amp;I795&amp;J795&amp;"*",COMBDG_CapacityToActivity!B:C,2,FALSE)</f>
        <v>31.536000000000001</v>
      </c>
      <c r="O795" s="1">
        <f>VLOOKUP(F795,Parameters!A:B,2,FALSE)</f>
        <v>0.30113578140729891</v>
      </c>
      <c r="P795" s="4">
        <v>0.8</v>
      </c>
      <c r="Q795" s="4">
        <v>1</v>
      </c>
      <c r="R795" s="5">
        <v>1.2</v>
      </c>
      <c r="S795">
        <f t="shared" si="31"/>
        <v>24.350870348709201</v>
      </c>
    </row>
    <row r="796" spans="1:19" x14ac:dyDescent="0.25">
      <c r="A796" t="str">
        <f t="shared" si="30"/>
        <v>COMBDGTAWNewLIHAL100WSTDELC_23</v>
      </c>
      <c r="B796" t="s">
        <v>2676</v>
      </c>
      <c r="C796" t="s">
        <v>13</v>
      </c>
      <c r="D796" t="s">
        <v>2683</v>
      </c>
      <c r="E796" t="s">
        <v>59</v>
      </c>
      <c r="F796" t="s">
        <v>20</v>
      </c>
      <c r="G796" t="s">
        <v>25</v>
      </c>
      <c r="H796" t="s">
        <v>2678</v>
      </c>
      <c r="I796" t="s">
        <v>18</v>
      </c>
      <c r="J796" t="s">
        <v>16</v>
      </c>
      <c r="K796">
        <v>23</v>
      </c>
      <c r="L796" s="1">
        <f>SUMIFS(COMBDG_Activity!C:C,COMBDG_Activity!B:B,B796&amp;C796&amp;D796&amp;E796&amp;F796&amp;"*")</f>
        <v>0</v>
      </c>
      <c r="M796" s="1">
        <f>SUMIFS(COMBDG_Activity!O:O,COMBDG_Activity!B:B,B796&amp;C796&amp;D796&amp;E796&amp;F796&amp;"*")</f>
        <v>123.46900354470905</v>
      </c>
      <c r="N796" s="1">
        <f>VLOOKUP(B796&amp;C796&amp;D796&amp;E796&amp;F796&amp;G796&amp;H796&amp;I796&amp;J796&amp;"*",COMBDG_CapacityToActivity!B:C,2,FALSE)</f>
        <v>1</v>
      </c>
      <c r="O796" s="1">
        <f>VLOOKUP(F796,Parameters!A:B,2,FALSE)</f>
        <v>0.66981607963728396</v>
      </c>
      <c r="P796" s="4">
        <v>0.8</v>
      </c>
      <c r="Q796" s="4">
        <v>1</v>
      </c>
      <c r="R796" s="5">
        <v>1.2</v>
      </c>
      <c r="S796">
        <f t="shared" si="31"/>
        <v>148.80802122285806</v>
      </c>
    </row>
    <row r="797" spans="1:19" x14ac:dyDescent="0.25">
      <c r="A797" t="str">
        <f t="shared" si="30"/>
        <v>COMBDGRTTNewSHPLT500WSTDELC_23</v>
      </c>
      <c r="B797" t="s">
        <v>2676</v>
      </c>
      <c r="C797" t="s">
        <v>13</v>
      </c>
      <c r="D797" t="s">
        <v>2682</v>
      </c>
      <c r="E797" t="s">
        <v>59</v>
      </c>
      <c r="F797" t="s">
        <v>32</v>
      </c>
      <c r="G797" t="s">
        <v>37</v>
      </c>
      <c r="H797" t="s">
        <v>38</v>
      </c>
      <c r="I797" t="s">
        <v>18</v>
      </c>
      <c r="J797" t="s">
        <v>16</v>
      </c>
      <c r="K797">
        <v>23</v>
      </c>
      <c r="L797" s="1">
        <f>SUMIFS(COMBDG_Activity!C:C,COMBDG_Activity!B:B,B797&amp;C797&amp;D797&amp;E797&amp;F797&amp;"*")</f>
        <v>0</v>
      </c>
      <c r="M797" s="1">
        <f>SUMIFS(COMBDG_Activity!O:O,COMBDG_Activity!B:B,B797&amp;C797&amp;D797&amp;E797&amp;F797&amp;"*")</f>
        <v>754.43579891768502</v>
      </c>
      <c r="N797" s="1">
        <f>VLOOKUP(B797&amp;C797&amp;D797&amp;E797&amp;F797&amp;G797&amp;H797&amp;I797&amp;J797&amp;"*",COMBDG_CapacityToActivity!B:C,2,FALSE)</f>
        <v>31.536000000000001</v>
      </c>
      <c r="O797" s="1">
        <f>VLOOKUP(F797,Parameters!A:B,2,FALSE)</f>
        <v>0.30113578140729891</v>
      </c>
      <c r="P797" s="4">
        <v>0.8</v>
      </c>
      <c r="Q797" s="4">
        <v>1</v>
      </c>
      <c r="R797" s="5">
        <v>1.2</v>
      </c>
      <c r="S797">
        <f t="shared" si="31"/>
        <v>64.132369560827684</v>
      </c>
    </row>
    <row r="798" spans="1:19" x14ac:dyDescent="0.25">
      <c r="A798" t="str">
        <f t="shared" si="30"/>
        <v>COMBDGTAWNewLILED___ESRELC_23</v>
      </c>
      <c r="B798" t="s">
        <v>2676</v>
      </c>
      <c r="C798" t="s">
        <v>13</v>
      </c>
      <c r="D798" t="s">
        <v>2683</v>
      </c>
      <c r="E798" t="s">
        <v>59</v>
      </c>
      <c r="F798" t="s">
        <v>20</v>
      </c>
      <c r="G798" t="s">
        <v>27</v>
      </c>
      <c r="H798" t="s">
        <v>14</v>
      </c>
      <c r="I798" t="s">
        <v>17</v>
      </c>
      <c r="J798" t="s">
        <v>16</v>
      </c>
      <c r="K798">
        <v>23</v>
      </c>
      <c r="L798" s="1">
        <f>SUMIFS(COMBDG_Activity!C:C,COMBDG_Activity!B:B,B798&amp;C798&amp;D798&amp;E798&amp;F798&amp;"*")</f>
        <v>0</v>
      </c>
      <c r="M798" s="1">
        <f>SUMIFS(COMBDG_Activity!O:O,COMBDG_Activity!B:B,B798&amp;C798&amp;D798&amp;E798&amp;F798&amp;"*")</f>
        <v>123.46900354470905</v>
      </c>
      <c r="N798" s="1">
        <f>VLOOKUP(B798&amp;C798&amp;D798&amp;E798&amp;F798&amp;G798&amp;H798&amp;I798&amp;J798&amp;"*",COMBDG_CapacityToActivity!B:C,2,FALSE)</f>
        <v>1</v>
      </c>
      <c r="O798" s="1">
        <f>VLOOKUP(F798,Parameters!A:B,2,FALSE)</f>
        <v>0.66981607963728396</v>
      </c>
      <c r="P798" s="4">
        <v>0.8</v>
      </c>
      <c r="Q798" s="4">
        <v>1</v>
      </c>
      <c r="R798" s="5">
        <v>1.2</v>
      </c>
      <c r="S798">
        <f t="shared" si="31"/>
        <v>148.80802122285806</v>
      </c>
    </row>
    <row r="799" spans="1:19" x14ac:dyDescent="0.25">
      <c r="A799" t="str">
        <f t="shared" si="30"/>
        <v>COMBDGAEROldAE______STDELC_23</v>
      </c>
      <c r="B799" t="s">
        <v>2676</v>
      </c>
      <c r="C799" t="s">
        <v>13</v>
      </c>
      <c r="D799" t="s">
        <v>2688</v>
      </c>
      <c r="E799" t="s">
        <v>58</v>
      </c>
      <c r="F799" t="s">
        <v>293</v>
      </c>
      <c r="G799" t="s">
        <v>14</v>
      </c>
      <c r="H799" t="s">
        <v>14</v>
      </c>
      <c r="I799" t="s">
        <v>18</v>
      </c>
      <c r="J799" t="s">
        <v>16</v>
      </c>
      <c r="K799">
        <v>23</v>
      </c>
      <c r="L799" s="1">
        <f>SUMIFS(COMBDG_Activity!C:C,COMBDG_Activity!B:B,B799&amp;C799&amp;D799&amp;E799&amp;F799&amp;"*")</f>
        <v>746.77479646071356</v>
      </c>
      <c r="M799" s="1">
        <f>SUMIFS(COMBDG_Activity!O:O,COMBDG_Activity!B:B,B799&amp;C799&amp;D799&amp;E799&amp;F799&amp;"*")</f>
        <v>763.81058479271178</v>
      </c>
      <c r="N799" s="1">
        <f>VLOOKUP(B799&amp;C799&amp;D799&amp;E799&amp;F799&amp;G799&amp;H799&amp;I799&amp;J799&amp;"*",COMBDG_CapacityToActivity!B:C,2,FALSE)</f>
        <v>31.536000000000001</v>
      </c>
      <c r="O799" s="1">
        <f>VLOOKUP(F799,Parameters!A:B,2,FALSE)</f>
        <v>0.79985092891507692</v>
      </c>
      <c r="P799" s="4">
        <v>0.5</v>
      </c>
      <c r="Q799" s="4">
        <v>1</v>
      </c>
      <c r="R799" s="5">
        <v>1.1000000000000001</v>
      </c>
      <c r="S799">
        <f t="shared" si="31"/>
        <v>17.450256479057515</v>
      </c>
    </row>
    <row r="800" spans="1:19" x14ac:dyDescent="0.25">
      <c r="A800" t="str">
        <f t="shared" si="30"/>
        <v>COMBDGTAWOldSHFUR___STDELC_23</v>
      </c>
      <c r="B800" t="s">
        <v>2676</v>
      </c>
      <c r="C800" t="s">
        <v>13</v>
      </c>
      <c r="D800" t="s">
        <v>2683</v>
      </c>
      <c r="E800" t="s">
        <v>58</v>
      </c>
      <c r="F800" t="s">
        <v>32</v>
      </c>
      <c r="G800" t="s">
        <v>34</v>
      </c>
      <c r="H800" t="s">
        <v>14</v>
      </c>
      <c r="I800" t="s">
        <v>18</v>
      </c>
      <c r="J800" t="s">
        <v>16</v>
      </c>
      <c r="K800">
        <v>23</v>
      </c>
      <c r="L800" s="1">
        <f>SUMIFS(COMBDG_Activity!C:C,COMBDG_Activity!B:B,B800&amp;C800&amp;D800&amp;E800&amp;F800&amp;"*")</f>
        <v>1087.8130908550997</v>
      </c>
      <c r="M800" s="1">
        <f>SUMIFS(COMBDG_Activity!O:O,COMBDG_Activity!B:B,B800&amp;C800&amp;D800&amp;E800&amp;F800&amp;"*")</f>
        <v>1139.1681707384732</v>
      </c>
      <c r="N800" s="1">
        <f>VLOOKUP(B800&amp;C800&amp;D800&amp;E800&amp;F800&amp;G800&amp;H800&amp;I800&amp;J800&amp;"*",COMBDG_CapacityToActivity!B:C,2,FALSE)</f>
        <v>31.536000000000001</v>
      </c>
      <c r="O800" s="1">
        <f>VLOOKUP(F800,Parameters!A:B,2,FALSE)</f>
        <v>0.30113578140729891</v>
      </c>
      <c r="P800" s="4">
        <v>0.1</v>
      </c>
      <c r="Q800" s="4">
        <v>1</v>
      </c>
      <c r="R800" s="5">
        <v>1.1000000000000001</v>
      </c>
      <c r="S800">
        <f t="shared" si="31"/>
        <v>21.145414849569569</v>
      </c>
    </row>
    <row r="801" spans="1:19" x14ac:dyDescent="0.25">
      <c r="A801" t="str">
        <f t="shared" si="30"/>
        <v>COMBDGOTSNewSHHEP___STDELC_23</v>
      </c>
      <c r="B801" t="s">
        <v>2676</v>
      </c>
      <c r="C801" t="s">
        <v>13</v>
      </c>
      <c r="D801" t="s">
        <v>2690</v>
      </c>
      <c r="E801" t="s">
        <v>59</v>
      </c>
      <c r="F801" t="s">
        <v>32</v>
      </c>
      <c r="G801" t="s">
        <v>35</v>
      </c>
      <c r="H801" t="s">
        <v>14</v>
      </c>
      <c r="I801" t="s">
        <v>18</v>
      </c>
      <c r="J801" t="s">
        <v>16</v>
      </c>
      <c r="K801">
        <v>23</v>
      </c>
      <c r="L801" s="1">
        <f>SUMIFS(COMBDG_Activity!C:C,COMBDG_Activity!B:B,B801&amp;C801&amp;D801&amp;E801&amp;F801&amp;"*")</f>
        <v>0</v>
      </c>
      <c r="M801" s="1">
        <f>SUMIFS(COMBDG_Activity!O:O,COMBDG_Activity!B:B,B801&amp;C801&amp;D801&amp;E801&amp;F801&amp;"*")</f>
        <v>290.90361238089372</v>
      </c>
      <c r="N801" s="1">
        <f>VLOOKUP(B801&amp;C801&amp;D801&amp;E801&amp;F801&amp;G801&amp;H801&amp;I801&amp;J801&amp;"*",COMBDG_CapacityToActivity!B:C,2,FALSE)</f>
        <v>31.536000000000001</v>
      </c>
      <c r="O801" s="1">
        <f>VLOOKUP(F801,Parameters!A:B,2,FALSE)</f>
        <v>0.30113578140729891</v>
      </c>
      <c r="P801" s="4">
        <v>0.8</v>
      </c>
      <c r="Q801" s="4">
        <v>1</v>
      </c>
      <c r="R801" s="5">
        <v>1.2</v>
      </c>
      <c r="S801">
        <f t="shared" si="31"/>
        <v>24.72886096147036</v>
      </c>
    </row>
    <row r="802" spans="1:19" x14ac:dyDescent="0.25">
      <c r="A802" t="str">
        <f t="shared" si="30"/>
        <v>COMBDGHLCNewLIFLUT8STDELC_23</v>
      </c>
      <c r="B802" t="s">
        <v>2676</v>
      </c>
      <c r="C802" t="s">
        <v>13</v>
      </c>
      <c r="D802" t="s">
        <v>2687</v>
      </c>
      <c r="E802" t="s">
        <v>59</v>
      </c>
      <c r="F802" t="s">
        <v>20</v>
      </c>
      <c r="G802" t="s">
        <v>22</v>
      </c>
      <c r="H802" t="s">
        <v>24</v>
      </c>
      <c r="I802" t="s">
        <v>18</v>
      </c>
      <c r="J802" t="s">
        <v>16</v>
      </c>
      <c r="K802">
        <v>23</v>
      </c>
      <c r="L802" s="1">
        <f>SUMIFS(COMBDG_Activity!C:C,COMBDG_Activity!B:B,B802&amp;C802&amp;D802&amp;E802&amp;F802&amp;"*")</f>
        <v>0</v>
      </c>
      <c r="M802" s="1">
        <f>SUMIFS(COMBDG_Activity!O:O,COMBDG_Activity!B:B,B802&amp;C802&amp;D802&amp;E802&amp;F802&amp;"*")</f>
        <v>306.54251955018987</v>
      </c>
      <c r="N802" s="1">
        <f>VLOOKUP(B802&amp;C802&amp;D802&amp;E802&amp;F802&amp;G802&amp;H802&amp;I802&amp;J802&amp;"*",COMBDG_CapacityToActivity!B:C,2,FALSE)</f>
        <v>1</v>
      </c>
      <c r="O802" s="1">
        <f>VLOOKUP(F802,Parameters!A:B,2,FALSE)</f>
        <v>0.66981607963728396</v>
      </c>
      <c r="P802" s="4">
        <v>0.8</v>
      </c>
      <c r="Q802" s="4">
        <v>1</v>
      </c>
      <c r="R802" s="5">
        <v>1.2</v>
      </c>
      <c r="S802">
        <f t="shared" si="31"/>
        <v>369.45293511188936</v>
      </c>
    </row>
    <row r="803" spans="1:19" x14ac:dyDescent="0.25">
      <c r="A803" t="str">
        <f t="shared" si="30"/>
        <v>COMBDGRTTNewSHFUR___STDKER_23</v>
      </c>
      <c r="B803" t="s">
        <v>2676</v>
      </c>
      <c r="C803" t="s">
        <v>13</v>
      </c>
      <c r="D803" t="s">
        <v>2682</v>
      </c>
      <c r="E803" t="s">
        <v>59</v>
      </c>
      <c r="F803" t="s">
        <v>32</v>
      </c>
      <c r="G803" t="s">
        <v>34</v>
      </c>
      <c r="H803" t="s">
        <v>14</v>
      </c>
      <c r="I803" t="s">
        <v>18</v>
      </c>
      <c r="J803" t="s">
        <v>42</v>
      </c>
      <c r="K803">
        <v>23</v>
      </c>
      <c r="L803" s="1">
        <f>SUMIFS(COMBDG_Activity!C:C,COMBDG_Activity!B:B,B803&amp;C803&amp;D803&amp;E803&amp;F803&amp;"*")</f>
        <v>0</v>
      </c>
      <c r="M803" s="1">
        <f>SUMIFS(COMBDG_Activity!O:O,COMBDG_Activity!B:B,B803&amp;C803&amp;D803&amp;E803&amp;F803&amp;"*")</f>
        <v>754.43579891768502</v>
      </c>
      <c r="N803" s="1">
        <f>VLOOKUP(B803&amp;C803&amp;D803&amp;E803&amp;F803&amp;G803&amp;H803&amp;I803&amp;J803&amp;"*",COMBDG_CapacityToActivity!B:C,2,FALSE)</f>
        <v>31.536000000000001</v>
      </c>
      <c r="O803" s="1">
        <f>VLOOKUP(F803,Parameters!A:B,2,FALSE)</f>
        <v>0.30113578140729891</v>
      </c>
      <c r="P803" s="4">
        <v>0.8</v>
      </c>
      <c r="Q803" s="4">
        <v>1</v>
      </c>
      <c r="R803" s="5">
        <v>1.2</v>
      </c>
      <c r="S803">
        <f t="shared" si="31"/>
        <v>64.132369560827684</v>
      </c>
    </row>
    <row r="804" spans="1:19" x14ac:dyDescent="0.25">
      <c r="A804" t="str">
        <f t="shared" si="30"/>
        <v>COMBDGRTTNewSHFUR___STDHFO_23</v>
      </c>
      <c r="B804" t="s">
        <v>2676</v>
      </c>
      <c r="C804" t="s">
        <v>13</v>
      </c>
      <c r="D804" t="s">
        <v>2682</v>
      </c>
      <c r="E804" t="s">
        <v>59</v>
      </c>
      <c r="F804" t="s">
        <v>32</v>
      </c>
      <c r="G804" t="s">
        <v>34</v>
      </c>
      <c r="H804" t="s">
        <v>14</v>
      </c>
      <c r="I804" t="s">
        <v>18</v>
      </c>
      <c r="J804" t="s">
        <v>2679</v>
      </c>
      <c r="K804">
        <v>23</v>
      </c>
      <c r="L804" s="1">
        <f>SUMIFS(COMBDG_Activity!C:C,COMBDG_Activity!B:B,B804&amp;C804&amp;D804&amp;E804&amp;F804&amp;"*")</f>
        <v>0</v>
      </c>
      <c r="M804" s="1">
        <f>SUMIFS(COMBDG_Activity!O:O,COMBDG_Activity!B:B,B804&amp;C804&amp;D804&amp;E804&amp;F804&amp;"*")</f>
        <v>754.43579891768502</v>
      </c>
      <c r="N804" s="1">
        <f>VLOOKUP(B804&amp;C804&amp;D804&amp;E804&amp;F804&amp;G804&amp;H804&amp;I804&amp;J804&amp;"*",COMBDG_CapacityToActivity!B:C,2,FALSE)</f>
        <v>31.536000000000001</v>
      </c>
      <c r="O804" s="1">
        <f>VLOOKUP(F804,Parameters!A:B,2,FALSE)</f>
        <v>0.30113578140729891</v>
      </c>
      <c r="P804" s="4">
        <v>0.8</v>
      </c>
      <c r="Q804" s="4">
        <v>1</v>
      </c>
      <c r="R804" s="5">
        <v>1.2</v>
      </c>
      <c r="S804">
        <f t="shared" si="31"/>
        <v>64.132369560827684</v>
      </c>
    </row>
    <row r="805" spans="1:19" x14ac:dyDescent="0.25">
      <c r="A805" t="str">
        <f t="shared" si="30"/>
        <v>COMBDGRTTNewSHFUR___STDLFO_23</v>
      </c>
      <c r="B805" t="s">
        <v>2676</v>
      </c>
      <c r="C805" t="s">
        <v>13</v>
      </c>
      <c r="D805" t="s">
        <v>2682</v>
      </c>
      <c r="E805" t="s">
        <v>59</v>
      </c>
      <c r="F805" t="s">
        <v>32</v>
      </c>
      <c r="G805" t="s">
        <v>34</v>
      </c>
      <c r="H805" t="s">
        <v>14</v>
      </c>
      <c r="I805" t="s">
        <v>18</v>
      </c>
      <c r="J805" t="s">
        <v>43</v>
      </c>
      <c r="K805">
        <v>23</v>
      </c>
      <c r="L805" s="1">
        <f>SUMIFS(COMBDG_Activity!C:C,COMBDG_Activity!B:B,B805&amp;C805&amp;D805&amp;E805&amp;F805&amp;"*")</f>
        <v>0</v>
      </c>
      <c r="M805" s="1">
        <f>SUMIFS(COMBDG_Activity!O:O,COMBDG_Activity!B:B,B805&amp;C805&amp;D805&amp;E805&amp;F805&amp;"*")</f>
        <v>754.43579891768502</v>
      </c>
      <c r="N805" s="1">
        <f>VLOOKUP(B805&amp;C805&amp;D805&amp;E805&amp;F805&amp;G805&amp;H805&amp;I805&amp;J805&amp;"*",COMBDG_CapacityToActivity!B:C,2,FALSE)</f>
        <v>31.536000000000001</v>
      </c>
      <c r="O805" s="1">
        <f>VLOOKUP(F805,Parameters!A:B,2,FALSE)</f>
        <v>0.30113578140729891</v>
      </c>
      <c r="P805" s="4">
        <v>0.8</v>
      </c>
      <c r="Q805" s="4">
        <v>1</v>
      </c>
      <c r="R805" s="5">
        <v>1.2</v>
      </c>
      <c r="S805">
        <f t="shared" si="31"/>
        <v>64.132369560827684</v>
      </c>
    </row>
    <row r="806" spans="1:19" x14ac:dyDescent="0.25">
      <c r="A806" t="str">
        <f t="shared" si="30"/>
        <v>COMBDGHLCOldWHWTK___STDNGA_23</v>
      </c>
      <c r="B806" t="s">
        <v>2676</v>
      </c>
      <c r="C806" t="s">
        <v>13</v>
      </c>
      <c r="D806" t="s">
        <v>2687</v>
      </c>
      <c r="E806" t="s">
        <v>58</v>
      </c>
      <c r="F806" t="s">
        <v>49</v>
      </c>
      <c r="G806" t="s">
        <v>51</v>
      </c>
      <c r="H806" t="s">
        <v>14</v>
      </c>
      <c r="I806" t="s">
        <v>18</v>
      </c>
      <c r="J806" t="s">
        <v>19</v>
      </c>
      <c r="K806">
        <v>23</v>
      </c>
      <c r="L806" s="1">
        <f>SUMIFS(COMBDG_Activity!C:C,COMBDG_Activity!B:B,B806&amp;C806&amp;D806&amp;E806&amp;F806&amp;"*")</f>
        <v>739.73670553017325</v>
      </c>
      <c r="M806" s="1">
        <f>SUMIFS(COMBDG_Activity!O:O,COMBDG_Activity!B:B,B806&amp;C806&amp;D806&amp;E806&amp;F806&amp;"*")</f>
        <v>783.05903542214708</v>
      </c>
      <c r="N806" s="1">
        <f>VLOOKUP(B806&amp;C806&amp;D806&amp;E806&amp;F806&amp;G806&amp;H806&amp;I806&amp;J806&amp;"*",COMBDG_CapacityToActivity!B:C,2,FALSE)</f>
        <v>31.536000000000001</v>
      </c>
      <c r="O806" s="1">
        <f>VLOOKUP(F806,Parameters!A:B,2,FALSE)</f>
        <v>0.63450003633438512</v>
      </c>
      <c r="P806" s="4">
        <v>0.1</v>
      </c>
      <c r="Q806" s="4">
        <v>1</v>
      </c>
      <c r="R806" s="5">
        <v>1.1000000000000001</v>
      </c>
      <c r="S806">
        <f t="shared" si="31"/>
        <v>6.8984827697880506</v>
      </c>
    </row>
    <row r="807" spans="1:19" x14ac:dyDescent="0.25">
      <c r="A807" t="str">
        <f t="shared" si="30"/>
        <v>COMBDGEDSOldWHWTK___STDNGA_23</v>
      </c>
      <c r="B807" t="s">
        <v>2676</v>
      </c>
      <c r="C807" t="s">
        <v>13</v>
      </c>
      <c r="D807" t="s">
        <v>2686</v>
      </c>
      <c r="E807" t="s">
        <v>58</v>
      </c>
      <c r="F807" t="s">
        <v>49</v>
      </c>
      <c r="G807" t="s">
        <v>51</v>
      </c>
      <c r="H807" t="s">
        <v>14</v>
      </c>
      <c r="I807" t="s">
        <v>18</v>
      </c>
      <c r="J807" t="s">
        <v>19</v>
      </c>
      <c r="K807">
        <v>23</v>
      </c>
      <c r="L807" s="1">
        <f>SUMIFS(COMBDG_Activity!C:C,COMBDG_Activity!B:B,B807&amp;C807&amp;D807&amp;E807&amp;F807&amp;"*")</f>
        <v>903.96701578806733</v>
      </c>
      <c r="M807" s="1">
        <f>SUMIFS(COMBDG_Activity!O:O,COMBDG_Activity!B:B,B807&amp;C807&amp;D807&amp;E807&amp;F807&amp;"*")</f>
        <v>929.61403659599841</v>
      </c>
      <c r="N807" s="1">
        <f>VLOOKUP(B807&amp;C807&amp;D807&amp;E807&amp;F807&amp;G807&amp;H807&amp;I807&amp;J807&amp;"*",COMBDG_CapacityToActivity!B:C,2,FALSE)</f>
        <v>31.536000000000001</v>
      </c>
      <c r="O807" s="1">
        <f>VLOOKUP(F807,Parameters!A:B,2,FALSE)</f>
        <v>0.63450003633438512</v>
      </c>
      <c r="P807" s="4">
        <v>0.1</v>
      </c>
      <c r="Q807" s="4">
        <v>1</v>
      </c>
      <c r="R807" s="5">
        <v>1.1000000000000001</v>
      </c>
      <c r="S807">
        <f t="shared" si="31"/>
        <v>8.1895822970146881</v>
      </c>
    </row>
    <row r="808" spans="1:19" x14ac:dyDescent="0.25">
      <c r="A808" t="str">
        <f t="shared" si="30"/>
        <v>COMBDGTAWOldWHSTHBCKSTDELC_23</v>
      </c>
      <c r="B808" t="s">
        <v>2676</v>
      </c>
      <c r="C808" t="s">
        <v>13</v>
      </c>
      <c r="D808" t="s">
        <v>2683</v>
      </c>
      <c r="E808" t="s">
        <v>58</v>
      </c>
      <c r="F808" t="s">
        <v>49</v>
      </c>
      <c r="G808" t="s">
        <v>52</v>
      </c>
      <c r="H808" t="s">
        <v>53</v>
      </c>
      <c r="I808" t="s">
        <v>18</v>
      </c>
      <c r="J808" t="s">
        <v>16</v>
      </c>
      <c r="K808">
        <v>23</v>
      </c>
      <c r="L808" s="1">
        <f>SUMIFS(COMBDG_Activity!C:C,COMBDG_Activity!B:B,B808&amp;C808&amp;D808&amp;E808&amp;F808&amp;"*")</f>
        <v>84.144944700691781</v>
      </c>
      <c r="M808" s="1">
        <f>SUMIFS(COMBDG_Activity!O:O,COMBDG_Activity!B:B,B808&amp;C808&amp;D808&amp;E808&amp;F808&amp;"*")</f>
        <v>88.11628811054581</v>
      </c>
      <c r="N808" s="1">
        <f>VLOOKUP(B808&amp;C808&amp;D808&amp;E808&amp;F808&amp;G808&amp;H808&amp;I808&amp;J808&amp;"*",COMBDG_CapacityToActivity!B:C,2,FALSE)</f>
        <v>31.536000000000001</v>
      </c>
      <c r="O808" s="1">
        <f>VLOOKUP(F808,Parameters!A:B,2,FALSE)</f>
        <v>0.63450003633438512</v>
      </c>
      <c r="P808" s="4">
        <v>0.1</v>
      </c>
      <c r="Q808" s="4">
        <v>1</v>
      </c>
      <c r="R808" s="5">
        <v>1.1000000000000001</v>
      </c>
      <c r="S808">
        <f t="shared" si="31"/>
        <v>0.77627441581154599</v>
      </c>
    </row>
    <row r="809" spans="1:19" x14ac:dyDescent="0.25">
      <c r="A809" t="str">
        <f t="shared" si="30"/>
        <v>COMBDGTAWNewSHHEP___STDELC_23</v>
      </c>
      <c r="B809" t="s">
        <v>2676</v>
      </c>
      <c r="C809" t="s">
        <v>13</v>
      </c>
      <c r="D809" t="s">
        <v>2683</v>
      </c>
      <c r="E809" t="s">
        <v>59</v>
      </c>
      <c r="F809" t="s">
        <v>32</v>
      </c>
      <c r="G809" t="s">
        <v>35</v>
      </c>
      <c r="H809" t="s">
        <v>14</v>
      </c>
      <c r="I809" t="s">
        <v>18</v>
      </c>
      <c r="J809" t="s">
        <v>16</v>
      </c>
      <c r="K809">
        <v>23</v>
      </c>
      <c r="L809" s="1">
        <f>SUMIFS(COMBDG_Activity!C:C,COMBDG_Activity!B:B,B809&amp;C809&amp;D809&amp;E809&amp;F809&amp;"*")</f>
        <v>0</v>
      </c>
      <c r="M809" s="1">
        <f>SUMIFS(COMBDG_Activity!O:O,COMBDG_Activity!B:B,B809&amp;C809&amp;D809&amp;E809&amp;F809&amp;"*")</f>
        <v>286.4570333463958</v>
      </c>
      <c r="N809" s="1">
        <f>VLOOKUP(B809&amp;C809&amp;D809&amp;E809&amp;F809&amp;G809&amp;H809&amp;I809&amp;J809&amp;"*",COMBDG_CapacityToActivity!B:C,2,FALSE)</f>
        <v>31.536000000000001</v>
      </c>
      <c r="O809" s="1">
        <f>VLOOKUP(F809,Parameters!A:B,2,FALSE)</f>
        <v>0.30113578140729891</v>
      </c>
      <c r="P809" s="4">
        <v>0.8</v>
      </c>
      <c r="Q809" s="4">
        <v>1</v>
      </c>
      <c r="R809" s="5">
        <v>1.2</v>
      </c>
      <c r="S809">
        <f t="shared" si="31"/>
        <v>24.350870348709201</v>
      </c>
    </row>
    <row r="810" spans="1:19" x14ac:dyDescent="0.25">
      <c r="A810" t="str">
        <f t="shared" si="30"/>
        <v>COMBDGRTTNewSHFUR___HIGHFO_23</v>
      </c>
      <c r="B810" t="s">
        <v>2676</v>
      </c>
      <c r="C810" t="s">
        <v>13</v>
      </c>
      <c r="D810" t="s">
        <v>2682</v>
      </c>
      <c r="E810" t="s">
        <v>59</v>
      </c>
      <c r="F810" t="s">
        <v>32</v>
      </c>
      <c r="G810" t="s">
        <v>34</v>
      </c>
      <c r="H810" t="s">
        <v>14</v>
      </c>
      <c r="I810" t="s">
        <v>15</v>
      </c>
      <c r="J810" t="s">
        <v>2679</v>
      </c>
      <c r="K810">
        <v>23</v>
      </c>
      <c r="L810" s="1">
        <f>SUMIFS(COMBDG_Activity!C:C,COMBDG_Activity!B:B,B810&amp;C810&amp;D810&amp;E810&amp;F810&amp;"*")</f>
        <v>0</v>
      </c>
      <c r="M810" s="1">
        <f>SUMIFS(COMBDG_Activity!O:O,COMBDG_Activity!B:B,B810&amp;C810&amp;D810&amp;E810&amp;F810&amp;"*")</f>
        <v>754.43579891768502</v>
      </c>
      <c r="N810" s="1">
        <f>VLOOKUP(B810&amp;C810&amp;D810&amp;E810&amp;F810&amp;G810&amp;H810&amp;I810&amp;J810&amp;"*",COMBDG_CapacityToActivity!B:C,2,FALSE)</f>
        <v>31.536000000000001</v>
      </c>
      <c r="O810" s="1">
        <f>VLOOKUP(F810,Parameters!A:B,2,FALSE)</f>
        <v>0.30113578140729891</v>
      </c>
      <c r="P810" s="4">
        <v>0.8</v>
      </c>
      <c r="Q810" s="4">
        <v>1</v>
      </c>
      <c r="R810" s="5">
        <v>1.2</v>
      </c>
      <c r="S810">
        <f t="shared" si="31"/>
        <v>64.132369560827684</v>
      </c>
    </row>
    <row r="811" spans="1:19" x14ac:dyDescent="0.25">
      <c r="A811" t="str">
        <f t="shared" si="30"/>
        <v>COMBDGRTTNewSHFUR___HIGLFO_23</v>
      </c>
      <c r="B811" t="s">
        <v>2676</v>
      </c>
      <c r="C811" t="s">
        <v>13</v>
      </c>
      <c r="D811" t="s">
        <v>2682</v>
      </c>
      <c r="E811" t="s">
        <v>59</v>
      </c>
      <c r="F811" t="s">
        <v>32</v>
      </c>
      <c r="G811" t="s">
        <v>34</v>
      </c>
      <c r="H811" t="s">
        <v>14</v>
      </c>
      <c r="I811" t="s">
        <v>15</v>
      </c>
      <c r="J811" t="s">
        <v>43</v>
      </c>
      <c r="K811">
        <v>23</v>
      </c>
      <c r="L811" s="1">
        <f>SUMIFS(COMBDG_Activity!C:C,COMBDG_Activity!B:B,B811&amp;C811&amp;D811&amp;E811&amp;F811&amp;"*")</f>
        <v>0</v>
      </c>
      <c r="M811" s="1">
        <f>SUMIFS(COMBDG_Activity!O:O,COMBDG_Activity!B:B,B811&amp;C811&amp;D811&amp;E811&amp;F811&amp;"*")</f>
        <v>754.43579891768502</v>
      </c>
      <c r="N811" s="1">
        <f>VLOOKUP(B811&amp;C811&amp;D811&amp;E811&amp;F811&amp;G811&amp;H811&amp;I811&amp;J811&amp;"*",COMBDG_CapacityToActivity!B:C,2,FALSE)</f>
        <v>31.536000000000001</v>
      </c>
      <c r="O811" s="1">
        <f>VLOOKUP(F811,Parameters!A:B,2,FALSE)</f>
        <v>0.30113578140729891</v>
      </c>
      <c r="P811" s="4">
        <v>0.8</v>
      </c>
      <c r="Q811" s="4">
        <v>1</v>
      </c>
      <c r="R811" s="5">
        <v>1.2</v>
      </c>
      <c r="S811">
        <f t="shared" si="31"/>
        <v>64.132369560827684</v>
      </c>
    </row>
    <row r="812" spans="1:19" x14ac:dyDescent="0.25">
      <c r="A812" t="str">
        <f t="shared" si="30"/>
        <v>COMBDGHLCNewLIFLC___STDELC_23</v>
      </c>
      <c r="B812" t="s">
        <v>2676</v>
      </c>
      <c r="C812" t="s">
        <v>13</v>
      </c>
      <c r="D812" t="s">
        <v>2687</v>
      </c>
      <c r="E812" t="s">
        <v>59</v>
      </c>
      <c r="F812" t="s">
        <v>20</v>
      </c>
      <c r="G812" t="s">
        <v>21</v>
      </c>
      <c r="H812" t="s">
        <v>14</v>
      </c>
      <c r="I812" t="s">
        <v>18</v>
      </c>
      <c r="J812" t="s">
        <v>16</v>
      </c>
      <c r="K812">
        <v>23</v>
      </c>
      <c r="L812" s="1">
        <f>SUMIFS(COMBDG_Activity!C:C,COMBDG_Activity!B:B,B812&amp;C812&amp;D812&amp;E812&amp;F812&amp;"*")</f>
        <v>0</v>
      </c>
      <c r="M812" s="1">
        <f>SUMIFS(COMBDG_Activity!O:O,COMBDG_Activity!B:B,B812&amp;C812&amp;D812&amp;E812&amp;F812&amp;"*")</f>
        <v>306.54251955018987</v>
      </c>
      <c r="N812" s="1">
        <f>VLOOKUP(B812&amp;C812&amp;D812&amp;E812&amp;F812&amp;G812&amp;H812&amp;I812&amp;J812&amp;"*",COMBDG_CapacityToActivity!B:C,2,FALSE)</f>
        <v>1</v>
      </c>
      <c r="O812" s="1">
        <f>VLOOKUP(F812,Parameters!A:B,2,FALSE)</f>
        <v>0.66981607963728396</v>
      </c>
      <c r="P812" s="4">
        <v>0.8</v>
      </c>
      <c r="Q812" s="4">
        <v>1</v>
      </c>
      <c r="R812" s="5">
        <v>1.2</v>
      </c>
      <c r="S812">
        <f t="shared" si="31"/>
        <v>369.45293511188936</v>
      </c>
    </row>
    <row r="813" spans="1:19" x14ac:dyDescent="0.25">
      <c r="A813" t="str">
        <f t="shared" si="30"/>
        <v>COMBDGRTTNewLIFLUT8STDELC_23</v>
      </c>
      <c r="B813" t="s">
        <v>2676</v>
      </c>
      <c r="C813" t="s">
        <v>13</v>
      </c>
      <c r="D813" t="s">
        <v>2682</v>
      </c>
      <c r="E813" t="s">
        <v>59</v>
      </c>
      <c r="F813" t="s">
        <v>20</v>
      </c>
      <c r="G813" t="s">
        <v>22</v>
      </c>
      <c r="H813" t="s">
        <v>24</v>
      </c>
      <c r="I813" t="s">
        <v>18</v>
      </c>
      <c r="J813" t="s">
        <v>16</v>
      </c>
      <c r="K813">
        <v>23</v>
      </c>
      <c r="L813" s="1">
        <f>SUMIFS(COMBDG_Activity!C:C,COMBDG_Activity!B:B,B813&amp;C813&amp;D813&amp;E813&amp;F813&amp;"*")</f>
        <v>0</v>
      </c>
      <c r="M813" s="1">
        <f>SUMIFS(COMBDG_Activity!O:O,COMBDG_Activity!B:B,B813&amp;C813&amp;D813&amp;E813&amp;F813&amp;"*")</f>
        <v>529.57736810579297</v>
      </c>
      <c r="N813" s="1">
        <f>VLOOKUP(B813&amp;C813&amp;D813&amp;E813&amp;F813&amp;G813&amp;H813&amp;I813&amp;J813&amp;"*",COMBDG_CapacityToActivity!B:C,2,FALSE)</f>
        <v>1</v>
      </c>
      <c r="O813" s="1">
        <f>VLOOKUP(F813,Parameters!A:B,2,FALSE)</f>
        <v>0.66981607963728396</v>
      </c>
      <c r="P813" s="4">
        <v>0.8</v>
      </c>
      <c r="Q813" s="4">
        <v>1</v>
      </c>
      <c r="R813" s="5">
        <v>1.2</v>
      </c>
      <c r="S813">
        <f t="shared" si="31"/>
        <v>638.26027561400167</v>
      </c>
    </row>
    <row r="814" spans="1:19" x14ac:dyDescent="0.25">
      <c r="A814" t="str">
        <f t="shared" si="30"/>
        <v>COMBDGOTSNewWHHEP___HIGELC_23</v>
      </c>
      <c r="B814" t="s">
        <v>2676</v>
      </c>
      <c r="C814" t="s">
        <v>13</v>
      </c>
      <c r="D814" t="s">
        <v>2690</v>
      </c>
      <c r="E814" t="s">
        <v>59</v>
      </c>
      <c r="F814" t="s">
        <v>49</v>
      </c>
      <c r="G814" t="s">
        <v>35</v>
      </c>
      <c r="H814" t="s">
        <v>14</v>
      </c>
      <c r="I814" t="s">
        <v>15</v>
      </c>
      <c r="J814" t="s">
        <v>16</v>
      </c>
      <c r="K814">
        <v>23</v>
      </c>
      <c r="L814" s="1">
        <f>SUMIFS(COMBDG_Activity!C:C,COMBDG_Activity!B:B,B814&amp;C814&amp;D814&amp;E814&amp;F814&amp;"*")</f>
        <v>0</v>
      </c>
      <c r="M814" s="1">
        <f>SUMIFS(COMBDG_Activity!O:O,COMBDG_Activity!B:B,B814&amp;C814&amp;D814&amp;E814&amp;F814&amp;"*")</f>
        <v>63.430987696692171</v>
      </c>
      <c r="N814" s="1">
        <f>VLOOKUP(B814&amp;C814&amp;D814&amp;E814&amp;F814&amp;G814&amp;H814&amp;I814&amp;J814&amp;"*",COMBDG_CapacityToActivity!B:C,2,FALSE)</f>
        <v>31.536000000000001</v>
      </c>
      <c r="O814" s="1">
        <f>VLOOKUP(F814,Parameters!A:B,2,FALSE)</f>
        <v>0.63450003633438512</v>
      </c>
      <c r="P814" s="4">
        <v>0.8</v>
      </c>
      <c r="Q814" s="4">
        <v>1</v>
      </c>
      <c r="R814" s="5">
        <v>1.2</v>
      </c>
      <c r="S814">
        <f t="shared" si="31"/>
        <v>2.5590995663553042</v>
      </c>
    </row>
    <row r="815" spans="1:19" x14ac:dyDescent="0.25">
      <c r="A815" t="str">
        <f t="shared" si="30"/>
        <v>COMBDGOFFOldWHWTK___HIGNGA_23</v>
      </c>
      <c r="B815" t="s">
        <v>2676</v>
      </c>
      <c r="C815" t="s">
        <v>13</v>
      </c>
      <c r="D815" t="s">
        <v>2685</v>
      </c>
      <c r="E815" t="s">
        <v>58</v>
      </c>
      <c r="F815" t="s">
        <v>49</v>
      </c>
      <c r="G815" t="s">
        <v>51</v>
      </c>
      <c r="H815" t="s">
        <v>14</v>
      </c>
      <c r="I815" t="s">
        <v>15</v>
      </c>
      <c r="J815" t="s">
        <v>19</v>
      </c>
      <c r="K815">
        <v>23</v>
      </c>
      <c r="L815" s="1">
        <f>SUMIFS(COMBDG_Activity!C:C,COMBDG_Activity!B:B,B815&amp;C815&amp;D815&amp;E815&amp;F815&amp;"*")</f>
        <v>1312.5024460006105</v>
      </c>
      <c r="M815" s="1">
        <f>SUMIFS(COMBDG_Activity!O:O,COMBDG_Activity!B:B,B815&amp;C815&amp;D815&amp;E815&amp;F815&amp;"*")</f>
        <v>1355.8390895603945</v>
      </c>
      <c r="N815" s="1">
        <f>VLOOKUP(B815&amp;C815&amp;D815&amp;E815&amp;F815&amp;G815&amp;H815&amp;I815&amp;J815&amp;"*",COMBDG_CapacityToActivity!B:C,2,FALSE)</f>
        <v>31.536000000000001</v>
      </c>
      <c r="O815" s="1">
        <f>VLOOKUP(F815,Parameters!A:B,2,FALSE)</f>
        <v>0.63450003633438512</v>
      </c>
      <c r="P815" s="4">
        <v>0.1</v>
      </c>
      <c r="Q815" s="4">
        <v>1</v>
      </c>
      <c r="R815" s="5">
        <v>1.1000000000000001</v>
      </c>
      <c r="S815">
        <f t="shared" si="31"/>
        <v>11.944479502615243</v>
      </c>
    </row>
    <row r="816" spans="1:19" x14ac:dyDescent="0.25">
      <c r="A816" t="str">
        <f t="shared" si="30"/>
        <v>COMBDGEDSNewLILED___STDELC_23</v>
      </c>
      <c r="B816" t="s">
        <v>2676</v>
      </c>
      <c r="C816" t="s">
        <v>13</v>
      </c>
      <c r="D816" t="s">
        <v>2686</v>
      </c>
      <c r="E816" t="s">
        <v>59</v>
      </c>
      <c r="F816" t="s">
        <v>20</v>
      </c>
      <c r="G816" t="s">
        <v>27</v>
      </c>
      <c r="H816" t="s">
        <v>14</v>
      </c>
      <c r="I816" t="s">
        <v>18</v>
      </c>
      <c r="J816" t="s">
        <v>16</v>
      </c>
      <c r="K816">
        <v>23</v>
      </c>
      <c r="L816" s="1">
        <f>SUMIFS(COMBDG_Activity!C:C,COMBDG_Activity!B:B,B816&amp;C816&amp;D816&amp;E816&amp;F816&amp;"*")</f>
        <v>0</v>
      </c>
      <c r="M816" s="1">
        <f>SUMIFS(COMBDG_Activity!O:O,COMBDG_Activity!B:B,B816&amp;C816&amp;D816&amp;E816&amp;F816&amp;"*")</f>
        <v>254.09601919865503</v>
      </c>
      <c r="N816" s="1">
        <f>VLOOKUP(B816&amp;C816&amp;D816&amp;E816&amp;F816&amp;G816&amp;H816&amp;I816&amp;J816&amp;"*",COMBDG_CapacityToActivity!B:C,2,FALSE)</f>
        <v>1</v>
      </c>
      <c r="O816" s="1">
        <f>VLOOKUP(F816,Parameters!A:B,2,FALSE)</f>
        <v>0.66981607963728396</v>
      </c>
      <c r="P816" s="4">
        <v>0.8</v>
      </c>
      <c r="Q816" s="4">
        <v>1</v>
      </c>
      <c r="R816" s="5">
        <v>1.2</v>
      </c>
      <c r="S816">
        <f t="shared" si="31"/>
        <v>306.24306289039879</v>
      </c>
    </row>
    <row r="817" spans="1:19" x14ac:dyDescent="0.25">
      <c r="A817" t="str">
        <f t="shared" si="30"/>
        <v>COMBDGWSTOldLIFLUT5HIGELC_23</v>
      </c>
      <c r="B817" t="s">
        <v>2676</v>
      </c>
      <c r="C817" t="s">
        <v>13</v>
      </c>
      <c r="D817" t="s">
        <v>2677</v>
      </c>
      <c r="E817" t="s">
        <v>58</v>
      </c>
      <c r="F817" t="s">
        <v>20</v>
      </c>
      <c r="G817" t="s">
        <v>22</v>
      </c>
      <c r="H817" t="s">
        <v>23</v>
      </c>
      <c r="I817" t="s">
        <v>15</v>
      </c>
      <c r="J817" t="s">
        <v>16</v>
      </c>
      <c r="K817">
        <v>23</v>
      </c>
      <c r="L817" s="1">
        <f>SUMIFS(COMBDG_Activity!C:C,COMBDG_Activity!B:B,B817&amp;C817&amp;D817&amp;E817&amp;F817&amp;"*")</f>
        <v>1832.1115569531557</v>
      </c>
      <c r="M817" s="1">
        <f>SUMIFS(COMBDG_Activity!O:O,COMBDG_Activity!B:B,B817&amp;C817&amp;D817&amp;E817&amp;F817&amp;"*")</f>
        <v>1877.0831427409355</v>
      </c>
      <c r="N817" s="1">
        <f>VLOOKUP(B817&amp;C817&amp;D817&amp;E817&amp;F817&amp;G817&amp;H817&amp;I817&amp;J817&amp;"*",COMBDG_CapacityToActivity!B:C,2,FALSE)</f>
        <v>1</v>
      </c>
      <c r="O817" s="1">
        <f>VLOOKUP(F817,Parameters!A:B,2,FALSE)</f>
        <v>0.66981607963728396</v>
      </c>
      <c r="P817" s="4">
        <v>0.5</v>
      </c>
      <c r="Q817" s="4">
        <v>1</v>
      </c>
      <c r="R817" s="5">
        <v>1.1000000000000001</v>
      </c>
      <c r="S817">
        <f t="shared" si="31"/>
        <v>1614.9524621641046</v>
      </c>
    </row>
    <row r="818" spans="1:19" x14ac:dyDescent="0.25">
      <c r="A818" t="str">
        <f t="shared" si="30"/>
        <v>COMBDGWSTOldWHSYS___STDBWP_23</v>
      </c>
      <c r="B818" t="s">
        <v>2676</v>
      </c>
      <c r="C818" t="s">
        <v>13</v>
      </c>
      <c r="D818" t="s">
        <v>2677</v>
      </c>
      <c r="E818" t="s">
        <v>58</v>
      </c>
      <c r="F818" t="s">
        <v>49</v>
      </c>
      <c r="G818" t="s">
        <v>50</v>
      </c>
      <c r="H818" t="s">
        <v>14</v>
      </c>
      <c r="I818" t="s">
        <v>18</v>
      </c>
      <c r="J818" t="s">
        <v>44</v>
      </c>
      <c r="K818">
        <v>23</v>
      </c>
      <c r="L818" s="1">
        <f>SUMIFS(COMBDG_Activity!C:C,COMBDG_Activity!B:B,B818&amp;C818&amp;D818&amp;E818&amp;F818&amp;"*")</f>
        <v>592.19971127882741</v>
      </c>
      <c r="M818" s="1">
        <f>SUMIFS(COMBDG_Activity!O:O,COMBDG_Activity!B:B,B818&amp;C818&amp;D818&amp;E818&amp;F818&amp;"*")</f>
        <v>606.73603139794295</v>
      </c>
      <c r="N818" s="1">
        <f>VLOOKUP(B818&amp;C818&amp;D818&amp;E818&amp;F818&amp;G818&amp;H818&amp;I818&amp;J818&amp;"*",COMBDG_CapacityToActivity!B:C,2,FALSE)</f>
        <v>31.536000000000001</v>
      </c>
      <c r="O818" s="1">
        <f>VLOOKUP(F818,Parameters!A:B,2,FALSE)</f>
        <v>0.63450003633438512</v>
      </c>
      <c r="P818" s="4">
        <v>0.05</v>
      </c>
      <c r="Q818" s="4">
        <v>0.2</v>
      </c>
      <c r="R818" s="5">
        <v>1.1000000000000001</v>
      </c>
      <c r="S818">
        <f t="shared" si="31"/>
        <v>0.76580488723740325</v>
      </c>
    </row>
    <row r="819" spans="1:19" x14ac:dyDescent="0.25">
      <c r="A819" t="str">
        <f t="shared" si="30"/>
        <v>COMBDGAEROldSHPLT1500WSTDELC_23</v>
      </c>
      <c r="B819" t="s">
        <v>2676</v>
      </c>
      <c r="C819" t="s">
        <v>13</v>
      </c>
      <c r="D819" t="s">
        <v>2688</v>
      </c>
      <c r="E819" t="s">
        <v>58</v>
      </c>
      <c r="F819" t="s">
        <v>32</v>
      </c>
      <c r="G819" t="s">
        <v>37</v>
      </c>
      <c r="H819" t="s">
        <v>40</v>
      </c>
      <c r="I819" t="s">
        <v>18</v>
      </c>
      <c r="J819" t="s">
        <v>16</v>
      </c>
      <c r="K819">
        <v>23</v>
      </c>
      <c r="L819" s="1">
        <f>SUMIFS(COMBDG_Activity!C:C,COMBDG_Activity!B:B,B819&amp;C819&amp;D819&amp;E819&amp;F819&amp;"*")</f>
        <v>1481.8034937826978</v>
      </c>
      <c r="M819" s="1">
        <f>SUMIFS(COMBDG_Activity!O:O,COMBDG_Activity!B:B,B819&amp;C819&amp;D819&amp;E819&amp;F819&amp;"*")</f>
        <v>1515.6234122598617</v>
      </c>
      <c r="N819" s="1">
        <f>VLOOKUP(B819&amp;C819&amp;D819&amp;E819&amp;F819&amp;G819&amp;H819&amp;I819&amp;J819&amp;"*",COMBDG_CapacityToActivity!B:C,2,FALSE)</f>
        <v>31.536000000000001</v>
      </c>
      <c r="O819" s="1">
        <f>VLOOKUP(F819,Parameters!A:B,2,FALSE)</f>
        <v>0.30113578140729891</v>
      </c>
      <c r="P819" s="4">
        <v>0</v>
      </c>
      <c r="Q819" s="4">
        <v>1</v>
      </c>
      <c r="R819" s="5">
        <v>1.1000000000000001</v>
      </c>
      <c r="S819">
        <f t="shared" si="31"/>
        <v>12.173622688216129</v>
      </c>
    </row>
    <row r="820" spans="1:19" x14ac:dyDescent="0.25">
      <c r="A820" t="str">
        <f t="shared" si="30"/>
        <v>COMBDGAFSNewSHHEP___STDGEO_23</v>
      </c>
      <c r="B820" t="s">
        <v>2676</v>
      </c>
      <c r="C820" t="s">
        <v>13</v>
      </c>
      <c r="D820" t="s">
        <v>2689</v>
      </c>
      <c r="E820" t="s">
        <v>59</v>
      </c>
      <c r="F820" t="s">
        <v>32</v>
      </c>
      <c r="G820" t="s">
        <v>35</v>
      </c>
      <c r="H820" t="s">
        <v>14</v>
      </c>
      <c r="I820" t="s">
        <v>18</v>
      </c>
      <c r="J820" t="s">
        <v>36</v>
      </c>
      <c r="K820">
        <v>23</v>
      </c>
      <c r="L820" s="1">
        <f>SUMIFS(COMBDG_Activity!C:C,COMBDG_Activity!B:B,B820&amp;C820&amp;D820&amp;E820&amp;F820&amp;"*")</f>
        <v>0</v>
      </c>
      <c r="M820" s="1">
        <f>SUMIFS(COMBDG_Activity!O:O,COMBDG_Activity!B:B,B820&amp;C820&amp;D820&amp;E820&amp;F820&amp;"*")</f>
        <v>57.871990080850573</v>
      </c>
      <c r="N820" s="1">
        <f>VLOOKUP(B820&amp;C820&amp;D820&amp;E820&amp;F820&amp;G820&amp;H820&amp;I820&amp;J820&amp;"*",COMBDG_CapacityToActivity!B:C,2,FALSE)</f>
        <v>31.536000000000001</v>
      </c>
      <c r="O820" s="1">
        <f>VLOOKUP(F820,Parameters!A:B,2,FALSE)</f>
        <v>0.30113578140729891</v>
      </c>
      <c r="P820" s="4">
        <v>0.8</v>
      </c>
      <c r="Q820" s="4">
        <v>1</v>
      </c>
      <c r="R820" s="5">
        <v>1.2</v>
      </c>
      <c r="S820">
        <f t="shared" si="31"/>
        <v>4.9195277589029329</v>
      </c>
    </row>
    <row r="821" spans="1:19" x14ac:dyDescent="0.25">
      <c r="A821" t="str">
        <f t="shared" si="30"/>
        <v>COMBDGOFFOldWHWTK___ESRNGA_23</v>
      </c>
      <c r="B821" t="s">
        <v>2676</v>
      </c>
      <c r="C821" t="s">
        <v>13</v>
      </c>
      <c r="D821" t="s">
        <v>2685</v>
      </c>
      <c r="E821" t="s">
        <v>58</v>
      </c>
      <c r="F821" t="s">
        <v>49</v>
      </c>
      <c r="G821" t="s">
        <v>51</v>
      </c>
      <c r="H821" t="s">
        <v>14</v>
      </c>
      <c r="I821" t="s">
        <v>17</v>
      </c>
      <c r="J821" t="s">
        <v>19</v>
      </c>
      <c r="K821">
        <v>23</v>
      </c>
      <c r="L821" s="1">
        <f>SUMIFS(COMBDG_Activity!C:C,COMBDG_Activity!B:B,B821&amp;C821&amp;D821&amp;E821&amp;F821&amp;"*")</f>
        <v>1312.5024460006105</v>
      </c>
      <c r="M821" s="1">
        <f>SUMIFS(COMBDG_Activity!O:O,COMBDG_Activity!B:B,B821&amp;C821&amp;D821&amp;E821&amp;F821&amp;"*")</f>
        <v>1355.8390895603945</v>
      </c>
      <c r="N821" s="1">
        <f>VLOOKUP(B821&amp;C821&amp;D821&amp;E821&amp;F821&amp;G821&amp;H821&amp;I821&amp;J821&amp;"*",COMBDG_CapacityToActivity!B:C,2,FALSE)</f>
        <v>31.536000000000001</v>
      </c>
      <c r="O821" s="1">
        <f>VLOOKUP(F821,Parameters!A:B,2,FALSE)</f>
        <v>0.63450003633438512</v>
      </c>
      <c r="P821" s="4">
        <v>0.2</v>
      </c>
      <c r="Q821" s="4">
        <v>1</v>
      </c>
      <c r="R821" s="5">
        <v>1.1000000000000001</v>
      </c>
      <c r="S821">
        <f t="shared" si="31"/>
        <v>18.720424818835703</v>
      </c>
    </row>
    <row r="822" spans="1:19" x14ac:dyDescent="0.25">
      <c r="A822" t="str">
        <f t="shared" si="30"/>
        <v>COMBDGRTTNewLIFLC___STDELC_23</v>
      </c>
      <c r="B822" t="s">
        <v>2676</v>
      </c>
      <c r="C822" t="s">
        <v>13</v>
      </c>
      <c r="D822" t="s">
        <v>2682</v>
      </c>
      <c r="E822" t="s">
        <v>59</v>
      </c>
      <c r="F822" t="s">
        <v>20</v>
      </c>
      <c r="G822" t="s">
        <v>21</v>
      </c>
      <c r="H822" t="s">
        <v>14</v>
      </c>
      <c r="I822" t="s">
        <v>18</v>
      </c>
      <c r="J822" t="s">
        <v>16</v>
      </c>
      <c r="K822">
        <v>23</v>
      </c>
      <c r="L822" s="1">
        <f>SUMIFS(COMBDG_Activity!C:C,COMBDG_Activity!B:B,B822&amp;C822&amp;D822&amp;E822&amp;F822&amp;"*")</f>
        <v>0</v>
      </c>
      <c r="M822" s="1">
        <f>SUMIFS(COMBDG_Activity!O:O,COMBDG_Activity!B:B,B822&amp;C822&amp;D822&amp;E822&amp;F822&amp;"*")</f>
        <v>529.57736810579297</v>
      </c>
      <c r="N822" s="1">
        <f>VLOOKUP(B822&amp;C822&amp;D822&amp;E822&amp;F822&amp;G822&amp;H822&amp;I822&amp;J822&amp;"*",COMBDG_CapacityToActivity!B:C,2,FALSE)</f>
        <v>1</v>
      </c>
      <c r="O822" s="1">
        <f>VLOOKUP(F822,Parameters!A:B,2,FALSE)</f>
        <v>0.66981607963728396</v>
      </c>
      <c r="P822" s="4">
        <v>0.8</v>
      </c>
      <c r="Q822" s="4">
        <v>1</v>
      </c>
      <c r="R822" s="5">
        <v>1.2</v>
      </c>
      <c r="S822">
        <f t="shared" si="31"/>
        <v>638.26027561400167</v>
      </c>
    </row>
    <row r="823" spans="1:19" x14ac:dyDescent="0.25">
      <c r="A823" t="str">
        <f t="shared" si="30"/>
        <v>COMBDGAEROldWHWTK___HIGELC_23</v>
      </c>
      <c r="B823" t="s">
        <v>2676</v>
      </c>
      <c r="C823" t="s">
        <v>13</v>
      </c>
      <c r="D823" t="s">
        <v>2688</v>
      </c>
      <c r="E823" t="s">
        <v>58</v>
      </c>
      <c r="F823" t="s">
        <v>49</v>
      </c>
      <c r="G823" t="s">
        <v>51</v>
      </c>
      <c r="H823" t="s">
        <v>14</v>
      </c>
      <c r="I823" t="s">
        <v>15</v>
      </c>
      <c r="J823" t="s">
        <v>16</v>
      </c>
      <c r="K823">
        <v>23</v>
      </c>
      <c r="L823" s="1">
        <f>SUMIFS(COMBDG_Activity!C:C,COMBDG_Activity!B:B,B823&amp;C823&amp;D823&amp;E823&amp;F823&amp;"*")</f>
        <v>310.27680743968585</v>
      </c>
      <c r="M823" s="1">
        <f>SUMIFS(COMBDG_Activity!O:O,COMBDG_Activity!B:B,B823&amp;C823&amp;D823&amp;E823&amp;F823&amp;"*")</f>
        <v>317.35499222899631</v>
      </c>
      <c r="N823" s="1">
        <f>VLOOKUP(B823&amp;C823&amp;D823&amp;E823&amp;F823&amp;G823&amp;H823&amp;I823&amp;J823&amp;"*",COMBDG_CapacityToActivity!B:C,2,FALSE)</f>
        <v>31.536000000000001</v>
      </c>
      <c r="O823" s="1">
        <f>VLOOKUP(F823,Parameters!A:B,2,FALSE)</f>
        <v>0.63450003633438512</v>
      </c>
      <c r="P823" s="4">
        <v>0.1</v>
      </c>
      <c r="Q823" s="4">
        <v>1</v>
      </c>
      <c r="R823" s="5">
        <v>1.1000000000000001</v>
      </c>
      <c r="S823">
        <f t="shared" si="31"/>
        <v>2.7957891381940541</v>
      </c>
    </row>
    <row r="824" spans="1:19" x14ac:dyDescent="0.25">
      <c r="A824" t="str">
        <f t="shared" si="30"/>
        <v>COMBDGWSTOldWHSYS___ESRPRO_23</v>
      </c>
      <c r="B824" t="s">
        <v>2676</v>
      </c>
      <c r="C824" t="s">
        <v>13</v>
      </c>
      <c r="D824" t="s">
        <v>2677</v>
      </c>
      <c r="E824" t="s">
        <v>58</v>
      </c>
      <c r="F824" t="s">
        <v>49</v>
      </c>
      <c r="G824" t="s">
        <v>50</v>
      </c>
      <c r="H824" t="s">
        <v>14</v>
      </c>
      <c r="I824" t="s">
        <v>17</v>
      </c>
      <c r="J824" t="s">
        <v>45</v>
      </c>
      <c r="K824">
        <v>23</v>
      </c>
      <c r="L824" s="1">
        <f>SUMIFS(COMBDG_Activity!C:C,COMBDG_Activity!B:B,B824&amp;C824&amp;D824&amp;E824&amp;F824&amp;"*")</f>
        <v>592.19971127882741</v>
      </c>
      <c r="M824" s="1">
        <f>SUMIFS(COMBDG_Activity!O:O,COMBDG_Activity!B:B,B824&amp;C824&amp;D824&amp;E824&amp;F824&amp;"*")</f>
        <v>606.73603139794295</v>
      </c>
      <c r="N824" s="1">
        <f>VLOOKUP(B824&amp;C824&amp;D824&amp;E824&amp;F824&amp;G824&amp;H824&amp;I824&amp;J824&amp;"*",COMBDG_CapacityToActivity!B:C,2,FALSE)</f>
        <v>31.536000000000001</v>
      </c>
      <c r="O824" s="1">
        <f>VLOOKUP(F824,Parameters!A:B,2,FALSE)</f>
        <v>0.63450003633438512</v>
      </c>
      <c r="P824" s="4">
        <v>0.2</v>
      </c>
      <c r="Q824" s="4">
        <v>0.2</v>
      </c>
      <c r="R824" s="5">
        <v>1.1000000000000001</v>
      </c>
      <c r="S824">
        <f t="shared" si="31"/>
        <v>1.6754726055798645</v>
      </c>
    </row>
    <row r="825" spans="1:19" x14ac:dyDescent="0.25">
      <c r="A825" t="str">
        <f t="shared" si="30"/>
        <v>COMBDGOTSNewSHHEP___HIGELC_23</v>
      </c>
      <c r="B825" t="s">
        <v>2676</v>
      </c>
      <c r="C825" t="s">
        <v>13</v>
      </c>
      <c r="D825" t="s">
        <v>2690</v>
      </c>
      <c r="E825" t="s">
        <v>59</v>
      </c>
      <c r="F825" t="s">
        <v>32</v>
      </c>
      <c r="G825" t="s">
        <v>35</v>
      </c>
      <c r="H825" t="s">
        <v>14</v>
      </c>
      <c r="I825" t="s">
        <v>15</v>
      </c>
      <c r="J825" t="s">
        <v>16</v>
      </c>
      <c r="K825">
        <v>23</v>
      </c>
      <c r="L825" s="1">
        <f>SUMIFS(COMBDG_Activity!C:C,COMBDG_Activity!B:B,B825&amp;C825&amp;D825&amp;E825&amp;F825&amp;"*")</f>
        <v>0</v>
      </c>
      <c r="M825" s="1">
        <f>SUMIFS(COMBDG_Activity!O:O,COMBDG_Activity!B:B,B825&amp;C825&amp;D825&amp;E825&amp;F825&amp;"*")</f>
        <v>290.90361238089372</v>
      </c>
      <c r="N825" s="1">
        <f>VLOOKUP(B825&amp;C825&amp;D825&amp;E825&amp;F825&amp;G825&amp;H825&amp;I825&amp;J825&amp;"*",COMBDG_CapacityToActivity!B:C,2,FALSE)</f>
        <v>31.536000000000001</v>
      </c>
      <c r="O825" s="1">
        <f>VLOOKUP(F825,Parameters!A:B,2,FALSE)</f>
        <v>0.30113578140729891</v>
      </c>
      <c r="P825" s="4">
        <v>0.8</v>
      </c>
      <c r="Q825" s="4">
        <v>1</v>
      </c>
      <c r="R825" s="5">
        <v>1.2</v>
      </c>
      <c r="S825">
        <f t="shared" si="31"/>
        <v>24.72886096147036</v>
      </c>
    </row>
    <row r="826" spans="1:19" x14ac:dyDescent="0.25">
      <c r="A826" t="str">
        <f t="shared" si="30"/>
        <v>COMBDGTAWOldWHHEP___ESRELC_23</v>
      </c>
      <c r="B826" t="s">
        <v>2676</v>
      </c>
      <c r="C826" t="s">
        <v>13</v>
      </c>
      <c r="D826" t="s">
        <v>2683</v>
      </c>
      <c r="E826" t="s">
        <v>58</v>
      </c>
      <c r="F826" t="s">
        <v>49</v>
      </c>
      <c r="G826" t="s">
        <v>35</v>
      </c>
      <c r="H826" t="s">
        <v>14</v>
      </c>
      <c r="I826" t="s">
        <v>17</v>
      </c>
      <c r="J826" t="s">
        <v>16</v>
      </c>
      <c r="K826">
        <v>23</v>
      </c>
      <c r="L826" s="1">
        <f>SUMIFS(COMBDG_Activity!C:C,COMBDG_Activity!B:B,B826&amp;C826&amp;D826&amp;E826&amp;F826&amp;"*")</f>
        <v>84.144944700691781</v>
      </c>
      <c r="M826" s="1">
        <f>SUMIFS(COMBDG_Activity!O:O,COMBDG_Activity!B:B,B826&amp;C826&amp;D826&amp;E826&amp;F826&amp;"*")</f>
        <v>88.11628811054581</v>
      </c>
      <c r="N826" s="1">
        <f>VLOOKUP(B826&amp;C826&amp;D826&amp;E826&amp;F826&amp;G826&amp;H826&amp;I826&amp;J826&amp;"*",COMBDG_CapacityToActivity!B:C,2,FALSE)</f>
        <v>31.536000000000001</v>
      </c>
      <c r="O826" s="1">
        <f>VLOOKUP(F826,Parameters!A:B,2,FALSE)</f>
        <v>0.63450003633438512</v>
      </c>
      <c r="P826" s="4">
        <v>0.02</v>
      </c>
      <c r="Q826" s="4">
        <v>1.5</v>
      </c>
      <c r="R826" s="5">
        <v>1.5</v>
      </c>
      <c r="S826">
        <f t="shared" si="31"/>
        <v>0.13222732811449159</v>
      </c>
    </row>
    <row r="827" spans="1:19" x14ac:dyDescent="0.25">
      <c r="A827" t="str">
        <f t="shared" si="30"/>
        <v>COMBDGEDSNewSCWD___STDELC_23</v>
      </c>
      <c r="B827" t="s">
        <v>2676</v>
      </c>
      <c r="C827" t="s">
        <v>13</v>
      </c>
      <c r="D827" t="s">
        <v>2686</v>
      </c>
      <c r="E827" t="s">
        <v>59</v>
      </c>
      <c r="F827" t="s">
        <v>28</v>
      </c>
      <c r="G827" t="s">
        <v>31</v>
      </c>
      <c r="H827" t="s">
        <v>14</v>
      </c>
      <c r="I827" t="s">
        <v>18</v>
      </c>
      <c r="J827" t="s">
        <v>16</v>
      </c>
      <c r="K827">
        <v>23</v>
      </c>
      <c r="L827" s="1">
        <f>SUMIFS(COMBDG_Activity!C:C,COMBDG_Activity!B:B,B827&amp;C827&amp;D827&amp;E827&amp;F827&amp;"*")</f>
        <v>0</v>
      </c>
      <c r="M827" s="1">
        <f>SUMIFS(COMBDG_Activity!O:O,COMBDG_Activity!B:B,B827&amp;C827&amp;D827&amp;E827&amp;F827&amp;"*")</f>
        <v>144.93351910944889</v>
      </c>
      <c r="N827" s="1">
        <f>VLOOKUP(B827&amp;C827&amp;D827&amp;E827&amp;F827&amp;G827&amp;H827&amp;I827&amp;J827&amp;"*",COMBDG_CapacityToActivity!B:C,2,FALSE)</f>
        <v>31.536000000000001</v>
      </c>
      <c r="O827" s="1">
        <f>VLOOKUP(F827,Parameters!A:B,2,FALSE)</f>
        <v>0.37169226366635683</v>
      </c>
      <c r="P827" s="4">
        <v>0.8</v>
      </c>
      <c r="Q827" s="4">
        <v>1</v>
      </c>
      <c r="R827" s="5">
        <v>1.2</v>
      </c>
      <c r="S827">
        <f t="shared" si="31"/>
        <v>9.9816577810432872</v>
      </c>
    </row>
    <row r="828" spans="1:19" x14ac:dyDescent="0.25">
      <c r="A828" t="str">
        <f t="shared" si="30"/>
        <v>COMBDGOTSOldWHSYS___STDKER_23</v>
      </c>
      <c r="B828" t="s">
        <v>2676</v>
      </c>
      <c r="C828" t="s">
        <v>13</v>
      </c>
      <c r="D828" t="s">
        <v>2690</v>
      </c>
      <c r="E828" t="s">
        <v>58</v>
      </c>
      <c r="F828" t="s">
        <v>49</v>
      </c>
      <c r="G828" t="s">
        <v>50</v>
      </c>
      <c r="H828" t="s">
        <v>14</v>
      </c>
      <c r="I828" t="s">
        <v>18</v>
      </c>
      <c r="J828" t="s">
        <v>42</v>
      </c>
      <c r="K828">
        <v>23</v>
      </c>
      <c r="L828" s="1">
        <f>SUMIFS(COMBDG_Activity!C:C,COMBDG_Activity!B:B,B828&amp;C828&amp;D828&amp;E828&amp;F828&amp;"*")</f>
        <v>381.03791472086277</v>
      </c>
      <c r="M828" s="1">
        <f>SUMIFS(COMBDG_Activity!O:O,COMBDG_Activity!B:B,B828&amp;C828&amp;D828&amp;E828&amp;F828&amp;"*")</f>
        <v>402.45668283580903</v>
      </c>
      <c r="N828" s="1">
        <f>VLOOKUP(B828&amp;C828&amp;D828&amp;E828&amp;F828&amp;G828&amp;H828&amp;I828&amp;J828&amp;"*",COMBDG_CapacityToActivity!B:C,2,FALSE)</f>
        <v>31.536000000000001</v>
      </c>
      <c r="O828" s="1">
        <f>VLOOKUP(F828,Parameters!A:B,2,FALSE)</f>
        <v>0.63450003633438512</v>
      </c>
      <c r="P828" s="4">
        <v>0.05</v>
      </c>
      <c r="Q828" s="4">
        <v>0.2</v>
      </c>
      <c r="R828" s="5">
        <v>1.1000000000000001</v>
      </c>
      <c r="S828">
        <f t="shared" si="31"/>
        <v>0.50796932878191525</v>
      </c>
    </row>
    <row r="829" spans="1:19" x14ac:dyDescent="0.25">
      <c r="A829" t="str">
        <f t="shared" si="30"/>
        <v>COMBDGOTSOldWHSYS___STDHFO_23</v>
      </c>
      <c r="B829" t="s">
        <v>2676</v>
      </c>
      <c r="C829" t="s">
        <v>13</v>
      </c>
      <c r="D829" t="s">
        <v>2690</v>
      </c>
      <c r="E829" t="s">
        <v>58</v>
      </c>
      <c r="F829" t="s">
        <v>49</v>
      </c>
      <c r="G829" t="s">
        <v>50</v>
      </c>
      <c r="H829" t="s">
        <v>14</v>
      </c>
      <c r="I829" t="s">
        <v>18</v>
      </c>
      <c r="J829" t="s">
        <v>2679</v>
      </c>
      <c r="K829">
        <v>23</v>
      </c>
      <c r="L829" s="1">
        <f>SUMIFS(COMBDG_Activity!C:C,COMBDG_Activity!B:B,B829&amp;C829&amp;D829&amp;E829&amp;F829&amp;"*")</f>
        <v>381.03791472086277</v>
      </c>
      <c r="M829" s="1">
        <f>SUMIFS(COMBDG_Activity!O:O,COMBDG_Activity!B:B,B829&amp;C829&amp;D829&amp;E829&amp;F829&amp;"*")</f>
        <v>402.45668283580903</v>
      </c>
      <c r="N829" s="1">
        <f>VLOOKUP(B829&amp;C829&amp;D829&amp;E829&amp;F829&amp;G829&amp;H829&amp;I829&amp;J829&amp;"*",COMBDG_CapacityToActivity!B:C,2,FALSE)</f>
        <v>31.536000000000001</v>
      </c>
      <c r="O829" s="1">
        <f>VLOOKUP(F829,Parameters!A:B,2,FALSE)</f>
        <v>0.63450003633438512</v>
      </c>
      <c r="P829" s="4">
        <v>0.05</v>
      </c>
      <c r="Q829" s="4">
        <v>0.2</v>
      </c>
      <c r="R829" s="5">
        <v>1.1000000000000001</v>
      </c>
      <c r="S829">
        <f t="shared" si="31"/>
        <v>0.50796932878191525</v>
      </c>
    </row>
    <row r="830" spans="1:19" x14ac:dyDescent="0.25">
      <c r="A830" t="str">
        <f t="shared" si="30"/>
        <v>COMBDGOTSOldWHSYS___STDLFO_23</v>
      </c>
      <c r="B830" t="s">
        <v>2676</v>
      </c>
      <c r="C830" t="s">
        <v>13</v>
      </c>
      <c r="D830" t="s">
        <v>2690</v>
      </c>
      <c r="E830" t="s">
        <v>58</v>
      </c>
      <c r="F830" t="s">
        <v>49</v>
      </c>
      <c r="G830" t="s">
        <v>50</v>
      </c>
      <c r="H830" t="s">
        <v>14</v>
      </c>
      <c r="I830" t="s">
        <v>18</v>
      </c>
      <c r="J830" t="s">
        <v>43</v>
      </c>
      <c r="K830">
        <v>23</v>
      </c>
      <c r="L830" s="1">
        <f>SUMIFS(COMBDG_Activity!C:C,COMBDG_Activity!B:B,B830&amp;C830&amp;D830&amp;E830&amp;F830&amp;"*")</f>
        <v>381.03791472086277</v>
      </c>
      <c r="M830" s="1">
        <f>SUMIFS(COMBDG_Activity!O:O,COMBDG_Activity!B:B,B830&amp;C830&amp;D830&amp;E830&amp;F830&amp;"*")</f>
        <v>402.45668283580903</v>
      </c>
      <c r="N830" s="1">
        <f>VLOOKUP(B830&amp;C830&amp;D830&amp;E830&amp;F830&amp;G830&amp;H830&amp;I830&amp;J830&amp;"*",COMBDG_CapacityToActivity!B:C,2,FALSE)</f>
        <v>31.536000000000001</v>
      </c>
      <c r="O830" s="1">
        <f>VLOOKUP(F830,Parameters!A:B,2,FALSE)</f>
        <v>0.63450003633438512</v>
      </c>
      <c r="P830" s="4">
        <v>0.05</v>
      </c>
      <c r="Q830" s="4">
        <v>0.2</v>
      </c>
      <c r="R830" s="5">
        <v>1.1000000000000001</v>
      </c>
      <c r="S830">
        <f t="shared" si="31"/>
        <v>0.50796932878191525</v>
      </c>
    </row>
    <row r="831" spans="1:19" x14ac:dyDescent="0.25">
      <c r="A831" t="str">
        <f t="shared" si="30"/>
        <v>COMBDGTAWNewSHHEP___HIGELC_23</v>
      </c>
      <c r="B831" t="s">
        <v>2676</v>
      </c>
      <c r="C831" t="s">
        <v>13</v>
      </c>
      <c r="D831" t="s">
        <v>2683</v>
      </c>
      <c r="E831" t="s">
        <v>59</v>
      </c>
      <c r="F831" t="s">
        <v>32</v>
      </c>
      <c r="G831" t="s">
        <v>35</v>
      </c>
      <c r="H831" t="s">
        <v>14</v>
      </c>
      <c r="I831" t="s">
        <v>15</v>
      </c>
      <c r="J831" t="s">
        <v>16</v>
      </c>
      <c r="K831">
        <v>23</v>
      </c>
      <c r="L831" s="1">
        <f>SUMIFS(COMBDG_Activity!C:C,COMBDG_Activity!B:B,B831&amp;C831&amp;D831&amp;E831&amp;F831&amp;"*")</f>
        <v>0</v>
      </c>
      <c r="M831" s="1">
        <f>SUMIFS(COMBDG_Activity!O:O,COMBDG_Activity!B:B,B831&amp;C831&amp;D831&amp;E831&amp;F831&amp;"*")</f>
        <v>286.4570333463958</v>
      </c>
      <c r="N831" s="1">
        <f>VLOOKUP(B831&amp;C831&amp;D831&amp;E831&amp;F831&amp;G831&amp;H831&amp;I831&amp;J831&amp;"*",COMBDG_CapacityToActivity!B:C,2,FALSE)</f>
        <v>31.536000000000001</v>
      </c>
      <c r="O831" s="1">
        <f>VLOOKUP(F831,Parameters!A:B,2,FALSE)</f>
        <v>0.30113578140729891</v>
      </c>
      <c r="P831" s="4">
        <v>0.8</v>
      </c>
      <c r="Q831" s="4">
        <v>1</v>
      </c>
      <c r="R831" s="5">
        <v>1.2</v>
      </c>
      <c r="S831">
        <f t="shared" si="31"/>
        <v>24.350870348709201</v>
      </c>
    </row>
    <row r="832" spans="1:19" x14ac:dyDescent="0.25">
      <c r="A832" t="str">
        <f t="shared" si="30"/>
        <v>COMBDGOFFNewSHPLT1500WSTDELC_23</v>
      </c>
      <c r="B832" t="s">
        <v>2676</v>
      </c>
      <c r="C832" t="s">
        <v>13</v>
      </c>
      <c r="D832" t="s">
        <v>2685</v>
      </c>
      <c r="E832" t="s">
        <v>59</v>
      </c>
      <c r="F832" t="s">
        <v>32</v>
      </c>
      <c r="G832" t="s">
        <v>37</v>
      </c>
      <c r="H832" t="s">
        <v>40</v>
      </c>
      <c r="I832" t="s">
        <v>18</v>
      </c>
      <c r="J832" t="s">
        <v>16</v>
      </c>
      <c r="K832">
        <v>23</v>
      </c>
      <c r="L832" s="1">
        <f>SUMIFS(COMBDG_Activity!C:C,COMBDG_Activity!B:B,B832&amp;C832&amp;D832&amp;E832&amp;F832&amp;"*")</f>
        <v>0</v>
      </c>
      <c r="M832" s="1">
        <f>SUMIFS(COMBDG_Activity!O:O,COMBDG_Activity!B:B,B832&amp;C832&amp;D832&amp;E832&amp;F832&amp;"*")</f>
        <v>1539.7810645777861</v>
      </c>
      <c r="N832" s="1">
        <f>VLOOKUP(B832&amp;C832&amp;D832&amp;E832&amp;F832&amp;G832&amp;H832&amp;I832&amp;J832&amp;"*",COMBDG_CapacityToActivity!B:C,2,FALSE)</f>
        <v>31.536000000000001</v>
      </c>
      <c r="O832" s="1">
        <f>VLOOKUP(F832,Parameters!A:B,2,FALSE)</f>
        <v>0.30113578140729891</v>
      </c>
      <c r="P832" s="4">
        <v>0.8</v>
      </c>
      <c r="Q832" s="4">
        <v>1</v>
      </c>
      <c r="R832" s="5">
        <v>1.2</v>
      </c>
      <c r="S832">
        <f t="shared" si="31"/>
        <v>130.89226202936538</v>
      </c>
    </row>
    <row r="833" spans="1:19" x14ac:dyDescent="0.25">
      <c r="A833" t="str">
        <f t="shared" si="30"/>
        <v>COMBDGAFSNewSHHEP___ESRGEO_23</v>
      </c>
      <c r="B833" t="s">
        <v>2676</v>
      </c>
      <c r="C833" t="s">
        <v>13</v>
      </c>
      <c r="D833" t="s">
        <v>2689</v>
      </c>
      <c r="E833" t="s">
        <v>59</v>
      </c>
      <c r="F833" t="s">
        <v>32</v>
      </c>
      <c r="G833" t="s">
        <v>35</v>
      </c>
      <c r="H833" t="s">
        <v>14</v>
      </c>
      <c r="I833" t="s">
        <v>17</v>
      </c>
      <c r="J833" t="s">
        <v>36</v>
      </c>
      <c r="K833">
        <v>23</v>
      </c>
      <c r="L833" s="1">
        <f>SUMIFS(COMBDG_Activity!C:C,COMBDG_Activity!B:B,B833&amp;C833&amp;D833&amp;E833&amp;F833&amp;"*")</f>
        <v>0</v>
      </c>
      <c r="M833" s="1">
        <f>SUMIFS(COMBDG_Activity!O:O,COMBDG_Activity!B:B,B833&amp;C833&amp;D833&amp;E833&amp;F833&amp;"*")</f>
        <v>57.871990080850573</v>
      </c>
      <c r="N833" s="1">
        <f>VLOOKUP(B833&amp;C833&amp;D833&amp;E833&amp;F833&amp;G833&amp;H833&amp;I833&amp;J833&amp;"*",COMBDG_CapacityToActivity!B:C,2,FALSE)</f>
        <v>31.536000000000001</v>
      </c>
      <c r="O833" s="1">
        <f>VLOOKUP(F833,Parameters!A:B,2,FALSE)</f>
        <v>0.30113578140729891</v>
      </c>
      <c r="P833" s="4">
        <v>0.8</v>
      </c>
      <c r="Q833" s="4">
        <v>1</v>
      </c>
      <c r="R833" s="5">
        <v>1.2</v>
      </c>
      <c r="S833">
        <f t="shared" si="31"/>
        <v>4.9195277589029329</v>
      </c>
    </row>
    <row r="834" spans="1:19" x14ac:dyDescent="0.25">
      <c r="A834" t="str">
        <f t="shared" si="30"/>
        <v>COMBDGAFSOldSHPLT1500WSTDELC_23</v>
      </c>
      <c r="B834" t="s">
        <v>2676</v>
      </c>
      <c r="C834" t="s">
        <v>13</v>
      </c>
      <c r="D834" t="s">
        <v>2689</v>
      </c>
      <c r="E834" t="s">
        <v>58</v>
      </c>
      <c r="F834" t="s">
        <v>32</v>
      </c>
      <c r="G834" t="s">
        <v>37</v>
      </c>
      <c r="H834" t="s">
        <v>40</v>
      </c>
      <c r="I834" t="s">
        <v>18</v>
      </c>
      <c r="J834" t="s">
        <v>16</v>
      </c>
      <c r="K834">
        <v>23</v>
      </c>
      <c r="L834" s="1">
        <f>SUMIFS(COMBDG_Activity!C:C,COMBDG_Activity!B:B,B834&amp;C834&amp;D834&amp;E834&amp;F834&amp;"*")</f>
        <v>1599.3426321167756</v>
      </c>
      <c r="M834" s="1">
        <f>SUMIFS(COMBDG_Activity!O:O,COMBDG_Activity!B:B,B834&amp;C834&amp;D834&amp;E834&amp;F834&amp;"*")</f>
        <v>1626.679095894586</v>
      </c>
      <c r="N834" s="1">
        <f>VLOOKUP(B834&amp;C834&amp;D834&amp;E834&amp;F834&amp;G834&amp;H834&amp;I834&amp;J834&amp;"*",COMBDG_CapacityToActivity!B:C,2,FALSE)</f>
        <v>31.536000000000001</v>
      </c>
      <c r="O834" s="1">
        <f>VLOOKUP(F834,Parameters!A:B,2,FALSE)</f>
        <v>0.30113578140729891</v>
      </c>
      <c r="P834" s="4">
        <v>0</v>
      </c>
      <c r="Q834" s="4">
        <v>1</v>
      </c>
      <c r="R834" s="5">
        <v>1.1000000000000001</v>
      </c>
      <c r="S834">
        <f t="shared" si="31"/>
        <v>13.065631863460537</v>
      </c>
    </row>
    <row r="835" spans="1:19" x14ac:dyDescent="0.25">
      <c r="A835" t="str">
        <f t="shared" si="30"/>
        <v>COMBDGTAWOldWHHEP___STDELC_23</v>
      </c>
      <c r="B835" t="s">
        <v>2676</v>
      </c>
      <c r="C835" t="s">
        <v>13</v>
      </c>
      <c r="D835" t="s">
        <v>2683</v>
      </c>
      <c r="E835" t="s">
        <v>58</v>
      </c>
      <c r="F835" t="s">
        <v>49</v>
      </c>
      <c r="G835" t="s">
        <v>35</v>
      </c>
      <c r="H835" t="s">
        <v>14</v>
      </c>
      <c r="I835" t="s">
        <v>18</v>
      </c>
      <c r="J835" t="s">
        <v>16</v>
      </c>
      <c r="K835">
        <v>23</v>
      </c>
      <c r="L835" s="1">
        <f>SUMIFS(COMBDG_Activity!C:C,COMBDG_Activity!B:B,B835&amp;C835&amp;D835&amp;E835&amp;F835&amp;"*")</f>
        <v>84.144944700691781</v>
      </c>
      <c r="M835" s="1">
        <f>SUMIFS(COMBDG_Activity!O:O,COMBDG_Activity!B:B,B835&amp;C835&amp;D835&amp;E835&amp;F835&amp;"*")</f>
        <v>88.11628811054581</v>
      </c>
      <c r="N835" s="1">
        <f>VLOOKUP(B835&amp;C835&amp;D835&amp;E835&amp;F835&amp;G835&amp;H835&amp;I835&amp;J835&amp;"*",COMBDG_CapacityToActivity!B:C,2,FALSE)</f>
        <v>31.536000000000001</v>
      </c>
      <c r="O835" s="1">
        <f>VLOOKUP(F835,Parameters!A:B,2,FALSE)</f>
        <v>0.63450003633438512</v>
      </c>
      <c r="P835" s="4">
        <v>0.02</v>
      </c>
      <c r="Q835" s="4">
        <v>1.5</v>
      </c>
      <c r="R835" s="5">
        <v>1.5</v>
      </c>
      <c r="S835">
        <f t="shared" si="31"/>
        <v>0.13222732811449159</v>
      </c>
    </row>
    <row r="836" spans="1:19" x14ac:dyDescent="0.25">
      <c r="A836" t="str">
        <f t="shared" si="30"/>
        <v>COMBDGTAWOldLILED___STDELC_23</v>
      </c>
      <c r="B836" t="s">
        <v>2676</v>
      </c>
      <c r="C836" t="s">
        <v>13</v>
      </c>
      <c r="D836" t="s">
        <v>2683</v>
      </c>
      <c r="E836" t="s">
        <v>58</v>
      </c>
      <c r="F836" t="s">
        <v>20</v>
      </c>
      <c r="G836" t="s">
        <v>27</v>
      </c>
      <c r="H836" t="s">
        <v>14</v>
      </c>
      <c r="I836" t="s">
        <v>18</v>
      </c>
      <c r="J836" t="s">
        <v>16</v>
      </c>
      <c r="K836">
        <v>23</v>
      </c>
      <c r="L836" s="1">
        <f>SUMIFS(COMBDG_Activity!C:C,COMBDG_Activity!B:B,B836&amp;C836&amp;D836&amp;E836&amp;F836&amp;"*")</f>
        <v>468.88766674139981</v>
      </c>
      <c r="M836" s="1">
        <f>SUMIFS(COMBDG_Activity!O:O,COMBDG_Activity!B:B,B836&amp;C836&amp;D836&amp;E836&amp;F836&amp;"*")</f>
        <v>491.01750425541212</v>
      </c>
      <c r="N836" s="1">
        <f>VLOOKUP(B836&amp;C836&amp;D836&amp;E836&amp;F836&amp;G836&amp;H836&amp;I836&amp;J836&amp;"*",COMBDG_CapacityToActivity!B:C,2,FALSE)</f>
        <v>1</v>
      </c>
      <c r="O836" s="1">
        <f>VLOOKUP(F836,Parameters!A:B,2,FALSE)</f>
        <v>0.66981607963728396</v>
      </c>
      <c r="P836" s="4">
        <v>0.5</v>
      </c>
      <c r="Q836" s="4">
        <v>1</v>
      </c>
      <c r="R836" s="5">
        <v>1.1000000000000001</v>
      </c>
      <c r="S836">
        <f t="shared" si="31"/>
        <v>422.44795097624126</v>
      </c>
    </row>
    <row r="837" spans="1:19" x14ac:dyDescent="0.25">
      <c r="A837" t="str">
        <f t="shared" si="30"/>
        <v>COMBDGEDSNewLILED___HIGELC_23</v>
      </c>
      <c r="B837" t="s">
        <v>2676</v>
      </c>
      <c r="C837" t="s">
        <v>13</v>
      </c>
      <c r="D837" t="s">
        <v>2686</v>
      </c>
      <c r="E837" t="s">
        <v>59</v>
      </c>
      <c r="F837" t="s">
        <v>20</v>
      </c>
      <c r="G837" t="s">
        <v>27</v>
      </c>
      <c r="H837" t="s">
        <v>14</v>
      </c>
      <c r="I837" t="s">
        <v>15</v>
      </c>
      <c r="J837" t="s">
        <v>16</v>
      </c>
      <c r="K837">
        <v>23</v>
      </c>
      <c r="L837" s="1">
        <f>SUMIFS(COMBDG_Activity!C:C,COMBDG_Activity!B:B,B837&amp;C837&amp;D837&amp;E837&amp;F837&amp;"*")</f>
        <v>0</v>
      </c>
      <c r="M837" s="1">
        <f>SUMIFS(COMBDG_Activity!O:O,COMBDG_Activity!B:B,B837&amp;C837&amp;D837&amp;E837&amp;F837&amp;"*")</f>
        <v>254.09601919865503</v>
      </c>
      <c r="N837" s="1">
        <f>VLOOKUP(B837&amp;C837&amp;D837&amp;E837&amp;F837&amp;G837&amp;H837&amp;I837&amp;J837&amp;"*",COMBDG_CapacityToActivity!B:C,2,FALSE)</f>
        <v>1</v>
      </c>
      <c r="O837" s="1">
        <f>VLOOKUP(F837,Parameters!A:B,2,FALSE)</f>
        <v>0.66981607963728396</v>
      </c>
      <c r="P837" s="4">
        <v>0.8</v>
      </c>
      <c r="Q837" s="4">
        <v>1</v>
      </c>
      <c r="R837" s="5">
        <v>1.2</v>
      </c>
      <c r="S837">
        <f t="shared" si="31"/>
        <v>306.24306289039879</v>
      </c>
    </row>
    <row r="838" spans="1:19" x14ac:dyDescent="0.25">
      <c r="A838" t="str">
        <f t="shared" si="30"/>
        <v>COMBDGHLCNewAE______STDPRO_23</v>
      </c>
      <c r="B838" t="s">
        <v>2676</v>
      </c>
      <c r="C838" t="s">
        <v>13</v>
      </c>
      <c r="D838" t="s">
        <v>2687</v>
      </c>
      <c r="E838" t="s">
        <v>59</v>
      </c>
      <c r="F838" t="s">
        <v>293</v>
      </c>
      <c r="G838" t="s">
        <v>14</v>
      </c>
      <c r="H838" t="s">
        <v>14</v>
      </c>
      <c r="I838" t="s">
        <v>18</v>
      </c>
      <c r="J838" t="s">
        <v>45</v>
      </c>
      <c r="K838">
        <v>23</v>
      </c>
      <c r="L838" s="1">
        <f>SUMIFS(COMBDG_Activity!C:C,COMBDG_Activity!B:B,B838&amp;C838&amp;D838&amp;E838&amp;F838&amp;"*")</f>
        <v>0</v>
      </c>
      <c r="M838" s="1">
        <f>SUMIFS(COMBDG_Activity!O:O,COMBDG_Activity!B:B,B838&amp;C838&amp;D838&amp;E838&amp;F838&amp;"*")</f>
        <v>403.19941912296764</v>
      </c>
      <c r="N838" s="1">
        <f>VLOOKUP(B838&amp;C838&amp;D838&amp;E838&amp;F838&amp;G838&amp;H838&amp;I838&amp;J838&amp;"*",COMBDG_CapacityToActivity!B:C,2,FALSE)</f>
        <v>31.536000000000001</v>
      </c>
      <c r="O838" s="1">
        <f>VLOOKUP(F838,Parameters!A:B,2,FALSE)</f>
        <v>0.79985092891507692</v>
      </c>
      <c r="P838" s="4">
        <v>0.8</v>
      </c>
      <c r="Q838" s="4">
        <v>1</v>
      </c>
      <c r="R838" s="5">
        <v>1.2</v>
      </c>
      <c r="S838">
        <f t="shared" si="31"/>
        <v>12.904114407303478</v>
      </c>
    </row>
    <row r="839" spans="1:19" x14ac:dyDescent="0.25">
      <c r="A839" t="str">
        <f t="shared" si="30"/>
        <v>COMBDGOFFOldWHWTK___STDNGA_23</v>
      </c>
      <c r="B839" t="s">
        <v>2676</v>
      </c>
      <c r="C839" t="s">
        <v>13</v>
      </c>
      <c r="D839" t="s">
        <v>2685</v>
      </c>
      <c r="E839" t="s">
        <v>58</v>
      </c>
      <c r="F839" t="s">
        <v>49</v>
      </c>
      <c r="G839" t="s">
        <v>51</v>
      </c>
      <c r="H839" t="s">
        <v>14</v>
      </c>
      <c r="I839" t="s">
        <v>18</v>
      </c>
      <c r="J839" t="s">
        <v>19</v>
      </c>
      <c r="K839">
        <v>23</v>
      </c>
      <c r="L839" s="1">
        <f>SUMIFS(COMBDG_Activity!C:C,COMBDG_Activity!B:B,B839&amp;C839&amp;D839&amp;E839&amp;F839&amp;"*")</f>
        <v>1312.5024460006105</v>
      </c>
      <c r="M839" s="1">
        <f>SUMIFS(COMBDG_Activity!O:O,COMBDG_Activity!B:B,B839&amp;C839&amp;D839&amp;E839&amp;F839&amp;"*")</f>
        <v>1355.8390895603945</v>
      </c>
      <c r="N839" s="1">
        <f>VLOOKUP(B839&amp;C839&amp;D839&amp;E839&amp;F839&amp;G839&amp;H839&amp;I839&amp;J839&amp;"*",COMBDG_CapacityToActivity!B:C,2,FALSE)</f>
        <v>31.536000000000001</v>
      </c>
      <c r="O839" s="1">
        <f>VLOOKUP(F839,Parameters!A:B,2,FALSE)</f>
        <v>0.63450003633438512</v>
      </c>
      <c r="P839" s="4">
        <v>0.1</v>
      </c>
      <c r="Q839" s="4">
        <v>1</v>
      </c>
      <c r="R839" s="5">
        <v>1.1000000000000001</v>
      </c>
      <c r="S839">
        <f t="shared" si="31"/>
        <v>11.944479502615243</v>
      </c>
    </row>
    <row r="840" spans="1:19" x14ac:dyDescent="0.25">
      <c r="A840" t="str">
        <f t="shared" si="30"/>
        <v>COMBDGAFSNewSHHEP___HIGGEO_23</v>
      </c>
      <c r="B840" t="s">
        <v>2676</v>
      </c>
      <c r="C840" t="s">
        <v>13</v>
      </c>
      <c r="D840" t="s">
        <v>2689</v>
      </c>
      <c r="E840" t="s">
        <v>59</v>
      </c>
      <c r="F840" t="s">
        <v>32</v>
      </c>
      <c r="G840" t="s">
        <v>35</v>
      </c>
      <c r="H840" t="s">
        <v>14</v>
      </c>
      <c r="I840" t="s">
        <v>15</v>
      </c>
      <c r="J840" t="s">
        <v>36</v>
      </c>
      <c r="K840">
        <v>23</v>
      </c>
      <c r="L840" s="1">
        <f>SUMIFS(COMBDG_Activity!C:C,COMBDG_Activity!B:B,B840&amp;C840&amp;D840&amp;E840&amp;F840&amp;"*")</f>
        <v>0</v>
      </c>
      <c r="M840" s="1">
        <f>SUMIFS(COMBDG_Activity!O:O,COMBDG_Activity!B:B,B840&amp;C840&amp;D840&amp;E840&amp;F840&amp;"*")</f>
        <v>57.871990080850573</v>
      </c>
      <c r="N840" s="1">
        <f>VLOOKUP(B840&amp;C840&amp;D840&amp;E840&amp;F840&amp;G840&amp;H840&amp;I840&amp;J840&amp;"*",COMBDG_CapacityToActivity!B:C,2,FALSE)</f>
        <v>31.536000000000001</v>
      </c>
      <c r="O840" s="1">
        <f>VLOOKUP(F840,Parameters!A:B,2,FALSE)</f>
        <v>0.30113578140729891</v>
      </c>
      <c r="P840" s="4">
        <v>0.8</v>
      </c>
      <c r="Q840" s="4">
        <v>1</v>
      </c>
      <c r="R840" s="5">
        <v>1.2</v>
      </c>
      <c r="S840">
        <f t="shared" si="31"/>
        <v>4.9195277589029329</v>
      </c>
    </row>
    <row r="841" spans="1:19" x14ac:dyDescent="0.25">
      <c r="A841" t="str">
        <f t="shared" si="30"/>
        <v>COMBDGAEROldLIFLC___STDELC_23</v>
      </c>
      <c r="B841" t="s">
        <v>2676</v>
      </c>
      <c r="C841" t="s">
        <v>13</v>
      </c>
      <c r="D841" t="s">
        <v>2688</v>
      </c>
      <c r="E841" t="s">
        <v>58</v>
      </c>
      <c r="F841" t="s">
        <v>20</v>
      </c>
      <c r="G841" t="s">
        <v>21</v>
      </c>
      <c r="H841" t="s">
        <v>14</v>
      </c>
      <c r="I841" t="s">
        <v>18</v>
      </c>
      <c r="J841" t="s">
        <v>16</v>
      </c>
      <c r="K841">
        <v>23</v>
      </c>
      <c r="L841" s="1">
        <f>SUMIFS(COMBDG_Activity!C:C,COMBDG_Activity!B:B,B841&amp;C841&amp;D841&amp;E841&amp;F841&amp;"*")</f>
        <v>850.60385581041874</v>
      </c>
      <c r="M841" s="1">
        <f>SUMIFS(COMBDG_Activity!O:O,COMBDG_Activity!B:B,B841&amp;C841&amp;D841&amp;E841&amp;F841&amp;"*")</f>
        <v>870.00824294185429</v>
      </c>
      <c r="N841" s="1">
        <f>VLOOKUP(B841&amp;C841&amp;D841&amp;E841&amp;F841&amp;G841&amp;H841&amp;I841&amp;J841&amp;"*",COMBDG_CapacityToActivity!B:C,2,FALSE)</f>
        <v>1</v>
      </c>
      <c r="O841" s="1">
        <f>VLOOKUP(F841,Parameters!A:B,2,FALSE)</f>
        <v>0.66981607963728396</v>
      </c>
      <c r="P841" s="4">
        <v>0.5</v>
      </c>
      <c r="Q841" s="4">
        <v>1</v>
      </c>
      <c r="R841" s="5">
        <v>1.1000000000000001</v>
      </c>
      <c r="S841">
        <f t="shared" si="31"/>
        <v>748.51343664531942</v>
      </c>
    </row>
    <row r="842" spans="1:19" x14ac:dyDescent="0.25">
      <c r="A842" t="str">
        <f t="shared" si="30"/>
        <v>COMBDGAFSOldAE______STDELC_23</v>
      </c>
      <c r="B842" t="s">
        <v>2676</v>
      </c>
      <c r="C842" t="s">
        <v>13</v>
      </c>
      <c r="D842" t="s">
        <v>2689</v>
      </c>
      <c r="E842" t="s">
        <v>58</v>
      </c>
      <c r="F842" t="s">
        <v>293</v>
      </c>
      <c r="G842" t="s">
        <v>14</v>
      </c>
      <c r="H842" t="s">
        <v>14</v>
      </c>
      <c r="I842" t="s">
        <v>18</v>
      </c>
      <c r="J842" t="s">
        <v>16</v>
      </c>
      <c r="K842">
        <v>23</v>
      </c>
      <c r="L842" s="1">
        <f>SUMIFS(COMBDG_Activity!C:C,COMBDG_Activity!B:B,B842&amp;C842&amp;D842&amp;E842&amp;F842&amp;"*")</f>
        <v>893.17260006976642</v>
      </c>
      <c r="M842" s="1">
        <f>SUMIFS(COMBDG_Activity!O:O,COMBDG_Activity!B:B,B842&amp;C842&amp;D842&amp;E842&amp;F842&amp;"*")</f>
        <v>908.42977293917943</v>
      </c>
      <c r="N842" s="1">
        <f>VLOOKUP(B842&amp;C842&amp;D842&amp;E842&amp;F842&amp;G842&amp;H842&amp;I842&amp;J842&amp;"*",COMBDG_CapacityToActivity!B:C,2,FALSE)</f>
        <v>31.536000000000001</v>
      </c>
      <c r="O842" s="1">
        <f>VLOOKUP(F842,Parameters!A:B,2,FALSE)</f>
        <v>0.79985092891507692</v>
      </c>
      <c r="P842" s="4">
        <v>0.5</v>
      </c>
      <c r="Q842" s="4">
        <v>1</v>
      </c>
      <c r="R842" s="5">
        <v>1.1000000000000001</v>
      </c>
      <c r="S842">
        <f t="shared" si="31"/>
        <v>20.754271866110336</v>
      </c>
    </row>
    <row r="843" spans="1:19" x14ac:dyDescent="0.25">
      <c r="A843" t="str">
        <f t="shared" si="30"/>
        <v>COMBDGAEROldLIFLUT8STDELC_23</v>
      </c>
      <c r="B843" t="s">
        <v>2676</v>
      </c>
      <c r="C843" t="s">
        <v>13</v>
      </c>
      <c r="D843" t="s">
        <v>2688</v>
      </c>
      <c r="E843" t="s">
        <v>58</v>
      </c>
      <c r="F843" t="s">
        <v>20</v>
      </c>
      <c r="G843" t="s">
        <v>22</v>
      </c>
      <c r="H843" t="s">
        <v>24</v>
      </c>
      <c r="I843" t="s">
        <v>18</v>
      </c>
      <c r="J843" t="s">
        <v>16</v>
      </c>
      <c r="K843">
        <v>23</v>
      </c>
      <c r="L843" s="1">
        <f>SUMIFS(COMBDG_Activity!C:C,COMBDG_Activity!B:B,B843&amp;C843&amp;D843&amp;E843&amp;F843&amp;"*")</f>
        <v>850.60385581041874</v>
      </c>
      <c r="M843" s="1">
        <f>SUMIFS(COMBDG_Activity!O:O,COMBDG_Activity!B:B,B843&amp;C843&amp;D843&amp;E843&amp;F843&amp;"*")</f>
        <v>870.00824294185429</v>
      </c>
      <c r="N843" s="1">
        <f>VLOOKUP(B843&amp;C843&amp;D843&amp;E843&amp;F843&amp;G843&amp;H843&amp;I843&amp;J843&amp;"*",COMBDG_CapacityToActivity!B:C,2,FALSE)</f>
        <v>1</v>
      </c>
      <c r="O843" s="1">
        <f>VLOOKUP(F843,Parameters!A:B,2,FALSE)</f>
        <v>0.66981607963728396</v>
      </c>
      <c r="P843" s="4">
        <v>0.5</v>
      </c>
      <c r="Q843" s="4">
        <v>1</v>
      </c>
      <c r="R843" s="5">
        <v>1.1000000000000001</v>
      </c>
      <c r="S843">
        <f t="shared" si="31"/>
        <v>748.51343664531942</v>
      </c>
    </row>
    <row r="844" spans="1:19" x14ac:dyDescent="0.25">
      <c r="A844" t="str">
        <f t="shared" si="30"/>
        <v>COMBDGOTSNewLILED___ESRELC_23</v>
      </c>
      <c r="B844" t="s">
        <v>2676</v>
      </c>
      <c r="C844" t="s">
        <v>13</v>
      </c>
      <c r="D844" t="s">
        <v>2690</v>
      </c>
      <c r="E844" t="s">
        <v>59</v>
      </c>
      <c r="F844" t="s">
        <v>20</v>
      </c>
      <c r="G844" t="s">
        <v>27</v>
      </c>
      <c r="H844" t="s">
        <v>14</v>
      </c>
      <c r="I844" t="s">
        <v>17</v>
      </c>
      <c r="J844" t="s">
        <v>16</v>
      </c>
      <c r="K844">
        <v>23</v>
      </c>
      <c r="L844" s="1">
        <f>SUMIFS(COMBDG_Activity!C:C,COMBDG_Activity!B:B,B844&amp;C844&amp;D844&amp;E844&amp;F844&amp;"*")</f>
        <v>0</v>
      </c>
      <c r="M844" s="1">
        <f>SUMIFS(COMBDG_Activity!O:O,COMBDG_Activity!B:B,B844&amp;C844&amp;D844&amp;E844&amp;F844&amp;"*")</f>
        <v>155.39473792014522</v>
      </c>
      <c r="N844" s="1">
        <f>VLOOKUP(B844&amp;C844&amp;D844&amp;E844&amp;F844&amp;G844&amp;H844&amp;I844&amp;J844&amp;"*",COMBDG_CapacityToActivity!B:C,2,FALSE)</f>
        <v>1</v>
      </c>
      <c r="O844" s="1">
        <f>VLOOKUP(F844,Parameters!A:B,2,FALSE)</f>
        <v>0.66981607963728396</v>
      </c>
      <c r="P844" s="4">
        <v>0.8</v>
      </c>
      <c r="Q844" s="4">
        <v>1</v>
      </c>
      <c r="R844" s="5">
        <v>1.2</v>
      </c>
      <c r="S844">
        <f t="shared" si="31"/>
        <v>187.28573807569498</v>
      </c>
    </row>
    <row r="845" spans="1:19" x14ac:dyDescent="0.25">
      <c r="A845" t="str">
        <f t="shared" si="30"/>
        <v>COMBDGOTSNewLIHAL100WSTDELC_23</v>
      </c>
      <c r="B845" t="s">
        <v>2676</v>
      </c>
      <c r="C845" t="s">
        <v>13</v>
      </c>
      <c r="D845" t="s">
        <v>2690</v>
      </c>
      <c r="E845" t="s">
        <v>59</v>
      </c>
      <c r="F845" t="s">
        <v>20</v>
      </c>
      <c r="G845" t="s">
        <v>25</v>
      </c>
      <c r="H845" t="s">
        <v>2678</v>
      </c>
      <c r="I845" t="s">
        <v>18</v>
      </c>
      <c r="J845" t="s">
        <v>16</v>
      </c>
      <c r="K845">
        <v>23</v>
      </c>
      <c r="L845" s="1">
        <f>SUMIFS(COMBDG_Activity!C:C,COMBDG_Activity!B:B,B845&amp;C845&amp;D845&amp;E845&amp;F845&amp;"*")</f>
        <v>0</v>
      </c>
      <c r="M845" s="1">
        <f>SUMIFS(COMBDG_Activity!O:O,COMBDG_Activity!B:B,B845&amp;C845&amp;D845&amp;E845&amp;F845&amp;"*")</f>
        <v>155.39473792014522</v>
      </c>
      <c r="N845" s="1">
        <f>VLOOKUP(B845&amp;C845&amp;D845&amp;E845&amp;F845&amp;G845&amp;H845&amp;I845&amp;J845&amp;"*",COMBDG_CapacityToActivity!B:C,2,FALSE)</f>
        <v>1</v>
      </c>
      <c r="O845" s="1">
        <f>VLOOKUP(F845,Parameters!A:B,2,FALSE)</f>
        <v>0.66981607963728396</v>
      </c>
      <c r="P845" s="4">
        <v>0.8</v>
      </c>
      <c r="Q845" s="4">
        <v>1</v>
      </c>
      <c r="R845" s="5">
        <v>1.2</v>
      </c>
      <c r="S845">
        <f t="shared" si="31"/>
        <v>187.28573807569498</v>
      </c>
    </row>
    <row r="846" spans="1:19" x14ac:dyDescent="0.25">
      <c r="A846" t="str">
        <f t="shared" ref="A846:A909" si="32">B846&amp;C846&amp;D846&amp;E846&amp;F846&amp;G846&amp;H846&amp;I846&amp;J846&amp;"_"&amp;K846</f>
        <v>COMBDGHLCNewSCWD___STDELC_23</v>
      </c>
      <c r="B846" t="s">
        <v>2676</v>
      </c>
      <c r="C846" t="s">
        <v>13</v>
      </c>
      <c r="D846" t="s">
        <v>2687</v>
      </c>
      <c r="E846" t="s">
        <v>59</v>
      </c>
      <c r="F846" t="s">
        <v>28</v>
      </c>
      <c r="G846" t="s">
        <v>31</v>
      </c>
      <c r="H846" t="s">
        <v>14</v>
      </c>
      <c r="I846" t="s">
        <v>18</v>
      </c>
      <c r="J846" t="s">
        <v>16</v>
      </c>
      <c r="K846">
        <v>23</v>
      </c>
      <c r="L846" s="1">
        <f>SUMIFS(COMBDG_Activity!C:C,COMBDG_Activity!B:B,B846&amp;C846&amp;D846&amp;E846&amp;F846&amp;"*")</f>
        <v>0</v>
      </c>
      <c r="M846" s="1">
        <f>SUMIFS(COMBDG_Activity!O:O,COMBDG_Activity!B:B,B846&amp;C846&amp;D846&amp;E846&amp;F846&amp;"*")</f>
        <v>141.91865119786729</v>
      </c>
      <c r="N846" s="1">
        <f>VLOOKUP(B846&amp;C846&amp;D846&amp;E846&amp;F846&amp;G846&amp;H846&amp;I846&amp;J846&amp;"*",COMBDG_CapacityToActivity!B:C,2,FALSE)</f>
        <v>31.536000000000001</v>
      </c>
      <c r="O846" s="1">
        <f>VLOOKUP(F846,Parameters!A:B,2,FALSE)</f>
        <v>0.37169226366635683</v>
      </c>
      <c r="P846" s="4">
        <v>0.8</v>
      </c>
      <c r="Q846" s="4">
        <v>1</v>
      </c>
      <c r="R846" s="5">
        <v>1.2</v>
      </c>
      <c r="S846">
        <f t="shared" si="31"/>
        <v>9.7740220323678475</v>
      </c>
    </row>
    <row r="847" spans="1:19" x14ac:dyDescent="0.25">
      <c r="A847" t="str">
        <f t="shared" si="32"/>
        <v>COMBDGOFFOldSHFUR___ESRNGA_23</v>
      </c>
      <c r="B847" t="s">
        <v>2676</v>
      </c>
      <c r="C847" t="s">
        <v>13</v>
      </c>
      <c r="D847" t="s">
        <v>2685</v>
      </c>
      <c r="E847" t="s">
        <v>58</v>
      </c>
      <c r="F847" t="s">
        <v>32</v>
      </c>
      <c r="G847" t="s">
        <v>34</v>
      </c>
      <c r="H847" t="s">
        <v>14</v>
      </c>
      <c r="I847" t="s">
        <v>17</v>
      </c>
      <c r="J847" t="s">
        <v>19</v>
      </c>
      <c r="K847">
        <v>23</v>
      </c>
      <c r="L847" s="1">
        <f>SUMIFS(COMBDG_Activity!C:C,COMBDG_Activity!B:B,B847&amp;C847&amp;D847&amp;E847&amp;F847&amp;"*")</f>
        <v>13864.193404195348</v>
      </c>
      <c r="M847" s="1">
        <f>SUMIFS(COMBDG_Activity!O:O,COMBDG_Activity!B:B,B847&amp;C847&amp;D847&amp;E847&amp;F847&amp;"*")</f>
        <v>14321.984532192329</v>
      </c>
      <c r="N847" s="1">
        <f>VLOOKUP(B847&amp;C847&amp;D847&amp;E847&amp;F847&amp;G847&amp;H847&amp;I847&amp;J847&amp;"*",COMBDG_CapacityToActivity!B:C,2,FALSE)</f>
        <v>31.536000000000001</v>
      </c>
      <c r="O847" s="1">
        <f>VLOOKUP(F847,Parameters!A:B,2,FALSE)</f>
        <v>0.30113578140729891</v>
      </c>
      <c r="P847" s="4">
        <v>0.4</v>
      </c>
      <c r="Q847" s="4">
        <v>1</v>
      </c>
      <c r="R847" s="5">
        <v>1.1000000000000001</v>
      </c>
      <c r="S847">
        <f t="shared" ref="S847:S910" si="33">IF(R847=0,M847*Q847/N847/O847*(P847+1/(50-23)),M847*Q847/N847/O847*(P847+1/R847^(50-23)))</f>
        <v>718.2811425989629</v>
      </c>
    </row>
    <row r="848" spans="1:19" x14ac:dyDescent="0.25">
      <c r="A848" t="str">
        <f t="shared" si="32"/>
        <v>COMBDGAEROldSHPLT1000WSTDELC_23</v>
      </c>
      <c r="B848" t="s">
        <v>2676</v>
      </c>
      <c r="C848" t="s">
        <v>13</v>
      </c>
      <c r="D848" t="s">
        <v>2688</v>
      </c>
      <c r="E848" t="s">
        <v>58</v>
      </c>
      <c r="F848" t="s">
        <v>32</v>
      </c>
      <c r="G848" t="s">
        <v>37</v>
      </c>
      <c r="H848" t="s">
        <v>39</v>
      </c>
      <c r="I848" t="s">
        <v>18</v>
      </c>
      <c r="J848" t="s">
        <v>16</v>
      </c>
      <c r="K848">
        <v>23</v>
      </c>
      <c r="L848" s="1">
        <f>SUMIFS(COMBDG_Activity!C:C,COMBDG_Activity!B:B,B848&amp;C848&amp;D848&amp;E848&amp;F848&amp;"*")</f>
        <v>1481.8034937826978</v>
      </c>
      <c r="M848" s="1">
        <f>SUMIFS(COMBDG_Activity!O:O,COMBDG_Activity!B:B,B848&amp;C848&amp;D848&amp;E848&amp;F848&amp;"*")</f>
        <v>1515.6234122598617</v>
      </c>
      <c r="N848" s="1">
        <f>VLOOKUP(B848&amp;C848&amp;D848&amp;E848&amp;F848&amp;G848&amp;H848&amp;I848&amp;J848&amp;"*",COMBDG_CapacityToActivity!B:C,2,FALSE)</f>
        <v>31.536000000000001</v>
      </c>
      <c r="O848" s="1">
        <f>VLOOKUP(F848,Parameters!A:B,2,FALSE)</f>
        <v>0.30113578140729891</v>
      </c>
      <c r="P848" s="4">
        <v>0</v>
      </c>
      <c r="Q848" s="4">
        <v>1</v>
      </c>
      <c r="R848" s="5">
        <v>1.1000000000000001</v>
      </c>
      <c r="S848">
        <f t="shared" si="33"/>
        <v>12.173622688216129</v>
      </c>
    </row>
    <row r="849" spans="1:19" x14ac:dyDescent="0.25">
      <c r="A849" t="str">
        <f t="shared" si="32"/>
        <v>COMBDGHLCNewWHSYS___STDBMA_23</v>
      </c>
      <c r="B849" t="s">
        <v>2676</v>
      </c>
      <c r="C849" t="s">
        <v>13</v>
      </c>
      <c r="D849" t="s">
        <v>2687</v>
      </c>
      <c r="E849" t="s">
        <v>59</v>
      </c>
      <c r="F849" t="s">
        <v>49</v>
      </c>
      <c r="G849" t="s">
        <v>50</v>
      </c>
      <c r="H849" t="s">
        <v>14</v>
      </c>
      <c r="I849" t="s">
        <v>18</v>
      </c>
      <c r="J849" t="s">
        <v>33</v>
      </c>
      <c r="K849">
        <v>23</v>
      </c>
      <c r="L849" s="1">
        <f>SUMIFS(COMBDG_Activity!C:C,COMBDG_Activity!B:B,B849&amp;C849&amp;D849&amp;E849&amp;F849&amp;"*")</f>
        <v>0</v>
      </c>
      <c r="M849" s="1">
        <f>SUMIFS(COMBDG_Activity!O:O,COMBDG_Activity!B:B,B849&amp;C849&amp;D849&amp;E849&amp;F849&amp;"*")</f>
        <v>138.18226738923406</v>
      </c>
      <c r="N849" s="1">
        <f>VLOOKUP(B849&amp;C849&amp;D849&amp;E849&amp;F849&amp;G849&amp;H849&amp;I849&amp;J849&amp;"*",COMBDG_CapacityToActivity!B:C,2,FALSE)</f>
        <v>31.536000000000001</v>
      </c>
      <c r="O849" s="1">
        <f>VLOOKUP(F849,Parameters!A:B,2,FALSE)</f>
        <v>0.63450003633438512</v>
      </c>
      <c r="P849" s="4">
        <v>0.8</v>
      </c>
      <c r="Q849" s="4">
        <v>1</v>
      </c>
      <c r="R849" s="5">
        <v>1.2</v>
      </c>
      <c r="S849">
        <f t="shared" si="33"/>
        <v>5.5749120957204079</v>
      </c>
    </row>
    <row r="850" spans="1:19" x14ac:dyDescent="0.25">
      <c r="A850" t="str">
        <f t="shared" si="32"/>
        <v>COMBDGAFSOldWHSYS___STDKER_23</v>
      </c>
      <c r="B850" t="s">
        <v>2676</v>
      </c>
      <c r="C850" t="s">
        <v>13</v>
      </c>
      <c r="D850" t="s">
        <v>2689</v>
      </c>
      <c r="E850" t="s">
        <v>58</v>
      </c>
      <c r="F850" t="s">
        <v>49</v>
      </c>
      <c r="G850" t="s">
        <v>50</v>
      </c>
      <c r="H850" t="s">
        <v>14</v>
      </c>
      <c r="I850" t="s">
        <v>18</v>
      </c>
      <c r="J850" t="s">
        <v>42</v>
      </c>
      <c r="K850">
        <v>23</v>
      </c>
      <c r="L850" s="1">
        <f>SUMIFS(COMBDG_Activity!C:C,COMBDG_Activity!B:B,B850&amp;C850&amp;D850&amp;E850&amp;F850&amp;"*")</f>
        <v>424.6955280447873</v>
      </c>
      <c r="M850" s="1">
        <f>SUMIFS(COMBDG_Activity!O:O,COMBDG_Activity!B:B,B850&amp;C850&amp;D850&amp;E850&amp;F850&amp;"*")</f>
        <v>431.95017633527681</v>
      </c>
      <c r="N850" s="1">
        <f>VLOOKUP(B850&amp;C850&amp;D850&amp;E850&amp;F850&amp;G850&amp;H850&amp;I850&amp;J850&amp;"*",COMBDG_CapacityToActivity!B:C,2,FALSE)</f>
        <v>31.536000000000001</v>
      </c>
      <c r="O850" s="1">
        <f>VLOOKUP(F850,Parameters!A:B,2,FALSE)</f>
        <v>0.63450003633438512</v>
      </c>
      <c r="P850" s="4">
        <v>0.05</v>
      </c>
      <c r="Q850" s="4">
        <v>0.2</v>
      </c>
      <c r="R850" s="5">
        <v>1.1000000000000001</v>
      </c>
      <c r="S850">
        <f t="shared" si="33"/>
        <v>0.5451951737866324</v>
      </c>
    </row>
    <row r="851" spans="1:19" x14ac:dyDescent="0.25">
      <c r="A851" t="str">
        <f t="shared" si="32"/>
        <v>COMBDGAFSOldWHSYS___STDHFO_23</v>
      </c>
      <c r="B851" t="s">
        <v>2676</v>
      </c>
      <c r="C851" t="s">
        <v>13</v>
      </c>
      <c r="D851" t="s">
        <v>2689</v>
      </c>
      <c r="E851" t="s">
        <v>58</v>
      </c>
      <c r="F851" t="s">
        <v>49</v>
      </c>
      <c r="G851" t="s">
        <v>50</v>
      </c>
      <c r="H851" t="s">
        <v>14</v>
      </c>
      <c r="I851" t="s">
        <v>18</v>
      </c>
      <c r="J851" t="s">
        <v>2679</v>
      </c>
      <c r="K851">
        <v>23</v>
      </c>
      <c r="L851" s="1">
        <f>SUMIFS(COMBDG_Activity!C:C,COMBDG_Activity!B:B,B851&amp;C851&amp;D851&amp;E851&amp;F851&amp;"*")</f>
        <v>424.6955280447873</v>
      </c>
      <c r="M851" s="1">
        <f>SUMIFS(COMBDG_Activity!O:O,COMBDG_Activity!B:B,B851&amp;C851&amp;D851&amp;E851&amp;F851&amp;"*")</f>
        <v>431.95017633527681</v>
      </c>
      <c r="N851" s="1">
        <f>VLOOKUP(B851&amp;C851&amp;D851&amp;E851&amp;F851&amp;G851&amp;H851&amp;I851&amp;J851&amp;"*",COMBDG_CapacityToActivity!B:C,2,FALSE)</f>
        <v>31.536000000000001</v>
      </c>
      <c r="O851" s="1">
        <f>VLOOKUP(F851,Parameters!A:B,2,FALSE)</f>
        <v>0.63450003633438512</v>
      </c>
      <c r="P851" s="4">
        <v>0.05</v>
      </c>
      <c r="Q851" s="4">
        <v>0.2</v>
      </c>
      <c r="R851" s="5">
        <v>1.1000000000000001</v>
      </c>
      <c r="S851">
        <f t="shared" si="33"/>
        <v>0.5451951737866324</v>
      </c>
    </row>
    <row r="852" spans="1:19" x14ac:dyDescent="0.25">
      <c r="A852" t="str">
        <f t="shared" si="32"/>
        <v>COMBDGAFSOldWHSYS___STDLFO_23</v>
      </c>
      <c r="B852" t="s">
        <v>2676</v>
      </c>
      <c r="C852" t="s">
        <v>13</v>
      </c>
      <c r="D852" t="s">
        <v>2689</v>
      </c>
      <c r="E852" t="s">
        <v>58</v>
      </c>
      <c r="F852" t="s">
        <v>49</v>
      </c>
      <c r="G852" t="s">
        <v>50</v>
      </c>
      <c r="H852" t="s">
        <v>14</v>
      </c>
      <c r="I852" t="s">
        <v>18</v>
      </c>
      <c r="J852" t="s">
        <v>43</v>
      </c>
      <c r="K852">
        <v>23</v>
      </c>
      <c r="L852" s="1">
        <f>SUMIFS(COMBDG_Activity!C:C,COMBDG_Activity!B:B,B852&amp;C852&amp;D852&amp;E852&amp;F852&amp;"*")</f>
        <v>424.6955280447873</v>
      </c>
      <c r="M852" s="1">
        <f>SUMIFS(COMBDG_Activity!O:O,COMBDG_Activity!B:B,B852&amp;C852&amp;D852&amp;E852&amp;F852&amp;"*")</f>
        <v>431.95017633527681</v>
      </c>
      <c r="N852" s="1">
        <f>VLOOKUP(B852&amp;C852&amp;D852&amp;E852&amp;F852&amp;G852&amp;H852&amp;I852&amp;J852&amp;"*",COMBDG_CapacityToActivity!B:C,2,FALSE)</f>
        <v>31.536000000000001</v>
      </c>
      <c r="O852" s="1">
        <f>VLOOKUP(F852,Parameters!A:B,2,FALSE)</f>
        <v>0.63450003633438512</v>
      </c>
      <c r="P852" s="4">
        <v>0.05</v>
      </c>
      <c r="Q852" s="4">
        <v>0.2</v>
      </c>
      <c r="R852" s="5">
        <v>1.1000000000000001</v>
      </c>
      <c r="S852">
        <f t="shared" si="33"/>
        <v>0.5451951737866324</v>
      </c>
    </row>
    <row r="853" spans="1:19" x14ac:dyDescent="0.25">
      <c r="A853" t="str">
        <f t="shared" si="32"/>
        <v>COMBDGTAWOldLILED___HIGELC_23</v>
      </c>
      <c r="B853" t="s">
        <v>2676</v>
      </c>
      <c r="C853" t="s">
        <v>13</v>
      </c>
      <c r="D853" t="s">
        <v>2683</v>
      </c>
      <c r="E853" t="s">
        <v>58</v>
      </c>
      <c r="F853" t="s">
        <v>20</v>
      </c>
      <c r="G853" t="s">
        <v>27</v>
      </c>
      <c r="H853" t="s">
        <v>14</v>
      </c>
      <c r="I853" t="s">
        <v>15</v>
      </c>
      <c r="J853" t="s">
        <v>16</v>
      </c>
      <c r="K853">
        <v>23</v>
      </c>
      <c r="L853" s="1">
        <f>SUMIFS(COMBDG_Activity!C:C,COMBDG_Activity!B:B,B853&amp;C853&amp;D853&amp;E853&amp;F853&amp;"*")</f>
        <v>468.88766674139981</v>
      </c>
      <c r="M853" s="1">
        <f>SUMIFS(COMBDG_Activity!O:O,COMBDG_Activity!B:B,B853&amp;C853&amp;D853&amp;E853&amp;F853&amp;"*")</f>
        <v>491.01750425541212</v>
      </c>
      <c r="N853" s="1">
        <f>VLOOKUP(B853&amp;C853&amp;D853&amp;E853&amp;F853&amp;G853&amp;H853&amp;I853&amp;J853&amp;"*",COMBDG_CapacityToActivity!B:C,2,FALSE)</f>
        <v>1</v>
      </c>
      <c r="O853" s="1">
        <f>VLOOKUP(F853,Parameters!A:B,2,FALSE)</f>
        <v>0.66981607963728396</v>
      </c>
      <c r="P853" s="4">
        <v>0.5</v>
      </c>
      <c r="Q853" s="4">
        <v>1</v>
      </c>
      <c r="R853" s="5">
        <v>1.1000000000000001</v>
      </c>
      <c r="S853">
        <f t="shared" si="33"/>
        <v>422.44795097624126</v>
      </c>
    </row>
    <row r="854" spans="1:19" x14ac:dyDescent="0.25">
      <c r="A854" t="str">
        <f t="shared" si="32"/>
        <v>COMBDGTAWOldSCWD___STDELC_23</v>
      </c>
      <c r="B854" t="s">
        <v>2676</v>
      </c>
      <c r="C854" t="s">
        <v>13</v>
      </c>
      <c r="D854" t="s">
        <v>2683</v>
      </c>
      <c r="E854" t="s">
        <v>58</v>
      </c>
      <c r="F854" t="s">
        <v>28</v>
      </c>
      <c r="G854" t="s">
        <v>31</v>
      </c>
      <c r="H854" t="s">
        <v>14</v>
      </c>
      <c r="I854" t="s">
        <v>18</v>
      </c>
      <c r="J854" t="s">
        <v>16</v>
      </c>
      <c r="K854">
        <v>23</v>
      </c>
      <c r="L854" s="1">
        <f>SUMIFS(COMBDG_Activity!C:C,COMBDG_Activity!B:B,B854&amp;C854&amp;D854&amp;E854&amp;F854&amp;"*")</f>
        <v>231.87367305386601</v>
      </c>
      <c r="M854" s="1">
        <f>SUMIFS(COMBDG_Activity!O:O,COMBDG_Activity!B:B,B854&amp;C854&amp;D854&amp;E854&amp;F854&amp;"*")</f>
        <v>242.80460576003492</v>
      </c>
      <c r="N854" s="1">
        <f>VLOOKUP(B854&amp;C854&amp;D854&amp;E854&amp;F854&amp;G854&amp;H854&amp;I854&amp;J854&amp;"*",COMBDG_CapacityToActivity!B:C,2,FALSE)</f>
        <v>31.536000000000001</v>
      </c>
      <c r="O854" s="1">
        <f>VLOOKUP(F854,Parameters!A:B,2,FALSE)</f>
        <v>0.37169226366635683</v>
      </c>
      <c r="P854" s="4">
        <v>0.1</v>
      </c>
      <c r="Q854" s="4">
        <v>1</v>
      </c>
      <c r="R854" s="5">
        <v>1.1000000000000001</v>
      </c>
      <c r="S854">
        <f t="shared" si="33"/>
        <v>3.6514396645184295</v>
      </c>
    </row>
    <row r="855" spans="1:19" x14ac:dyDescent="0.25">
      <c r="A855" t="str">
        <f t="shared" si="32"/>
        <v>COMBDGOTSNewSHHEP___STDNGA_23</v>
      </c>
      <c r="B855" t="s">
        <v>2676</v>
      </c>
      <c r="C855" t="s">
        <v>13</v>
      </c>
      <c r="D855" t="s">
        <v>2690</v>
      </c>
      <c r="E855" t="s">
        <v>59</v>
      </c>
      <c r="F855" t="s">
        <v>32</v>
      </c>
      <c r="G855" t="s">
        <v>35</v>
      </c>
      <c r="H855" t="s">
        <v>14</v>
      </c>
      <c r="I855" t="s">
        <v>18</v>
      </c>
      <c r="J855" t="s">
        <v>19</v>
      </c>
      <c r="K855">
        <v>23</v>
      </c>
      <c r="L855" s="1">
        <f>SUMIFS(COMBDG_Activity!C:C,COMBDG_Activity!B:B,B855&amp;C855&amp;D855&amp;E855&amp;F855&amp;"*")</f>
        <v>0</v>
      </c>
      <c r="M855" s="1">
        <f>SUMIFS(COMBDG_Activity!O:O,COMBDG_Activity!B:B,B855&amp;C855&amp;D855&amp;E855&amp;F855&amp;"*")</f>
        <v>290.90361238089372</v>
      </c>
      <c r="N855" s="1">
        <f>VLOOKUP(B855&amp;C855&amp;D855&amp;E855&amp;F855&amp;G855&amp;H855&amp;I855&amp;J855&amp;"*",COMBDG_CapacityToActivity!B:C,2,FALSE)</f>
        <v>31.536000000000001</v>
      </c>
      <c r="O855" s="1">
        <f>VLOOKUP(F855,Parameters!A:B,2,FALSE)</f>
        <v>0.30113578140729891</v>
      </c>
      <c r="P855" s="4">
        <v>0.8</v>
      </c>
      <c r="Q855" s="4">
        <v>1</v>
      </c>
      <c r="R855" s="5">
        <v>1.2</v>
      </c>
      <c r="S855">
        <f t="shared" si="33"/>
        <v>24.72886096147036</v>
      </c>
    </row>
    <row r="856" spans="1:19" x14ac:dyDescent="0.25">
      <c r="A856" t="str">
        <f t="shared" si="32"/>
        <v>COMBDGWSTOldAE______STDELC_23</v>
      </c>
      <c r="B856" t="s">
        <v>2676</v>
      </c>
      <c r="C856" t="s">
        <v>13</v>
      </c>
      <c r="D856" t="s">
        <v>2677</v>
      </c>
      <c r="E856" t="s">
        <v>58</v>
      </c>
      <c r="F856" t="s">
        <v>293</v>
      </c>
      <c r="G856" t="s">
        <v>14</v>
      </c>
      <c r="H856" t="s">
        <v>14</v>
      </c>
      <c r="I856" t="s">
        <v>18</v>
      </c>
      <c r="J856" t="s">
        <v>16</v>
      </c>
      <c r="K856">
        <v>23</v>
      </c>
      <c r="L856" s="1">
        <f>SUMIFS(COMBDG_Activity!C:C,COMBDG_Activity!B:B,B856&amp;C856&amp;D856&amp;E856&amp;F856&amp;"*")</f>
        <v>1392.284113820803</v>
      </c>
      <c r="M856" s="1">
        <f>SUMIFS(COMBDG_Activity!O:O,COMBDG_Activity!B:B,B856&amp;C856&amp;D856&amp;E856&amp;F856&amp;"*")</f>
        <v>1426.459557018836</v>
      </c>
      <c r="N856" s="1">
        <f>VLOOKUP(B856&amp;C856&amp;D856&amp;E856&amp;F856&amp;G856&amp;H856&amp;I856&amp;J856&amp;"*",COMBDG_CapacityToActivity!B:C,2,FALSE)</f>
        <v>31.536000000000001</v>
      </c>
      <c r="O856" s="1">
        <f>VLOOKUP(F856,Parameters!A:B,2,FALSE)</f>
        <v>0.79985092891507692</v>
      </c>
      <c r="P856" s="4">
        <v>0.5</v>
      </c>
      <c r="Q856" s="4">
        <v>1</v>
      </c>
      <c r="R856" s="5">
        <v>1.1000000000000001</v>
      </c>
      <c r="S856">
        <f t="shared" si="33"/>
        <v>32.589342989711042</v>
      </c>
    </row>
    <row r="857" spans="1:19" x14ac:dyDescent="0.25">
      <c r="A857" t="str">
        <f t="shared" si="32"/>
        <v>COMBDGEDSNewSCWD___ESRELC_23</v>
      </c>
      <c r="B857" t="s">
        <v>2676</v>
      </c>
      <c r="C857" t="s">
        <v>13</v>
      </c>
      <c r="D857" t="s">
        <v>2686</v>
      </c>
      <c r="E857" t="s">
        <v>59</v>
      </c>
      <c r="F857" t="s">
        <v>28</v>
      </c>
      <c r="G857" t="s">
        <v>31</v>
      </c>
      <c r="H857" t="s">
        <v>14</v>
      </c>
      <c r="I857" t="s">
        <v>17</v>
      </c>
      <c r="J857" t="s">
        <v>16</v>
      </c>
      <c r="K857">
        <v>23</v>
      </c>
      <c r="L857" s="1">
        <f>SUMIFS(COMBDG_Activity!C:C,COMBDG_Activity!B:B,B857&amp;C857&amp;D857&amp;E857&amp;F857&amp;"*")</f>
        <v>0</v>
      </c>
      <c r="M857" s="1">
        <f>SUMIFS(COMBDG_Activity!O:O,COMBDG_Activity!B:B,B857&amp;C857&amp;D857&amp;E857&amp;F857&amp;"*")</f>
        <v>144.93351910944889</v>
      </c>
      <c r="N857" s="1">
        <f>VLOOKUP(B857&amp;C857&amp;D857&amp;E857&amp;F857&amp;G857&amp;H857&amp;I857&amp;J857&amp;"*",COMBDG_CapacityToActivity!B:C,2,FALSE)</f>
        <v>31.536000000000001</v>
      </c>
      <c r="O857" s="1">
        <f>VLOOKUP(F857,Parameters!A:B,2,FALSE)</f>
        <v>0.37169226366635683</v>
      </c>
      <c r="P857" s="4">
        <v>0.8</v>
      </c>
      <c r="Q857" s="4">
        <v>1</v>
      </c>
      <c r="R857" s="5">
        <v>1.2</v>
      </c>
      <c r="S857">
        <f t="shared" si="33"/>
        <v>9.9816577810432872</v>
      </c>
    </row>
    <row r="858" spans="1:19" x14ac:dyDescent="0.25">
      <c r="A858" t="str">
        <f t="shared" si="32"/>
        <v>COMBDGWSTNewLIINC100WSTDELC_23</v>
      </c>
      <c r="B858" t="s">
        <v>2676</v>
      </c>
      <c r="C858" t="s">
        <v>13</v>
      </c>
      <c r="D858" t="s">
        <v>2677</v>
      </c>
      <c r="E858" t="s">
        <v>59</v>
      </c>
      <c r="F858" t="s">
        <v>20</v>
      </c>
      <c r="G858" t="s">
        <v>26</v>
      </c>
      <c r="H858" t="s">
        <v>2678</v>
      </c>
      <c r="I858" t="s">
        <v>18</v>
      </c>
      <c r="J858" t="s">
        <v>16</v>
      </c>
      <c r="K858">
        <v>23</v>
      </c>
      <c r="L858" s="1">
        <f>SUMIFS(COMBDG_Activity!C:C,COMBDG_Activity!B:B,B858&amp;C858&amp;D858&amp;E858&amp;F858&amp;"*")</f>
        <v>0</v>
      </c>
      <c r="M858" s="1">
        <f>SUMIFS(COMBDG_Activity!O:O,COMBDG_Activity!B:B,B858&amp;C858&amp;D858&amp;E858&amp;F858&amp;"*")</f>
        <v>91.891493760475001</v>
      </c>
      <c r="N858" s="1">
        <f>VLOOKUP(B858&amp;C858&amp;D858&amp;E858&amp;F858&amp;G858&amp;H858&amp;I858&amp;J858&amp;"*",COMBDG_CapacityToActivity!B:C,2,FALSE)</f>
        <v>1</v>
      </c>
      <c r="O858" s="1">
        <f>VLOOKUP(F858,Parameters!A:B,2,FALSE)</f>
        <v>0.66981607963728396</v>
      </c>
      <c r="P858" s="4">
        <v>0.8</v>
      </c>
      <c r="Q858" s="4">
        <v>1</v>
      </c>
      <c r="R858" s="5">
        <v>1.2</v>
      </c>
      <c r="S858">
        <f t="shared" si="33"/>
        <v>110.74999361080422</v>
      </c>
    </row>
    <row r="859" spans="1:19" x14ac:dyDescent="0.25">
      <c r="A859" t="str">
        <f t="shared" si="32"/>
        <v>COMBDGAFSOldLIFLC___STDELC_23</v>
      </c>
      <c r="B859" t="s">
        <v>2676</v>
      </c>
      <c r="C859" t="s">
        <v>13</v>
      </c>
      <c r="D859" t="s">
        <v>2689</v>
      </c>
      <c r="E859" t="s">
        <v>58</v>
      </c>
      <c r="F859" t="s">
        <v>20</v>
      </c>
      <c r="G859" t="s">
        <v>21</v>
      </c>
      <c r="H859" t="s">
        <v>14</v>
      </c>
      <c r="I859" t="s">
        <v>18</v>
      </c>
      <c r="J859" t="s">
        <v>16</v>
      </c>
      <c r="K859">
        <v>23</v>
      </c>
      <c r="L859" s="1">
        <f>SUMIFS(COMBDG_Activity!C:C,COMBDG_Activity!B:B,B859&amp;C859&amp;D859&amp;E859&amp;F859&amp;"*")</f>
        <v>935.74834948979003</v>
      </c>
      <c r="M859" s="1">
        <f>SUMIFS(COMBDG_Activity!O:O,COMBDG_Activity!B:B,B859&amp;C859&amp;D859&amp;E859&amp;F859&amp;"*")</f>
        <v>951.73280125054021</v>
      </c>
      <c r="N859" s="1">
        <f>VLOOKUP(B859&amp;C859&amp;D859&amp;E859&amp;F859&amp;G859&amp;H859&amp;I859&amp;J859&amp;"*",COMBDG_CapacityToActivity!B:C,2,FALSE)</f>
        <v>1</v>
      </c>
      <c r="O859" s="1">
        <f>VLOOKUP(F859,Parameters!A:B,2,FALSE)</f>
        <v>0.66981607963728396</v>
      </c>
      <c r="P859" s="4">
        <v>0.5</v>
      </c>
      <c r="Q859" s="4">
        <v>1</v>
      </c>
      <c r="R859" s="5">
        <v>1.1000000000000001</v>
      </c>
      <c r="S859">
        <f t="shared" si="33"/>
        <v>818.8253336810393</v>
      </c>
    </row>
    <row r="860" spans="1:19" x14ac:dyDescent="0.25">
      <c r="A860" t="str">
        <f t="shared" si="32"/>
        <v>COMBDGWSTOldWHWTK___STDELC_23</v>
      </c>
      <c r="B860" t="s">
        <v>2676</v>
      </c>
      <c r="C860" t="s">
        <v>13</v>
      </c>
      <c r="D860" t="s">
        <v>2677</v>
      </c>
      <c r="E860" t="s">
        <v>58</v>
      </c>
      <c r="F860" t="s">
        <v>49</v>
      </c>
      <c r="G860" t="s">
        <v>51</v>
      </c>
      <c r="H860" t="s">
        <v>14</v>
      </c>
      <c r="I860" t="s">
        <v>18</v>
      </c>
      <c r="J860" t="s">
        <v>16</v>
      </c>
      <c r="K860">
        <v>23</v>
      </c>
      <c r="L860" s="1">
        <f>SUMIFS(COMBDG_Activity!C:C,COMBDG_Activity!B:B,B860&amp;C860&amp;D860&amp;E860&amp;F860&amp;"*")</f>
        <v>592.19971127882741</v>
      </c>
      <c r="M860" s="1">
        <f>SUMIFS(COMBDG_Activity!O:O,COMBDG_Activity!B:B,B860&amp;C860&amp;D860&amp;E860&amp;F860&amp;"*")</f>
        <v>606.73603139794295</v>
      </c>
      <c r="N860" s="1">
        <f>VLOOKUP(B860&amp;C860&amp;D860&amp;E860&amp;F860&amp;G860&amp;H860&amp;I860&amp;J860&amp;"*",COMBDG_CapacityToActivity!B:C,2,FALSE)</f>
        <v>31.536000000000001</v>
      </c>
      <c r="O860" s="1">
        <f>VLOOKUP(F860,Parameters!A:B,2,FALSE)</f>
        <v>0.63450003633438512</v>
      </c>
      <c r="P860" s="4">
        <v>0.1</v>
      </c>
      <c r="Q860" s="4">
        <v>1</v>
      </c>
      <c r="R860" s="5">
        <v>1.1000000000000001</v>
      </c>
      <c r="S860">
        <f t="shared" si="33"/>
        <v>5.3451373000911184</v>
      </c>
    </row>
    <row r="861" spans="1:19" x14ac:dyDescent="0.25">
      <c r="A861" t="str">
        <f t="shared" si="32"/>
        <v>COMBDGOTSOldSHPLT1500WSTDELC_23</v>
      </c>
      <c r="B861" t="s">
        <v>2676</v>
      </c>
      <c r="C861" t="s">
        <v>13</v>
      </c>
      <c r="D861" t="s">
        <v>2690</v>
      </c>
      <c r="E861" t="s">
        <v>58</v>
      </c>
      <c r="F861" t="s">
        <v>32</v>
      </c>
      <c r="G861" t="s">
        <v>37</v>
      </c>
      <c r="H861" t="s">
        <v>40</v>
      </c>
      <c r="I861" t="s">
        <v>18</v>
      </c>
      <c r="J861" t="s">
        <v>16</v>
      </c>
      <c r="K861">
        <v>23</v>
      </c>
      <c r="L861" s="1">
        <f>SUMIFS(COMBDG_Activity!C:C,COMBDG_Activity!B:B,B861&amp;C861&amp;D861&amp;E861&amp;F861&amp;"*")</f>
        <v>1747.426427163256</v>
      </c>
      <c r="M861" s="1">
        <f>SUMIFS(COMBDG_Activity!O:O,COMBDG_Activity!B:B,B861&amp;C861&amp;D861&amp;E861&amp;F861&amp;"*")</f>
        <v>1845.6689135945076</v>
      </c>
      <c r="N861" s="1">
        <f>VLOOKUP(B861&amp;C861&amp;D861&amp;E861&amp;F861&amp;G861&amp;H861&amp;I861&amp;J861&amp;"*",COMBDG_CapacityToActivity!B:C,2,FALSE)</f>
        <v>31.536000000000001</v>
      </c>
      <c r="O861" s="1">
        <f>VLOOKUP(F861,Parameters!A:B,2,FALSE)</f>
        <v>0.30113578140729891</v>
      </c>
      <c r="P861" s="4">
        <v>0</v>
      </c>
      <c r="Q861" s="4">
        <v>1</v>
      </c>
      <c r="R861" s="5">
        <v>1.1000000000000001</v>
      </c>
      <c r="S861">
        <f t="shared" si="33"/>
        <v>14.824577648855277</v>
      </c>
    </row>
    <row r="862" spans="1:19" x14ac:dyDescent="0.25">
      <c r="A862" t="str">
        <f t="shared" si="32"/>
        <v>COMBDGTAWNewSHHEP___STDNGA_23</v>
      </c>
      <c r="B862" t="s">
        <v>2676</v>
      </c>
      <c r="C862" t="s">
        <v>13</v>
      </c>
      <c r="D862" t="s">
        <v>2683</v>
      </c>
      <c r="E862" t="s">
        <v>59</v>
      </c>
      <c r="F862" t="s">
        <v>32</v>
      </c>
      <c r="G862" t="s">
        <v>35</v>
      </c>
      <c r="H862" t="s">
        <v>14</v>
      </c>
      <c r="I862" t="s">
        <v>18</v>
      </c>
      <c r="J862" t="s">
        <v>19</v>
      </c>
      <c r="K862">
        <v>23</v>
      </c>
      <c r="L862" s="1">
        <f>SUMIFS(COMBDG_Activity!C:C,COMBDG_Activity!B:B,B862&amp;C862&amp;D862&amp;E862&amp;F862&amp;"*")</f>
        <v>0</v>
      </c>
      <c r="M862" s="1">
        <f>SUMIFS(COMBDG_Activity!O:O,COMBDG_Activity!B:B,B862&amp;C862&amp;D862&amp;E862&amp;F862&amp;"*")</f>
        <v>286.4570333463958</v>
      </c>
      <c r="N862" s="1">
        <f>VLOOKUP(B862&amp;C862&amp;D862&amp;E862&amp;F862&amp;G862&amp;H862&amp;I862&amp;J862&amp;"*",COMBDG_CapacityToActivity!B:C,2,FALSE)</f>
        <v>31.536000000000001</v>
      </c>
      <c r="O862" s="1">
        <f>VLOOKUP(F862,Parameters!A:B,2,FALSE)</f>
        <v>0.30113578140729891</v>
      </c>
      <c r="P862" s="4">
        <v>0.8</v>
      </c>
      <c r="Q862" s="4">
        <v>1</v>
      </c>
      <c r="R862" s="5">
        <v>1.2</v>
      </c>
      <c r="S862">
        <f t="shared" si="33"/>
        <v>24.350870348709201</v>
      </c>
    </row>
    <row r="863" spans="1:19" x14ac:dyDescent="0.25">
      <c r="A863" t="str">
        <f t="shared" si="32"/>
        <v>COMBDGAFSOldLIFLUT8STDELC_23</v>
      </c>
      <c r="B863" t="s">
        <v>2676</v>
      </c>
      <c r="C863" t="s">
        <v>13</v>
      </c>
      <c r="D863" t="s">
        <v>2689</v>
      </c>
      <c r="E863" t="s">
        <v>58</v>
      </c>
      <c r="F863" t="s">
        <v>20</v>
      </c>
      <c r="G863" t="s">
        <v>22</v>
      </c>
      <c r="H863" t="s">
        <v>24</v>
      </c>
      <c r="I863" t="s">
        <v>18</v>
      </c>
      <c r="J863" t="s">
        <v>16</v>
      </c>
      <c r="K863">
        <v>23</v>
      </c>
      <c r="L863" s="1">
        <f>SUMIFS(COMBDG_Activity!C:C,COMBDG_Activity!B:B,B863&amp;C863&amp;D863&amp;E863&amp;F863&amp;"*")</f>
        <v>935.74834948979003</v>
      </c>
      <c r="M863" s="1">
        <f>SUMIFS(COMBDG_Activity!O:O,COMBDG_Activity!B:B,B863&amp;C863&amp;D863&amp;E863&amp;F863&amp;"*")</f>
        <v>951.73280125054021</v>
      </c>
      <c r="N863" s="1">
        <f>VLOOKUP(B863&amp;C863&amp;D863&amp;E863&amp;F863&amp;G863&amp;H863&amp;I863&amp;J863&amp;"*",COMBDG_CapacityToActivity!B:C,2,FALSE)</f>
        <v>1</v>
      </c>
      <c r="O863" s="1">
        <f>VLOOKUP(F863,Parameters!A:B,2,FALSE)</f>
        <v>0.66981607963728396</v>
      </c>
      <c r="P863" s="4">
        <v>0.5</v>
      </c>
      <c r="Q863" s="4">
        <v>1</v>
      </c>
      <c r="R863" s="5">
        <v>1.1000000000000001</v>
      </c>
      <c r="S863">
        <f t="shared" si="33"/>
        <v>818.8253336810393</v>
      </c>
    </row>
    <row r="864" spans="1:19" x14ac:dyDescent="0.25">
      <c r="A864" t="str">
        <f t="shared" si="32"/>
        <v>COMBDGAEROldSHFUR___STDELC_23</v>
      </c>
      <c r="B864" t="s">
        <v>2676</v>
      </c>
      <c r="C864" t="s">
        <v>13</v>
      </c>
      <c r="D864" t="s">
        <v>2688</v>
      </c>
      <c r="E864" t="s">
        <v>58</v>
      </c>
      <c r="F864" t="s">
        <v>32</v>
      </c>
      <c r="G864" t="s">
        <v>34</v>
      </c>
      <c r="H864" t="s">
        <v>14</v>
      </c>
      <c r="I864" t="s">
        <v>18</v>
      </c>
      <c r="J864" t="s">
        <v>16</v>
      </c>
      <c r="K864">
        <v>23</v>
      </c>
      <c r="L864" s="1">
        <f>SUMIFS(COMBDG_Activity!C:C,COMBDG_Activity!B:B,B864&amp;C864&amp;D864&amp;E864&amp;F864&amp;"*")</f>
        <v>1481.8034937826978</v>
      </c>
      <c r="M864" s="1">
        <f>SUMIFS(COMBDG_Activity!O:O,COMBDG_Activity!B:B,B864&amp;C864&amp;D864&amp;E864&amp;F864&amp;"*")</f>
        <v>1515.6234122598617</v>
      </c>
      <c r="N864" s="1">
        <f>VLOOKUP(B864&amp;C864&amp;D864&amp;E864&amp;F864&amp;G864&amp;H864&amp;I864&amp;J864&amp;"*",COMBDG_CapacityToActivity!B:C,2,FALSE)</f>
        <v>31.536000000000001</v>
      </c>
      <c r="O864" s="1">
        <f>VLOOKUP(F864,Parameters!A:B,2,FALSE)</f>
        <v>0.30113578140729891</v>
      </c>
      <c r="P864" s="4">
        <v>0.1</v>
      </c>
      <c r="Q864" s="4">
        <v>1</v>
      </c>
      <c r="R864" s="5">
        <v>1.1000000000000001</v>
      </c>
      <c r="S864">
        <f t="shared" si="33"/>
        <v>28.133234961418683</v>
      </c>
    </row>
    <row r="865" spans="1:19" x14ac:dyDescent="0.25">
      <c r="A865" t="str">
        <f t="shared" si="32"/>
        <v>COMBDGRTTOldWHSTHBCKSTDNGA_23</v>
      </c>
      <c r="B865" t="s">
        <v>2676</v>
      </c>
      <c r="C865" t="s">
        <v>13</v>
      </c>
      <c r="D865" t="s">
        <v>2682</v>
      </c>
      <c r="E865" t="s">
        <v>58</v>
      </c>
      <c r="F865" t="s">
        <v>49</v>
      </c>
      <c r="G865" t="s">
        <v>52</v>
      </c>
      <c r="H865" t="s">
        <v>53</v>
      </c>
      <c r="I865" t="s">
        <v>18</v>
      </c>
      <c r="J865" t="s">
        <v>19</v>
      </c>
      <c r="K865">
        <v>23</v>
      </c>
      <c r="L865" s="1">
        <f>SUMIFS(COMBDG_Activity!C:C,COMBDG_Activity!B:B,B865&amp;C865&amp;D865&amp;E865&amp;F865&amp;"*")</f>
        <v>1126.645525632777</v>
      </c>
      <c r="M865" s="1">
        <f>SUMIFS(COMBDG_Activity!O:O,COMBDG_Activity!B:B,B865&amp;C865&amp;D865&amp;E865&amp;F865&amp;"*")</f>
        <v>1172.8107729837659</v>
      </c>
      <c r="N865" s="1">
        <f>VLOOKUP(B865&amp;C865&amp;D865&amp;E865&amp;F865&amp;G865&amp;H865&amp;I865&amp;J865&amp;"*",COMBDG_CapacityToActivity!B:C,2,FALSE)</f>
        <v>31.536000000000001</v>
      </c>
      <c r="O865" s="1">
        <f>VLOOKUP(F865,Parameters!A:B,2,FALSE)</f>
        <v>0.63450003633438512</v>
      </c>
      <c r="P865" s="4">
        <v>0.1</v>
      </c>
      <c r="Q865" s="4">
        <v>1</v>
      </c>
      <c r="R865" s="5">
        <v>1.1000000000000001</v>
      </c>
      <c r="S865">
        <f t="shared" si="33"/>
        <v>10.332062518490273</v>
      </c>
    </row>
    <row r="866" spans="1:19" x14ac:dyDescent="0.25">
      <c r="A866" t="str">
        <f t="shared" si="32"/>
        <v>COMBDGTAWOldWHHEP___HIGELC_23</v>
      </c>
      <c r="B866" t="s">
        <v>2676</v>
      </c>
      <c r="C866" t="s">
        <v>13</v>
      </c>
      <c r="D866" t="s">
        <v>2683</v>
      </c>
      <c r="E866" t="s">
        <v>58</v>
      </c>
      <c r="F866" t="s">
        <v>49</v>
      </c>
      <c r="G866" t="s">
        <v>35</v>
      </c>
      <c r="H866" t="s">
        <v>14</v>
      </c>
      <c r="I866" t="s">
        <v>15</v>
      </c>
      <c r="J866" t="s">
        <v>16</v>
      </c>
      <c r="K866">
        <v>23</v>
      </c>
      <c r="L866" s="1">
        <f>SUMIFS(COMBDG_Activity!C:C,COMBDG_Activity!B:B,B866&amp;C866&amp;D866&amp;E866&amp;F866&amp;"*")</f>
        <v>84.144944700691781</v>
      </c>
      <c r="M866" s="1">
        <f>SUMIFS(COMBDG_Activity!O:O,COMBDG_Activity!B:B,B866&amp;C866&amp;D866&amp;E866&amp;F866&amp;"*")</f>
        <v>88.11628811054581</v>
      </c>
      <c r="N866" s="1">
        <f>VLOOKUP(B866&amp;C866&amp;D866&amp;E866&amp;F866&amp;G866&amp;H866&amp;I866&amp;J866&amp;"*",COMBDG_CapacityToActivity!B:C,2,FALSE)</f>
        <v>31.536000000000001</v>
      </c>
      <c r="O866" s="1">
        <f>VLOOKUP(F866,Parameters!A:B,2,FALSE)</f>
        <v>0.63450003633438512</v>
      </c>
      <c r="P866" s="4">
        <v>0.02</v>
      </c>
      <c r="Q866" s="4">
        <v>1.5</v>
      </c>
      <c r="R866" s="5">
        <v>1.5</v>
      </c>
      <c r="S866">
        <f t="shared" si="33"/>
        <v>0.13222732811449159</v>
      </c>
    </row>
    <row r="867" spans="1:19" x14ac:dyDescent="0.25">
      <c r="A867" t="str">
        <f t="shared" si="32"/>
        <v>COMBDGAFSOldSHPLT1000WSTDELC_23</v>
      </c>
      <c r="B867" t="s">
        <v>2676</v>
      </c>
      <c r="C867" t="s">
        <v>13</v>
      </c>
      <c r="D867" t="s">
        <v>2689</v>
      </c>
      <c r="E867" t="s">
        <v>58</v>
      </c>
      <c r="F867" t="s">
        <v>32</v>
      </c>
      <c r="G867" t="s">
        <v>37</v>
      </c>
      <c r="H867" t="s">
        <v>39</v>
      </c>
      <c r="I867" t="s">
        <v>18</v>
      </c>
      <c r="J867" t="s">
        <v>16</v>
      </c>
      <c r="K867">
        <v>23</v>
      </c>
      <c r="L867" s="1">
        <f>SUMIFS(COMBDG_Activity!C:C,COMBDG_Activity!B:B,B867&amp;C867&amp;D867&amp;E867&amp;F867&amp;"*")</f>
        <v>1599.3426321167756</v>
      </c>
      <c r="M867" s="1">
        <f>SUMIFS(COMBDG_Activity!O:O,COMBDG_Activity!B:B,B867&amp;C867&amp;D867&amp;E867&amp;F867&amp;"*")</f>
        <v>1626.679095894586</v>
      </c>
      <c r="N867" s="1">
        <f>VLOOKUP(B867&amp;C867&amp;D867&amp;E867&amp;F867&amp;G867&amp;H867&amp;I867&amp;J867&amp;"*",COMBDG_CapacityToActivity!B:C,2,FALSE)</f>
        <v>31.536000000000001</v>
      </c>
      <c r="O867" s="1">
        <f>VLOOKUP(F867,Parameters!A:B,2,FALSE)</f>
        <v>0.30113578140729891</v>
      </c>
      <c r="P867" s="4">
        <v>0</v>
      </c>
      <c r="Q867" s="4">
        <v>1</v>
      </c>
      <c r="R867" s="5">
        <v>1.1000000000000001</v>
      </c>
      <c r="S867">
        <f t="shared" si="33"/>
        <v>13.065631863460537</v>
      </c>
    </row>
    <row r="868" spans="1:19" x14ac:dyDescent="0.25">
      <c r="A868" t="str">
        <f t="shared" si="32"/>
        <v>COMBDGOFFNewSHPLT1000WSTDELC_23</v>
      </c>
      <c r="B868" t="s">
        <v>2676</v>
      </c>
      <c r="C868" t="s">
        <v>13</v>
      </c>
      <c r="D868" t="s">
        <v>2685</v>
      </c>
      <c r="E868" t="s">
        <v>59</v>
      </c>
      <c r="F868" t="s">
        <v>32</v>
      </c>
      <c r="G868" t="s">
        <v>37</v>
      </c>
      <c r="H868" t="s">
        <v>39</v>
      </c>
      <c r="I868" t="s">
        <v>18</v>
      </c>
      <c r="J868" t="s">
        <v>16</v>
      </c>
      <c r="K868">
        <v>23</v>
      </c>
      <c r="L868" s="1">
        <f>SUMIFS(COMBDG_Activity!C:C,COMBDG_Activity!B:B,B868&amp;C868&amp;D868&amp;E868&amp;F868&amp;"*")</f>
        <v>0</v>
      </c>
      <c r="M868" s="1">
        <f>SUMIFS(COMBDG_Activity!O:O,COMBDG_Activity!B:B,B868&amp;C868&amp;D868&amp;E868&amp;F868&amp;"*")</f>
        <v>1539.7810645777861</v>
      </c>
      <c r="N868" s="1">
        <f>VLOOKUP(B868&amp;C868&amp;D868&amp;E868&amp;F868&amp;G868&amp;H868&amp;I868&amp;J868&amp;"*",COMBDG_CapacityToActivity!B:C,2,FALSE)</f>
        <v>31.536000000000001</v>
      </c>
      <c r="O868" s="1">
        <f>VLOOKUP(F868,Parameters!A:B,2,FALSE)</f>
        <v>0.30113578140729891</v>
      </c>
      <c r="P868" s="4">
        <v>0.8</v>
      </c>
      <c r="Q868" s="4">
        <v>1</v>
      </c>
      <c r="R868" s="5">
        <v>1.2</v>
      </c>
      <c r="S868">
        <f t="shared" si="33"/>
        <v>130.89226202936538</v>
      </c>
    </row>
    <row r="869" spans="1:19" x14ac:dyDescent="0.25">
      <c r="A869" t="str">
        <f t="shared" si="32"/>
        <v>COMBDGOTSOldWHWTK___HIGELC_23</v>
      </c>
      <c r="B869" t="s">
        <v>2676</v>
      </c>
      <c r="C869" t="s">
        <v>13</v>
      </c>
      <c r="D869" t="s">
        <v>2690</v>
      </c>
      <c r="E869" t="s">
        <v>58</v>
      </c>
      <c r="F869" t="s">
        <v>49</v>
      </c>
      <c r="G869" t="s">
        <v>51</v>
      </c>
      <c r="H869" t="s">
        <v>14</v>
      </c>
      <c r="I869" t="s">
        <v>15</v>
      </c>
      <c r="J869" t="s">
        <v>16</v>
      </c>
      <c r="K869">
        <v>23</v>
      </c>
      <c r="L869" s="1">
        <f>SUMIFS(COMBDG_Activity!C:C,COMBDG_Activity!B:B,B869&amp;C869&amp;D869&amp;E869&amp;F869&amp;"*")</f>
        <v>381.03791472086277</v>
      </c>
      <c r="M869" s="1">
        <f>SUMIFS(COMBDG_Activity!O:O,COMBDG_Activity!B:B,B869&amp;C869&amp;D869&amp;E869&amp;F869&amp;"*")</f>
        <v>402.45668283580903</v>
      </c>
      <c r="N869" s="1">
        <f>VLOOKUP(B869&amp;C869&amp;D869&amp;E869&amp;F869&amp;G869&amp;H869&amp;I869&amp;J869&amp;"*",COMBDG_CapacityToActivity!B:C,2,FALSE)</f>
        <v>31.536000000000001</v>
      </c>
      <c r="O869" s="1">
        <f>VLOOKUP(F869,Parameters!A:B,2,FALSE)</f>
        <v>0.63450003633438512</v>
      </c>
      <c r="P869" s="4">
        <v>0.1</v>
      </c>
      <c r="Q869" s="4">
        <v>1</v>
      </c>
      <c r="R869" s="5">
        <v>1.1000000000000001</v>
      </c>
      <c r="S869">
        <f t="shared" si="33"/>
        <v>3.5455059791656169</v>
      </c>
    </row>
    <row r="870" spans="1:19" x14ac:dyDescent="0.25">
      <c r="A870" t="str">
        <f t="shared" si="32"/>
        <v>COMBDGHLCNewLILED___STDELC_23</v>
      </c>
      <c r="B870" t="s">
        <v>2676</v>
      </c>
      <c r="C870" t="s">
        <v>13</v>
      </c>
      <c r="D870" t="s">
        <v>2687</v>
      </c>
      <c r="E870" t="s">
        <v>59</v>
      </c>
      <c r="F870" t="s">
        <v>20</v>
      </c>
      <c r="G870" t="s">
        <v>27</v>
      </c>
      <c r="H870" t="s">
        <v>14</v>
      </c>
      <c r="I870" t="s">
        <v>18</v>
      </c>
      <c r="J870" t="s">
        <v>16</v>
      </c>
      <c r="K870">
        <v>23</v>
      </c>
      <c r="L870" s="1">
        <f>SUMIFS(COMBDG_Activity!C:C,COMBDG_Activity!B:B,B870&amp;C870&amp;D870&amp;E870&amp;F870&amp;"*")</f>
        <v>0</v>
      </c>
      <c r="M870" s="1">
        <f>SUMIFS(COMBDG_Activity!O:O,COMBDG_Activity!B:B,B870&amp;C870&amp;D870&amp;E870&amp;F870&amp;"*")</f>
        <v>306.54251955018987</v>
      </c>
      <c r="N870" s="1">
        <f>VLOOKUP(B870&amp;C870&amp;D870&amp;E870&amp;F870&amp;G870&amp;H870&amp;I870&amp;J870&amp;"*",COMBDG_CapacityToActivity!B:C,2,FALSE)</f>
        <v>1</v>
      </c>
      <c r="O870" s="1">
        <f>VLOOKUP(F870,Parameters!A:B,2,FALSE)</f>
        <v>0.66981607963728396</v>
      </c>
      <c r="P870" s="4">
        <v>0.8</v>
      </c>
      <c r="Q870" s="4">
        <v>1</v>
      </c>
      <c r="R870" s="5">
        <v>1.2</v>
      </c>
      <c r="S870">
        <f t="shared" si="33"/>
        <v>369.45293511188936</v>
      </c>
    </row>
    <row r="871" spans="1:19" x14ac:dyDescent="0.25">
      <c r="A871" t="str">
        <f t="shared" si="32"/>
        <v>COMBDGHLCNewSCWD___ESRELC_23</v>
      </c>
      <c r="B871" t="s">
        <v>2676</v>
      </c>
      <c r="C871" t="s">
        <v>13</v>
      </c>
      <c r="D871" t="s">
        <v>2687</v>
      </c>
      <c r="E871" t="s">
        <v>59</v>
      </c>
      <c r="F871" t="s">
        <v>28</v>
      </c>
      <c r="G871" t="s">
        <v>31</v>
      </c>
      <c r="H871" t="s">
        <v>14</v>
      </c>
      <c r="I871" t="s">
        <v>17</v>
      </c>
      <c r="J871" t="s">
        <v>16</v>
      </c>
      <c r="K871">
        <v>23</v>
      </c>
      <c r="L871" s="1">
        <f>SUMIFS(COMBDG_Activity!C:C,COMBDG_Activity!B:B,B871&amp;C871&amp;D871&amp;E871&amp;F871&amp;"*")</f>
        <v>0</v>
      </c>
      <c r="M871" s="1">
        <f>SUMIFS(COMBDG_Activity!O:O,COMBDG_Activity!B:B,B871&amp;C871&amp;D871&amp;E871&amp;F871&amp;"*")</f>
        <v>141.91865119786729</v>
      </c>
      <c r="N871" s="1">
        <f>VLOOKUP(B871&amp;C871&amp;D871&amp;E871&amp;F871&amp;G871&amp;H871&amp;I871&amp;J871&amp;"*",COMBDG_CapacityToActivity!B:C,2,FALSE)</f>
        <v>31.536000000000001</v>
      </c>
      <c r="O871" s="1">
        <f>VLOOKUP(F871,Parameters!A:B,2,FALSE)</f>
        <v>0.37169226366635683</v>
      </c>
      <c r="P871" s="4">
        <v>0.8</v>
      </c>
      <c r="Q871" s="4">
        <v>1</v>
      </c>
      <c r="R871" s="5">
        <v>1.2</v>
      </c>
      <c r="S871">
        <f t="shared" si="33"/>
        <v>9.7740220323678475</v>
      </c>
    </row>
    <row r="872" spans="1:19" x14ac:dyDescent="0.25">
      <c r="A872" t="str">
        <f t="shared" si="32"/>
        <v>COMBDGRTTNewSCWD___STDELC_23</v>
      </c>
      <c r="B872" t="s">
        <v>2676</v>
      </c>
      <c r="C872" t="s">
        <v>13</v>
      </c>
      <c r="D872" t="s">
        <v>2682</v>
      </c>
      <c r="E872" t="s">
        <v>59</v>
      </c>
      <c r="F872" t="s">
        <v>28</v>
      </c>
      <c r="G872" t="s">
        <v>31</v>
      </c>
      <c r="H872" t="s">
        <v>14</v>
      </c>
      <c r="I872" t="s">
        <v>18</v>
      </c>
      <c r="J872" t="s">
        <v>16</v>
      </c>
      <c r="K872">
        <v>23</v>
      </c>
      <c r="L872" s="1">
        <f>SUMIFS(COMBDG_Activity!C:C,COMBDG_Activity!B:B,B872&amp;C872&amp;D872&amp;E872&amp;F872&amp;"*")</f>
        <v>0</v>
      </c>
      <c r="M872" s="1">
        <f>SUMIFS(COMBDG_Activity!O:O,COMBDG_Activity!B:B,B872&amp;C872&amp;D872&amp;E872&amp;F872&amp;"*")</f>
        <v>251.86808420509607</v>
      </c>
      <c r="N872" s="1">
        <f>VLOOKUP(B872&amp;C872&amp;D872&amp;E872&amp;F872&amp;G872&amp;H872&amp;I872&amp;J872&amp;"*",COMBDG_CapacityToActivity!B:C,2,FALSE)</f>
        <v>31.536000000000001</v>
      </c>
      <c r="O872" s="1">
        <f>VLOOKUP(F872,Parameters!A:B,2,FALSE)</f>
        <v>0.37169226366635683</v>
      </c>
      <c r="P872" s="4">
        <v>0.8</v>
      </c>
      <c r="Q872" s="4">
        <v>1</v>
      </c>
      <c r="R872" s="5">
        <v>1.2</v>
      </c>
      <c r="S872">
        <f t="shared" si="33"/>
        <v>17.34630496761573</v>
      </c>
    </row>
    <row r="873" spans="1:19" x14ac:dyDescent="0.25">
      <c r="A873" t="str">
        <f t="shared" si="32"/>
        <v>COMBDGTAWOldSHPLT500WSTDELC_23</v>
      </c>
      <c r="B873" t="s">
        <v>2676</v>
      </c>
      <c r="C873" t="s">
        <v>13</v>
      </c>
      <c r="D873" t="s">
        <v>2683</v>
      </c>
      <c r="E873" t="s">
        <v>58</v>
      </c>
      <c r="F873" t="s">
        <v>32</v>
      </c>
      <c r="G873" t="s">
        <v>37</v>
      </c>
      <c r="H873" t="s">
        <v>38</v>
      </c>
      <c r="I873" t="s">
        <v>18</v>
      </c>
      <c r="J873" t="s">
        <v>16</v>
      </c>
      <c r="K873">
        <v>23</v>
      </c>
      <c r="L873" s="1">
        <f>SUMIFS(COMBDG_Activity!C:C,COMBDG_Activity!B:B,B873&amp;C873&amp;D873&amp;E873&amp;F873&amp;"*")</f>
        <v>1087.8130908550997</v>
      </c>
      <c r="M873" s="1">
        <f>SUMIFS(COMBDG_Activity!O:O,COMBDG_Activity!B:B,B873&amp;C873&amp;D873&amp;E873&amp;F873&amp;"*")</f>
        <v>1139.1681707384732</v>
      </c>
      <c r="N873" s="1">
        <f>VLOOKUP(B873&amp;C873&amp;D873&amp;E873&amp;F873&amp;G873&amp;H873&amp;I873&amp;J873&amp;"*",COMBDG_CapacityToActivity!B:C,2,FALSE)</f>
        <v>31.536000000000001</v>
      </c>
      <c r="O873" s="1">
        <f>VLOOKUP(F873,Parameters!A:B,2,FALSE)</f>
        <v>0.30113578140729891</v>
      </c>
      <c r="P873" s="4">
        <v>0</v>
      </c>
      <c r="Q873" s="4">
        <v>1</v>
      </c>
      <c r="R873" s="5">
        <v>1.1000000000000001</v>
      </c>
      <c r="S873">
        <f t="shared" si="33"/>
        <v>9.1499005470745747</v>
      </c>
    </row>
    <row r="874" spans="1:19" x14ac:dyDescent="0.25">
      <c r="A874" t="str">
        <f t="shared" si="32"/>
        <v>COMBDGAFSOldSHFUR___STDELC_23</v>
      </c>
      <c r="B874" t="s">
        <v>2676</v>
      </c>
      <c r="C874" t="s">
        <v>13</v>
      </c>
      <c r="D874" t="s">
        <v>2689</v>
      </c>
      <c r="E874" t="s">
        <v>58</v>
      </c>
      <c r="F874" t="s">
        <v>32</v>
      </c>
      <c r="G874" t="s">
        <v>34</v>
      </c>
      <c r="H874" t="s">
        <v>14</v>
      </c>
      <c r="I874" t="s">
        <v>18</v>
      </c>
      <c r="J874" t="s">
        <v>16</v>
      </c>
      <c r="K874">
        <v>23</v>
      </c>
      <c r="L874" s="1">
        <f>SUMIFS(COMBDG_Activity!C:C,COMBDG_Activity!B:B,B874&amp;C874&amp;D874&amp;E874&amp;F874&amp;"*")</f>
        <v>1599.3426321167756</v>
      </c>
      <c r="M874" s="1">
        <f>SUMIFS(COMBDG_Activity!O:O,COMBDG_Activity!B:B,B874&amp;C874&amp;D874&amp;E874&amp;F874&amp;"*")</f>
        <v>1626.679095894586</v>
      </c>
      <c r="N874" s="1">
        <f>VLOOKUP(B874&amp;C874&amp;D874&amp;E874&amp;F874&amp;G874&amp;H874&amp;I874&amp;J874&amp;"*",COMBDG_CapacityToActivity!B:C,2,FALSE)</f>
        <v>31.536000000000001</v>
      </c>
      <c r="O874" s="1">
        <f>VLOOKUP(F874,Parameters!A:B,2,FALSE)</f>
        <v>0.30113578140729891</v>
      </c>
      <c r="P874" s="4">
        <v>0.1</v>
      </c>
      <c r="Q874" s="4">
        <v>1</v>
      </c>
      <c r="R874" s="5">
        <v>1.1000000000000001</v>
      </c>
      <c r="S874">
        <f t="shared" si="33"/>
        <v>30.194667647284977</v>
      </c>
    </row>
    <row r="875" spans="1:19" x14ac:dyDescent="0.25">
      <c r="A875" t="str">
        <f t="shared" si="32"/>
        <v>COMBDGRTTNewLILED___STDELC_23</v>
      </c>
      <c r="B875" t="s">
        <v>2676</v>
      </c>
      <c r="C875" t="s">
        <v>13</v>
      </c>
      <c r="D875" t="s">
        <v>2682</v>
      </c>
      <c r="E875" t="s">
        <v>59</v>
      </c>
      <c r="F875" t="s">
        <v>20</v>
      </c>
      <c r="G875" t="s">
        <v>27</v>
      </c>
      <c r="H875" t="s">
        <v>14</v>
      </c>
      <c r="I875" t="s">
        <v>18</v>
      </c>
      <c r="J875" t="s">
        <v>16</v>
      </c>
      <c r="K875">
        <v>23</v>
      </c>
      <c r="L875" s="1">
        <f>SUMIFS(COMBDG_Activity!C:C,COMBDG_Activity!B:B,B875&amp;C875&amp;D875&amp;E875&amp;F875&amp;"*")</f>
        <v>0</v>
      </c>
      <c r="M875" s="1">
        <f>SUMIFS(COMBDG_Activity!O:O,COMBDG_Activity!B:B,B875&amp;C875&amp;D875&amp;E875&amp;F875&amp;"*")</f>
        <v>529.57736810579297</v>
      </c>
      <c r="N875" s="1">
        <f>VLOOKUP(B875&amp;C875&amp;D875&amp;E875&amp;F875&amp;G875&amp;H875&amp;I875&amp;J875&amp;"*",COMBDG_CapacityToActivity!B:C,2,FALSE)</f>
        <v>1</v>
      </c>
      <c r="O875" s="1">
        <f>VLOOKUP(F875,Parameters!A:B,2,FALSE)</f>
        <v>0.66981607963728396</v>
      </c>
      <c r="P875" s="4">
        <v>0.8</v>
      </c>
      <c r="Q875" s="4">
        <v>1</v>
      </c>
      <c r="R875" s="5">
        <v>1.2</v>
      </c>
      <c r="S875">
        <f t="shared" si="33"/>
        <v>638.26027561400167</v>
      </c>
    </row>
    <row r="876" spans="1:19" x14ac:dyDescent="0.25">
      <c r="A876" t="str">
        <f t="shared" si="32"/>
        <v>COMBDGTAWOldSCWD___ESRELC_23</v>
      </c>
      <c r="B876" t="s">
        <v>2676</v>
      </c>
      <c r="C876" t="s">
        <v>13</v>
      </c>
      <c r="D876" t="s">
        <v>2683</v>
      </c>
      <c r="E876" t="s">
        <v>58</v>
      </c>
      <c r="F876" t="s">
        <v>28</v>
      </c>
      <c r="G876" t="s">
        <v>31</v>
      </c>
      <c r="H876" t="s">
        <v>14</v>
      </c>
      <c r="I876" t="s">
        <v>17</v>
      </c>
      <c r="J876" t="s">
        <v>16</v>
      </c>
      <c r="K876">
        <v>23</v>
      </c>
      <c r="L876" s="1">
        <f>SUMIFS(COMBDG_Activity!C:C,COMBDG_Activity!B:B,B876&amp;C876&amp;D876&amp;E876&amp;F876&amp;"*")</f>
        <v>231.87367305386601</v>
      </c>
      <c r="M876" s="1">
        <f>SUMIFS(COMBDG_Activity!O:O,COMBDG_Activity!B:B,B876&amp;C876&amp;D876&amp;E876&amp;F876&amp;"*")</f>
        <v>242.80460576003492</v>
      </c>
      <c r="N876" s="1">
        <f>VLOOKUP(B876&amp;C876&amp;D876&amp;E876&amp;F876&amp;G876&amp;H876&amp;I876&amp;J876&amp;"*",COMBDG_CapacityToActivity!B:C,2,FALSE)</f>
        <v>31.536000000000001</v>
      </c>
      <c r="O876" s="1">
        <f>VLOOKUP(F876,Parameters!A:B,2,FALSE)</f>
        <v>0.37169226366635683</v>
      </c>
      <c r="P876" s="4">
        <v>0.2</v>
      </c>
      <c r="Q876" s="4">
        <v>1</v>
      </c>
      <c r="R876" s="5">
        <v>1.1000000000000001</v>
      </c>
      <c r="S876">
        <f t="shared" si="33"/>
        <v>5.7228531142914401</v>
      </c>
    </row>
    <row r="877" spans="1:19" x14ac:dyDescent="0.25">
      <c r="A877" t="str">
        <f t="shared" si="32"/>
        <v>COMBDGHLCOldWHSTHBCKSTDNGA_23</v>
      </c>
      <c r="B877" t="s">
        <v>2676</v>
      </c>
      <c r="C877" t="s">
        <v>13</v>
      </c>
      <c r="D877" t="s">
        <v>2687</v>
      </c>
      <c r="E877" t="s">
        <v>58</v>
      </c>
      <c r="F877" t="s">
        <v>49</v>
      </c>
      <c r="G877" t="s">
        <v>52</v>
      </c>
      <c r="H877" t="s">
        <v>53</v>
      </c>
      <c r="I877" t="s">
        <v>18</v>
      </c>
      <c r="J877" t="s">
        <v>19</v>
      </c>
      <c r="K877">
        <v>23</v>
      </c>
      <c r="L877" s="1">
        <f>SUMIFS(COMBDG_Activity!C:C,COMBDG_Activity!B:B,B877&amp;C877&amp;D877&amp;E877&amp;F877&amp;"*")</f>
        <v>739.73670553017325</v>
      </c>
      <c r="M877" s="1">
        <f>SUMIFS(COMBDG_Activity!O:O,COMBDG_Activity!B:B,B877&amp;C877&amp;D877&amp;E877&amp;F877&amp;"*")</f>
        <v>783.05903542214708</v>
      </c>
      <c r="N877" s="1">
        <f>VLOOKUP(B877&amp;C877&amp;D877&amp;E877&amp;F877&amp;G877&amp;H877&amp;I877&amp;J877&amp;"*",COMBDG_CapacityToActivity!B:C,2,FALSE)</f>
        <v>31.536000000000001</v>
      </c>
      <c r="O877" s="1">
        <f>VLOOKUP(F877,Parameters!A:B,2,FALSE)</f>
        <v>0.63450003633438512</v>
      </c>
      <c r="P877" s="4">
        <v>0.1</v>
      </c>
      <c r="Q877" s="4">
        <v>1</v>
      </c>
      <c r="R877" s="5">
        <v>1.1000000000000001</v>
      </c>
      <c r="S877">
        <f t="shared" si="33"/>
        <v>6.8984827697880506</v>
      </c>
    </row>
    <row r="878" spans="1:19" x14ac:dyDescent="0.25">
      <c r="A878" t="str">
        <f t="shared" si="32"/>
        <v>COMBDGEDSNewWHSTHBCKSTDELC_23</v>
      </c>
      <c r="B878" t="s">
        <v>2676</v>
      </c>
      <c r="C878" t="s">
        <v>13</v>
      </c>
      <c r="D878" t="s">
        <v>2686</v>
      </c>
      <c r="E878" t="s">
        <v>59</v>
      </c>
      <c r="F878" t="s">
        <v>49</v>
      </c>
      <c r="G878" t="s">
        <v>52</v>
      </c>
      <c r="H878" t="s">
        <v>53</v>
      </c>
      <c r="I878" t="s">
        <v>18</v>
      </c>
      <c r="J878" t="s">
        <v>16</v>
      </c>
      <c r="K878">
        <v>23</v>
      </c>
      <c r="L878" s="1">
        <f>SUMIFS(COMBDG_Activity!C:C,COMBDG_Activity!B:B,B878&amp;C878&amp;D878&amp;E878&amp;F878&amp;"*")</f>
        <v>0</v>
      </c>
      <c r="M878" s="1">
        <f>SUMIFS(COMBDG_Activity!O:O,COMBDG_Activity!B:B,B878&amp;C878&amp;D878&amp;E878&amp;F878&amp;"*")</f>
        <v>89.886908344946761</v>
      </c>
      <c r="N878" s="1">
        <f>VLOOKUP(B878&amp;C878&amp;D878&amp;E878&amp;F878&amp;G878&amp;H878&amp;I878&amp;J878&amp;"*",COMBDG_CapacityToActivity!B:C,2,FALSE)</f>
        <v>31.536000000000001</v>
      </c>
      <c r="O878" s="1">
        <f>VLOOKUP(F878,Parameters!A:B,2,FALSE)</f>
        <v>0.63450003633438512</v>
      </c>
      <c r="P878" s="4">
        <v>0.8</v>
      </c>
      <c r="Q878" s="4">
        <v>1</v>
      </c>
      <c r="R878" s="5">
        <v>1.2</v>
      </c>
      <c r="S878">
        <f t="shared" si="33"/>
        <v>3.6264538283165959</v>
      </c>
    </row>
    <row r="879" spans="1:19" x14ac:dyDescent="0.25">
      <c r="A879" t="str">
        <f t="shared" si="32"/>
        <v>COMBDGEDSOldWHSTHBCKSTDNGA_23</v>
      </c>
      <c r="B879" t="s">
        <v>2676</v>
      </c>
      <c r="C879" t="s">
        <v>13</v>
      </c>
      <c r="D879" t="s">
        <v>2686</v>
      </c>
      <c r="E879" t="s">
        <v>58</v>
      </c>
      <c r="F879" t="s">
        <v>49</v>
      </c>
      <c r="G879" t="s">
        <v>52</v>
      </c>
      <c r="H879" t="s">
        <v>53</v>
      </c>
      <c r="I879" t="s">
        <v>18</v>
      </c>
      <c r="J879" t="s">
        <v>19</v>
      </c>
      <c r="K879">
        <v>23</v>
      </c>
      <c r="L879" s="1">
        <f>SUMIFS(COMBDG_Activity!C:C,COMBDG_Activity!B:B,B879&amp;C879&amp;D879&amp;E879&amp;F879&amp;"*")</f>
        <v>903.96701578806733</v>
      </c>
      <c r="M879" s="1">
        <f>SUMIFS(COMBDG_Activity!O:O,COMBDG_Activity!B:B,B879&amp;C879&amp;D879&amp;E879&amp;F879&amp;"*")</f>
        <v>929.61403659599841</v>
      </c>
      <c r="N879" s="1">
        <f>VLOOKUP(B879&amp;C879&amp;D879&amp;E879&amp;F879&amp;G879&amp;H879&amp;I879&amp;J879&amp;"*",COMBDG_CapacityToActivity!B:C,2,FALSE)</f>
        <v>31.536000000000001</v>
      </c>
      <c r="O879" s="1">
        <f>VLOOKUP(F879,Parameters!A:B,2,FALSE)</f>
        <v>0.63450003633438512</v>
      </c>
      <c r="P879" s="4">
        <v>0.1</v>
      </c>
      <c r="Q879" s="4">
        <v>1</v>
      </c>
      <c r="R879" s="5">
        <v>1.1000000000000001</v>
      </c>
      <c r="S879">
        <f t="shared" si="33"/>
        <v>8.1895822970146881</v>
      </c>
    </row>
    <row r="880" spans="1:19" x14ac:dyDescent="0.25">
      <c r="A880" t="str">
        <f t="shared" si="32"/>
        <v>COMBDGEDSNewSHFUR___STDPRO_23</v>
      </c>
      <c r="B880" t="s">
        <v>2676</v>
      </c>
      <c r="C880" t="s">
        <v>13</v>
      </c>
      <c r="D880" t="s">
        <v>2686</v>
      </c>
      <c r="E880" t="s">
        <v>59</v>
      </c>
      <c r="F880" t="s">
        <v>32</v>
      </c>
      <c r="G880" t="s">
        <v>34</v>
      </c>
      <c r="H880" t="s">
        <v>14</v>
      </c>
      <c r="I880" t="s">
        <v>18</v>
      </c>
      <c r="J880" t="s">
        <v>45</v>
      </c>
      <c r="K880">
        <v>23</v>
      </c>
      <c r="L880" s="1">
        <f>SUMIFS(COMBDG_Activity!C:C,COMBDG_Activity!B:B,B880&amp;C880&amp;D880&amp;E880&amp;F880&amp;"*")</f>
        <v>0</v>
      </c>
      <c r="M880" s="1">
        <f>SUMIFS(COMBDG_Activity!O:O,COMBDG_Activity!B:B,B880&amp;C880&amp;D880&amp;E880&amp;F880&amp;"*")</f>
        <v>423.29640815308414</v>
      </c>
      <c r="N880" s="1">
        <f>VLOOKUP(B880&amp;C880&amp;D880&amp;E880&amp;F880&amp;G880&amp;H880&amp;I880&amp;J880&amp;"*",COMBDG_CapacityToActivity!B:C,2,FALSE)</f>
        <v>31.536000000000001</v>
      </c>
      <c r="O880" s="1">
        <f>VLOOKUP(F880,Parameters!A:B,2,FALSE)</f>
        <v>0.30113578140729891</v>
      </c>
      <c r="P880" s="4">
        <v>0.8</v>
      </c>
      <c r="Q880" s="4">
        <v>1</v>
      </c>
      <c r="R880" s="5">
        <v>1.2</v>
      </c>
      <c r="S880">
        <f t="shared" si="33"/>
        <v>35.983183354222689</v>
      </c>
    </row>
    <row r="881" spans="1:19" x14ac:dyDescent="0.25">
      <c r="A881" t="str">
        <f t="shared" si="32"/>
        <v>COMBDGOFFNewSHFUR___STDELC_23</v>
      </c>
      <c r="B881" t="s">
        <v>2676</v>
      </c>
      <c r="C881" t="s">
        <v>13</v>
      </c>
      <c r="D881" t="s">
        <v>2685</v>
      </c>
      <c r="E881" t="s">
        <v>59</v>
      </c>
      <c r="F881" t="s">
        <v>32</v>
      </c>
      <c r="G881" t="s">
        <v>34</v>
      </c>
      <c r="H881" t="s">
        <v>14</v>
      </c>
      <c r="I881" t="s">
        <v>18</v>
      </c>
      <c r="J881" t="s">
        <v>16</v>
      </c>
      <c r="K881">
        <v>23</v>
      </c>
      <c r="L881" s="1">
        <f>SUMIFS(COMBDG_Activity!C:C,COMBDG_Activity!B:B,B881&amp;C881&amp;D881&amp;E881&amp;F881&amp;"*")</f>
        <v>0</v>
      </c>
      <c r="M881" s="1">
        <f>SUMIFS(COMBDG_Activity!O:O,COMBDG_Activity!B:B,B881&amp;C881&amp;D881&amp;E881&amp;F881&amp;"*")</f>
        <v>1539.7810645777861</v>
      </c>
      <c r="N881" s="1">
        <f>VLOOKUP(B881&amp;C881&amp;D881&amp;E881&amp;F881&amp;G881&amp;H881&amp;I881&amp;J881&amp;"*",COMBDG_CapacityToActivity!B:C,2,FALSE)</f>
        <v>31.536000000000001</v>
      </c>
      <c r="O881" s="1">
        <f>VLOOKUP(F881,Parameters!A:B,2,FALSE)</f>
        <v>0.30113578140729891</v>
      </c>
      <c r="P881" s="4">
        <v>0.8</v>
      </c>
      <c r="Q881" s="4">
        <v>1</v>
      </c>
      <c r="R881" s="5">
        <v>1.2</v>
      </c>
      <c r="S881">
        <f t="shared" si="33"/>
        <v>130.89226202936538</v>
      </c>
    </row>
    <row r="882" spans="1:19" x14ac:dyDescent="0.25">
      <c r="A882" t="str">
        <f t="shared" si="32"/>
        <v>COMBDGEDSNewSHFUR___ESRPRO_23</v>
      </c>
      <c r="B882" t="s">
        <v>2676</v>
      </c>
      <c r="C882" t="s">
        <v>13</v>
      </c>
      <c r="D882" t="s">
        <v>2686</v>
      </c>
      <c r="E882" t="s">
        <v>59</v>
      </c>
      <c r="F882" t="s">
        <v>32</v>
      </c>
      <c r="G882" t="s">
        <v>34</v>
      </c>
      <c r="H882" t="s">
        <v>14</v>
      </c>
      <c r="I882" t="s">
        <v>17</v>
      </c>
      <c r="J882" t="s">
        <v>45</v>
      </c>
      <c r="K882">
        <v>23</v>
      </c>
      <c r="L882" s="1">
        <f>SUMIFS(COMBDG_Activity!C:C,COMBDG_Activity!B:B,B882&amp;C882&amp;D882&amp;E882&amp;F882&amp;"*")</f>
        <v>0</v>
      </c>
      <c r="M882" s="1">
        <f>SUMIFS(COMBDG_Activity!O:O,COMBDG_Activity!B:B,B882&amp;C882&amp;D882&amp;E882&amp;F882&amp;"*")</f>
        <v>423.29640815308414</v>
      </c>
      <c r="N882" s="1">
        <f>VLOOKUP(B882&amp;C882&amp;D882&amp;E882&amp;F882&amp;G882&amp;H882&amp;I882&amp;J882&amp;"*",COMBDG_CapacityToActivity!B:C,2,FALSE)</f>
        <v>31.536000000000001</v>
      </c>
      <c r="O882" s="1">
        <f>VLOOKUP(F882,Parameters!A:B,2,FALSE)</f>
        <v>0.30113578140729891</v>
      </c>
      <c r="P882" s="4">
        <v>0.8</v>
      </c>
      <c r="Q882" s="4">
        <v>1</v>
      </c>
      <c r="R882" s="5">
        <v>1.2</v>
      </c>
      <c r="S882">
        <f t="shared" si="33"/>
        <v>35.983183354222689</v>
      </c>
    </row>
    <row r="883" spans="1:19" x14ac:dyDescent="0.25">
      <c r="A883" t="str">
        <f t="shared" si="32"/>
        <v>COMBDGEDSNewSCWA___STDELC_23</v>
      </c>
      <c r="B883" t="s">
        <v>2676</v>
      </c>
      <c r="C883" t="s">
        <v>13</v>
      </c>
      <c r="D883" t="s">
        <v>2686</v>
      </c>
      <c r="E883" t="s">
        <v>59</v>
      </c>
      <c r="F883" t="s">
        <v>28</v>
      </c>
      <c r="G883" t="s">
        <v>30</v>
      </c>
      <c r="H883" t="s">
        <v>14</v>
      </c>
      <c r="I883" t="s">
        <v>18</v>
      </c>
      <c r="J883" t="s">
        <v>16</v>
      </c>
      <c r="K883">
        <v>23</v>
      </c>
      <c r="L883" s="1">
        <f>SUMIFS(COMBDG_Activity!C:C,COMBDG_Activity!B:B,B883&amp;C883&amp;D883&amp;E883&amp;F883&amp;"*")</f>
        <v>0</v>
      </c>
      <c r="M883" s="1">
        <f>SUMIFS(COMBDG_Activity!O:O,COMBDG_Activity!B:B,B883&amp;C883&amp;D883&amp;E883&amp;F883&amp;"*")</f>
        <v>144.93351910944889</v>
      </c>
      <c r="N883" s="1">
        <f>VLOOKUP(B883&amp;C883&amp;D883&amp;E883&amp;F883&amp;G883&amp;H883&amp;I883&amp;J883&amp;"*",COMBDG_CapacityToActivity!B:C,2,FALSE)</f>
        <v>31.536000000000001</v>
      </c>
      <c r="O883" s="1">
        <f>VLOOKUP(F883,Parameters!A:B,2,FALSE)</f>
        <v>0.37169226366635683</v>
      </c>
      <c r="P883" s="4">
        <v>0.8</v>
      </c>
      <c r="Q883" s="4">
        <v>1</v>
      </c>
      <c r="R883" s="5">
        <v>1.2</v>
      </c>
      <c r="S883">
        <f t="shared" si="33"/>
        <v>9.9816577810432872</v>
      </c>
    </row>
    <row r="884" spans="1:19" x14ac:dyDescent="0.25">
      <c r="A884" t="str">
        <f t="shared" si="32"/>
        <v>COMBDGTAWOldSHFUR___STDKER_23</v>
      </c>
      <c r="B884" t="s">
        <v>2676</v>
      </c>
      <c r="C884" t="s">
        <v>13</v>
      </c>
      <c r="D884" t="s">
        <v>2683</v>
      </c>
      <c r="E884" t="s">
        <v>58</v>
      </c>
      <c r="F884" t="s">
        <v>32</v>
      </c>
      <c r="G884" t="s">
        <v>34</v>
      </c>
      <c r="H884" t="s">
        <v>14</v>
      </c>
      <c r="I884" t="s">
        <v>18</v>
      </c>
      <c r="J884" t="s">
        <v>42</v>
      </c>
      <c r="K884">
        <v>23</v>
      </c>
      <c r="L884" s="1">
        <f>SUMIFS(COMBDG_Activity!C:C,COMBDG_Activity!B:B,B884&amp;C884&amp;D884&amp;E884&amp;F884&amp;"*")</f>
        <v>1087.8130908550997</v>
      </c>
      <c r="M884" s="1">
        <f>SUMIFS(COMBDG_Activity!O:O,COMBDG_Activity!B:B,B884&amp;C884&amp;D884&amp;E884&amp;F884&amp;"*")</f>
        <v>1139.1681707384732</v>
      </c>
      <c r="N884" s="1">
        <f>VLOOKUP(B884&amp;C884&amp;D884&amp;E884&amp;F884&amp;G884&amp;H884&amp;I884&amp;J884&amp;"*",COMBDG_CapacityToActivity!B:C,2,FALSE)</f>
        <v>31.536000000000001</v>
      </c>
      <c r="O884" s="1">
        <f>VLOOKUP(F884,Parameters!A:B,2,FALSE)</f>
        <v>0.30113578140729891</v>
      </c>
      <c r="P884" s="4">
        <v>0.05</v>
      </c>
      <c r="Q884" s="4">
        <v>0.2</v>
      </c>
      <c r="R884" s="5">
        <v>1.1000000000000001</v>
      </c>
      <c r="S884">
        <f t="shared" si="33"/>
        <v>3.0295315396644145</v>
      </c>
    </row>
    <row r="885" spans="1:19" x14ac:dyDescent="0.25">
      <c r="A885" t="str">
        <f t="shared" si="32"/>
        <v>COMBDGTAWOldSHFUR___STDHFO_23</v>
      </c>
      <c r="B885" t="s">
        <v>2676</v>
      </c>
      <c r="C885" t="s">
        <v>13</v>
      </c>
      <c r="D885" t="s">
        <v>2683</v>
      </c>
      <c r="E885" t="s">
        <v>58</v>
      </c>
      <c r="F885" t="s">
        <v>32</v>
      </c>
      <c r="G885" t="s">
        <v>34</v>
      </c>
      <c r="H885" t="s">
        <v>14</v>
      </c>
      <c r="I885" t="s">
        <v>18</v>
      </c>
      <c r="J885" t="s">
        <v>2679</v>
      </c>
      <c r="K885">
        <v>23</v>
      </c>
      <c r="L885" s="1">
        <f>SUMIFS(COMBDG_Activity!C:C,COMBDG_Activity!B:B,B885&amp;C885&amp;D885&amp;E885&amp;F885&amp;"*")</f>
        <v>1087.8130908550997</v>
      </c>
      <c r="M885" s="1">
        <f>SUMIFS(COMBDG_Activity!O:O,COMBDG_Activity!B:B,B885&amp;C885&amp;D885&amp;E885&amp;F885&amp;"*")</f>
        <v>1139.1681707384732</v>
      </c>
      <c r="N885" s="1">
        <f>VLOOKUP(B885&amp;C885&amp;D885&amp;E885&amp;F885&amp;G885&amp;H885&amp;I885&amp;J885&amp;"*",COMBDG_CapacityToActivity!B:C,2,FALSE)</f>
        <v>31.536000000000001</v>
      </c>
      <c r="O885" s="1">
        <f>VLOOKUP(F885,Parameters!A:B,2,FALSE)</f>
        <v>0.30113578140729891</v>
      </c>
      <c r="P885" s="4">
        <v>0.05</v>
      </c>
      <c r="Q885" s="4">
        <v>0.2</v>
      </c>
      <c r="R885" s="5">
        <v>1.1000000000000001</v>
      </c>
      <c r="S885">
        <f t="shared" si="33"/>
        <v>3.0295315396644145</v>
      </c>
    </row>
    <row r="886" spans="1:19" x14ac:dyDescent="0.25">
      <c r="A886" t="str">
        <f t="shared" si="32"/>
        <v>COMBDGTAWOldSHFUR___STDLFO_23</v>
      </c>
      <c r="B886" t="s">
        <v>2676</v>
      </c>
      <c r="C886" t="s">
        <v>13</v>
      </c>
      <c r="D886" t="s">
        <v>2683</v>
      </c>
      <c r="E886" t="s">
        <v>58</v>
      </c>
      <c r="F886" t="s">
        <v>32</v>
      </c>
      <c r="G886" t="s">
        <v>34</v>
      </c>
      <c r="H886" t="s">
        <v>14</v>
      </c>
      <c r="I886" t="s">
        <v>18</v>
      </c>
      <c r="J886" t="s">
        <v>43</v>
      </c>
      <c r="K886">
        <v>23</v>
      </c>
      <c r="L886" s="1">
        <f>SUMIFS(COMBDG_Activity!C:C,COMBDG_Activity!B:B,B886&amp;C886&amp;D886&amp;E886&amp;F886&amp;"*")</f>
        <v>1087.8130908550997</v>
      </c>
      <c r="M886" s="1">
        <f>SUMIFS(COMBDG_Activity!O:O,COMBDG_Activity!B:B,B886&amp;C886&amp;D886&amp;E886&amp;F886&amp;"*")</f>
        <v>1139.1681707384732</v>
      </c>
      <c r="N886" s="1">
        <f>VLOOKUP(B886&amp;C886&amp;D886&amp;E886&amp;F886&amp;G886&amp;H886&amp;I886&amp;J886&amp;"*",COMBDG_CapacityToActivity!B:C,2,FALSE)</f>
        <v>31.536000000000001</v>
      </c>
      <c r="O886" s="1">
        <f>VLOOKUP(F886,Parameters!A:B,2,FALSE)</f>
        <v>0.30113578140729891</v>
      </c>
      <c r="P886" s="4">
        <v>0.05</v>
      </c>
      <c r="Q886" s="4">
        <v>0.2</v>
      </c>
      <c r="R886" s="5">
        <v>1.1000000000000001</v>
      </c>
      <c r="S886">
        <f t="shared" si="33"/>
        <v>3.0295315396644145</v>
      </c>
    </row>
    <row r="887" spans="1:19" x14ac:dyDescent="0.25">
      <c r="A887" t="str">
        <f t="shared" si="32"/>
        <v>COMBDGEDSNewSHFUR___HIGPRO_23</v>
      </c>
      <c r="B887" t="s">
        <v>2676</v>
      </c>
      <c r="C887" t="s">
        <v>13</v>
      </c>
      <c r="D887" t="s">
        <v>2686</v>
      </c>
      <c r="E887" t="s">
        <v>59</v>
      </c>
      <c r="F887" t="s">
        <v>32</v>
      </c>
      <c r="G887" t="s">
        <v>34</v>
      </c>
      <c r="H887" t="s">
        <v>14</v>
      </c>
      <c r="I887" t="s">
        <v>15</v>
      </c>
      <c r="J887" t="s">
        <v>45</v>
      </c>
      <c r="K887">
        <v>23</v>
      </c>
      <c r="L887" s="1">
        <f>SUMIFS(COMBDG_Activity!C:C,COMBDG_Activity!B:B,B887&amp;C887&amp;D887&amp;E887&amp;F887&amp;"*")</f>
        <v>0</v>
      </c>
      <c r="M887" s="1">
        <f>SUMIFS(COMBDG_Activity!O:O,COMBDG_Activity!B:B,B887&amp;C887&amp;D887&amp;E887&amp;F887&amp;"*")</f>
        <v>423.29640815308414</v>
      </c>
      <c r="N887" s="1">
        <f>VLOOKUP(B887&amp;C887&amp;D887&amp;E887&amp;F887&amp;G887&amp;H887&amp;I887&amp;J887&amp;"*",COMBDG_CapacityToActivity!B:C,2,FALSE)</f>
        <v>31.536000000000001</v>
      </c>
      <c r="O887" s="1">
        <f>VLOOKUP(F887,Parameters!A:B,2,FALSE)</f>
        <v>0.30113578140729891</v>
      </c>
      <c r="P887" s="4">
        <v>0.8</v>
      </c>
      <c r="Q887" s="4">
        <v>1</v>
      </c>
      <c r="R887" s="5">
        <v>1.2</v>
      </c>
      <c r="S887">
        <f t="shared" si="33"/>
        <v>35.983183354222689</v>
      </c>
    </row>
    <row r="888" spans="1:19" x14ac:dyDescent="0.25">
      <c r="A888" t="str">
        <f t="shared" si="32"/>
        <v>COMBDGOTSOldSHPLT1000WSTDELC_23</v>
      </c>
      <c r="B888" t="s">
        <v>2676</v>
      </c>
      <c r="C888" t="s">
        <v>13</v>
      </c>
      <c r="D888" t="s">
        <v>2690</v>
      </c>
      <c r="E888" t="s">
        <v>58</v>
      </c>
      <c r="F888" t="s">
        <v>32</v>
      </c>
      <c r="G888" t="s">
        <v>37</v>
      </c>
      <c r="H888" t="s">
        <v>39</v>
      </c>
      <c r="I888" t="s">
        <v>18</v>
      </c>
      <c r="J888" t="s">
        <v>16</v>
      </c>
      <c r="K888">
        <v>23</v>
      </c>
      <c r="L888" s="1">
        <f>SUMIFS(COMBDG_Activity!C:C,COMBDG_Activity!B:B,B888&amp;C888&amp;D888&amp;E888&amp;F888&amp;"*")</f>
        <v>1747.426427163256</v>
      </c>
      <c r="M888" s="1">
        <f>SUMIFS(COMBDG_Activity!O:O,COMBDG_Activity!B:B,B888&amp;C888&amp;D888&amp;E888&amp;F888&amp;"*")</f>
        <v>1845.6689135945076</v>
      </c>
      <c r="N888" s="1">
        <f>VLOOKUP(B888&amp;C888&amp;D888&amp;E888&amp;F888&amp;G888&amp;H888&amp;I888&amp;J888&amp;"*",COMBDG_CapacityToActivity!B:C,2,FALSE)</f>
        <v>31.536000000000001</v>
      </c>
      <c r="O888" s="1">
        <f>VLOOKUP(F888,Parameters!A:B,2,FALSE)</f>
        <v>0.30113578140729891</v>
      </c>
      <c r="P888" s="4">
        <v>0</v>
      </c>
      <c r="Q888" s="4">
        <v>1</v>
      </c>
      <c r="R888" s="5">
        <v>1.1000000000000001</v>
      </c>
      <c r="S888">
        <f t="shared" si="33"/>
        <v>14.824577648855277</v>
      </c>
    </row>
    <row r="889" spans="1:19" x14ac:dyDescent="0.25">
      <c r="A889" t="str">
        <f t="shared" si="32"/>
        <v>COMBDGHLCNewLILED___HIGELC_23</v>
      </c>
      <c r="B889" t="s">
        <v>2676</v>
      </c>
      <c r="C889" t="s">
        <v>13</v>
      </c>
      <c r="D889" t="s">
        <v>2687</v>
      </c>
      <c r="E889" t="s">
        <v>59</v>
      </c>
      <c r="F889" t="s">
        <v>20</v>
      </c>
      <c r="G889" t="s">
        <v>27</v>
      </c>
      <c r="H889" t="s">
        <v>14</v>
      </c>
      <c r="I889" t="s">
        <v>15</v>
      </c>
      <c r="J889" t="s">
        <v>16</v>
      </c>
      <c r="K889">
        <v>23</v>
      </c>
      <c r="L889" s="1">
        <f>SUMIFS(COMBDG_Activity!C:C,COMBDG_Activity!B:B,B889&amp;C889&amp;D889&amp;E889&amp;F889&amp;"*")</f>
        <v>0</v>
      </c>
      <c r="M889" s="1">
        <f>SUMIFS(COMBDG_Activity!O:O,COMBDG_Activity!B:B,B889&amp;C889&amp;D889&amp;E889&amp;F889&amp;"*")</f>
        <v>306.54251955018987</v>
      </c>
      <c r="N889" s="1">
        <f>VLOOKUP(B889&amp;C889&amp;D889&amp;E889&amp;F889&amp;G889&amp;H889&amp;I889&amp;J889&amp;"*",COMBDG_CapacityToActivity!B:C,2,FALSE)</f>
        <v>1</v>
      </c>
      <c r="O889" s="1">
        <f>VLOOKUP(F889,Parameters!A:B,2,FALSE)</f>
        <v>0.66981607963728396</v>
      </c>
      <c r="P889" s="4">
        <v>0.8</v>
      </c>
      <c r="Q889" s="4">
        <v>1</v>
      </c>
      <c r="R889" s="5">
        <v>1.2</v>
      </c>
      <c r="S889">
        <f t="shared" si="33"/>
        <v>369.45293511188936</v>
      </c>
    </row>
    <row r="890" spans="1:19" x14ac:dyDescent="0.25">
      <c r="A890" t="str">
        <f t="shared" si="32"/>
        <v>COMBDGEDSNewLIFLUT8HIGELC_23</v>
      </c>
      <c r="B890" t="s">
        <v>2676</v>
      </c>
      <c r="C890" t="s">
        <v>13</v>
      </c>
      <c r="D890" t="s">
        <v>2686</v>
      </c>
      <c r="E890" t="s">
        <v>59</v>
      </c>
      <c r="F890" t="s">
        <v>20</v>
      </c>
      <c r="G890" t="s">
        <v>22</v>
      </c>
      <c r="H890" t="s">
        <v>24</v>
      </c>
      <c r="I890" t="s">
        <v>15</v>
      </c>
      <c r="J890" t="s">
        <v>16</v>
      </c>
      <c r="K890">
        <v>23</v>
      </c>
      <c r="L890" s="1">
        <f>SUMIFS(COMBDG_Activity!C:C,COMBDG_Activity!B:B,B890&amp;C890&amp;D890&amp;E890&amp;F890&amp;"*")</f>
        <v>0</v>
      </c>
      <c r="M890" s="1">
        <f>SUMIFS(COMBDG_Activity!O:O,COMBDG_Activity!B:B,B890&amp;C890&amp;D890&amp;E890&amp;F890&amp;"*")</f>
        <v>254.09601919865503</v>
      </c>
      <c r="N890" s="1">
        <f>VLOOKUP(B890&amp;C890&amp;D890&amp;E890&amp;F890&amp;G890&amp;H890&amp;I890&amp;J890&amp;"*",COMBDG_CapacityToActivity!B:C,2,FALSE)</f>
        <v>1</v>
      </c>
      <c r="O890" s="1">
        <f>VLOOKUP(F890,Parameters!A:B,2,FALSE)</f>
        <v>0.66981607963728396</v>
      </c>
      <c r="P890" s="4">
        <v>0.8</v>
      </c>
      <c r="Q890" s="4">
        <v>1</v>
      </c>
      <c r="R890" s="5">
        <v>1.2</v>
      </c>
      <c r="S890">
        <f t="shared" si="33"/>
        <v>306.24306289039879</v>
      </c>
    </row>
    <row r="891" spans="1:19" x14ac:dyDescent="0.25">
      <c r="A891" t="str">
        <f t="shared" si="32"/>
        <v>COMBDGAFSOldWHWTK___HIGELC_23</v>
      </c>
      <c r="B891" t="s">
        <v>2676</v>
      </c>
      <c r="C891" t="s">
        <v>13</v>
      </c>
      <c r="D891" t="s">
        <v>2689</v>
      </c>
      <c r="E891" t="s">
        <v>58</v>
      </c>
      <c r="F891" t="s">
        <v>49</v>
      </c>
      <c r="G891" t="s">
        <v>51</v>
      </c>
      <c r="H891" t="s">
        <v>14</v>
      </c>
      <c r="I891" t="s">
        <v>15</v>
      </c>
      <c r="J891" t="s">
        <v>16</v>
      </c>
      <c r="K891">
        <v>23</v>
      </c>
      <c r="L891" s="1">
        <f>SUMIFS(COMBDG_Activity!C:C,COMBDG_Activity!B:B,B891&amp;C891&amp;D891&amp;E891&amp;F891&amp;"*")</f>
        <v>424.6955280447873</v>
      </c>
      <c r="M891" s="1">
        <f>SUMIFS(COMBDG_Activity!O:O,COMBDG_Activity!B:B,B891&amp;C891&amp;D891&amp;E891&amp;F891&amp;"*")</f>
        <v>431.95017633527681</v>
      </c>
      <c r="N891" s="1">
        <f>VLOOKUP(B891&amp;C891&amp;D891&amp;E891&amp;F891&amp;G891&amp;H891&amp;I891&amp;J891&amp;"*",COMBDG_CapacityToActivity!B:C,2,FALSE)</f>
        <v>31.536000000000001</v>
      </c>
      <c r="O891" s="1">
        <f>VLOOKUP(F891,Parameters!A:B,2,FALSE)</f>
        <v>0.63450003633438512</v>
      </c>
      <c r="P891" s="4">
        <v>0.1</v>
      </c>
      <c r="Q891" s="4">
        <v>1</v>
      </c>
      <c r="R891" s="5">
        <v>1.1000000000000001</v>
      </c>
      <c r="S891">
        <f t="shared" si="33"/>
        <v>3.805333587970678</v>
      </c>
    </row>
    <row r="892" spans="1:19" x14ac:dyDescent="0.25">
      <c r="A892" t="str">
        <f t="shared" si="32"/>
        <v>COMBDGEDSNewSCCE___STDELC_23</v>
      </c>
      <c r="B892" t="s">
        <v>2676</v>
      </c>
      <c r="C892" t="s">
        <v>13</v>
      </c>
      <c r="D892" t="s">
        <v>2686</v>
      </c>
      <c r="E892" t="s">
        <v>59</v>
      </c>
      <c r="F892" t="s">
        <v>28</v>
      </c>
      <c r="G892" t="s">
        <v>29</v>
      </c>
      <c r="H892" t="s">
        <v>14</v>
      </c>
      <c r="I892" t="s">
        <v>18</v>
      </c>
      <c r="J892" t="s">
        <v>16</v>
      </c>
      <c r="K892">
        <v>23</v>
      </c>
      <c r="L892" s="1">
        <f>SUMIFS(COMBDG_Activity!C:C,COMBDG_Activity!B:B,B892&amp;C892&amp;D892&amp;E892&amp;F892&amp;"*")</f>
        <v>0</v>
      </c>
      <c r="M892" s="1">
        <f>SUMIFS(COMBDG_Activity!O:O,COMBDG_Activity!B:B,B892&amp;C892&amp;D892&amp;E892&amp;F892&amp;"*")</f>
        <v>144.93351910944889</v>
      </c>
      <c r="N892" s="1">
        <f>VLOOKUP(B892&amp;C892&amp;D892&amp;E892&amp;F892&amp;G892&amp;H892&amp;I892&amp;J892&amp;"*",COMBDG_CapacityToActivity!B:C,2,FALSE)</f>
        <v>31.536000000000001</v>
      </c>
      <c r="O892" s="1">
        <f>VLOOKUP(F892,Parameters!A:B,2,FALSE)</f>
        <v>0.37169226366635683</v>
      </c>
      <c r="P892" s="4">
        <v>0.8</v>
      </c>
      <c r="Q892" s="4">
        <v>1</v>
      </c>
      <c r="R892" s="5">
        <v>1.2</v>
      </c>
      <c r="S892">
        <f t="shared" si="33"/>
        <v>9.9816577810432872</v>
      </c>
    </row>
    <row r="893" spans="1:19" x14ac:dyDescent="0.25">
      <c r="A893" t="str">
        <f t="shared" si="32"/>
        <v>COMBDGTAWOldSHFUR___HIGHFO_23</v>
      </c>
      <c r="B893" t="s">
        <v>2676</v>
      </c>
      <c r="C893" t="s">
        <v>13</v>
      </c>
      <c r="D893" t="s">
        <v>2683</v>
      </c>
      <c r="E893" t="s">
        <v>58</v>
      </c>
      <c r="F893" t="s">
        <v>32</v>
      </c>
      <c r="G893" t="s">
        <v>34</v>
      </c>
      <c r="H893" t="s">
        <v>14</v>
      </c>
      <c r="I893" t="s">
        <v>15</v>
      </c>
      <c r="J893" t="s">
        <v>2679</v>
      </c>
      <c r="K893">
        <v>23</v>
      </c>
      <c r="L893" s="1">
        <f>SUMIFS(COMBDG_Activity!C:C,COMBDG_Activity!B:B,B893&amp;C893&amp;D893&amp;E893&amp;F893&amp;"*")</f>
        <v>1087.8130908550997</v>
      </c>
      <c r="M893" s="1">
        <f>SUMIFS(COMBDG_Activity!O:O,COMBDG_Activity!B:B,B893&amp;C893&amp;D893&amp;E893&amp;F893&amp;"*")</f>
        <v>1139.1681707384732</v>
      </c>
      <c r="N893" s="1">
        <f>VLOOKUP(B893&amp;C893&amp;D893&amp;E893&amp;F893&amp;G893&amp;H893&amp;I893&amp;J893&amp;"*",COMBDG_CapacityToActivity!B:C,2,FALSE)</f>
        <v>31.536000000000001</v>
      </c>
      <c r="O893" s="1">
        <f>VLOOKUP(F893,Parameters!A:B,2,FALSE)</f>
        <v>0.30113578140729891</v>
      </c>
      <c r="P893" s="4">
        <v>0.05</v>
      </c>
      <c r="Q893" s="4">
        <v>0.2</v>
      </c>
      <c r="R893" s="5">
        <v>1.1000000000000001</v>
      </c>
      <c r="S893">
        <f t="shared" si="33"/>
        <v>3.0295315396644145</v>
      </c>
    </row>
    <row r="894" spans="1:19" x14ac:dyDescent="0.25">
      <c r="A894" t="str">
        <f t="shared" si="32"/>
        <v>COMBDGTAWOldSHFUR___HIGLFO_23</v>
      </c>
      <c r="B894" t="s">
        <v>2676</v>
      </c>
      <c r="C894" t="s">
        <v>13</v>
      </c>
      <c r="D894" t="s">
        <v>2683</v>
      </c>
      <c r="E894" t="s">
        <v>58</v>
      </c>
      <c r="F894" t="s">
        <v>32</v>
      </c>
      <c r="G894" t="s">
        <v>34</v>
      </c>
      <c r="H894" t="s">
        <v>14</v>
      </c>
      <c r="I894" t="s">
        <v>15</v>
      </c>
      <c r="J894" t="s">
        <v>43</v>
      </c>
      <c r="K894">
        <v>23</v>
      </c>
      <c r="L894" s="1">
        <f>SUMIFS(COMBDG_Activity!C:C,COMBDG_Activity!B:B,B894&amp;C894&amp;D894&amp;E894&amp;F894&amp;"*")</f>
        <v>1087.8130908550997</v>
      </c>
      <c r="M894" s="1">
        <f>SUMIFS(COMBDG_Activity!O:O,COMBDG_Activity!B:B,B894&amp;C894&amp;D894&amp;E894&amp;F894&amp;"*")</f>
        <v>1139.1681707384732</v>
      </c>
      <c r="N894" s="1">
        <f>VLOOKUP(B894&amp;C894&amp;D894&amp;E894&amp;F894&amp;G894&amp;H894&amp;I894&amp;J894&amp;"*",COMBDG_CapacityToActivity!B:C,2,FALSE)</f>
        <v>31.536000000000001</v>
      </c>
      <c r="O894" s="1">
        <f>VLOOKUP(F894,Parameters!A:B,2,FALSE)</f>
        <v>0.30113578140729891</v>
      </c>
      <c r="P894" s="4">
        <v>0.05</v>
      </c>
      <c r="Q894" s="4">
        <v>0.2</v>
      </c>
      <c r="R894" s="5">
        <v>1.1000000000000001</v>
      </c>
      <c r="S894">
        <f t="shared" si="33"/>
        <v>3.0295315396644145</v>
      </c>
    </row>
    <row r="895" spans="1:19" x14ac:dyDescent="0.25">
      <c r="A895" t="str">
        <f t="shared" si="32"/>
        <v>COMBDGHLCOldLIFLUT5HIGELC_23</v>
      </c>
      <c r="B895" t="s">
        <v>2676</v>
      </c>
      <c r="C895" t="s">
        <v>13</v>
      </c>
      <c r="D895" t="s">
        <v>2687</v>
      </c>
      <c r="E895" t="s">
        <v>58</v>
      </c>
      <c r="F895" t="s">
        <v>20</v>
      </c>
      <c r="G895" t="s">
        <v>22</v>
      </c>
      <c r="H895" t="s">
        <v>23</v>
      </c>
      <c r="I895" t="s">
        <v>15</v>
      </c>
      <c r="J895" t="s">
        <v>16</v>
      </c>
      <c r="K895">
        <v>23</v>
      </c>
      <c r="L895" s="1">
        <f>SUMIFS(COMBDG_Activity!C:C,COMBDG_Activity!B:B,B895&amp;C895&amp;D895&amp;E895&amp;F895&amp;"*")</f>
        <v>1641.0264339365215</v>
      </c>
      <c r="M895" s="1">
        <f>SUMIFS(COMBDG_Activity!O:O,COMBDG_Activity!B:B,B895&amp;C895&amp;D895&amp;E895&amp;F895&amp;"*")</f>
        <v>1737.1323700499111</v>
      </c>
      <c r="N895" s="1">
        <f>VLOOKUP(B895&amp;C895&amp;D895&amp;E895&amp;F895&amp;G895&amp;H895&amp;I895&amp;J895&amp;"*",COMBDG_CapacityToActivity!B:C,2,FALSE)</f>
        <v>1</v>
      </c>
      <c r="O895" s="1">
        <f>VLOOKUP(F895,Parameters!A:B,2,FALSE)</f>
        <v>0.66981607963728396</v>
      </c>
      <c r="P895" s="4">
        <v>0.5</v>
      </c>
      <c r="Q895" s="4">
        <v>1</v>
      </c>
      <c r="R895" s="5">
        <v>1.1000000000000001</v>
      </c>
      <c r="S895">
        <f t="shared" si="33"/>
        <v>1494.545518117337</v>
      </c>
    </row>
    <row r="896" spans="1:19" x14ac:dyDescent="0.25">
      <c r="A896" t="str">
        <f t="shared" si="32"/>
        <v>COMBDGRTTNewLILED___HIGELC_23</v>
      </c>
      <c r="B896" t="s">
        <v>2676</v>
      </c>
      <c r="C896" t="s">
        <v>13</v>
      </c>
      <c r="D896" t="s">
        <v>2682</v>
      </c>
      <c r="E896" t="s">
        <v>59</v>
      </c>
      <c r="F896" t="s">
        <v>20</v>
      </c>
      <c r="G896" t="s">
        <v>27</v>
      </c>
      <c r="H896" t="s">
        <v>14</v>
      </c>
      <c r="I896" t="s">
        <v>15</v>
      </c>
      <c r="J896" t="s">
        <v>16</v>
      </c>
      <c r="K896">
        <v>23</v>
      </c>
      <c r="L896" s="1">
        <f>SUMIFS(COMBDG_Activity!C:C,COMBDG_Activity!B:B,B896&amp;C896&amp;D896&amp;E896&amp;F896&amp;"*")</f>
        <v>0</v>
      </c>
      <c r="M896" s="1">
        <f>SUMIFS(COMBDG_Activity!O:O,COMBDG_Activity!B:B,B896&amp;C896&amp;D896&amp;E896&amp;F896&amp;"*")</f>
        <v>529.57736810579297</v>
      </c>
      <c r="N896" s="1">
        <f>VLOOKUP(B896&amp;C896&amp;D896&amp;E896&amp;F896&amp;G896&amp;H896&amp;I896&amp;J896&amp;"*",COMBDG_CapacityToActivity!B:C,2,FALSE)</f>
        <v>1</v>
      </c>
      <c r="O896" s="1">
        <f>VLOOKUP(F896,Parameters!A:B,2,FALSE)</f>
        <v>0.66981607963728396</v>
      </c>
      <c r="P896" s="4">
        <v>0.8</v>
      </c>
      <c r="Q896" s="4">
        <v>1</v>
      </c>
      <c r="R896" s="5">
        <v>1.2</v>
      </c>
      <c r="S896">
        <f t="shared" si="33"/>
        <v>638.26027561400167</v>
      </c>
    </row>
    <row r="897" spans="1:19" x14ac:dyDescent="0.25">
      <c r="A897" t="str">
        <f t="shared" si="32"/>
        <v>COMBDGEDSNewSCWA___ESRELC_23</v>
      </c>
      <c r="B897" t="s">
        <v>2676</v>
      </c>
      <c r="C897" t="s">
        <v>13</v>
      </c>
      <c r="D897" t="s">
        <v>2686</v>
      </c>
      <c r="E897" t="s">
        <v>59</v>
      </c>
      <c r="F897" t="s">
        <v>28</v>
      </c>
      <c r="G897" t="s">
        <v>30</v>
      </c>
      <c r="H897" t="s">
        <v>14</v>
      </c>
      <c r="I897" t="s">
        <v>17</v>
      </c>
      <c r="J897" t="s">
        <v>16</v>
      </c>
      <c r="K897">
        <v>23</v>
      </c>
      <c r="L897" s="1">
        <f>SUMIFS(COMBDG_Activity!C:C,COMBDG_Activity!B:B,B897&amp;C897&amp;D897&amp;E897&amp;F897&amp;"*")</f>
        <v>0</v>
      </c>
      <c r="M897" s="1">
        <f>SUMIFS(COMBDG_Activity!O:O,COMBDG_Activity!B:B,B897&amp;C897&amp;D897&amp;E897&amp;F897&amp;"*")</f>
        <v>144.93351910944889</v>
      </c>
      <c r="N897" s="1">
        <f>VLOOKUP(B897&amp;C897&amp;D897&amp;E897&amp;F897&amp;G897&amp;H897&amp;I897&amp;J897&amp;"*",COMBDG_CapacityToActivity!B:C,2,FALSE)</f>
        <v>31.536000000000001</v>
      </c>
      <c r="O897" s="1">
        <f>VLOOKUP(F897,Parameters!A:B,2,FALSE)</f>
        <v>0.37169226366635683</v>
      </c>
      <c r="P897" s="4">
        <v>0.8</v>
      </c>
      <c r="Q897" s="4">
        <v>1</v>
      </c>
      <c r="R897" s="5">
        <v>1.2</v>
      </c>
      <c r="S897">
        <f t="shared" si="33"/>
        <v>9.9816577810432872</v>
      </c>
    </row>
    <row r="898" spans="1:19" x14ac:dyDescent="0.25">
      <c r="A898" t="str">
        <f t="shared" si="32"/>
        <v>COMBDGEDSNewSCWD___HIGELC_23</v>
      </c>
      <c r="B898" t="s">
        <v>2676</v>
      </c>
      <c r="C898" t="s">
        <v>13</v>
      </c>
      <c r="D898" t="s">
        <v>2686</v>
      </c>
      <c r="E898" t="s">
        <v>59</v>
      </c>
      <c r="F898" t="s">
        <v>28</v>
      </c>
      <c r="G898" t="s">
        <v>31</v>
      </c>
      <c r="H898" t="s">
        <v>14</v>
      </c>
      <c r="I898" t="s">
        <v>15</v>
      </c>
      <c r="J898" t="s">
        <v>16</v>
      </c>
      <c r="K898">
        <v>23</v>
      </c>
      <c r="L898" s="1">
        <f>SUMIFS(COMBDG_Activity!C:C,COMBDG_Activity!B:B,B898&amp;C898&amp;D898&amp;E898&amp;F898&amp;"*")</f>
        <v>0</v>
      </c>
      <c r="M898" s="1">
        <f>SUMIFS(COMBDG_Activity!O:O,COMBDG_Activity!B:B,B898&amp;C898&amp;D898&amp;E898&amp;F898&amp;"*")</f>
        <v>144.93351910944889</v>
      </c>
      <c r="N898" s="1">
        <f>VLOOKUP(B898&amp;C898&amp;D898&amp;E898&amp;F898&amp;G898&amp;H898&amp;I898&amp;J898&amp;"*",COMBDG_CapacityToActivity!B:C,2,FALSE)</f>
        <v>31.536000000000001</v>
      </c>
      <c r="O898" s="1">
        <f>VLOOKUP(F898,Parameters!A:B,2,FALSE)</f>
        <v>0.37169226366635683</v>
      </c>
      <c r="P898" s="4">
        <v>0.8</v>
      </c>
      <c r="Q898" s="4">
        <v>1</v>
      </c>
      <c r="R898" s="5">
        <v>1.2</v>
      </c>
      <c r="S898">
        <f t="shared" si="33"/>
        <v>9.9816577810432872</v>
      </c>
    </row>
    <row r="899" spans="1:19" x14ac:dyDescent="0.25">
      <c r="A899" t="str">
        <f t="shared" si="32"/>
        <v>COMBDGOTSOldLIFLC___STDELC_23</v>
      </c>
      <c r="B899" t="s">
        <v>2676</v>
      </c>
      <c r="C899" t="s">
        <v>13</v>
      </c>
      <c r="D899" t="s">
        <v>2690</v>
      </c>
      <c r="E899" t="s">
        <v>58</v>
      </c>
      <c r="F899" t="s">
        <v>20</v>
      </c>
      <c r="G899" t="s">
        <v>21</v>
      </c>
      <c r="H899" t="s">
        <v>14</v>
      </c>
      <c r="I899" t="s">
        <v>18</v>
      </c>
      <c r="J899" t="s">
        <v>16</v>
      </c>
      <c r="K899">
        <v>23</v>
      </c>
      <c r="L899" s="1">
        <f>SUMIFS(COMBDG_Activity!C:C,COMBDG_Activity!B:B,B899&amp;C899&amp;D899&amp;E899&amp;F899&amp;"*")</f>
        <v>933.47571949803091</v>
      </c>
      <c r="M899" s="1">
        <f>SUMIFS(COMBDG_Activity!O:O,COMBDG_Activity!B:B,B899&amp;C899&amp;D899&amp;E899&amp;F899&amp;"*")</f>
        <v>985.94792560002873</v>
      </c>
      <c r="N899" s="1">
        <f>VLOOKUP(B899&amp;C899&amp;D899&amp;E899&amp;F899&amp;G899&amp;H899&amp;I899&amp;J899&amp;"*",COMBDG_CapacityToActivity!B:C,2,FALSE)</f>
        <v>1</v>
      </c>
      <c r="O899" s="1">
        <f>VLOOKUP(F899,Parameters!A:B,2,FALSE)</f>
        <v>0.66981607963728396</v>
      </c>
      <c r="P899" s="4">
        <v>0.5</v>
      </c>
      <c r="Q899" s="4">
        <v>1</v>
      </c>
      <c r="R899" s="5">
        <v>1.1000000000000001</v>
      </c>
      <c r="S899">
        <f t="shared" si="33"/>
        <v>848.26238846742046</v>
      </c>
    </row>
    <row r="900" spans="1:19" x14ac:dyDescent="0.25">
      <c r="A900" t="str">
        <f t="shared" si="32"/>
        <v>COMBDGOTSOldLIFLUT8STDELC_23</v>
      </c>
      <c r="B900" t="s">
        <v>2676</v>
      </c>
      <c r="C900" t="s">
        <v>13</v>
      </c>
      <c r="D900" t="s">
        <v>2690</v>
      </c>
      <c r="E900" t="s">
        <v>58</v>
      </c>
      <c r="F900" t="s">
        <v>20</v>
      </c>
      <c r="G900" t="s">
        <v>22</v>
      </c>
      <c r="H900" t="s">
        <v>24</v>
      </c>
      <c r="I900" t="s">
        <v>18</v>
      </c>
      <c r="J900" t="s">
        <v>16</v>
      </c>
      <c r="K900">
        <v>23</v>
      </c>
      <c r="L900" s="1">
        <f>SUMIFS(COMBDG_Activity!C:C,COMBDG_Activity!B:B,B900&amp;C900&amp;D900&amp;E900&amp;F900&amp;"*")</f>
        <v>933.47571949803091</v>
      </c>
      <c r="M900" s="1">
        <f>SUMIFS(COMBDG_Activity!O:O,COMBDG_Activity!B:B,B900&amp;C900&amp;D900&amp;E900&amp;F900&amp;"*")</f>
        <v>985.94792560002873</v>
      </c>
      <c r="N900" s="1">
        <f>VLOOKUP(B900&amp;C900&amp;D900&amp;E900&amp;F900&amp;G900&amp;H900&amp;I900&amp;J900&amp;"*",COMBDG_CapacityToActivity!B:C,2,FALSE)</f>
        <v>1</v>
      </c>
      <c r="O900" s="1">
        <f>VLOOKUP(F900,Parameters!A:B,2,FALSE)</f>
        <v>0.66981607963728396</v>
      </c>
      <c r="P900" s="4">
        <v>0.5</v>
      </c>
      <c r="Q900" s="4">
        <v>1</v>
      </c>
      <c r="R900" s="5">
        <v>1.1000000000000001</v>
      </c>
      <c r="S900">
        <f t="shared" si="33"/>
        <v>848.26238846742046</v>
      </c>
    </row>
    <row r="901" spans="1:19" x14ac:dyDescent="0.25">
      <c r="A901" t="str">
        <f t="shared" si="32"/>
        <v>COMBDGAEROldWHSYS___STDBMA_23</v>
      </c>
      <c r="B901" t="s">
        <v>2676</v>
      </c>
      <c r="C901" t="s">
        <v>13</v>
      </c>
      <c r="D901" t="s">
        <v>2688</v>
      </c>
      <c r="E901" t="s">
        <v>58</v>
      </c>
      <c r="F901" t="s">
        <v>49</v>
      </c>
      <c r="G901" t="s">
        <v>50</v>
      </c>
      <c r="H901" t="s">
        <v>14</v>
      </c>
      <c r="I901" t="s">
        <v>18</v>
      </c>
      <c r="J901" t="s">
        <v>33</v>
      </c>
      <c r="K901">
        <v>23</v>
      </c>
      <c r="L901" s="1">
        <f>SUMIFS(COMBDG_Activity!C:C,COMBDG_Activity!B:B,B901&amp;C901&amp;D901&amp;E901&amp;F901&amp;"*")</f>
        <v>310.27680743968585</v>
      </c>
      <c r="M901" s="1">
        <f>SUMIFS(COMBDG_Activity!O:O,COMBDG_Activity!B:B,B901&amp;C901&amp;D901&amp;E901&amp;F901&amp;"*")</f>
        <v>317.35499222899631</v>
      </c>
      <c r="N901" s="1">
        <f>VLOOKUP(B901&amp;C901&amp;D901&amp;E901&amp;F901&amp;G901&amp;H901&amp;I901&amp;J901&amp;"*",COMBDG_CapacityToActivity!B:C,2,FALSE)</f>
        <v>31.536000000000001</v>
      </c>
      <c r="O901" s="1">
        <f>VLOOKUP(F901,Parameters!A:B,2,FALSE)</f>
        <v>0.63450003633438512</v>
      </c>
      <c r="P901" s="4">
        <v>0.05</v>
      </c>
      <c r="Q901" s="4">
        <v>0.2</v>
      </c>
      <c r="R901" s="5">
        <v>1.1000000000000001</v>
      </c>
      <c r="S901">
        <f t="shared" si="33"/>
        <v>0.40055640585280317</v>
      </c>
    </row>
    <row r="902" spans="1:19" x14ac:dyDescent="0.25">
      <c r="A902" t="str">
        <f t="shared" si="32"/>
        <v>COMBDGOTSOldSHFUR___STDELC_23</v>
      </c>
      <c r="B902" t="s">
        <v>2676</v>
      </c>
      <c r="C902" t="s">
        <v>13</v>
      </c>
      <c r="D902" t="s">
        <v>2690</v>
      </c>
      <c r="E902" t="s">
        <v>58</v>
      </c>
      <c r="F902" t="s">
        <v>32</v>
      </c>
      <c r="G902" t="s">
        <v>34</v>
      </c>
      <c r="H902" t="s">
        <v>14</v>
      </c>
      <c r="I902" t="s">
        <v>18</v>
      </c>
      <c r="J902" t="s">
        <v>16</v>
      </c>
      <c r="K902">
        <v>23</v>
      </c>
      <c r="L902" s="1">
        <f>SUMIFS(COMBDG_Activity!C:C,COMBDG_Activity!B:B,B902&amp;C902&amp;D902&amp;E902&amp;F902&amp;"*")</f>
        <v>1747.426427163256</v>
      </c>
      <c r="M902" s="1">
        <f>SUMIFS(COMBDG_Activity!O:O,COMBDG_Activity!B:B,B902&amp;C902&amp;D902&amp;E902&amp;F902&amp;"*")</f>
        <v>1845.6689135945076</v>
      </c>
      <c r="N902" s="1">
        <f>VLOOKUP(B902&amp;C902&amp;D902&amp;E902&amp;F902&amp;G902&amp;H902&amp;I902&amp;J902&amp;"*",COMBDG_CapacityToActivity!B:C,2,FALSE)</f>
        <v>31.536000000000001</v>
      </c>
      <c r="O902" s="1">
        <f>VLOOKUP(F902,Parameters!A:B,2,FALSE)</f>
        <v>0.30113578140729891</v>
      </c>
      <c r="P902" s="4">
        <v>0.1</v>
      </c>
      <c r="Q902" s="4">
        <v>1</v>
      </c>
      <c r="R902" s="5">
        <v>1.1000000000000001</v>
      </c>
      <c r="S902">
        <f t="shared" si="33"/>
        <v>34.259590335648554</v>
      </c>
    </row>
    <row r="903" spans="1:19" x14ac:dyDescent="0.25">
      <c r="A903" t="str">
        <f t="shared" si="32"/>
        <v>COMBDGRTTNewSCWD___ESRELC_23</v>
      </c>
      <c r="B903" t="s">
        <v>2676</v>
      </c>
      <c r="C903" t="s">
        <v>13</v>
      </c>
      <c r="D903" t="s">
        <v>2682</v>
      </c>
      <c r="E903" t="s">
        <v>59</v>
      </c>
      <c r="F903" t="s">
        <v>28</v>
      </c>
      <c r="G903" t="s">
        <v>31</v>
      </c>
      <c r="H903" t="s">
        <v>14</v>
      </c>
      <c r="I903" t="s">
        <v>17</v>
      </c>
      <c r="J903" t="s">
        <v>16</v>
      </c>
      <c r="K903">
        <v>23</v>
      </c>
      <c r="L903" s="1">
        <f>SUMIFS(COMBDG_Activity!C:C,COMBDG_Activity!B:B,B903&amp;C903&amp;D903&amp;E903&amp;F903&amp;"*")</f>
        <v>0</v>
      </c>
      <c r="M903" s="1">
        <f>SUMIFS(COMBDG_Activity!O:O,COMBDG_Activity!B:B,B903&amp;C903&amp;D903&amp;E903&amp;F903&amp;"*")</f>
        <v>251.86808420509607</v>
      </c>
      <c r="N903" s="1">
        <f>VLOOKUP(B903&amp;C903&amp;D903&amp;E903&amp;F903&amp;G903&amp;H903&amp;I903&amp;J903&amp;"*",COMBDG_CapacityToActivity!B:C,2,FALSE)</f>
        <v>31.536000000000001</v>
      </c>
      <c r="O903" s="1">
        <f>VLOOKUP(F903,Parameters!A:B,2,FALSE)</f>
        <v>0.37169226366635683</v>
      </c>
      <c r="P903" s="4">
        <v>0.8</v>
      </c>
      <c r="Q903" s="4">
        <v>1</v>
      </c>
      <c r="R903" s="5">
        <v>1.2</v>
      </c>
      <c r="S903">
        <f t="shared" si="33"/>
        <v>17.34630496761573</v>
      </c>
    </row>
    <row r="904" spans="1:19" x14ac:dyDescent="0.25">
      <c r="A904" t="str">
        <f t="shared" si="32"/>
        <v>COMBDGEDSNewSCCE___ESRELC_23</v>
      </c>
      <c r="B904" t="s">
        <v>2676</v>
      </c>
      <c r="C904" t="s">
        <v>13</v>
      </c>
      <c r="D904" t="s">
        <v>2686</v>
      </c>
      <c r="E904" t="s">
        <v>59</v>
      </c>
      <c r="F904" t="s">
        <v>28</v>
      </c>
      <c r="G904" t="s">
        <v>29</v>
      </c>
      <c r="H904" t="s">
        <v>14</v>
      </c>
      <c r="I904" t="s">
        <v>17</v>
      </c>
      <c r="J904" t="s">
        <v>16</v>
      </c>
      <c r="K904">
        <v>23</v>
      </c>
      <c r="L904" s="1">
        <f>SUMIFS(COMBDG_Activity!C:C,COMBDG_Activity!B:B,B904&amp;C904&amp;D904&amp;E904&amp;F904&amp;"*")</f>
        <v>0</v>
      </c>
      <c r="M904" s="1">
        <f>SUMIFS(COMBDG_Activity!O:O,COMBDG_Activity!B:B,B904&amp;C904&amp;D904&amp;E904&amp;F904&amp;"*")</f>
        <v>144.93351910944889</v>
      </c>
      <c r="N904" s="1">
        <f>VLOOKUP(B904&amp;C904&amp;D904&amp;E904&amp;F904&amp;G904&amp;H904&amp;I904&amp;J904&amp;"*",COMBDG_CapacityToActivity!B:C,2,FALSE)</f>
        <v>31.536000000000001</v>
      </c>
      <c r="O904" s="1">
        <f>VLOOKUP(F904,Parameters!A:B,2,FALSE)</f>
        <v>0.37169226366635683</v>
      </c>
      <c r="P904" s="4">
        <v>0.8</v>
      </c>
      <c r="Q904" s="4">
        <v>1</v>
      </c>
      <c r="R904" s="5">
        <v>1.2</v>
      </c>
      <c r="S904">
        <f t="shared" si="33"/>
        <v>9.9816577810432872</v>
      </c>
    </row>
    <row r="905" spans="1:19" x14ac:dyDescent="0.25">
      <c r="A905" t="str">
        <f t="shared" si="32"/>
        <v>COMBDGEDSNewWHHEP___ESRELC_23</v>
      </c>
      <c r="B905" t="s">
        <v>2676</v>
      </c>
      <c r="C905" t="s">
        <v>13</v>
      </c>
      <c r="D905" t="s">
        <v>2686</v>
      </c>
      <c r="E905" t="s">
        <v>59</v>
      </c>
      <c r="F905" t="s">
        <v>49</v>
      </c>
      <c r="G905" t="s">
        <v>35</v>
      </c>
      <c r="H905" t="s">
        <v>14</v>
      </c>
      <c r="I905" t="s">
        <v>17</v>
      </c>
      <c r="J905" t="s">
        <v>16</v>
      </c>
      <c r="K905">
        <v>23</v>
      </c>
      <c r="L905" s="1">
        <f>SUMIFS(COMBDG_Activity!C:C,COMBDG_Activity!B:B,B905&amp;C905&amp;D905&amp;E905&amp;F905&amp;"*")</f>
        <v>0</v>
      </c>
      <c r="M905" s="1">
        <f>SUMIFS(COMBDG_Activity!O:O,COMBDG_Activity!B:B,B905&amp;C905&amp;D905&amp;E905&amp;F905&amp;"*")</f>
        <v>89.886908344946761</v>
      </c>
      <c r="N905" s="1">
        <f>VLOOKUP(B905&amp;C905&amp;D905&amp;E905&amp;F905&amp;G905&amp;H905&amp;I905&amp;J905&amp;"*",COMBDG_CapacityToActivity!B:C,2,FALSE)</f>
        <v>31.536000000000001</v>
      </c>
      <c r="O905" s="1">
        <f>VLOOKUP(F905,Parameters!A:B,2,FALSE)</f>
        <v>0.63450003633438512</v>
      </c>
      <c r="P905" s="4">
        <v>0.8</v>
      </c>
      <c r="Q905" s="4">
        <v>1</v>
      </c>
      <c r="R905" s="5">
        <v>1.2</v>
      </c>
      <c r="S905">
        <f t="shared" si="33"/>
        <v>3.6264538283165959</v>
      </c>
    </row>
    <row r="906" spans="1:19" x14ac:dyDescent="0.25">
      <c r="A906" t="str">
        <f t="shared" si="32"/>
        <v>COMBDGHLCNewSHFUR___STDPRO_23</v>
      </c>
      <c r="B906" t="s">
        <v>2676</v>
      </c>
      <c r="C906" t="s">
        <v>13</v>
      </c>
      <c r="D906" t="s">
        <v>2687</v>
      </c>
      <c r="E906" t="s">
        <v>59</v>
      </c>
      <c r="F906" t="s">
        <v>32</v>
      </c>
      <c r="G906" t="s">
        <v>34</v>
      </c>
      <c r="H906" t="s">
        <v>14</v>
      </c>
      <c r="I906" t="s">
        <v>18</v>
      </c>
      <c r="J906" t="s">
        <v>45</v>
      </c>
      <c r="K906">
        <v>23</v>
      </c>
      <c r="L906" s="1">
        <f>SUMIFS(COMBDG_Activity!C:C,COMBDG_Activity!B:B,B906&amp;C906&amp;D906&amp;E906&amp;F906&amp;"*")</f>
        <v>0</v>
      </c>
      <c r="M906" s="1">
        <f>SUMIFS(COMBDG_Activity!O:O,COMBDG_Activity!B:B,B906&amp;C906&amp;D906&amp;E906&amp;F906&amp;"*")</f>
        <v>425.87686034399633</v>
      </c>
      <c r="N906" s="1">
        <f>VLOOKUP(B906&amp;C906&amp;D906&amp;E906&amp;F906&amp;G906&amp;H906&amp;I906&amp;J906&amp;"*",COMBDG_CapacityToActivity!B:C,2,FALSE)</f>
        <v>31.536000000000001</v>
      </c>
      <c r="O906" s="1">
        <f>VLOOKUP(F906,Parameters!A:B,2,FALSE)</f>
        <v>0.30113578140729891</v>
      </c>
      <c r="P906" s="4">
        <v>0.8</v>
      </c>
      <c r="Q906" s="4">
        <v>1</v>
      </c>
      <c r="R906" s="5">
        <v>1.2</v>
      </c>
      <c r="S906">
        <f t="shared" si="33"/>
        <v>36.202540009592234</v>
      </c>
    </row>
    <row r="907" spans="1:19" x14ac:dyDescent="0.25">
      <c r="A907" t="str">
        <f t="shared" si="32"/>
        <v>COMBDGHLCNewSCWA___STDELC_23</v>
      </c>
      <c r="B907" t="s">
        <v>2676</v>
      </c>
      <c r="C907" t="s">
        <v>13</v>
      </c>
      <c r="D907" t="s">
        <v>2687</v>
      </c>
      <c r="E907" t="s">
        <v>59</v>
      </c>
      <c r="F907" t="s">
        <v>28</v>
      </c>
      <c r="G907" t="s">
        <v>30</v>
      </c>
      <c r="H907" t="s">
        <v>14</v>
      </c>
      <c r="I907" t="s">
        <v>18</v>
      </c>
      <c r="J907" t="s">
        <v>16</v>
      </c>
      <c r="K907">
        <v>23</v>
      </c>
      <c r="L907" s="1">
        <f>SUMIFS(COMBDG_Activity!C:C,COMBDG_Activity!B:B,B907&amp;C907&amp;D907&amp;E907&amp;F907&amp;"*")</f>
        <v>0</v>
      </c>
      <c r="M907" s="1">
        <f>SUMIFS(COMBDG_Activity!O:O,COMBDG_Activity!B:B,B907&amp;C907&amp;D907&amp;E907&amp;F907&amp;"*")</f>
        <v>141.91865119786729</v>
      </c>
      <c r="N907" s="1">
        <f>VLOOKUP(B907&amp;C907&amp;D907&amp;E907&amp;F907&amp;G907&amp;H907&amp;I907&amp;J907&amp;"*",COMBDG_CapacityToActivity!B:C,2,FALSE)</f>
        <v>31.536000000000001</v>
      </c>
      <c r="O907" s="1">
        <f>VLOOKUP(F907,Parameters!A:B,2,FALSE)</f>
        <v>0.37169226366635683</v>
      </c>
      <c r="P907" s="4">
        <v>0.8</v>
      </c>
      <c r="Q907" s="4">
        <v>1</v>
      </c>
      <c r="R907" s="5">
        <v>1.2</v>
      </c>
      <c r="S907">
        <f t="shared" si="33"/>
        <v>9.7740220323678475</v>
      </c>
    </row>
    <row r="908" spans="1:19" x14ac:dyDescent="0.25">
      <c r="A908" t="str">
        <f t="shared" si="32"/>
        <v>COMBDGHLCNewSHFUR___ESRPRO_23</v>
      </c>
      <c r="B908" t="s">
        <v>2676</v>
      </c>
      <c r="C908" t="s">
        <v>13</v>
      </c>
      <c r="D908" t="s">
        <v>2687</v>
      </c>
      <c r="E908" t="s">
        <v>59</v>
      </c>
      <c r="F908" t="s">
        <v>32</v>
      </c>
      <c r="G908" t="s">
        <v>34</v>
      </c>
      <c r="H908" t="s">
        <v>14</v>
      </c>
      <c r="I908" t="s">
        <v>17</v>
      </c>
      <c r="J908" t="s">
        <v>45</v>
      </c>
      <c r="K908">
        <v>23</v>
      </c>
      <c r="L908" s="1">
        <f>SUMIFS(COMBDG_Activity!C:C,COMBDG_Activity!B:B,B908&amp;C908&amp;D908&amp;E908&amp;F908&amp;"*")</f>
        <v>0</v>
      </c>
      <c r="M908" s="1">
        <f>SUMIFS(COMBDG_Activity!O:O,COMBDG_Activity!B:B,B908&amp;C908&amp;D908&amp;E908&amp;F908&amp;"*")</f>
        <v>425.87686034399633</v>
      </c>
      <c r="N908" s="1">
        <f>VLOOKUP(B908&amp;C908&amp;D908&amp;E908&amp;F908&amp;G908&amp;H908&amp;I908&amp;J908&amp;"*",COMBDG_CapacityToActivity!B:C,2,FALSE)</f>
        <v>31.536000000000001</v>
      </c>
      <c r="O908" s="1">
        <f>VLOOKUP(F908,Parameters!A:B,2,FALSE)</f>
        <v>0.30113578140729891</v>
      </c>
      <c r="P908" s="4">
        <v>0.8</v>
      </c>
      <c r="Q908" s="4">
        <v>1</v>
      </c>
      <c r="R908" s="5">
        <v>1.2</v>
      </c>
      <c r="S908">
        <f t="shared" si="33"/>
        <v>36.202540009592234</v>
      </c>
    </row>
    <row r="909" spans="1:19" x14ac:dyDescent="0.25">
      <c r="A909" t="str">
        <f t="shared" si="32"/>
        <v>COMBDGAERNewSHFURLARSTDHH2_23</v>
      </c>
      <c r="B909" t="s">
        <v>2676</v>
      </c>
      <c r="C909" t="s">
        <v>13</v>
      </c>
      <c r="D909" t="s">
        <v>2688</v>
      </c>
      <c r="E909" t="s">
        <v>59</v>
      </c>
      <c r="F909" t="s">
        <v>32</v>
      </c>
      <c r="G909" t="s">
        <v>34</v>
      </c>
      <c r="H909" t="s">
        <v>2681</v>
      </c>
      <c r="I909" t="s">
        <v>18</v>
      </c>
      <c r="J909" t="s">
        <v>41</v>
      </c>
      <c r="K909">
        <v>23</v>
      </c>
      <c r="L909" s="1">
        <f>SUMIFS(COMBDG_Activity!C:C,COMBDG_Activity!B:B,B909&amp;C909&amp;D909&amp;E909&amp;F909&amp;"*")</f>
        <v>0</v>
      </c>
      <c r="M909" s="1">
        <f>SUMIFS(COMBDG_Activity!O:O,COMBDG_Activity!B:B,B909&amp;C909&amp;D909&amp;E909&amp;F909&amp;"*")</f>
        <v>110.41882463940628</v>
      </c>
      <c r="N909" s="1">
        <f>VLOOKUP(B909&amp;C909&amp;D909&amp;E909&amp;F909&amp;G909&amp;H909&amp;I909&amp;J909&amp;"*",COMBDG_CapacityToActivity!B:C,2,FALSE)</f>
        <v>31.536000000000001</v>
      </c>
      <c r="O909" s="1">
        <f>VLOOKUP(F909,Parameters!A:B,2,FALSE)</f>
        <v>0.30113578140729891</v>
      </c>
      <c r="P909" s="4">
        <v>0.8</v>
      </c>
      <c r="Q909" s="4">
        <v>1</v>
      </c>
      <c r="R909" s="5">
        <v>1.2</v>
      </c>
      <c r="S909">
        <f t="shared" si="33"/>
        <v>9.3863797004405782</v>
      </c>
    </row>
    <row r="910" spans="1:19" x14ac:dyDescent="0.25">
      <c r="A910" t="str">
        <f t="shared" ref="A910:A973" si="34">B910&amp;C910&amp;D910&amp;E910&amp;F910&amp;G910&amp;H910&amp;I910&amp;J910&amp;"_"&amp;K910</f>
        <v>COMBDGTAWOldSCWA___STDELC_23</v>
      </c>
      <c r="B910" t="s">
        <v>2676</v>
      </c>
      <c r="C910" t="s">
        <v>13</v>
      </c>
      <c r="D910" t="s">
        <v>2683</v>
      </c>
      <c r="E910" t="s">
        <v>58</v>
      </c>
      <c r="F910" t="s">
        <v>28</v>
      </c>
      <c r="G910" t="s">
        <v>30</v>
      </c>
      <c r="H910" t="s">
        <v>14</v>
      </c>
      <c r="I910" t="s">
        <v>18</v>
      </c>
      <c r="J910" t="s">
        <v>16</v>
      </c>
      <c r="K910">
        <v>23</v>
      </c>
      <c r="L910" s="1">
        <f>SUMIFS(COMBDG_Activity!C:C,COMBDG_Activity!B:B,B910&amp;C910&amp;D910&amp;E910&amp;F910&amp;"*")</f>
        <v>231.87367305386601</v>
      </c>
      <c r="M910" s="1">
        <f>SUMIFS(COMBDG_Activity!O:O,COMBDG_Activity!B:B,B910&amp;C910&amp;D910&amp;E910&amp;F910&amp;"*")</f>
        <v>242.80460576003492</v>
      </c>
      <c r="N910" s="1">
        <f>VLOOKUP(B910&amp;C910&amp;D910&amp;E910&amp;F910&amp;G910&amp;H910&amp;I910&amp;J910&amp;"*",COMBDG_CapacityToActivity!B:C,2,FALSE)</f>
        <v>31.536000000000001</v>
      </c>
      <c r="O910" s="1">
        <f>VLOOKUP(F910,Parameters!A:B,2,FALSE)</f>
        <v>0.37169226366635683</v>
      </c>
      <c r="P910" s="4">
        <v>0.1</v>
      </c>
      <c r="Q910" s="4">
        <v>1</v>
      </c>
      <c r="R910" s="5">
        <v>1.1000000000000001</v>
      </c>
      <c r="S910">
        <f t="shared" si="33"/>
        <v>3.6514396645184295</v>
      </c>
    </row>
    <row r="911" spans="1:19" x14ac:dyDescent="0.25">
      <c r="A911" t="str">
        <f t="shared" si="34"/>
        <v>COMBDGOFFOldWHSTHBCKSTDNGA_23</v>
      </c>
      <c r="B911" t="s">
        <v>2676</v>
      </c>
      <c r="C911" t="s">
        <v>13</v>
      </c>
      <c r="D911" t="s">
        <v>2685</v>
      </c>
      <c r="E911" t="s">
        <v>58</v>
      </c>
      <c r="F911" t="s">
        <v>49</v>
      </c>
      <c r="G911" t="s">
        <v>52</v>
      </c>
      <c r="H911" t="s">
        <v>53</v>
      </c>
      <c r="I911" t="s">
        <v>18</v>
      </c>
      <c r="J911" t="s">
        <v>19</v>
      </c>
      <c r="K911">
        <v>23</v>
      </c>
      <c r="L911" s="1">
        <f>SUMIFS(COMBDG_Activity!C:C,COMBDG_Activity!B:B,B911&amp;C911&amp;D911&amp;E911&amp;F911&amp;"*")</f>
        <v>1312.5024460006105</v>
      </c>
      <c r="M911" s="1">
        <f>SUMIFS(COMBDG_Activity!O:O,COMBDG_Activity!B:B,B911&amp;C911&amp;D911&amp;E911&amp;F911&amp;"*")</f>
        <v>1355.8390895603945</v>
      </c>
      <c r="N911" s="1">
        <f>VLOOKUP(B911&amp;C911&amp;D911&amp;E911&amp;F911&amp;G911&amp;H911&amp;I911&amp;J911&amp;"*",COMBDG_CapacityToActivity!B:C,2,FALSE)</f>
        <v>31.536000000000001</v>
      </c>
      <c r="O911" s="1">
        <f>VLOOKUP(F911,Parameters!A:B,2,FALSE)</f>
        <v>0.63450003633438512</v>
      </c>
      <c r="P911" s="4">
        <v>0.1</v>
      </c>
      <c r="Q911" s="4">
        <v>1</v>
      </c>
      <c r="R911" s="5">
        <v>1.1000000000000001</v>
      </c>
      <c r="S911">
        <f t="shared" ref="S911:S974" si="35">IF(R911=0,M911*Q911/N911/O911*(P911+1/(50-23)),M911*Q911/N911/O911*(P911+1/R911^(50-23)))</f>
        <v>11.944479502615243</v>
      </c>
    </row>
    <row r="912" spans="1:19" x14ac:dyDescent="0.25">
      <c r="A912" t="str">
        <f t="shared" si="34"/>
        <v>COMBDGHLCNewSCCE___STDELC_23</v>
      </c>
      <c r="B912" t="s">
        <v>2676</v>
      </c>
      <c r="C912" t="s">
        <v>13</v>
      </c>
      <c r="D912" t="s">
        <v>2687</v>
      </c>
      <c r="E912" t="s">
        <v>59</v>
      </c>
      <c r="F912" t="s">
        <v>28</v>
      </c>
      <c r="G912" t="s">
        <v>29</v>
      </c>
      <c r="H912" t="s">
        <v>14</v>
      </c>
      <c r="I912" t="s">
        <v>18</v>
      </c>
      <c r="J912" t="s">
        <v>16</v>
      </c>
      <c r="K912">
        <v>23</v>
      </c>
      <c r="L912" s="1">
        <f>SUMIFS(COMBDG_Activity!C:C,COMBDG_Activity!B:B,B912&amp;C912&amp;D912&amp;E912&amp;F912&amp;"*")</f>
        <v>0</v>
      </c>
      <c r="M912" s="1">
        <f>SUMIFS(COMBDG_Activity!O:O,COMBDG_Activity!B:B,B912&amp;C912&amp;D912&amp;E912&amp;F912&amp;"*")</f>
        <v>141.91865119786729</v>
      </c>
      <c r="N912" s="1">
        <f>VLOOKUP(B912&amp;C912&amp;D912&amp;E912&amp;F912&amp;G912&amp;H912&amp;I912&amp;J912&amp;"*",COMBDG_CapacityToActivity!B:C,2,FALSE)</f>
        <v>31.536000000000001</v>
      </c>
      <c r="O912" s="1">
        <f>VLOOKUP(F912,Parameters!A:B,2,FALSE)</f>
        <v>0.37169226366635683</v>
      </c>
      <c r="P912" s="4">
        <v>0.8</v>
      </c>
      <c r="Q912" s="4">
        <v>1</v>
      </c>
      <c r="R912" s="5">
        <v>1.2</v>
      </c>
      <c r="S912">
        <f t="shared" si="35"/>
        <v>9.7740220323678475</v>
      </c>
    </row>
    <row r="913" spans="1:19" x14ac:dyDescent="0.25">
      <c r="A913" t="str">
        <f t="shared" si="34"/>
        <v>COMBDGAERNewSHFURMEDSTDHH2_23</v>
      </c>
      <c r="B913" t="s">
        <v>2676</v>
      </c>
      <c r="C913" t="s">
        <v>13</v>
      </c>
      <c r="D913" t="s">
        <v>2688</v>
      </c>
      <c r="E913" t="s">
        <v>59</v>
      </c>
      <c r="F913" t="s">
        <v>32</v>
      </c>
      <c r="G913" t="s">
        <v>34</v>
      </c>
      <c r="H913" t="s">
        <v>48</v>
      </c>
      <c r="I913" t="s">
        <v>18</v>
      </c>
      <c r="J913" t="s">
        <v>41</v>
      </c>
      <c r="K913">
        <v>23</v>
      </c>
      <c r="L913" s="1">
        <f>SUMIFS(COMBDG_Activity!C:C,COMBDG_Activity!B:B,B913&amp;C913&amp;D913&amp;E913&amp;F913&amp;"*")</f>
        <v>0</v>
      </c>
      <c r="M913" s="1">
        <f>SUMIFS(COMBDG_Activity!O:O,COMBDG_Activity!B:B,B913&amp;C913&amp;D913&amp;E913&amp;F913&amp;"*")</f>
        <v>110.41882463940628</v>
      </c>
      <c r="N913" s="1">
        <f>VLOOKUP(B913&amp;C913&amp;D913&amp;E913&amp;F913&amp;G913&amp;H913&amp;I913&amp;J913&amp;"*",COMBDG_CapacityToActivity!B:C,2,FALSE)</f>
        <v>31.536000000000001</v>
      </c>
      <c r="O913" s="1">
        <f>VLOOKUP(F913,Parameters!A:B,2,FALSE)</f>
        <v>0.30113578140729891</v>
      </c>
      <c r="P913" s="4">
        <v>0.8</v>
      </c>
      <c r="Q913" s="4">
        <v>1</v>
      </c>
      <c r="R913" s="5">
        <v>1.2</v>
      </c>
      <c r="S913">
        <f t="shared" si="35"/>
        <v>9.3863797004405782</v>
      </c>
    </row>
    <row r="914" spans="1:19" x14ac:dyDescent="0.25">
      <c r="A914" t="str">
        <f t="shared" si="34"/>
        <v>COMBDGAEROldAE______STDPRO_23</v>
      </c>
      <c r="B914" t="s">
        <v>2676</v>
      </c>
      <c r="C914" t="s">
        <v>13</v>
      </c>
      <c r="D914" t="s">
        <v>2688</v>
      </c>
      <c r="E914" t="s">
        <v>58</v>
      </c>
      <c r="F914" t="s">
        <v>293</v>
      </c>
      <c r="G914" t="s">
        <v>14</v>
      </c>
      <c r="H914" t="s">
        <v>14</v>
      </c>
      <c r="I914" t="s">
        <v>18</v>
      </c>
      <c r="J914" t="s">
        <v>45</v>
      </c>
      <c r="K914">
        <v>23</v>
      </c>
      <c r="L914" s="1">
        <f>SUMIFS(COMBDG_Activity!C:C,COMBDG_Activity!B:B,B914&amp;C914&amp;D914&amp;E914&amp;F914&amp;"*")</f>
        <v>746.77479646071356</v>
      </c>
      <c r="M914" s="1">
        <f>SUMIFS(COMBDG_Activity!O:O,COMBDG_Activity!B:B,B914&amp;C914&amp;D914&amp;E914&amp;F914&amp;"*")</f>
        <v>763.81058479271178</v>
      </c>
      <c r="N914" s="1">
        <f>VLOOKUP(B914&amp;C914&amp;D914&amp;E914&amp;F914&amp;G914&amp;H914&amp;I914&amp;J914&amp;"*",COMBDG_CapacityToActivity!B:C,2,FALSE)</f>
        <v>31.536000000000001</v>
      </c>
      <c r="O914" s="1">
        <f>VLOOKUP(F914,Parameters!A:B,2,FALSE)</f>
        <v>0.79985092891507692</v>
      </c>
      <c r="P914" s="4">
        <v>0.2</v>
      </c>
      <c r="Q914" s="4">
        <v>0.3</v>
      </c>
      <c r="R914" s="5">
        <v>1.1000000000000001</v>
      </c>
      <c r="S914">
        <f t="shared" si="35"/>
        <v>2.5097882061690822</v>
      </c>
    </row>
    <row r="915" spans="1:19" x14ac:dyDescent="0.25">
      <c r="A915" t="str">
        <f t="shared" si="34"/>
        <v>COMBDGEDSNewWHHEP___STDELC_23</v>
      </c>
      <c r="B915" t="s">
        <v>2676</v>
      </c>
      <c r="C915" t="s">
        <v>13</v>
      </c>
      <c r="D915" t="s">
        <v>2686</v>
      </c>
      <c r="E915" t="s">
        <v>59</v>
      </c>
      <c r="F915" t="s">
        <v>49</v>
      </c>
      <c r="G915" t="s">
        <v>35</v>
      </c>
      <c r="H915" t="s">
        <v>14</v>
      </c>
      <c r="I915" t="s">
        <v>18</v>
      </c>
      <c r="J915" t="s">
        <v>16</v>
      </c>
      <c r="K915">
        <v>23</v>
      </c>
      <c r="L915" s="1">
        <f>SUMIFS(COMBDG_Activity!C:C,COMBDG_Activity!B:B,B915&amp;C915&amp;D915&amp;E915&amp;F915&amp;"*")</f>
        <v>0</v>
      </c>
      <c r="M915" s="1">
        <f>SUMIFS(COMBDG_Activity!O:O,COMBDG_Activity!B:B,B915&amp;C915&amp;D915&amp;E915&amp;F915&amp;"*")</f>
        <v>89.886908344946761</v>
      </c>
      <c r="N915" s="1">
        <f>VLOOKUP(B915&amp;C915&amp;D915&amp;E915&amp;F915&amp;G915&amp;H915&amp;I915&amp;J915&amp;"*",COMBDG_CapacityToActivity!B:C,2,FALSE)</f>
        <v>31.536000000000001</v>
      </c>
      <c r="O915" s="1">
        <f>VLOOKUP(F915,Parameters!A:B,2,FALSE)</f>
        <v>0.63450003633438512</v>
      </c>
      <c r="P915" s="4">
        <v>0.8</v>
      </c>
      <c r="Q915" s="4">
        <v>1</v>
      </c>
      <c r="R915" s="5">
        <v>1.2</v>
      </c>
      <c r="S915">
        <f t="shared" si="35"/>
        <v>3.6264538283165959</v>
      </c>
    </row>
    <row r="916" spans="1:19" x14ac:dyDescent="0.25">
      <c r="A916" t="str">
        <f t="shared" si="34"/>
        <v>COMBDGICIOldLIINC100WSTDELC_23</v>
      </c>
      <c r="B916" t="s">
        <v>2676</v>
      </c>
      <c r="C916" t="s">
        <v>13</v>
      </c>
      <c r="D916" t="s">
        <v>2684</v>
      </c>
      <c r="E916" t="s">
        <v>58</v>
      </c>
      <c r="F916" t="s">
        <v>20</v>
      </c>
      <c r="G916" t="s">
        <v>26</v>
      </c>
      <c r="H916" t="s">
        <v>2678</v>
      </c>
      <c r="I916" t="s">
        <v>18</v>
      </c>
      <c r="J916" t="s">
        <v>16</v>
      </c>
      <c r="K916">
        <v>23</v>
      </c>
      <c r="L916" s="1">
        <f>SUMIFS(COMBDG_Activity!C:C,COMBDG_Activity!B:B,B916&amp;C916&amp;D916&amp;E916&amp;F916&amp;"*")</f>
        <v>136.07881666781606</v>
      </c>
      <c r="M916" s="1">
        <f>SUMIFS(COMBDG_Activity!O:O,COMBDG_Activity!B:B,B916&amp;C916&amp;D916&amp;E916&amp;F916&amp;"*")</f>
        <v>136.07881666768608</v>
      </c>
      <c r="N916" s="1">
        <f>VLOOKUP(B916&amp;C916&amp;D916&amp;E916&amp;F916&amp;G916&amp;H916&amp;I916&amp;J916&amp;"*",COMBDG_CapacityToActivity!B:C,2,FALSE)</f>
        <v>1</v>
      </c>
      <c r="O916" s="1">
        <f>VLOOKUP(F916,Parameters!A:B,2,FALSE)</f>
        <v>0.66981607963728396</v>
      </c>
      <c r="P916" s="4">
        <v>0.5</v>
      </c>
      <c r="Q916" s="4">
        <v>1</v>
      </c>
      <c r="R916" s="5">
        <v>1.1000000000000001</v>
      </c>
      <c r="S916">
        <f t="shared" si="35"/>
        <v>117.07569847170463</v>
      </c>
    </row>
    <row r="917" spans="1:19" x14ac:dyDescent="0.25">
      <c r="A917" t="str">
        <f t="shared" si="34"/>
        <v>COMBDGHLCNewSHFUR___HIGPRO_23</v>
      </c>
      <c r="B917" t="s">
        <v>2676</v>
      </c>
      <c r="C917" t="s">
        <v>13</v>
      </c>
      <c r="D917" t="s">
        <v>2687</v>
      </c>
      <c r="E917" t="s">
        <v>59</v>
      </c>
      <c r="F917" t="s">
        <v>32</v>
      </c>
      <c r="G917" t="s">
        <v>34</v>
      </c>
      <c r="H917" t="s">
        <v>14</v>
      </c>
      <c r="I917" t="s">
        <v>15</v>
      </c>
      <c r="J917" t="s">
        <v>45</v>
      </c>
      <c r="K917">
        <v>23</v>
      </c>
      <c r="L917" s="1">
        <f>SUMIFS(COMBDG_Activity!C:C,COMBDG_Activity!B:B,B917&amp;C917&amp;D917&amp;E917&amp;F917&amp;"*")</f>
        <v>0</v>
      </c>
      <c r="M917" s="1">
        <f>SUMIFS(COMBDG_Activity!O:O,COMBDG_Activity!B:B,B917&amp;C917&amp;D917&amp;E917&amp;F917&amp;"*")</f>
        <v>425.87686034399633</v>
      </c>
      <c r="N917" s="1">
        <f>VLOOKUP(B917&amp;C917&amp;D917&amp;E917&amp;F917&amp;G917&amp;H917&amp;I917&amp;J917&amp;"*",COMBDG_CapacityToActivity!B:C,2,FALSE)</f>
        <v>31.536000000000001</v>
      </c>
      <c r="O917" s="1">
        <f>VLOOKUP(F917,Parameters!A:B,2,FALSE)</f>
        <v>0.30113578140729891</v>
      </c>
      <c r="P917" s="4">
        <v>0.8</v>
      </c>
      <c r="Q917" s="4">
        <v>1</v>
      </c>
      <c r="R917" s="5">
        <v>1.2</v>
      </c>
      <c r="S917">
        <f t="shared" si="35"/>
        <v>36.202540009592234</v>
      </c>
    </row>
    <row r="918" spans="1:19" x14ac:dyDescent="0.25">
      <c r="A918" t="str">
        <f t="shared" si="34"/>
        <v>COMBDGEDSNewSCWA___HIGELC_23</v>
      </c>
      <c r="B918" t="s">
        <v>2676</v>
      </c>
      <c r="C918" t="s">
        <v>13</v>
      </c>
      <c r="D918" t="s">
        <v>2686</v>
      </c>
      <c r="E918" t="s">
        <v>59</v>
      </c>
      <c r="F918" t="s">
        <v>28</v>
      </c>
      <c r="G918" t="s">
        <v>30</v>
      </c>
      <c r="H918" t="s">
        <v>14</v>
      </c>
      <c r="I918" t="s">
        <v>15</v>
      </c>
      <c r="J918" t="s">
        <v>16</v>
      </c>
      <c r="K918">
        <v>23</v>
      </c>
      <c r="L918" s="1">
        <f>SUMIFS(COMBDG_Activity!C:C,COMBDG_Activity!B:B,B918&amp;C918&amp;D918&amp;E918&amp;F918&amp;"*")</f>
        <v>0</v>
      </c>
      <c r="M918" s="1">
        <f>SUMIFS(COMBDG_Activity!O:O,COMBDG_Activity!B:B,B918&amp;C918&amp;D918&amp;E918&amp;F918&amp;"*")</f>
        <v>144.93351910944889</v>
      </c>
      <c r="N918" s="1">
        <f>VLOOKUP(B918&amp;C918&amp;D918&amp;E918&amp;F918&amp;G918&amp;H918&amp;I918&amp;J918&amp;"*",COMBDG_CapacityToActivity!B:C,2,FALSE)</f>
        <v>31.536000000000001</v>
      </c>
      <c r="O918" s="1">
        <f>VLOOKUP(F918,Parameters!A:B,2,FALSE)</f>
        <v>0.37169226366635683</v>
      </c>
      <c r="P918" s="4">
        <v>0.8</v>
      </c>
      <c r="Q918" s="4">
        <v>1</v>
      </c>
      <c r="R918" s="5">
        <v>1.2</v>
      </c>
      <c r="S918">
        <f t="shared" si="35"/>
        <v>9.9816577810432872</v>
      </c>
    </row>
    <row r="919" spans="1:19" x14ac:dyDescent="0.25">
      <c r="A919" t="str">
        <f t="shared" si="34"/>
        <v>COMBDGAERNewSHFURSMASTDHH2_23</v>
      </c>
      <c r="B919" t="s">
        <v>2676</v>
      </c>
      <c r="C919" t="s">
        <v>13</v>
      </c>
      <c r="D919" t="s">
        <v>2688</v>
      </c>
      <c r="E919" t="s">
        <v>59</v>
      </c>
      <c r="F919" t="s">
        <v>32</v>
      </c>
      <c r="G919" t="s">
        <v>34</v>
      </c>
      <c r="H919" t="s">
        <v>2680</v>
      </c>
      <c r="I919" t="s">
        <v>18</v>
      </c>
      <c r="J919" t="s">
        <v>41</v>
      </c>
      <c r="K919">
        <v>23</v>
      </c>
      <c r="L919" s="1">
        <f>SUMIFS(COMBDG_Activity!C:C,COMBDG_Activity!B:B,B919&amp;C919&amp;D919&amp;E919&amp;F919&amp;"*")</f>
        <v>0</v>
      </c>
      <c r="M919" s="1">
        <f>SUMIFS(COMBDG_Activity!O:O,COMBDG_Activity!B:B,B919&amp;C919&amp;D919&amp;E919&amp;F919&amp;"*")</f>
        <v>110.41882463940628</v>
      </c>
      <c r="N919" s="1">
        <f>VLOOKUP(B919&amp;C919&amp;D919&amp;E919&amp;F919&amp;G919&amp;H919&amp;I919&amp;J919&amp;"*",COMBDG_CapacityToActivity!B:C,2,FALSE)</f>
        <v>31.536000000000001</v>
      </c>
      <c r="O919" s="1">
        <f>VLOOKUP(F919,Parameters!A:B,2,FALSE)</f>
        <v>0.30113578140729891</v>
      </c>
      <c r="P919" s="4">
        <v>0.8</v>
      </c>
      <c r="Q919" s="4">
        <v>1</v>
      </c>
      <c r="R919" s="5">
        <v>1.2</v>
      </c>
      <c r="S919">
        <f t="shared" si="35"/>
        <v>9.3863797004405782</v>
      </c>
    </row>
    <row r="920" spans="1:19" x14ac:dyDescent="0.25">
      <c r="A920" t="str">
        <f t="shared" si="34"/>
        <v>COMBDGHLCNewSCWA___ESRELC_23</v>
      </c>
      <c r="B920" t="s">
        <v>2676</v>
      </c>
      <c r="C920" t="s">
        <v>13</v>
      </c>
      <c r="D920" t="s">
        <v>2687</v>
      </c>
      <c r="E920" t="s">
        <v>59</v>
      </c>
      <c r="F920" t="s">
        <v>28</v>
      </c>
      <c r="G920" t="s">
        <v>30</v>
      </c>
      <c r="H920" t="s">
        <v>14</v>
      </c>
      <c r="I920" t="s">
        <v>17</v>
      </c>
      <c r="J920" t="s">
        <v>16</v>
      </c>
      <c r="K920">
        <v>23</v>
      </c>
      <c r="L920" s="1">
        <f>SUMIFS(COMBDG_Activity!C:C,COMBDG_Activity!B:B,B920&amp;C920&amp;D920&amp;E920&amp;F920&amp;"*")</f>
        <v>0</v>
      </c>
      <c r="M920" s="1">
        <f>SUMIFS(COMBDG_Activity!O:O,COMBDG_Activity!B:B,B920&amp;C920&amp;D920&amp;E920&amp;F920&amp;"*")</f>
        <v>141.91865119786729</v>
      </c>
      <c r="N920" s="1">
        <f>VLOOKUP(B920&amp;C920&amp;D920&amp;E920&amp;F920&amp;G920&amp;H920&amp;I920&amp;J920&amp;"*",COMBDG_CapacityToActivity!B:C,2,FALSE)</f>
        <v>31.536000000000001</v>
      </c>
      <c r="O920" s="1">
        <f>VLOOKUP(F920,Parameters!A:B,2,FALSE)</f>
        <v>0.37169226366635683</v>
      </c>
      <c r="P920" s="4">
        <v>0.8</v>
      </c>
      <c r="Q920" s="4">
        <v>1</v>
      </c>
      <c r="R920" s="5">
        <v>1.2</v>
      </c>
      <c r="S920">
        <f t="shared" si="35"/>
        <v>9.7740220323678475</v>
      </c>
    </row>
    <row r="921" spans="1:19" x14ac:dyDescent="0.25">
      <c r="A921" t="str">
        <f t="shared" si="34"/>
        <v>COMBDGHLCNewSCWD___HIGELC_23</v>
      </c>
      <c r="B921" t="s">
        <v>2676</v>
      </c>
      <c r="C921" t="s">
        <v>13</v>
      </c>
      <c r="D921" t="s">
        <v>2687</v>
      </c>
      <c r="E921" t="s">
        <v>59</v>
      </c>
      <c r="F921" t="s">
        <v>28</v>
      </c>
      <c r="G921" t="s">
        <v>31</v>
      </c>
      <c r="H921" t="s">
        <v>14</v>
      </c>
      <c r="I921" t="s">
        <v>15</v>
      </c>
      <c r="J921" t="s">
        <v>16</v>
      </c>
      <c r="K921">
        <v>23</v>
      </c>
      <c r="L921" s="1">
        <f>SUMIFS(COMBDG_Activity!C:C,COMBDG_Activity!B:B,B921&amp;C921&amp;D921&amp;E921&amp;F921&amp;"*")</f>
        <v>0</v>
      </c>
      <c r="M921" s="1">
        <f>SUMIFS(COMBDG_Activity!O:O,COMBDG_Activity!B:B,B921&amp;C921&amp;D921&amp;E921&amp;F921&amp;"*")</f>
        <v>141.91865119786729</v>
      </c>
      <c r="N921" s="1">
        <f>VLOOKUP(B921&amp;C921&amp;D921&amp;E921&amp;F921&amp;G921&amp;H921&amp;I921&amp;J921&amp;"*",COMBDG_CapacityToActivity!B:C,2,FALSE)</f>
        <v>31.536000000000001</v>
      </c>
      <c r="O921" s="1">
        <f>VLOOKUP(F921,Parameters!A:B,2,FALSE)</f>
        <v>0.37169226366635683</v>
      </c>
      <c r="P921" s="4">
        <v>0.8</v>
      </c>
      <c r="Q921" s="4">
        <v>1</v>
      </c>
      <c r="R921" s="5">
        <v>1.2</v>
      </c>
      <c r="S921">
        <f t="shared" si="35"/>
        <v>9.7740220323678475</v>
      </c>
    </row>
    <row r="922" spans="1:19" x14ac:dyDescent="0.25">
      <c r="A922" t="str">
        <f t="shared" si="34"/>
        <v>COMBDGTAWOldLIFLUT8HIGELC_23</v>
      </c>
      <c r="B922" t="s">
        <v>2676</v>
      </c>
      <c r="C922" t="s">
        <v>13</v>
      </c>
      <c r="D922" t="s">
        <v>2683</v>
      </c>
      <c r="E922" t="s">
        <v>58</v>
      </c>
      <c r="F922" t="s">
        <v>20</v>
      </c>
      <c r="G922" t="s">
        <v>22</v>
      </c>
      <c r="H922" t="s">
        <v>24</v>
      </c>
      <c r="I922" t="s">
        <v>15</v>
      </c>
      <c r="J922" t="s">
        <v>16</v>
      </c>
      <c r="K922">
        <v>23</v>
      </c>
      <c r="L922" s="1">
        <f>SUMIFS(COMBDG_Activity!C:C,COMBDG_Activity!B:B,B922&amp;C922&amp;D922&amp;E922&amp;F922&amp;"*")</f>
        <v>468.88766674139981</v>
      </c>
      <c r="M922" s="1">
        <f>SUMIFS(COMBDG_Activity!O:O,COMBDG_Activity!B:B,B922&amp;C922&amp;D922&amp;E922&amp;F922&amp;"*")</f>
        <v>491.01750425541212</v>
      </c>
      <c r="N922" s="1">
        <f>VLOOKUP(B922&amp;C922&amp;D922&amp;E922&amp;F922&amp;G922&amp;H922&amp;I922&amp;J922&amp;"*",COMBDG_CapacityToActivity!B:C,2,FALSE)</f>
        <v>1</v>
      </c>
      <c r="O922" s="1">
        <f>VLOOKUP(F922,Parameters!A:B,2,FALSE)</f>
        <v>0.66981607963728396</v>
      </c>
      <c r="P922" s="4">
        <v>0.5</v>
      </c>
      <c r="Q922" s="4">
        <v>1</v>
      </c>
      <c r="R922" s="5">
        <v>1.1000000000000001</v>
      </c>
      <c r="S922">
        <f t="shared" si="35"/>
        <v>422.44795097624126</v>
      </c>
    </row>
    <row r="923" spans="1:19" x14ac:dyDescent="0.25">
      <c r="A923" t="str">
        <f t="shared" si="34"/>
        <v>COMBDGWSTOldWHSYS___STDKER_23</v>
      </c>
      <c r="B923" t="s">
        <v>2676</v>
      </c>
      <c r="C923" t="s">
        <v>13</v>
      </c>
      <c r="D923" t="s">
        <v>2677</v>
      </c>
      <c r="E923" t="s">
        <v>58</v>
      </c>
      <c r="F923" t="s">
        <v>49</v>
      </c>
      <c r="G923" t="s">
        <v>50</v>
      </c>
      <c r="H923" t="s">
        <v>14</v>
      </c>
      <c r="I923" t="s">
        <v>18</v>
      </c>
      <c r="J923" t="s">
        <v>42</v>
      </c>
      <c r="K923">
        <v>23</v>
      </c>
      <c r="L923" s="1">
        <f>SUMIFS(COMBDG_Activity!C:C,COMBDG_Activity!B:B,B923&amp;C923&amp;D923&amp;E923&amp;F923&amp;"*")</f>
        <v>592.19971127882741</v>
      </c>
      <c r="M923" s="1">
        <f>SUMIFS(COMBDG_Activity!O:O,COMBDG_Activity!B:B,B923&amp;C923&amp;D923&amp;E923&amp;F923&amp;"*")</f>
        <v>606.73603139794295</v>
      </c>
      <c r="N923" s="1">
        <f>VLOOKUP(B923&amp;C923&amp;D923&amp;E923&amp;F923&amp;G923&amp;H923&amp;I923&amp;J923&amp;"*",COMBDG_CapacityToActivity!B:C,2,FALSE)</f>
        <v>31.536000000000001</v>
      </c>
      <c r="O923" s="1">
        <f>VLOOKUP(F923,Parameters!A:B,2,FALSE)</f>
        <v>0.63450003633438512</v>
      </c>
      <c r="P923" s="4">
        <v>0.05</v>
      </c>
      <c r="Q923" s="4">
        <v>0.2</v>
      </c>
      <c r="R923" s="5">
        <v>1.1000000000000001</v>
      </c>
      <c r="S923">
        <f t="shared" si="35"/>
        <v>0.76580488723740325</v>
      </c>
    </row>
    <row r="924" spans="1:19" x14ac:dyDescent="0.25">
      <c r="A924" t="str">
        <f t="shared" si="34"/>
        <v>COMBDGWSTOldWHSYS___STDHFO_23</v>
      </c>
      <c r="B924" t="s">
        <v>2676</v>
      </c>
      <c r="C924" t="s">
        <v>13</v>
      </c>
      <c r="D924" t="s">
        <v>2677</v>
      </c>
      <c r="E924" t="s">
        <v>58</v>
      </c>
      <c r="F924" t="s">
        <v>49</v>
      </c>
      <c r="G924" t="s">
        <v>50</v>
      </c>
      <c r="H924" t="s">
        <v>14</v>
      </c>
      <c r="I924" t="s">
        <v>18</v>
      </c>
      <c r="J924" t="s">
        <v>2679</v>
      </c>
      <c r="K924">
        <v>23</v>
      </c>
      <c r="L924" s="1">
        <f>SUMIFS(COMBDG_Activity!C:C,COMBDG_Activity!B:B,B924&amp;C924&amp;D924&amp;E924&amp;F924&amp;"*")</f>
        <v>592.19971127882741</v>
      </c>
      <c r="M924" s="1">
        <f>SUMIFS(COMBDG_Activity!O:O,COMBDG_Activity!B:B,B924&amp;C924&amp;D924&amp;E924&amp;F924&amp;"*")</f>
        <v>606.73603139794295</v>
      </c>
      <c r="N924" s="1">
        <f>VLOOKUP(B924&amp;C924&amp;D924&amp;E924&amp;F924&amp;G924&amp;H924&amp;I924&amp;J924&amp;"*",COMBDG_CapacityToActivity!B:C,2,FALSE)</f>
        <v>31.536000000000001</v>
      </c>
      <c r="O924" s="1">
        <f>VLOOKUP(F924,Parameters!A:B,2,FALSE)</f>
        <v>0.63450003633438512</v>
      </c>
      <c r="P924" s="4">
        <v>0.05</v>
      </c>
      <c r="Q924" s="4">
        <v>0.2</v>
      </c>
      <c r="R924" s="5">
        <v>1.1000000000000001</v>
      </c>
      <c r="S924">
        <f t="shared" si="35"/>
        <v>0.76580488723740325</v>
      </c>
    </row>
    <row r="925" spans="1:19" x14ac:dyDescent="0.25">
      <c r="A925" t="str">
        <f t="shared" si="34"/>
        <v>COMBDGWSTOldWHSYS___STDLFO_23</v>
      </c>
      <c r="B925" t="s">
        <v>2676</v>
      </c>
      <c r="C925" t="s">
        <v>13</v>
      </c>
      <c r="D925" t="s">
        <v>2677</v>
      </c>
      <c r="E925" t="s">
        <v>58</v>
      </c>
      <c r="F925" t="s">
        <v>49</v>
      </c>
      <c r="G925" t="s">
        <v>50</v>
      </c>
      <c r="H925" t="s">
        <v>14</v>
      </c>
      <c r="I925" t="s">
        <v>18</v>
      </c>
      <c r="J925" t="s">
        <v>43</v>
      </c>
      <c r="K925">
        <v>23</v>
      </c>
      <c r="L925" s="1">
        <f>SUMIFS(COMBDG_Activity!C:C,COMBDG_Activity!B:B,B925&amp;C925&amp;D925&amp;E925&amp;F925&amp;"*")</f>
        <v>592.19971127882741</v>
      </c>
      <c r="M925" s="1">
        <f>SUMIFS(COMBDG_Activity!O:O,COMBDG_Activity!B:B,B925&amp;C925&amp;D925&amp;E925&amp;F925&amp;"*")</f>
        <v>606.73603139794295</v>
      </c>
      <c r="N925" s="1">
        <f>VLOOKUP(B925&amp;C925&amp;D925&amp;E925&amp;F925&amp;G925&amp;H925&amp;I925&amp;J925&amp;"*",COMBDG_CapacityToActivity!B:C,2,FALSE)</f>
        <v>31.536000000000001</v>
      </c>
      <c r="O925" s="1">
        <f>VLOOKUP(F925,Parameters!A:B,2,FALSE)</f>
        <v>0.63450003633438512</v>
      </c>
      <c r="P925" s="4">
        <v>0.05</v>
      </c>
      <c r="Q925" s="4">
        <v>0.2</v>
      </c>
      <c r="R925" s="5">
        <v>1.1000000000000001</v>
      </c>
      <c r="S925">
        <f t="shared" si="35"/>
        <v>0.76580488723740325</v>
      </c>
    </row>
    <row r="926" spans="1:19" x14ac:dyDescent="0.25">
      <c r="A926" t="str">
        <f t="shared" si="34"/>
        <v>COMBDGTAWOldSCWA___ESRELC_23</v>
      </c>
      <c r="B926" t="s">
        <v>2676</v>
      </c>
      <c r="C926" t="s">
        <v>13</v>
      </c>
      <c r="D926" t="s">
        <v>2683</v>
      </c>
      <c r="E926" t="s">
        <v>58</v>
      </c>
      <c r="F926" t="s">
        <v>28</v>
      </c>
      <c r="G926" t="s">
        <v>30</v>
      </c>
      <c r="H926" t="s">
        <v>14</v>
      </c>
      <c r="I926" t="s">
        <v>17</v>
      </c>
      <c r="J926" t="s">
        <v>16</v>
      </c>
      <c r="K926">
        <v>23</v>
      </c>
      <c r="L926" s="1">
        <f>SUMIFS(COMBDG_Activity!C:C,COMBDG_Activity!B:B,B926&amp;C926&amp;D926&amp;E926&amp;F926&amp;"*")</f>
        <v>231.87367305386601</v>
      </c>
      <c r="M926" s="1">
        <f>SUMIFS(COMBDG_Activity!O:O,COMBDG_Activity!B:B,B926&amp;C926&amp;D926&amp;E926&amp;F926&amp;"*")</f>
        <v>242.80460576003492</v>
      </c>
      <c r="N926" s="1">
        <f>VLOOKUP(B926&amp;C926&amp;D926&amp;E926&amp;F926&amp;G926&amp;H926&amp;I926&amp;J926&amp;"*",COMBDG_CapacityToActivity!B:C,2,FALSE)</f>
        <v>31.536000000000001</v>
      </c>
      <c r="O926" s="1">
        <f>VLOOKUP(F926,Parameters!A:B,2,FALSE)</f>
        <v>0.37169226366635683</v>
      </c>
      <c r="P926" s="4">
        <v>0.2</v>
      </c>
      <c r="Q926" s="4">
        <v>1</v>
      </c>
      <c r="R926" s="5">
        <v>1.1000000000000001</v>
      </c>
      <c r="S926">
        <f t="shared" si="35"/>
        <v>5.7228531142914401</v>
      </c>
    </row>
    <row r="927" spans="1:19" x14ac:dyDescent="0.25">
      <c r="A927" t="str">
        <f t="shared" si="34"/>
        <v>COMBDGTAWOldSCCE___STDELC_23</v>
      </c>
      <c r="B927" t="s">
        <v>2676</v>
      </c>
      <c r="C927" t="s">
        <v>13</v>
      </c>
      <c r="D927" t="s">
        <v>2683</v>
      </c>
      <c r="E927" t="s">
        <v>58</v>
      </c>
      <c r="F927" t="s">
        <v>28</v>
      </c>
      <c r="G927" t="s">
        <v>29</v>
      </c>
      <c r="H927" t="s">
        <v>14</v>
      </c>
      <c r="I927" t="s">
        <v>18</v>
      </c>
      <c r="J927" t="s">
        <v>16</v>
      </c>
      <c r="K927">
        <v>23</v>
      </c>
      <c r="L927" s="1">
        <f>SUMIFS(COMBDG_Activity!C:C,COMBDG_Activity!B:B,B927&amp;C927&amp;D927&amp;E927&amp;F927&amp;"*")</f>
        <v>231.87367305386601</v>
      </c>
      <c r="M927" s="1">
        <f>SUMIFS(COMBDG_Activity!O:O,COMBDG_Activity!B:B,B927&amp;C927&amp;D927&amp;E927&amp;F927&amp;"*")</f>
        <v>242.80460576003492</v>
      </c>
      <c r="N927" s="1">
        <f>VLOOKUP(B927&amp;C927&amp;D927&amp;E927&amp;F927&amp;G927&amp;H927&amp;I927&amp;J927&amp;"*",COMBDG_CapacityToActivity!B:C,2,FALSE)</f>
        <v>31.536000000000001</v>
      </c>
      <c r="O927" s="1">
        <f>VLOOKUP(F927,Parameters!A:B,2,FALSE)</f>
        <v>0.37169226366635683</v>
      </c>
      <c r="P927" s="4">
        <v>0.1</v>
      </c>
      <c r="Q927" s="4">
        <v>1</v>
      </c>
      <c r="R927" s="5">
        <v>1.1000000000000001</v>
      </c>
      <c r="S927">
        <f t="shared" si="35"/>
        <v>3.6514396645184295</v>
      </c>
    </row>
    <row r="928" spans="1:19" x14ac:dyDescent="0.25">
      <c r="A928" t="str">
        <f t="shared" si="34"/>
        <v>COMBDGTAWNewLIINC100WSTDELC_23</v>
      </c>
      <c r="B928" t="s">
        <v>2676</v>
      </c>
      <c r="C928" t="s">
        <v>13</v>
      </c>
      <c r="D928" t="s">
        <v>2683</v>
      </c>
      <c r="E928" t="s">
        <v>59</v>
      </c>
      <c r="F928" t="s">
        <v>20</v>
      </c>
      <c r="G928" t="s">
        <v>26</v>
      </c>
      <c r="H928" t="s">
        <v>2678</v>
      </c>
      <c r="I928" t="s">
        <v>18</v>
      </c>
      <c r="J928" t="s">
        <v>16</v>
      </c>
      <c r="K928">
        <v>23</v>
      </c>
      <c r="L928" s="1">
        <f>SUMIFS(COMBDG_Activity!C:C,COMBDG_Activity!B:B,B928&amp;C928&amp;D928&amp;E928&amp;F928&amp;"*")</f>
        <v>0</v>
      </c>
      <c r="M928" s="1">
        <f>SUMIFS(COMBDG_Activity!O:O,COMBDG_Activity!B:B,B928&amp;C928&amp;D928&amp;E928&amp;F928&amp;"*")</f>
        <v>123.46900354470905</v>
      </c>
      <c r="N928" s="1">
        <f>VLOOKUP(B928&amp;C928&amp;D928&amp;E928&amp;F928&amp;G928&amp;H928&amp;I928&amp;J928&amp;"*",COMBDG_CapacityToActivity!B:C,2,FALSE)</f>
        <v>1</v>
      </c>
      <c r="O928" s="1">
        <f>VLOOKUP(F928,Parameters!A:B,2,FALSE)</f>
        <v>0.66981607963728396</v>
      </c>
      <c r="P928" s="4">
        <v>0.8</v>
      </c>
      <c r="Q928" s="4">
        <v>1</v>
      </c>
      <c r="R928" s="5">
        <v>1.2</v>
      </c>
      <c r="S928">
        <f t="shared" si="35"/>
        <v>148.80802122285806</v>
      </c>
    </row>
    <row r="929" spans="1:19" x14ac:dyDescent="0.25">
      <c r="A929" t="str">
        <f t="shared" si="34"/>
        <v>COMBDGHLCNewSCCE___ESRELC_23</v>
      </c>
      <c r="B929" t="s">
        <v>2676</v>
      </c>
      <c r="C929" t="s">
        <v>13</v>
      </c>
      <c r="D929" t="s">
        <v>2687</v>
      </c>
      <c r="E929" t="s">
        <v>59</v>
      </c>
      <c r="F929" t="s">
        <v>28</v>
      </c>
      <c r="G929" t="s">
        <v>29</v>
      </c>
      <c r="H929" t="s">
        <v>14</v>
      </c>
      <c r="I929" t="s">
        <v>17</v>
      </c>
      <c r="J929" t="s">
        <v>16</v>
      </c>
      <c r="K929">
        <v>23</v>
      </c>
      <c r="L929" s="1">
        <f>SUMIFS(COMBDG_Activity!C:C,COMBDG_Activity!B:B,B929&amp;C929&amp;D929&amp;E929&amp;F929&amp;"*")</f>
        <v>0</v>
      </c>
      <c r="M929" s="1">
        <f>SUMIFS(COMBDG_Activity!O:O,COMBDG_Activity!B:B,B929&amp;C929&amp;D929&amp;E929&amp;F929&amp;"*")</f>
        <v>141.91865119786729</v>
      </c>
      <c r="N929" s="1">
        <f>VLOOKUP(B929&amp;C929&amp;D929&amp;E929&amp;F929&amp;G929&amp;H929&amp;I929&amp;J929&amp;"*",COMBDG_CapacityToActivity!B:C,2,FALSE)</f>
        <v>31.536000000000001</v>
      </c>
      <c r="O929" s="1">
        <f>VLOOKUP(F929,Parameters!A:B,2,FALSE)</f>
        <v>0.37169226366635683</v>
      </c>
      <c r="P929" s="4">
        <v>0.8</v>
      </c>
      <c r="Q929" s="4">
        <v>1</v>
      </c>
      <c r="R929" s="5">
        <v>1.2</v>
      </c>
      <c r="S929">
        <f t="shared" si="35"/>
        <v>9.7740220323678475</v>
      </c>
    </row>
    <row r="930" spans="1:19" x14ac:dyDescent="0.25">
      <c r="A930" t="str">
        <f t="shared" si="34"/>
        <v>COMBDGTAWOldSCWD___HIGELC_23</v>
      </c>
      <c r="B930" t="s">
        <v>2676</v>
      </c>
      <c r="C930" t="s">
        <v>13</v>
      </c>
      <c r="D930" t="s">
        <v>2683</v>
      </c>
      <c r="E930" t="s">
        <v>58</v>
      </c>
      <c r="F930" t="s">
        <v>28</v>
      </c>
      <c r="G930" t="s">
        <v>31</v>
      </c>
      <c r="H930" t="s">
        <v>14</v>
      </c>
      <c r="I930" t="s">
        <v>15</v>
      </c>
      <c r="J930" t="s">
        <v>16</v>
      </c>
      <c r="K930">
        <v>23</v>
      </c>
      <c r="L930" s="1">
        <f>SUMIFS(COMBDG_Activity!C:C,COMBDG_Activity!B:B,B930&amp;C930&amp;D930&amp;E930&amp;F930&amp;"*")</f>
        <v>231.87367305386601</v>
      </c>
      <c r="M930" s="1">
        <f>SUMIFS(COMBDG_Activity!O:O,COMBDG_Activity!B:B,B930&amp;C930&amp;D930&amp;E930&amp;F930&amp;"*")</f>
        <v>242.80460576003492</v>
      </c>
      <c r="N930" s="1">
        <f>VLOOKUP(B930&amp;C930&amp;D930&amp;E930&amp;F930&amp;G930&amp;H930&amp;I930&amp;J930&amp;"*",COMBDG_CapacityToActivity!B:C,2,FALSE)</f>
        <v>31.536000000000001</v>
      </c>
      <c r="O930" s="1">
        <f>VLOOKUP(F930,Parameters!A:B,2,FALSE)</f>
        <v>0.37169226366635683</v>
      </c>
      <c r="P930" s="4">
        <v>0.1</v>
      </c>
      <c r="Q930" s="4">
        <v>1</v>
      </c>
      <c r="R930" s="5">
        <v>1.1000000000000001</v>
      </c>
      <c r="S930">
        <f t="shared" si="35"/>
        <v>3.6514396645184295</v>
      </c>
    </row>
    <row r="931" spans="1:19" x14ac:dyDescent="0.25">
      <c r="A931" t="str">
        <f t="shared" si="34"/>
        <v>COMBDGOFFNewAE______STDPRO_23</v>
      </c>
      <c r="B931" t="s">
        <v>2676</v>
      </c>
      <c r="C931" t="s">
        <v>13</v>
      </c>
      <c r="D931" t="s">
        <v>2685</v>
      </c>
      <c r="E931" t="s">
        <v>59</v>
      </c>
      <c r="F931" t="s">
        <v>293</v>
      </c>
      <c r="G931" t="s">
        <v>14</v>
      </c>
      <c r="H931" t="s">
        <v>14</v>
      </c>
      <c r="I931" t="s">
        <v>18</v>
      </c>
      <c r="J931" t="s">
        <v>45</v>
      </c>
      <c r="K931">
        <v>23</v>
      </c>
      <c r="L931" s="1">
        <f>SUMIFS(COMBDG_Activity!C:C,COMBDG_Activity!B:B,B931&amp;C931&amp;D931&amp;E931&amp;F931&amp;"*")</f>
        <v>0</v>
      </c>
      <c r="M931" s="1">
        <f>SUMIFS(COMBDG_Activity!O:O,COMBDG_Activity!B:B,B931&amp;C931&amp;D931&amp;E931&amp;F931&amp;"*")</f>
        <v>942.56680420206283</v>
      </c>
      <c r="N931" s="1">
        <f>VLOOKUP(B931&amp;C931&amp;D931&amp;E931&amp;F931&amp;G931&amp;H931&amp;I931&amp;J931&amp;"*",COMBDG_CapacityToActivity!B:C,2,FALSE)</f>
        <v>31.536000000000001</v>
      </c>
      <c r="O931" s="1">
        <f>VLOOKUP(F931,Parameters!A:B,2,FALSE)</f>
        <v>0.79985092891507692</v>
      </c>
      <c r="P931" s="4">
        <v>0.8</v>
      </c>
      <c r="Q931" s="4">
        <v>1</v>
      </c>
      <c r="R931" s="5">
        <v>1.2</v>
      </c>
      <c r="S931">
        <f t="shared" si="35"/>
        <v>30.166188990069877</v>
      </c>
    </row>
    <row r="932" spans="1:19" x14ac:dyDescent="0.25">
      <c r="A932" t="str">
        <f t="shared" si="34"/>
        <v>COMBDGEDSNewSHHEP___ESRELC_23</v>
      </c>
      <c r="B932" t="s">
        <v>2676</v>
      </c>
      <c r="C932" t="s">
        <v>13</v>
      </c>
      <c r="D932" t="s">
        <v>2686</v>
      </c>
      <c r="E932" t="s">
        <v>59</v>
      </c>
      <c r="F932" t="s">
        <v>32</v>
      </c>
      <c r="G932" t="s">
        <v>35</v>
      </c>
      <c r="H932" t="s">
        <v>14</v>
      </c>
      <c r="I932" t="s">
        <v>17</v>
      </c>
      <c r="J932" t="s">
        <v>16</v>
      </c>
      <c r="K932">
        <v>23</v>
      </c>
      <c r="L932" s="1">
        <f>SUMIFS(COMBDG_Activity!C:C,COMBDG_Activity!B:B,B932&amp;C932&amp;D932&amp;E932&amp;F932&amp;"*")</f>
        <v>0</v>
      </c>
      <c r="M932" s="1">
        <f>SUMIFS(COMBDG_Activity!O:O,COMBDG_Activity!B:B,B932&amp;C932&amp;D932&amp;E932&amp;F932&amp;"*")</f>
        <v>423.29640815308414</v>
      </c>
      <c r="N932" s="1">
        <f>VLOOKUP(B932&amp;C932&amp;D932&amp;E932&amp;F932&amp;G932&amp;H932&amp;I932&amp;J932&amp;"*",COMBDG_CapacityToActivity!B:C,2,FALSE)</f>
        <v>31.536000000000001</v>
      </c>
      <c r="O932" s="1">
        <f>VLOOKUP(F932,Parameters!A:B,2,FALSE)</f>
        <v>0.30113578140729891</v>
      </c>
      <c r="P932" s="4">
        <v>0.8</v>
      </c>
      <c r="Q932" s="4">
        <v>1</v>
      </c>
      <c r="R932" s="5">
        <v>1.2</v>
      </c>
      <c r="S932">
        <f t="shared" si="35"/>
        <v>35.983183354222689</v>
      </c>
    </row>
    <row r="933" spans="1:19" x14ac:dyDescent="0.25">
      <c r="A933" t="str">
        <f t="shared" si="34"/>
        <v>COMBDGRTTNewWHSTHBCKSTDELC_23</v>
      </c>
      <c r="B933" t="s">
        <v>2676</v>
      </c>
      <c r="C933" t="s">
        <v>13</v>
      </c>
      <c r="D933" t="s">
        <v>2682</v>
      </c>
      <c r="E933" t="s">
        <v>59</v>
      </c>
      <c r="F933" t="s">
        <v>49</v>
      </c>
      <c r="G933" t="s">
        <v>52</v>
      </c>
      <c r="H933" t="s">
        <v>53</v>
      </c>
      <c r="I933" t="s">
        <v>18</v>
      </c>
      <c r="J933" t="s">
        <v>16</v>
      </c>
      <c r="K933">
        <v>23</v>
      </c>
      <c r="L933" s="1">
        <f>SUMIFS(COMBDG_Activity!C:C,COMBDG_Activity!B:B,B933&amp;C933&amp;D933&amp;E933&amp;F933&amp;"*")</f>
        <v>0</v>
      </c>
      <c r="M933" s="1">
        <f>SUMIFS(COMBDG_Activity!O:O,COMBDG_Activity!B:B,B933&amp;C933&amp;D933&amp;E933&amp;F933&amp;"*")</f>
        <v>156.2127434506952</v>
      </c>
      <c r="N933" s="1">
        <f>VLOOKUP(B933&amp;C933&amp;D933&amp;E933&amp;F933&amp;G933&amp;H933&amp;I933&amp;J933&amp;"*",COMBDG_CapacityToActivity!B:C,2,FALSE)</f>
        <v>31.536000000000001</v>
      </c>
      <c r="O933" s="1">
        <f>VLOOKUP(F933,Parameters!A:B,2,FALSE)</f>
        <v>0.63450003633438512</v>
      </c>
      <c r="P933" s="4">
        <v>0.8</v>
      </c>
      <c r="Q933" s="4">
        <v>1</v>
      </c>
      <c r="R933" s="5">
        <v>1.2</v>
      </c>
      <c r="S933">
        <f t="shared" si="35"/>
        <v>6.3023449348668041</v>
      </c>
    </row>
    <row r="934" spans="1:19" x14ac:dyDescent="0.25">
      <c r="A934" t="str">
        <f t="shared" si="34"/>
        <v>COMBDGEDSNewSCCE___HIGELC_23</v>
      </c>
      <c r="B934" t="s">
        <v>2676</v>
      </c>
      <c r="C934" t="s">
        <v>13</v>
      </c>
      <c r="D934" t="s">
        <v>2686</v>
      </c>
      <c r="E934" t="s">
        <v>59</v>
      </c>
      <c r="F934" t="s">
        <v>28</v>
      </c>
      <c r="G934" t="s">
        <v>29</v>
      </c>
      <c r="H934" t="s">
        <v>14</v>
      </c>
      <c r="I934" t="s">
        <v>15</v>
      </c>
      <c r="J934" t="s">
        <v>16</v>
      </c>
      <c r="K934">
        <v>23</v>
      </c>
      <c r="L934" s="1">
        <f>SUMIFS(COMBDG_Activity!C:C,COMBDG_Activity!B:B,B934&amp;C934&amp;D934&amp;E934&amp;F934&amp;"*")</f>
        <v>0</v>
      </c>
      <c r="M934" s="1">
        <f>SUMIFS(COMBDG_Activity!O:O,COMBDG_Activity!B:B,B934&amp;C934&amp;D934&amp;E934&amp;F934&amp;"*")</f>
        <v>144.93351910944889</v>
      </c>
      <c r="N934" s="1">
        <f>VLOOKUP(B934&amp;C934&amp;D934&amp;E934&amp;F934&amp;G934&amp;H934&amp;I934&amp;J934&amp;"*",COMBDG_CapacityToActivity!B:C,2,FALSE)</f>
        <v>31.536000000000001</v>
      </c>
      <c r="O934" s="1">
        <f>VLOOKUP(F934,Parameters!A:B,2,FALSE)</f>
        <v>0.37169226366635683</v>
      </c>
      <c r="P934" s="4">
        <v>0.8</v>
      </c>
      <c r="Q934" s="4">
        <v>1</v>
      </c>
      <c r="R934" s="5">
        <v>1.2</v>
      </c>
      <c r="S934">
        <f t="shared" si="35"/>
        <v>9.9816577810432872</v>
      </c>
    </row>
    <row r="935" spans="1:19" x14ac:dyDescent="0.25">
      <c r="A935" t="str">
        <f t="shared" si="34"/>
        <v>COMBDGAEROldLILED___STDELC_23</v>
      </c>
      <c r="B935" t="s">
        <v>2676</v>
      </c>
      <c r="C935" t="s">
        <v>13</v>
      </c>
      <c r="D935" t="s">
        <v>2688</v>
      </c>
      <c r="E935" t="s">
        <v>58</v>
      </c>
      <c r="F935" t="s">
        <v>20</v>
      </c>
      <c r="G935" t="s">
        <v>27</v>
      </c>
      <c r="H935" t="s">
        <v>14</v>
      </c>
      <c r="I935" t="s">
        <v>18</v>
      </c>
      <c r="J935" t="s">
        <v>16</v>
      </c>
      <c r="K935">
        <v>23</v>
      </c>
      <c r="L935" s="1">
        <f>SUMIFS(COMBDG_Activity!C:C,COMBDG_Activity!B:B,B935&amp;C935&amp;D935&amp;E935&amp;F935&amp;"*")</f>
        <v>850.60385581041874</v>
      </c>
      <c r="M935" s="1">
        <f>SUMIFS(COMBDG_Activity!O:O,COMBDG_Activity!B:B,B935&amp;C935&amp;D935&amp;E935&amp;F935&amp;"*")</f>
        <v>870.00824294185429</v>
      </c>
      <c r="N935" s="1">
        <f>VLOOKUP(B935&amp;C935&amp;D935&amp;E935&amp;F935&amp;G935&amp;H935&amp;I935&amp;J935&amp;"*",COMBDG_CapacityToActivity!B:C,2,FALSE)</f>
        <v>1</v>
      </c>
      <c r="O935" s="1">
        <f>VLOOKUP(F935,Parameters!A:B,2,FALSE)</f>
        <v>0.66981607963728396</v>
      </c>
      <c r="P935" s="4">
        <v>0.5</v>
      </c>
      <c r="Q935" s="4">
        <v>1</v>
      </c>
      <c r="R935" s="5">
        <v>1.1000000000000001</v>
      </c>
      <c r="S935">
        <f t="shared" si="35"/>
        <v>748.51343664531942</v>
      </c>
    </row>
    <row r="936" spans="1:19" x14ac:dyDescent="0.25">
      <c r="A936" t="str">
        <f t="shared" si="34"/>
        <v>COMBDGOFFNewWHSTHBCKSTDELC_23</v>
      </c>
      <c r="B936" t="s">
        <v>2676</v>
      </c>
      <c r="C936" t="s">
        <v>13</v>
      </c>
      <c r="D936" t="s">
        <v>2685</v>
      </c>
      <c r="E936" t="s">
        <v>59</v>
      </c>
      <c r="F936" t="s">
        <v>49</v>
      </c>
      <c r="G936" t="s">
        <v>52</v>
      </c>
      <c r="H936" t="s">
        <v>53</v>
      </c>
      <c r="I936" t="s">
        <v>18</v>
      </c>
      <c r="J936" t="s">
        <v>16</v>
      </c>
      <c r="K936">
        <v>23</v>
      </c>
      <c r="L936" s="1">
        <f>SUMIFS(COMBDG_Activity!C:C,COMBDG_Activity!B:B,B936&amp;C936&amp;D936&amp;E936&amp;F936&amp;"*")</f>
        <v>0</v>
      </c>
      <c r="M936" s="1">
        <f>SUMIFS(COMBDG_Activity!O:O,COMBDG_Activity!B:B,B936&amp;C936&amp;D936&amp;E936&amp;F936&amp;"*")</f>
        <v>145.76728985348092</v>
      </c>
      <c r="N936" s="1">
        <f>VLOOKUP(B936&amp;C936&amp;D936&amp;E936&amp;F936&amp;G936&amp;H936&amp;I936&amp;J936&amp;"*",COMBDG_CapacityToActivity!B:C,2,FALSE)</f>
        <v>31.536000000000001</v>
      </c>
      <c r="O936" s="1">
        <f>VLOOKUP(F936,Parameters!A:B,2,FALSE)</f>
        <v>0.63450003633438512</v>
      </c>
      <c r="P936" s="4">
        <v>0.8</v>
      </c>
      <c r="Q936" s="4">
        <v>1</v>
      </c>
      <c r="R936" s="5">
        <v>1.2</v>
      </c>
      <c r="S936">
        <f t="shared" si="35"/>
        <v>5.8809270011143786</v>
      </c>
    </row>
    <row r="937" spans="1:19" x14ac:dyDescent="0.25">
      <c r="A937" t="str">
        <f t="shared" si="34"/>
        <v>COMBDGHLCNewSCWA___HIGELC_23</v>
      </c>
      <c r="B937" t="s">
        <v>2676</v>
      </c>
      <c r="C937" t="s">
        <v>13</v>
      </c>
      <c r="D937" t="s">
        <v>2687</v>
      </c>
      <c r="E937" t="s">
        <v>59</v>
      </c>
      <c r="F937" t="s">
        <v>28</v>
      </c>
      <c r="G937" t="s">
        <v>30</v>
      </c>
      <c r="H937" t="s">
        <v>14</v>
      </c>
      <c r="I937" t="s">
        <v>15</v>
      </c>
      <c r="J937" t="s">
        <v>16</v>
      </c>
      <c r="K937">
        <v>23</v>
      </c>
      <c r="L937" s="1">
        <f>SUMIFS(COMBDG_Activity!C:C,COMBDG_Activity!B:B,B937&amp;C937&amp;D937&amp;E937&amp;F937&amp;"*")</f>
        <v>0</v>
      </c>
      <c r="M937" s="1">
        <f>SUMIFS(COMBDG_Activity!O:O,COMBDG_Activity!B:B,B937&amp;C937&amp;D937&amp;E937&amp;F937&amp;"*")</f>
        <v>141.91865119786729</v>
      </c>
      <c r="N937" s="1">
        <f>VLOOKUP(B937&amp;C937&amp;D937&amp;E937&amp;F937&amp;G937&amp;H937&amp;I937&amp;J937&amp;"*",COMBDG_CapacityToActivity!B:C,2,FALSE)</f>
        <v>31.536000000000001</v>
      </c>
      <c r="O937" s="1">
        <f>VLOOKUP(F937,Parameters!A:B,2,FALSE)</f>
        <v>0.37169226366635683</v>
      </c>
      <c r="P937" s="4">
        <v>0.8</v>
      </c>
      <c r="Q937" s="4">
        <v>1</v>
      </c>
      <c r="R937" s="5">
        <v>1.2</v>
      </c>
      <c r="S937">
        <f t="shared" si="35"/>
        <v>9.7740220323678475</v>
      </c>
    </row>
    <row r="938" spans="1:19" x14ac:dyDescent="0.25">
      <c r="A938" t="str">
        <f t="shared" si="34"/>
        <v>COMBDGRTTNewSHFUR___STDPRO_23</v>
      </c>
      <c r="B938" t="s">
        <v>2676</v>
      </c>
      <c r="C938" t="s">
        <v>13</v>
      </c>
      <c r="D938" t="s">
        <v>2682</v>
      </c>
      <c r="E938" t="s">
        <v>59</v>
      </c>
      <c r="F938" t="s">
        <v>32</v>
      </c>
      <c r="G938" t="s">
        <v>34</v>
      </c>
      <c r="H938" t="s">
        <v>14</v>
      </c>
      <c r="I938" t="s">
        <v>18</v>
      </c>
      <c r="J938" t="s">
        <v>45</v>
      </c>
      <c r="K938">
        <v>23</v>
      </c>
      <c r="L938" s="1">
        <f>SUMIFS(COMBDG_Activity!C:C,COMBDG_Activity!B:B,B938&amp;C938&amp;D938&amp;E938&amp;F938&amp;"*")</f>
        <v>0</v>
      </c>
      <c r="M938" s="1">
        <f>SUMIFS(COMBDG_Activity!O:O,COMBDG_Activity!B:B,B938&amp;C938&amp;D938&amp;E938&amp;F938&amp;"*")</f>
        <v>754.43579891768502</v>
      </c>
      <c r="N938" s="1">
        <f>VLOOKUP(B938&amp;C938&amp;D938&amp;E938&amp;F938&amp;G938&amp;H938&amp;I938&amp;J938&amp;"*",COMBDG_CapacityToActivity!B:C,2,FALSE)</f>
        <v>31.536000000000001</v>
      </c>
      <c r="O938" s="1">
        <f>VLOOKUP(F938,Parameters!A:B,2,FALSE)</f>
        <v>0.30113578140729891</v>
      </c>
      <c r="P938" s="4">
        <v>0.8</v>
      </c>
      <c r="Q938" s="4">
        <v>1</v>
      </c>
      <c r="R938" s="5">
        <v>1.2</v>
      </c>
      <c r="S938">
        <f t="shared" si="35"/>
        <v>64.132369560827684</v>
      </c>
    </row>
    <row r="939" spans="1:19" x14ac:dyDescent="0.25">
      <c r="A939" t="str">
        <f t="shared" si="34"/>
        <v>COMBDGRTTNewSHFUR___ESRPRO_23</v>
      </c>
      <c r="B939" t="s">
        <v>2676</v>
      </c>
      <c r="C939" t="s">
        <v>13</v>
      </c>
      <c r="D939" t="s">
        <v>2682</v>
      </c>
      <c r="E939" t="s">
        <v>59</v>
      </c>
      <c r="F939" t="s">
        <v>32</v>
      </c>
      <c r="G939" t="s">
        <v>34</v>
      </c>
      <c r="H939" t="s">
        <v>14</v>
      </c>
      <c r="I939" t="s">
        <v>17</v>
      </c>
      <c r="J939" t="s">
        <v>45</v>
      </c>
      <c r="K939">
        <v>23</v>
      </c>
      <c r="L939" s="1">
        <f>SUMIFS(COMBDG_Activity!C:C,COMBDG_Activity!B:B,B939&amp;C939&amp;D939&amp;E939&amp;F939&amp;"*")</f>
        <v>0</v>
      </c>
      <c r="M939" s="1">
        <f>SUMIFS(COMBDG_Activity!O:O,COMBDG_Activity!B:B,B939&amp;C939&amp;D939&amp;E939&amp;F939&amp;"*")</f>
        <v>754.43579891768502</v>
      </c>
      <c r="N939" s="1">
        <f>VLOOKUP(B939&amp;C939&amp;D939&amp;E939&amp;F939&amp;G939&amp;H939&amp;I939&amp;J939&amp;"*",COMBDG_CapacityToActivity!B:C,2,FALSE)</f>
        <v>31.536000000000001</v>
      </c>
      <c r="O939" s="1">
        <f>VLOOKUP(F939,Parameters!A:B,2,FALSE)</f>
        <v>0.30113578140729891</v>
      </c>
      <c r="P939" s="4">
        <v>0.8</v>
      </c>
      <c r="Q939" s="4">
        <v>1</v>
      </c>
      <c r="R939" s="5">
        <v>1.2</v>
      </c>
      <c r="S939">
        <f t="shared" si="35"/>
        <v>64.132369560827684</v>
      </c>
    </row>
    <row r="940" spans="1:19" x14ac:dyDescent="0.25">
      <c r="A940" t="str">
        <f t="shared" si="34"/>
        <v>COMBDGTAWOldSCCE___ESRELC_23</v>
      </c>
      <c r="B940" t="s">
        <v>2676</v>
      </c>
      <c r="C940" t="s">
        <v>13</v>
      </c>
      <c r="D940" t="s">
        <v>2683</v>
      </c>
      <c r="E940" t="s">
        <v>58</v>
      </c>
      <c r="F940" t="s">
        <v>28</v>
      </c>
      <c r="G940" t="s">
        <v>29</v>
      </c>
      <c r="H940" t="s">
        <v>14</v>
      </c>
      <c r="I940" t="s">
        <v>17</v>
      </c>
      <c r="J940" t="s">
        <v>16</v>
      </c>
      <c r="K940">
        <v>23</v>
      </c>
      <c r="L940" s="1">
        <f>SUMIFS(COMBDG_Activity!C:C,COMBDG_Activity!B:B,B940&amp;C940&amp;D940&amp;E940&amp;F940&amp;"*")</f>
        <v>231.87367305386601</v>
      </c>
      <c r="M940" s="1">
        <f>SUMIFS(COMBDG_Activity!O:O,COMBDG_Activity!B:B,B940&amp;C940&amp;D940&amp;E940&amp;F940&amp;"*")</f>
        <v>242.80460576003492</v>
      </c>
      <c r="N940" s="1">
        <f>VLOOKUP(B940&amp;C940&amp;D940&amp;E940&amp;F940&amp;G940&amp;H940&amp;I940&amp;J940&amp;"*",COMBDG_CapacityToActivity!B:C,2,FALSE)</f>
        <v>31.536000000000001</v>
      </c>
      <c r="O940" s="1">
        <f>VLOOKUP(F940,Parameters!A:B,2,FALSE)</f>
        <v>0.37169226366635683</v>
      </c>
      <c r="P940" s="4">
        <v>0.2</v>
      </c>
      <c r="Q940" s="4">
        <v>1</v>
      </c>
      <c r="R940" s="5">
        <v>1.1000000000000001</v>
      </c>
      <c r="S940">
        <f t="shared" si="35"/>
        <v>5.7228531142914401</v>
      </c>
    </row>
    <row r="941" spans="1:19" x14ac:dyDescent="0.25">
      <c r="A941" t="str">
        <f t="shared" si="34"/>
        <v>COMBDGAEROldSHPLT500WSTDELC_23</v>
      </c>
      <c r="B941" t="s">
        <v>2676</v>
      </c>
      <c r="C941" t="s">
        <v>13</v>
      </c>
      <c r="D941" t="s">
        <v>2688</v>
      </c>
      <c r="E941" t="s">
        <v>58</v>
      </c>
      <c r="F941" t="s">
        <v>32</v>
      </c>
      <c r="G941" t="s">
        <v>37</v>
      </c>
      <c r="H941" t="s">
        <v>38</v>
      </c>
      <c r="I941" t="s">
        <v>18</v>
      </c>
      <c r="J941" t="s">
        <v>16</v>
      </c>
      <c r="K941">
        <v>23</v>
      </c>
      <c r="L941" s="1">
        <f>SUMIFS(COMBDG_Activity!C:C,COMBDG_Activity!B:B,B941&amp;C941&amp;D941&amp;E941&amp;F941&amp;"*")</f>
        <v>1481.8034937826978</v>
      </c>
      <c r="M941" s="1">
        <f>SUMIFS(COMBDG_Activity!O:O,COMBDG_Activity!B:B,B941&amp;C941&amp;D941&amp;E941&amp;F941&amp;"*")</f>
        <v>1515.6234122598617</v>
      </c>
      <c r="N941" s="1">
        <f>VLOOKUP(B941&amp;C941&amp;D941&amp;E941&amp;F941&amp;G941&amp;H941&amp;I941&amp;J941&amp;"*",COMBDG_CapacityToActivity!B:C,2,FALSE)</f>
        <v>31.536000000000001</v>
      </c>
      <c r="O941" s="1">
        <f>VLOOKUP(F941,Parameters!A:B,2,FALSE)</f>
        <v>0.30113578140729891</v>
      </c>
      <c r="P941" s="4">
        <v>0</v>
      </c>
      <c r="Q941" s="4">
        <v>1</v>
      </c>
      <c r="R941" s="5">
        <v>1.1000000000000001</v>
      </c>
      <c r="S941">
        <f t="shared" si="35"/>
        <v>12.173622688216129</v>
      </c>
    </row>
    <row r="942" spans="1:19" x14ac:dyDescent="0.25">
      <c r="A942" t="str">
        <f t="shared" si="34"/>
        <v>COMBDGTAWOldSCWA___HIGELC_23</v>
      </c>
      <c r="B942" t="s">
        <v>2676</v>
      </c>
      <c r="C942" t="s">
        <v>13</v>
      </c>
      <c r="D942" t="s">
        <v>2683</v>
      </c>
      <c r="E942" t="s">
        <v>58</v>
      </c>
      <c r="F942" t="s">
        <v>28</v>
      </c>
      <c r="G942" t="s">
        <v>30</v>
      </c>
      <c r="H942" t="s">
        <v>14</v>
      </c>
      <c r="I942" t="s">
        <v>15</v>
      </c>
      <c r="J942" t="s">
        <v>16</v>
      </c>
      <c r="K942">
        <v>23</v>
      </c>
      <c r="L942" s="1">
        <f>SUMIFS(COMBDG_Activity!C:C,COMBDG_Activity!B:B,B942&amp;C942&amp;D942&amp;E942&amp;F942&amp;"*")</f>
        <v>231.87367305386601</v>
      </c>
      <c r="M942" s="1">
        <f>SUMIFS(COMBDG_Activity!O:O,COMBDG_Activity!B:B,B942&amp;C942&amp;D942&amp;E942&amp;F942&amp;"*")</f>
        <v>242.80460576003492</v>
      </c>
      <c r="N942" s="1">
        <f>VLOOKUP(B942&amp;C942&amp;D942&amp;E942&amp;F942&amp;G942&amp;H942&amp;I942&amp;J942&amp;"*",COMBDG_CapacityToActivity!B:C,2,FALSE)</f>
        <v>31.536000000000001</v>
      </c>
      <c r="O942" s="1">
        <f>VLOOKUP(F942,Parameters!A:B,2,FALSE)</f>
        <v>0.37169226366635683</v>
      </c>
      <c r="P942" s="4">
        <v>0.1</v>
      </c>
      <c r="Q942" s="4">
        <v>1</v>
      </c>
      <c r="R942" s="5">
        <v>1.1000000000000001</v>
      </c>
      <c r="S942">
        <f t="shared" si="35"/>
        <v>3.6514396645184295</v>
      </c>
    </row>
    <row r="943" spans="1:19" x14ac:dyDescent="0.25">
      <c r="A943" t="str">
        <f t="shared" si="34"/>
        <v>COMBDGRTTNewSCWA___STDELC_23</v>
      </c>
      <c r="B943" t="s">
        <v>2676</v>
      </c>
      <c r="C943" t="s">
        <v>13</v>
      </c>
      <c r="D943" t="s">
        <v>2682</v>
      </c>
      <c r="E943" t="s">
        <v>59</v>
      </c>
      <c r="F943" t="s">
        <v>28</v>
      </c>
      <c r="G943" t="s">
        <v>30</v>
      </c>
      <c r="H943" t="s">
        <v>14</v>
      </c>
      <c r="I943" t="s">
        <v>18</v>
      </c>
      <c r="J943" t="s">
        <v>16</v>
      </c>
      <c r="K943">
        <v>23</v>
      </c>
      <c r="L943" s="1">
        <f>SUMIFS(COMBDG_Activity!C:C,COMBDG_Activity!B:B,B943&amp;C943&amp;D943&amp;E943&amp;F943&amp;"*")</f>
        <v>0</v>
      </c>
      <c r="M943" s="1">
        <f>SUMIFS(COMBDG_Activity!O:O,COMBDG_Activity!B:B,B943&amp;C943&amp;D943&amp;E943&amp;F943&amp;"*")</f>
        <v>251.86808420509607</v>
      </c>
      <c r="N943" s="1">
        <f>VLOOKUP(B943&amp;C943&amp;D943&amp;E943&amp;F943&amp;G943&amp;H943&amp;I943&amp;J943&amp;"*",COMBDG_CapacityToActivity!B:C,2,FALSE)</f>
        <v>31.536000000000001</v>
      </c>
      <c r="O943" s="1">
        <f>VLOOKUP(F943,Parameters!A:B,2,FALSE)</f>
        <v>0.37169226366635683</v>
      </c>
      <c r="P943" s="4">
        <v>0.8</v>
      </c>
      <c r="Q943" s="4">
        <v>1</v>
      </c>
      <c r="R943" s="5">
        <v>1.2</v>
      </c>
      <c r="S943">
        <f t="shared" si="35"/>
        <v>17.34630496761573</v>
      </c>
    </row>
    <row r="944" spans="1:19" x14ac:dyDescent="0.25">
      <c r="A944" t="str">
        <f t="shared" si="34"/>
        <v>COMBDGAERNewSHHEP___STDGEO_23</v>
      </c>
      <c r="B944" t="s">
        <v>2676</v>
      </c>
      <c r="C944" t="s">
        <v>13</v>
      </c>
      <c r="D944" t="s">
        <v>2688</v>
      </c>
      <c r="E944" t="s">
        <v>59</v>
      </c>
      <c r="F944" t="s">
        <v>32</v>
      </c>
      <c r="G944" t="s">
        <v>35</v>
      </c>
      <c r="H944" t="s">
        <v>14</v>
      </c>
      <c r="I944" t="s">
        <v>18</v>
      </c>
      <c r="J944" t="s">
        <v>36</v>
      </c>
      <c r="K944">
        <v>23</v>
      </c>
      <c r="L944" s="1">
        <f>SUMIFS(COMBDG_Activity!C:C,COMBDG_Activity!B:B,B944&amp;C944&amp;D944&amp;E944&amp;F944&amp;"*")</f>
        <v>0</v>
      </c>
      <c r="M944" s="1">
        <f>SUMIFS(COMBDG_Activity!O:O,COMBDG_Activity!B:B,B944&amp;C944&amp;D944&amp;E944&amp;F944&amp;"*")</f>
        <v>110.41882463940628</v>
      </c>
      <c r="N944" s="1">
        <f>VLOOKUP(B944&amp;C944&amp;D944&amp;E944&amp;F944&amp;G944&amp;H944&amp;I944&amp;J944&amp;"*",COMBDG_CapacityToActivity!B:C,2,FALSE)</f>
        <v>31.536000000000001</v>
      </c>
      <c r="O944" s="1">
        <f>VLOOKUP(F944,Parameters!A:B,2,FALSE)</f>
        <v>0.30113578140729891</v>
      </c>
      <c r="P944" s="4">
        <v>0.8</v>
      </c>
      <c r="Q944" s="4">
        <v>1</v>
      </c>
      <c r="R944" s="5">
        <v>1.2</v>
      </c>
      <c r="S944">
        <f t="shared" si="35"/>
        <v>9.3863797004405782</v>
      </c>
    </row>
    <row r="945" spans="1:19" x14ac:dyDescent="0.25">
      <c r="A945" t="str">
        <f t="shared" si="34"/>
        <v>COMBDGRTTNewSCCE___STDELC_23</v>
      </c>
      <c r="B945" t="s">
        <v>2676</v>
      </c>
      <c r="C945" t="s">
        <v>13</v>
      </c>
      <c r="D945" t="s">
        <v>2682</v>
      </c>
      <c r="E945" t="s">
        <v>59</v>
      </c>
      <c r="F945" t="s">
        <v>28</v>
      </c>
      <c r="G945" t="s">
        <v>29</v>
      </c>
      <c r="H945" t="s">
        <v>14</v>
      </c>
      <c r="I945" t="s">
        <v>18</v>
      </c>
      <c r="J945" t="s">
        <v>16</v>
      </c>
      <c r="K945">
        <v>23</v>
      </c>
      <c r="L945" s="1">
        <f>SUMIFS(COMBDG_Activity!C:C,COMBDG_Activity!B:B,B945&amp;C945&amp;D945&amp;E945&amp;F945&amp;"*")</f>
        <v>0</v>
      </c>
      <c r="M945" s="1">
        <f>SUMIFS(COMBDG_Activity!O:O,COMBDG_Activity!B:B,B945&amp;C945&amp;D945&amp;E945&amp;F945&amp;"*")</f>
        <v>251.86808420509607</v>
      </c>
      <c r="N945" s="1">
        <f>VLOOKUP(B945&amp;C945&amp;D945&amp;E945&amp;F945&amp;G945&amp;H945&amp;I945&amp;J945&amp;"*",COMBDG_CapacityToActivity!B:C,2,FALSE)</f>
        <v>31.536000000000001</v>
      </c>
      <c r="O945" s="1">
        <f>VLOOKUP(F945,Parameters!A:B,2,FALSE)</f>
        <v>0.37169226366635683</v>
      </c>
      <c r="P945" s="4">
        <v>0.8</v>
      </c>
      <c r="Q945" s="4">
        <v>1</v>
      </c>
      <c r="R945" s="5">
        <v>1.2</v>
      </c>
      <c r="S945">
        <f t="shared" si="35"/>
        <v>17.34630496761573</v>
      </c>
    </row>
    <row r="946" spans="1:19" x14ac:dyDescent="0.25">
      <c r="A946" t="str">
        <f t="shared" si="34"/>
        <v>COMBDGRTTNewSHFUR___HIGPRO_23</v>
      </c>
      <c r="B946" t="s">
        <v>2676</v>
      </c>
      <c r="C946" t="s">
        <v>13</v>
      </c>
      <c r="D946" t="s">
        <v>2682</v>
      </c>
      <c r="E946" t="s">
        <v>59</v>
      </c>
      <c r="F946" t="s">
        <v>32</v>
      </c>
      <c r="G946" t="s">
        <v>34</v>
      </c>
      <c r="H946" t="s">
        <v>14</v>
      </c>
      <c r="I946" t="s">
        <v>15</v>
      </c>
      <c r="J946" t="s">
        <v>45</v>
      </c>
      <c r="K946">
        <v>23</v>
      </c>
      <c r="L946" s="1">
        <f>SUMIFS(COMBDG_Activity!C:C,COMBDG_Activity!B:B,B946&amp;C946&amp;D946&amp;E946&amp;F946&amp;"*")</f>
        <v>0</v>
      </c>
      <c r="M946" s="1">
        <f>SUMIFS(COMBDG_Activity!O:O,COMBDG_Activity!B:B,B946&amp;C946&amp;D946&amp;E946&amp;F946&amp;"*")</f>
        <v>754.43579891768502</v>
      </c>
      <c r="N946" s="1">
        <f>VLOOKUP(B946&amp;C946&amp;D946&amp;E946&amp;F946&amp;G946&amp;H946&amp;I946&amp;J946&amp;"*",COMBDG_CapacityToActivity!B:C,2,FALSE)</f>
        <v>31.536000000000001</v>
      </c>
      <c r="O946" s="1">
        <f>VLOOKUP(F946,Parameters!A:B,2,FALSE)</f>
        <v>0.30113578140729891</v>
      </c>
      <c r="P946" s="4">
        <v>0.8</v>
      </c>
      <c r="Q946" s="4">
        <v>1</v>
      </c>
      <c r="R946" s="5">
        <v>1.2</v>
      </c>
      <c r="S946">
        <f t="shared" si="35"/>
        <v>64.132369560827684</v>
      </c>
    </row>
    <row r="947" spans="1:19" x14ac:dyDescent="0.25">
      <c r="A947" t="str">
        <f t="shared" si="34"/>
        <v>COMBDGEDSNewSHHEP___STDELC_23</v>
      </c>
      <c r="B947" t="s">
        <v>2676</v>
      </c>
      <c r="C947" t="s">
        <v>13</v>
      </c>
      <c r="D947" t="s">
        <v>2686</v>
      </c>
      <c r="E947" t="s">
        <v>59</v>
      </c>
      <c r="F947" t="s">
        <v>32</v>
      </c>
      <c r="G947" t="s">
        <v>35</v>
      </c>
      <c r="H947" t="s">
        <v>14</v>
      </c>
      <c r="I947" t="s">
        <v>18</v>
      </c>
      <c r="J947" t="s">
        <v>16</v>
      </c>
      <c r="K947">
        <v>23</v>
      </c>
      <c r="L947" s="1">
        <f>SUMIFS(COMBDG_Activity!C:C,COMBDG_Activity!B:B,B947&amp;C947&amp;D947&amp;E947&amp;F947&amp;"*")</f>
        <v>0</v>
      </c>
      <c r="M947" s="1">
        <f>SUMIFS(COMBDG_Activity!O:O,COMBDG_Activity!B:B,B947&amp;C947&amp;D947&amp;E947&amp;F947&amp;"*")</f>
        <v>423.29640815308414</v>
      </c>
      <c r="N947" s="1">
        <f>VLOOKUP(B947&amp;C947&amp;D947&amp;E947&amp;F947&amp;G947&amp;H947&amp;I947&amp;J947&amp;"*",COMBDG_CapacityToActivity!B:C,2,FALSE)</f>
        <v>31.536000000000001</v>
      </c>
      <c r="O947" s="1">
        <f>VLOOKUP(F947,Parameters!A:B,2,FALSE)</f>
        <v>0.30113578140729891</v>
      </c>
      <c r="P947" s="4">
        <v>0.8</v>
      </c>
      <c r="Q947" s="4">
        <v>1</v>
      </c>
      <c r="R947" s="5">
        <v>1.2</v>
      </c>
      <c r="S947">
        <f t="shared" si="35"/>
        <v>35.983183354222689</v>
      </c>
    </row>
    <row r="948" spans="1:19" x14ac:dyDescent="0.25">
      <c r="A948" t="str">
        <f t="shared" si="34"/>
        <v>COMBDGRTTOldWHSYS___STDBWP_23</v>
      </c>
      <c r="B948" t="s">
        <v>2676</v>
      </c>
      <c r="C948" t="s">
        <v>13</v>
      </c>
      <c r="D948" t="s">
        <v>2682</v>
      </c>
      <c r="E948" t="s">
        <v>58</v>
      </c>
      <c r="F948" t="s">
        <v>49</v>
      </c>
      <c r="G948" t="s">
        <v>50</v>
      </c>
      <c r="H948" t="s">
        <v>14</v>
      </c>
      <c r="I948" t="s">
        <v>18</v>
      </c>
      <c r="J948" t="s">
        <v>44</v>
      </c>
      <c r="K948">
        <v>23</v>
      </c>
      <c r="L948" s="1">
        <f>SUMIFS(COMBDG_Activity!C:C,COMBDG_Activity!B:B,B948&amp;C948&amp;D948&amp;E948&amp;F948&amp;"*")</f>
        <v>1126.645525632777</v>
      </c>
      <c r="M948" s="1">
        <f>SUMIFS(COMBDG_Activity!O:O,COMBDG_Activity!B:B,B948&amp;C948&amp;D948&amp;E948&amp;F948&amp;"*")</f>
        <v>1172.8107729837659</v>
      </c>
      <c r="N948" s="1">
        <f>VLOOKUP(B948&amp;C948&amp;D948&amp;E948&amp;F948&amp;G948&amp;H948&amp;I948&amp;J948&amp;"*",COMBDG_CapacityToActivity!B:C,2,FALSE)</f>
        <v>31.536000000000001</v>
      </c>
      <c r="O948" s="1">
        <f>VLOOKUP(F948,Parameters!A:B,2,FALSE)</f>
        <v>0.63450003633438512</v>
      </c>
      <c r="P948" s="4">
        <v>0.05</v>
      </c>
      <c r="Q948" s="4">
        <v>0.2</v>
      </c>
      <c r="R948" s="5">
        <v>1.1000000000000001</v>
      </c>
      <c r="S948">
        <f t="shared" si="35"/>
        <v>1.4802882559756445</v>
      </c>
    </row>
    <row r="949" spans="1:19" x14ac:dyDescent="0.25">
      <c r="A949" t="str">
        <f t="shared" si="34"/>
        <v>COMBDGEDSNewWHHEP___HIGELC_23</v>
      </c>
      <c r="B949" t="s">
        <v>2676</v>
      </c>
      <c r="C949" t="s">
        <v>13</v>
      </c>
      <c r="D949" t="s">
        <v>2686</v>
      </c>
      <c r="E949" t="s">
        <v>59</v>
      </c>
      <c r="F949" t="s">
        <v>49</v>
      </c>
      <c r="G949" t="s">
        <v>35</v>
      </c>
      <c r="H949" t="s">
        <v>14</v>
      </c>
      <c r="I949" t="s">
        <v>15</v>
      </c>
      <c r="J949" t="s">
        <v>16</v>
      </c>
      <c r="K949">
        <v>23</v>
      </c>
      <c r="L949" s="1">
        <f>SUMIFS(COMBDG_Activity!C:C,COMBDG_Activity!B:B,B949&amp;C949&amp;D949&amp;E949&amp;F949&amp;"*")</f>
        <v>0</v>
      </c>
      <c r="M949" s="1">
        <f>SUMIFS(COMBDG_Activity!O:O,COMBDG_Activity!B:B,B949&amp;C949&amp;D949&amp;E949&amp;F949&amp;"*")</f>
        <v>89.886908344946761</v>
      </c>
      <c r="N949" s="1">
        <f>VLOOKUP(B949&amp;C949&amp;D949&amp;E949&amp;F949&amp;G949&amp;H949&amp;I949&amp;J949&amp;"*",COMBDG_CapacityToActivity!B:C,2,FALSE)</f>
        <v>31.536000000000001</v>
      </c>
      <c r="O949" s="1">
        <f>VLOOKUP(F949,Parameters!A:B,2,FALSE)</f>
        <v>0.63450003633438512</v>
      </c>
      <c r="P949" s="4">
        <v>0.8</v>
      </c>
      <c r="Q949" s="4">
        <v>1</v>
      </c>
      <c r="R949" s="5">
        <v>1.2</v>
      </c>
      <c r="S949">
        <f t="shared" si="35"/>
        <v>3.6264538283165959</v>
      </c>
    </row>
    <row r="950" spans="1:19" x14ac:dyDescent="0.25">
      <c r="A950" t="str">
        <f t="shared" si="34"/>
        <v>COMBDGOFFNewLIFLUT8STDELC_23</v>
      </c>
      <c r="B950" t="s">
        <v>2676</v>
      </c>
      <c r="C950" t="s">
        <v>13</v>
      </c>
      <c r="D950" t="s">
        <v>2685</v>
      </c>
      <c r="E950" t="s">
        <v>59</v>
      </c>
      <c r="F950" t="s">
        <v>20</v>
      </c>
      <c r="G950" t="s">
        <v>22</v>
      </c>
      <c r="H950" t="s">
        <v>24</v>
      </c>
      <c r="I950" t="s">
        <v>18</v>
      </c>
      <c r="J950" t="s">
        <v>16</v>
      </c>
      <c r="K950">
        <v>23</v>
      </c>
      <c r="L950" s="1">
        <f>SUMIFS(COMBDG_Activity!C:C,COMBDG_Activity!B:B,B950&amp;C950&amp;D950&amp;E950&amp;F950&amp;"*")</f>
        <v>0</v>
      </c>
      <c r="M950" s="1">
        <f>SUMIFS(COMBDG_Activity!O:O,COMBDG_Activity!B:B,B950&amp;C950&amp;D950&amp;E950&amp;F950&amp;"*")</f>
        <v>1082.6246153959241</v>
      </c>
      <c r="N950" s="1">
        <f>VLOOKUP(B950&amp;C950&amp;D950&amp;E950&amp;F950&amp;G950&amp;H950&amp;I950&amp;J950&amp;"*",COMBDG_CapacityToActivity!B:C,2,FALSE)</f>
        <v>1</v>
      </c>
      <c r="O950" s="1">
        <f>VLOOKUP(F950,Parameters!A:B,2,FALSE)</f>
        <v>0.66981607963728396</v>
      </c>
      <c r="P950" s="4">
        <v>0.8</v>
      </c>
      <c r="Q950" s="4">
        <v>1</v>
      </c>
      <c r="R950" s="5">
        <v>1.2</v>
      </c>
      <c r="S950">
        <f t="shared" si="35"/>
        <v>1304.8070537468016</v>
      </c>
    </row>
    <row r="951" spans="1:19" x14ac:dyDescent="0.25">
      <c r="A951" t="str">
        <f t="shared" si="34"/>
        <v>COMBDGEDSOldLIFLUT5HIGELC_23</v>
      </c>
      <c r="B951" t="s">
        <v>2676</v>
      </c>
      <c r="C951" t="s">
        <v>13</v>
      </c>
      <c r="D951" t="s">
        <v>2686</v>
      </c>
      <c r="E951" t="s">
        <v>58</v>
      </c>
      <c r="F951" t="s">
        <v>20</v>
      </c>
      <c r="G951" t="s">
        <v>22</v>
      </c>
      <c r="H951" t="s">
        <v>23</v>
      </c>
      <c r="I951" t="s">
        <v>15</v>
      </c>
      <c r="J951" t="s">
        <v>16</v>
      </c>
      <c r="K951">
        <v>23</v>
      </c>
      <c r="L951" s="1">
        <f>SUMIFS(COMBDG_Activity!C:C,COMBDG_Activity!B:B,B951&amp;C951&amp;D951&amp;E951&amp;F951&amp;"*")</f>
        <v>2555.3712368266752</v>
      </c>
      <c r="M951" s="1">
        <f>SUMIFS(COMBDG_Activity!O:O,COMBDG_Activity!B:B,B951&amp;C951&amp;D951&amp;E951&amp;F951&amp;"*")</f>
        <v>2627.8712928960936</v>
      </c>
      <c r="N951" s="1">
        <f>VLOOKUP(B951&amp;C951&amp;D951&amp;E951&amp;F951&amp;G951&amp;H951&amp;I951&amp;J951&amp;"*",COMBDG_CapacityToActivity!B:C,2,FALSE)</f>
        <v>1</v>
      </c>
      <c r="O951" s="1">
        <f>VLOOKUP(F951,Parameters!A:B,2,FALSE)</f>
        <v>0.66981607963728396</v>
      </c>
      <c r="P951" s="4">
        <v>0.5</v>
      </c>
      <c r="Q951" s="4">
        <v>1</v>
      </c>
      <c r="R951" s="5">
        <v>1.1000000000000001</v>
      </c>
      <c r="S951">
        <f t="shared" si="35"/>
        <v>2260.8946391772233</v>
      </c>
    </row>
    <row r="952" spans="1:19" x14ac:dyDescent="0.25">
      <c r="A952" t="str">
        <f t="shared" si="34"/>
        <v>COMBDGHLCNewSCCE___HIGELC_23</v>
      </c>
      <c r="B952" t="s">
        <v>2676</v>
      </c>
      <c r="C952" t="s">
        <v>13</v>
      </c>
      <c r="D952" t="s">
        <v>2687</v>
      </c>
      <c r="E952" t="s">
        <v>59</v>
      </c>
      <c r="F952" t="s">
        <v>28</v>
      </c>
      <c r="G952" t="s">
        <v>29</v>
      </c>
      <c r="H952" t="s">
        <v>14</v>
      </c>
      <c r="I952" t="s">
        <v>15</v>
      </c>
      <c r="J952" t="s">
        <v>16</v>
      </c>
      <c r="K952">
        <v>23</v>
      </c>
      <c r="L952" s="1">
        <f>SUMIFS(COMBDG_Activity!C:C,COMBDG_Activity!B:B,B952&amp;C952&amp;D952&amp;E952&amp;F952&amp;"*")</f>
        <v>0</v>
      </c>
      <c r="M952" s="1">
        <f>SUMIFS(COMBDG_Activity!O:O,COMBDG_Activity!B:B,B952&amp;C952&amp;D952&amp;E952&amp;F952&amp;"*")</f>
        <v>141.91865119786729</v>
      </c>
      <c r="N952" s="1">
        <f>VLOOKUP(B952&amp;C952&amp;D952&amp;E952&amp;F952&amp;G952&amp;H952&amp;I952&amp;J952&amp;"*",COMBDG_CapacityToActivity!B:C,2,FALSE)</f>
        <v>31.536000000000001</v>
      </c>
      <c r="O952" s="1">
        <f>VLOOKUP(F952,Parameters!A:B,2,FALSE)</f>
        <v>0.37169226366635683</v>
      </c>
      <c r="P952" s="4">
        <v>0.8</v>
      </c>
      <c r="Q952" s="4">
        <v>1</v>
      </c>
      <c r="R952" s="5">
        <v>1.2</v>
      </c>
      <c r="S952">
        <f t="shared" si="35"/>
        <v>9.7740220323678475</v>
      </c>
    </row>
    <row r="953" spans="1:19" x14ac:dyDescent="0.25">
      <c r="A953" t="str">
        <f t="shared" si="34"/>
        <v>COMBDGAEROldLILED___HIGELC_23</v>
      </c>
      <c r="B953" t="s">
        <v>2676</v>
      </c>
      <c r="C953" t="s">
        <v>13</v>
      </c>
      <c r="D953" t="s">
        <v>2688</v>
      </c>
      <c r="E953" t="s">
        <v>58</v>
      </c>
      <c r="F953" t="s">
        <v>20</v>
      </c>
      <c r="G953" t="s">
        <v>27</v>
      </c>
      <c r="H953" t="s">
        <v>14</v>
      </c>
      <c r="I953" t="s">
        <v>15</v>
      </c>
      <c r="J953" t="s">
        <v>16</v>
      </c>
      <c r="K953">
        <v>23</v>
      </c>
      <c r="L953" s="1">
        <f>SUMIFS(COMBDG_Activity!C:C,COMBDG_Activity!B:B,B953&amp;C953&amp;D953&amp;E953&amp;F953&amp;"*")</f>
        <v>850.60385581041874</v>
      </c>
      <c r="M953" s="1">
        <f>SUMIFS(COMBDG_Activity!O:O,COMBDG_Activity!B:B,B953&amp;C953&amp;D953&amp;E953&amp;F953&amp;"*")</f>
        <v>870.00824294185429</v>
      </c>
      <c r="N953" s="1">
        <f>VLOOKUP(B953&amp;C953&amp;D953&amp;E953&amp;F953&amp;G953&amp;H953&amp;I953&amp;J953&amp;"*",COMBDG_CapacityToActivity!B:C,2,FALSE)</f>
        <v>1</v>
      </c>
      <c r="O953" s="1">
        <f>VLOOKUP(F953,Parameters!A:B,2,FALSE)</f>
        <v>0.66981607963728396</v>
      </c>
      <c r="P953" s="4">
        <v>0.5</v>
      </c>
      <c r="Q953" s="4">
        <v>1</v>
      </c>
      <c r="R953" s="5">
        <v>1.1000000000000001</v>
      </c>
      <c r="S953">
        <f t="shared" si="35"/>
        <v>748.51343664531942</v>
      </c>
    </row>
    <row r="954" spans="1:19" x14ac:dyDescent="0.25">
      <c r="A954" t="str">
        <f t="shared" si="34"/>
        <v>COMBDGOTSOldAE______STDPRO_23</v>
      </c>
      <c r="B954" t="s">
        <v>2676</v>
      </c>
      <c r="C954" t="s">
        <v>13</v>
      </c>
      <c r="D954" t="s">
        <v>2690</v>
      </c>
      <c r="E954" t="s">
        <v>58</v>
      </c>
      <c r="F954" t="s">
        <v>293</v>
      </c>
      <c r="G954" t="s">
        <v>14</v>
      </c>
      <c r="H954" t="s">
        <v>14</v>
      </c>
      <c r="I954" t="s">
        <v>18</v>
      </c>
      <c r="J954" t="s">
        <v>45</v>
      </c>
      <c r="K954">
        <v>23</v>
      </c>
      <c r="L954" s="1">
        <f>SUMIFS(COMBDG_Activity!C:C,COMBDG_Activity!B:B,B954&amp;C954&amp;D954&amp;E954&amp;F954&amp;"*")</f>
        <v>833.84129714231779</v>
      </c>
      <c r="M954" s="1">
        <f>SUMIFS(COMBDG_Activity!O:O,COMBDG_Activity!B:B,B954&amp;C954&amp;D954&amp;E954&amp;F954&amp;"*")</f>
        <v>880.71288841855664</v>
      </c>
      <c r="N954" s="1">
        <f>VLOOKUP(B954&amp;C954&amp;D954&amp;E954&amp;F954&amp;G954&amp;H954&amp;I954&amp;J954&amp;"*",COMBDG_CapacityToActivity!B:C,2,FALSE)</f>
        <v>31.536000000000001</v>
      </c>
      <c r="O954" s="1">
        <f>VLOOKUP(F954,Parameters!A:B,2,FALSE)</f>
        <v>0.79985092891507692</v>
      </c>
      <c r="P954" s="4">
        <v>0.2</v>
      </c>
      <c r="Q954" s="4">
        <v>0.3</v>
      </c>
      <c r="R954" s="5">
        <v>1.1000000000000001</v>
      </c>
      <c r="S954">
        <f t="shared" si="35"/>
        <v>2.8939148846357954</v>
      </c>
    </row>
    <row r="955" spans="1:19" x14ac:dyDescent="0.25">
      <c r="A955" t="str">
        <f t="shared" si="34"/>
        <v>COMBDGAFSOldLILED___STDELC_23</v>
      </c>
      <c r="B955" t="s">
        <v>2676</v>
      </c>
      <c r="C955" t="s">
        <v>13</v>
      </c>
      <c r="D955" t="s">
        <v>2689</v>
      </c>
      <c r="E955" t="s">
        <v>58</v>
      </c>
      <c r="F955" t="s">
        <v>20</v>
      </c>
      <c r="G955" t="s">
        <v>27</v>
      </c>
      <c r="H955" t="s">
        <v>14</v>
      </c>
      <c r="I955" t="s">
        <v>18</v>
      </c>
      <c r="J955" t="s">
        <v>16</v>
      </c>
      <c r="K955">
        <v>23</v>
      </c>
      <c r="L955" s="1">
        <f>SUMIFS(COMBDG_Activity!C:C,COMBDG_Activity!B:B,B955&amp;C955&amp;D955&amp;E955&amp;F955&amp;"*")</f>
        <v>935.74834948979003</v>
      </c>
      <c r="M955" s="1">
        <f>SUMIFS(COMBDG_Activity!O:O,COMBDG_Activity!B:B,B955&amp;C955&amp;D955&amp;E955&amp;F955&amp;"*")</f>
        <v>951.73280125054021</v>
      </c>
      <c r="N955" s="1">
        <f>VLOOKUP(B955&amp;C955&amp;D955&amp;E955&amp;F955&amp;G955&amp;H955&amp;I955&amp;J955&amp;"*",COMBDG_CapacityToActivity!B:C,2,FALSE)</f>
        <v>1</v>
      </c>
      <c r="O955" s="1">
        <f>VLOOKUP(F955,Parameters!A:B,2,FALSE)</f>
        <v>0.66981607963728396</v>
      </c>
      <c r="P955" s="4">
        <v>0.5</v>
      </c>
      <c r="Q955" s="4">
        <v>1</v>
      </c>
      <c r="R955" s="5">
        <v>1.1000000000000001</v>
      </c>
      <c r="S955">
        <f t="shared" si="35"/>
        <v>818.8253336810393</v>
      </c>
    </row>
    <row r="956" spans="1:19" x14ac:dyDescent="0.25">
      <c r="A956" t="str">
        <f t="shared" si="34"/>
        <v>COMBDGHLCNewLIFLUT8HIGELC_23</v>
      </c>
      <c r="B956" t="s">
        <v>2676</v>
      </c>
      <c r="C956" t="s">
        <v>13</v>
      </c>
      <c r="D956" t="s">
        <v>2687</v>
      </c>
      <c r="E956" t="s">
        <v>59</v>
      </c>
      <c r="F956" t="s">
        <v>20</v>
      </c>
      <c r="G956" t="s">
        <v>22</v>
      </c>
      <c r="H956" t="s">
        <v>24</v>
      </c>
      <c r="I956" t="s">
        <v>15</v>
      </c>
      <c r="J956" t="s">
        <v>16</v>
      </c>
      <c r="K956">
        <v>23</v>
      </c>
      <c r="L956" s="1">
        <f>SUMIFS(COMBDG_Activity!C:C,COMBDG_Activity!B:B,B956&amp;C956&amp;D956&amp;E956&amp;F956&amp;"*")</f>
        <v>0</v>
      </c>
      <c r="M956" s="1">
        <f>SUMIFS(COMBDG_Activity!O:O,COMBDG_Activity!B:B,B956&amp;C956&amp;D956&amp;E956&amp;F956&amp;"*")</f>
        <v>306.54251955018987</v>
      </c>
      <c r="N956" s="1">
        <f>VLOOKUP(B956&amp;C956&amp;D956&amp;E956&amp;F956&amp;G956&amp;H956&amp;I956&amp;J956&amp;"*",COMBDG_CapacityToActivity!B:C,2,FALSE)</f>
        <v>1</v>
      </c>
      <c r="O956" s="1">
        <f>VLOOKUP(F956,Parameters!A:B,2,FALSE)</f>
        <v>0.66981607963728396</v>
      </c>
      <c r="P956" s="4">
        <v>0.8</v>
      </c>
      <c r="Q956" s="4">
        <v>1</v>
      </c>
      <c r="R956" s="5">
        <v>1.2</v>
      </c>
      <c r="S956">
        <f t="shared" si="35"/>
        <v>369.45293511188936</v>
      </c>
    </row>
    <row r="957" spans="1:19" x14ac:dyDescent="0.25">
      <c r="A957" t="str">
        <f t="shared" si="34"/>
        <v>COMBDGRTTNewSCWA___ESRELC_23</v>
      </c>
      <c r="B957" t="s">
        <v>2676</v>
      </c>
      <c r="C957" t="s">
        <v>13</v>
      </c>
      <c r="D957" t="s">
        <v>2682</v>
      </c>
      <c r="E957" t="s">
        <v>59</v>
      </c>
      <c r="F957" t="s">
        <v>28</v>
      </c>
      <c r="G957" t="s">
        <v>30</v>
      </c>
      <c r="H957" t="s">
        <v>14</v>
      </c>
      <c r="I957" t="s">
        <v>17</v>
      </c>
      <c r="J957" t="s">
        <v>16</v>
      </c>
      <c r="K957">
        <v>23</v>
      </c>
      <c r="L957" s="1">
        <f>SUMIFS(COMBDG_Activity!C:C,COMBDG_Activity!B:B,B957&amp;C957&amp;D957&amp;E957&amp;F957&amp;"*")</f>
        <v>0</v>
      </c>
      <c r="M957" s="1">
        <f>SUMIFS(COMBDG_Activity!O:O,COMBDG_Activity!B:B,B957&amp;C957&amp;D957&amp;E957&amp;F957&amp;"*")</f>
        <v>251.86808420509607</v>
      </c>
      <c r="N957" s="1">
        <f>VLOOKUP(B957&amp;C957&amp;D957&amp;E957&amp;F957&amp;G957&amp;H957&amp;I957&amp;J957&amp;"*",COMBDG_CapacityToActivity!B:C,2,FALSE)</f>
        <v>31.536000000000001</v>
      </c>
      <c r="O957" s="1">
        <f>VLOOKUP(F957,Parameters!A:B,2,FALSE)</f>
        <v>0.37169226366635683</v>
      </c>
      <c r="P957" s="4">
        <v>0.8</v>
      </c>
      <c r="Q957" s="4">
        <v>1</v>
      </c>
      <c r="R957" s="5">
        <v>1.2</v>
      </c>
      <c r="S957">
        <f t="shared" si="35"/>
        <v>17.34630496761573</v>
      </c>
    </row>
    <row r="958" spans="1:19" x14ac:dyDescent="0.25">
      <c r="A958" t="str">
        <f t="shared" si="34"/>
        <v>COMBDGRTTNewSCWD___HIGELC_23</v>
      </c>
      <c r="B958" t="s">
        <v>2676</v>
      </c>
      <c r="C958" t="s">
        <v>13</v>
      </c>
      <c r="D958" t="s">
        <v>2682</v>
      </c>
      <c r="E958" t="s">
        <v>59</v>
      </c>
      <c r="F958" t="s">
        <v>28</v>
      </c>
      <c r="G958" t="s">
        <v>31</v>
      </c>
      <c r="H958" t="s">
        <v>14</v>
      </c>
      <c r="I958" t="s">
        <v>15</v>
      </c>
      <c r="J958" t="s">
        <v>16</v>
      </c>
      <c r="K958">
        <v>23</v>
      </c>
      <c r="L958" s="1">
        <f>SUMIFS(COMBDG_Activity!C:C,COMBDG_Activity!B:B,B958&amp;C958&amp;D958&amp;E958&amp;F958&amp;"*")</f>
        <v>0</v>
      </c>
      <c r="M958" s="1">
        <f>SUMIFS(COMBDG_Activity!O:O,COMBDG_Activity!B:B,B958&amp;C958&amp;D958&amp;E958&amp;F958&amp;"*")</f>
        <v>251.86808420509607</v>
      </c>
      <c r="N958" s="1">
        <f>VLOOKUP(B958&amp;C958&amp;D958&amp;E958&amp;F958&amp;G958&amp;H958&amp;I958&amp;J958&amp;"*",COMBDG_CapacityToActivity!B:C,2,FALSE)</f>
        <v>31.536000000000001</v>
      </c>
      <c r="O958" s="1">
        <f>VLOOKUP(F958,Parameters!A:B,2,FALSE)</f>
        <v>0.37169226366635683</v>
      </c>
      <c r="P958" s="4">
        <v>0.8</v>
      </c>
      <c r="Q958" s="4">
        <v>1</v>
      </c>
      <c r="R958" s="5">
        <v>1.2</v>
      </c>
      <c r="S958">
        <f t="shared" si="35"/>
        <v>17.34630496761573</v>
      </c>
    </row>
    <row r="959" spans="1:19" x14ac:dyDescent="0.25">
      <c r="A959" t="str">
        <f t="shared" si="34"/>
        <v>COMBDGRTTNewWHHEP___ESRELC_23</v>
      </c>
      <c r="B959" t="s">
        <v>2676</v>
      </c>
      <c r="C959" t="s">
        <v>13</v>
      </c>
      <c r="D959" t="s">
        <v>2682</v>
      </c>
      <c r="E959" t="s">
        <v>59</v>
      </c>
      <c r="F959" t="s">
        <v>49</v>
      </c>
      <c r="G959" t="s">
        <v>35</v>
      </c>
      <c r="H959" t="s">
        <v>14</v>
      </c>
      <c r="I959" t="s">
        <v>17</v>
      </c>
      <c r="J959" t="s">
        <v>16</v>
      </c>
      <c r="K959">
        <v>23</v>
      </c>
      <c r="L959" s="1">
        <f>SUMIFS(COMBDG_Activity!C:C,COMBDG_Activity!B:B,B959&amp;C959&amp;D959&amp;E959&amp;F959&amp;"*")</f>
        <v>0</v>
      </c>
      <c r="M959" s="1">
        <f>SUMIFS(COMBDG_Activity!O:O,COMBDG_Activity!B:B,B959&amp;C959&amp;D959&amp;E959&amp;F959&amp;"*")</f>
        <v>156.2127434506952</v>
      </c>
      <c r="N959" s="1">
        <f>VLOOKUP(B959&amp;C959&amp;D959&amp;E959&amp;F959&amp;G959&amp;H959&amp;I959&amp;J959&amp;"*",COMBDG_CapacityToActivity!B:C,2,FALSE)</f>
        <v>31.536000000000001</v>
      </c>
      <c r="O959" s="1">
        <f>VLOOKUP(F959,Parameters!A:B,2,FALSE)</f>
        <v>0.63450003633438512</v>
      </c>
      <c r="P959" s="4">
        <v>0.8</v>
      </c>
      <c r="Q959" s="4">
        <v>1</v>
      </c>
      <c r="R959" s="5">
        <v>1.2</v>
      </c>
      <c r="S959">
        <f t="shared" si="35"/>
        <v>6.3023449348668041</v>
      </c>
    </row>
    <row r="960" spans="1:19" x14ac:dyDescent="0.25">
      <c r="A960" t="str">
        <f t="shared" si="34"/>
        <v>COMBDGHLCNewSHHEP___ESRELC_23</v>
      </c>
      <c r="B960" t="s">
        <v>2676</v>
      </c>
      <c r="C960" t="s">
        <v>13</v>
      </c>
      <c r="D960" t="s">
        <v>2687</v>
      </c>
      <c r="E960" t="s">
        <v>59</v>
      </c>
      <c r="F960" t="s">
        <v>32</v>
      </c>
      <c r="G960" t="s">
        <v>35</v>
      </c>
      <c r="H960" t="s">
        <v>14</v>
      </c>
      <c r="I960" t="s">
        <v>17</v>
      </c>
      <c r="J960" t="s">
        <v>16</v>
      </c>
      <c r="K960">
        <v>23</v>
      </c>
      <c r="L960" s="1">
        <f>SUMIFS(COMBDG_Activity!C:C,COMBDG_Activity!B:B,B960&amp;C960&amp;D960&amp;E960&amp;F960&amp;"*")</f>
        <v>0</v>
      </c>
      <c r="M960" s="1">
        <f>SUMIFS(COMBDG_Activity!O:O,COMBDG_Activity!B:B,B960&amp;C960&amp;D960&amp;E960&amp;F960&amp;"*")</f>
        <v>425.87686034399633</v>
      </c>
      <c r="N960" s="1">
        <f>VLOOKUP(B960&amp;C960&amp;D960&amp;E960&amp;F960&amp;G960&amp;H960&amp;I960&amp;J960&amp;"*",COMBDG_CapacityToActivity!B:C,2,FALSE)</f>
        <v>31.536000000000001</v>
      </c>
      <c r="O960" s="1">
        <f>VLOOKUP(F960,Parameters!A:B,2,FALSE)</f>
        <v>0.30113578140729891</v>
      </c>
      <c r="P960" s="4">
        <v>0.8</v>
      </c>
      <c r="Q960" s="4">
        <v>1</v>
      </c>
      <c r="R960" s="5">
        <v>1.2</v>
      </c>
      <c r="S960">
        <f t="shared" si="35"/>
        <v>36.202540009592234</v>
      </c>
    </row>
    <row r="961" spans="1:19" x14ac:dyDescent="0.25">
      <c r="A961" t="str">
        <f t="shared" si="34"/>
        <v>COMBDGAFSOldSHPLT500WSTDELC_23</v>
      </c>
      <c r="B961" t="s">
        <v>2676</v>
      </c>
      <c r="C961" t="s">
        <v>13</v>
      </c>
      <c r="D961" t="s">
        <v>2689</v>
      </c>
      <c r="E961" t="s">
        <v>58</v>
      </c>
      <c r="F961" t="s">
        <v>32</v>
      </c>
      <c r="G961" t="s">
        <v>37</v>
      </c>
      <c r="H961" t="s">
        <v>38</v>
      </c>
      <c r="I961" t="s">
        <v>18</v>
      </c>
      <c r="J961" t="s">
        <v>16</v>
      </c>
      <c r="K961">
        <v>23</v>
      </c>
      <c r="L961" s="1">
        <f>SUMIFS(COMBDG_Activity!C:C,COMBDG_Activity!B:B,B961&amp;C961&amp;D961&amp;E961&amp;F961&amp;"*")</f>
        <v>1599.3426321167756</v>
      </c>
      <c r="M961" s="1">
        <f>SUMIFS(COMBDG_Activity!O:O,COMBDG_Activity!B:B,B961&amp;C961&amp;D961&amp;E961&amp;F961&amp;"*")</f>
        <v>1626.679095894586</v>
      </c>
      <c r="N961" s="1">
        <f>VLOOKUP(B961&amp;C961&amp;D961&amp;E961&amp;F961&amp;G961&amp;H961&amp;I961&amp;J961&amp;"*",COMBDG_CapacityToActivity!B:C,2,FALSE)</f>
        <v>31.536000000000001</v>
      </c>
      <c r="O961" s="1">
        <f>VLOOKUP(F961,Parameters!A:B,2,FALSE)</f>
        <v>0.30113578140729891</v>
      </c>
      <c r="P961" s="4">
        <v>0</v>
      </c>
      <c r="Q961" s="4">
        <v>1</v>
      </c>
      <c r="R961" s="5">
        <v>1.1000000000000001</v>
      </c>
      <c r="S961">
        <f t="shared" si="35"/>
        <v>13.065631863460537</v>
      </c>
    </row>
    <row r="962" spans="1:19" x14ac:dyDescent="0.25">
      <c r="A962" t="str">
        <f t="shared" si="34"/>
        <v>COMBDGAEROldSHFUR___STDKER_23</v>
      </c>
      <c r="B962" t="s">
        <v>2676</v>
      </c>
      <c r="C962" t="s">
        <v>13</v>
      </c>
      <c r="D962" t="s">
        <v>2688</v>
      </c>
      <c r="E962" t="s">
        <v>58</v>
      </c>
      <c r="F962" t="s">
        <v>32</v>
      </c>
      <c r="G962" t="s">
        <v>34</v>
      </c>
      <c r="H962" t="s">
        <v>14</v>
      </c>
      <c r="I962" t="s">
        <v>18</v>
      </c>
      <c r="J962" t="s">
        <v>42</v>
      </c>
      <c r="K962">
        <v>23</v>
      </c>
      <c r="L962" s="1">
        <f>SUMIFS(COMBDG_Activity!C:C,COMBDG_Activity!B:B,B962&amp;C962&amp;D962&amp;E962&amp;F962&amp;"*")</f>
        <v>1481.8034937826978</v>
      </c>
      <c r="M962" s="1">
        <f>SUMIFS(COMBDG_Activity!O:O,COMBDG_Activity!B:B,B962&amp;C962&amp;D962&amp;E962&amp;F962&amp;"*")</f>
        <v>1515.6234122598617</v>
      </c>
      <c r="N962" s="1">
        <f>VLOOKUP(B962&amp;C962&amp;D962&amp;E962&amp;F962&amp;G962&amp;H962&amp;I962&amp;J962&amp;"*",COMBDG_CapacityToActivity!B:C,2,FALSE)</f>
        <v>31.536000000000001</v>
      </c>
      <c r="O962" s="1">
        <f>VLOOKUP(F962,Parameters!A:B,2,FALSE)</f>
        <v>0.30113578140729891</v>
      </c>
      <c r="P962" s="4">
        <v>0.05</v>
      </c>
      <c r="Q962" s="4">
        <v>0.2</v>
      </c>
      <c r="R962" s="5">
        <v>1.1000000000000001</v>
      </c>
      <c r="S962">
        <f t="shared" si="35"/>
        <v>4.0306857649634802</v>
      </c>
    </row>
    <row r="963" spans="1:19" x14ac:dyDescent="0.25">
      <c r="A963" t="str">
        <f t="shared" si="34"/>
        <v>COMBDGAEROldSHFUR___STDHFO_23</v>
      </c>
      <c r="B963" t="s">
        <v>2676</v>
      </c>
      <c r="C963" t="s">
        <v>13</v>
      </c>
      <c r="D963" t="s">
        <v>2688</v>
      </c>
      <c r="E963" t="s">
        <v>58</v>
      </c>
      <c r="F963" t="s">
        <v>32</v>
      </c>
      <c r="G963" t="s">
        <v>34</v>
      </c>
      <c r="H963" t="s">
        <v>14</v>
      </c>
      <c r="I963" t="s">
        <v>18</v>
      </c>
      <c r="J963" t="s">
        <v>2679</v>
      </c>
      <c r="K963">
        <v>23</v>
      </c>
      <c r="L963" s="1">
        <f>SUMIFS(COMBDG_Activity!C:C,COMBDG_Activity!B:B,B963&amp;C963&amp;D963&amp;E963&amp;F963&amp;"*")</f>
        <v>1481.8034937826978</v>
      </c>
      <c r="M963" s="1">
        <f>SUMIFS(COMBDG_Activity!O:O,COMBDG_Activity!B:B,B963&amp;C963&amp;D963&amp;E963&amp;F963&amp;"*")</f>
        <v>1515.6234122598617</v>
      </c>
      <c r="N963" s="1">
        <f>VLOOKUP(B963&amp;C963&amp;D963&amp;E963&amp;F963&amp;G963&amp;H963&amp;I963&amp;J963&amp;"*",COMBDG_CapacityToActivity!B:C,2,FALSE)</f>
        <v>31.536000000000001</v>
      </c>
      <c r="O963" s="1">
        <f>VLOOKUP(F963,Parameters!A:B,2,FALSE)</f>
        <v>0.30113578140729891</v>
      </c>
      <c r="P963" s="4">
        <v>0.05</v>
      </c>
      <c r="Q963" s="4">
        <v>0.2</v>
      </c>
      <c r="R963" s="5">
        <v>1.1000000000000001</v>
      </c>
      <c r="S963">
        <f t="shared" si="35"/>
        <v>4.0306857649634802</v>
      </c>
    </row>
    <row r="964" spans="1:19" x14ac:dyDescent="0.25">
      <c r="A964" t="str">
        <f t="shared" si="34"/>
        <v>COMBDGAEROldSHFUR___STDLFO_23</v>
      </c>
      <c r="B964" t="s">
        <v>2676</v>
      </c>
      <c r="C964" t="s">
        <v>13</v>
      </c>
      <c r="D964" t="s">
        <v>2688</v>
      </c>
      <c r="E964" t="s">
        <v>58</v>
      </c>
      <c r="F964" t="s">
        <v>32</v>
      </c>
      <c r="G964" t="s">
        <v>34</v>
      </c>
      <c r="H964" t="s">
        <v>14</v>
      </c>
      <c r="I964" t="s">
        <v>18</v>
      </c>
      <c r="J964" t="s">
        <v>43</v>
      </c>
      <c r="K964">
        <v>23</v>
      </c>
      <c r="L964" s="1">
        <f>SUMIFS(COMBDG_Activity!C:C,COMBDG_Activity!B:B,B964&amp;C964&amp;D964&amp;E964&amp;F964&amp;"*")</f>
        <v>1481.8034937826978</v>
      </c>
      <c r="M964" s="1">
        <f>SUMIFS(COMBDG_Activity!O:O,COMBDG_Activity!B:B,B964&amp;C964&amp;D964&amp;E964&amp;F964&amp;"*")</f>
        <v>1515.6234122598617</v>
      </c>
      <c r="N964" s="1">
        <f>VLOOKUP(B964&amp;C964&amp;D964&amp;E964&amp;F964&amp;G964&amp;H964&amp;I964&amp;J964&amp;"*",COMBDG_CapacityToActivity!B:C,2,FALSE)</f>
        <v>31.536000000000001</v>
      </c>
      <c r="O964" s="1">
        <f>VLOOKUP(F964,Parameters!A:B,2,FALSE)</f>
        <v>0.30113578140729891</v>
      </c>
      <c r="P964" s="4">
        <v>0.05</v>
      </c>
      <c r="Q964" s="4">
        <v>0.2</v>
      </c>
      <c r="R964" s="5">
        <v>1.1000000000000001</v>
      </c>
      <c r="S964">
        <f t="shared" si="35"/>
        <v>4.0306857649634802</v>
      </c>
    </row>
    <row r="965" spans="1:19" x14ac:dyDescent="0.25">
      <c r="A965" t="str">
        <f t="shared" si="34"/>
        <v>COMBDGOTSOldWHSYS___STDBMA_23</v>
      </c>
      <c r="B965" t="s">
        <v>2676</v>
      </c>
      <c r="C965" t="s">
        <v>13</v>
      </c>
      <c r="D965" t="s">
        <v>2690</v>
      </c>
      <c r="E965" t="s">
        <v>58</v>
      </c>
      <c r="F965" t="s">
        <v>49</v>
      </c>
      <c r="G965" t="s">
        <v>50</v>
      </c>
      <c r="H965" t="s">
        <v>14</v>
      </c>
      <c r="I965" t="s">
        <v>18</v>
      </c>
      <c r="J965" t="s">
        <v>33</v>
      </c>
      <c r="K965">
        <v>23</v>
      </c>
      <c r="L965" s="1">
        <f>SUMIFS(COMBDG_Activity!C:C,COMBDG_Activity!B:B,B965&amp;C965&amp;D965&amp;E965&amp;F965&amp;"*")</f>
        <v>381.03791472086277</v>
      </c>
      <c r="M965" s="1">
        <f>SUMIFS(COMBDG_Activity!O:O,COMBDG_Activity!B:B,B965&amp;C965&amp;D965&amp;E965&amp;F965&amp;"*")</f>
        <v>402.45668283580903</v>
      </c>
      <c r="N965" s="1">
        <f>VLOOKUP(B965&amp;C965&amp;D965&amp;E965&amp;F965&amp;G965&amp;H965&amp;I965&amp;J965&amp;"*",COMBDG_CapacityToActivity!B:C,2,FALSE)</f>
        <v>31.536000000000001</v>
      </c>
      <c r="O965" s="1">
        <f>VLOOKUP(F965,Parameters!A:B,2,FALSE)</f>
        <v>0.63450003633438512</v>
      </c>
      <c r="P965" s="4">
        <v>0.05</v>
      </c>
      <c r="Q965" s="4">
        <v>0.2</v>
      </c>
      <c r="R965" s="5">
        <v>1.1000000000000001</v>
      </c>
      <c r="S965">
        <f t="shared" si="35"/>
        <v>0.50796932878191525</v>
      </c>
    </row>
    <row r="966" spans="1:19" x14ac:dyDescent="0.25">
      <c r="A966" t="str">
        <f t="shared" si="34"/>
        <v>COMBDGAERNewSHHEP___ESRGEO_23</v>
      </c>
      <c r="B966" t="s">
        <v>2676</v>
      </c>
      <c r="C966" t="s">
        <v>13</v>
      </c>
      <c r="D966" t="s">
        <v>2688</v>
      </c>
      <c r="E966" t="s">
        <v>59</v>
      </c>
      <c r="F966" t="s">
        <v>32</v>
      </c>
      <c r="G966" t="s">
        <v>35</v>
      </c>
      <c r="H966" t="s">
        <v>14</v>
      </c>
      <c r="I966" t="s">
        <v>17</v>
      </c>
      <c r="J966" t="s">
        <v>36</v>
      </c>
      <c r="K966">
        <v>23</v>
      </c>
      <c r="L966" s="1">
        <f>SUMIFS(COMBDG_Activity!C:C,COMBDG_Activity!B:B,B966&amp;C966&amp;D966&amp;E966&amp;F966&amp;"*")</f>
        <v>0</v>
      </c>
      <c r="M966" s="1">
        <f>SUMIFS(COMBDG_Activity!O:O,COMBDG_Activity!B:B,B966&amp;C966&amp;D966&amp;E966&amp;F966&amp;"*")</f>
        <v>110.41882463940628</v>
      </c>
      <c r="N966" s="1">
        <f>VLOOKUP(B966&amp;C966&amp;D966&amp;E966&amp;F966&amp;G966&amp;H966&amp;I966&amp;J966&amp;"*",COMBDG_CapacityToActivity!B:C,2,FALSE)</f>
        <v>31.536000000000001</v>
      </c>
      <c r="O966" s="1">
        <f>VLOOKUP(F966,Parameters!A:B,2,FALSE)</f>
        <v>0.30113578140729891</v>
      </c>
      <c r="P966" s="4">
        <v>0.8</v>
      </c>
      <c r="Q966" s="4">
        <v>1</v>
      </c>
      <c r="R966" s="5">
        <v>1.2</v>
      </c>
      <c r="S966">
        <f t="shared" si="35"/>
        <v>9.3863797004405782</v>
      </c>
    </row>
    <row r="967" spans="1:19" x14ac:dyDescent="0.25">
      <c r="A967" t="str">
        <f t="shared" si="34"/>
        <v>COMBDGRTTNewSCCE___ESRELC_23</v>
      </c>
      <c r="B967" t="s">
        <v>2676</v>
      </c>
      <c r="C967" t="s">
        <v>13</v>
      </c>
      <c r="D967" t="s">
        <v>2682</v>
      </c>
      <c r="E967" t="s">
        <v>59</v>
      </c>
      <c r="F967" t="s">
        <v>28</v>
      </c>
      <c r="G967" t="s">
        <v>29</v>
      </c>
      <c r="H967" t="s">
        <v>14</v>
      </c>
      <c r="I967" t="s">
        <v>17</v>
      </c>
      <c r="J967" t="s">
        <v>16</v>
      </c>
      <c r="K967">
        <v>23</v>
      </c>
      <c r="L967" s="1">
        <f>SUMIFS(COMBDG_Activity!C:C,COMBDG_Activity!B:B,B967&amp;C967&amp;D967&amp;E967&amp;F967&amp;"*")</f>
        <v>0</v>
      </c>
      <c r="M967" s="1">
        <f>SUMIFS(COMBDG_Activity!O:O,COMBDG_Activity!B:B,B967&amp;C967&amp;D967&amp;E967&amp;F967&amp;"*")</f>
        <v>251.86808420509607</v>
      </c>
      <c r="N967" s="1">
        <f>VLOOKUP(B967&amp;C967&amp;D967&amp;E967&amp;F967&amp;G967&amp;H967&amp;I967&amp;J967&amp;"*",COMBDG_CapacityToActivity!B:C,2,FALSE)</f>
        <v>31.536000000000001</v>
      </c>
      <c r="O967" s="1">
        <f>VLOOKUP(F967,Parameters!A:B,2,FALSE)</f>
        <v>0.37169226366635683</v>
      </c>
      <c r="P967" s="4">
        <v>0.8</v>
      </c>
      <c r="Q967" s="4">
        <v>1</v>
      </c>
      <c r="R967" s="5">
        <v>1.2</v>
      </c>
      <c r="S967">
        <f t="shared" si="35"/>
        <v>17.34630496761573</v>
      </c>
    </row>
    <row r="968" spans="1:19" x14ac:dyDescent="0.25">
      <c r="A968" t="str">
        <f t="shared" si="34"/>
        <v>COMBDGOFFOldSHFUR___STDNGA_23</v>
      </c>
      <c r="B968" t="s">
        <v>2676</v>
      </c>
      <c r="C968" t="s">
        <v>13</v>
      </c>
      <c r="D968" t="s">
        <v>2685</v>
      </c>
      <c r="E968" t="s">
        <v>58</v>
      </c>
      <c r="F968" t="s">
        <v>32</v>
      </c>
      <c r="G968" t="s">
        <v>34</v>
      </c>
      <c r="H968" t="s">
        <v>14</v>
      </c>
      <c r="I968" t="s">
        <v>18</v>
      </c>
      <c r="J968" t="s">
        <v>19</v>
      </c>
      <c r="K968">
        <v>23</v>
      </c>
      <c r="L968" s="1">
        <f>SUMIFS(COMBDG_Activity!C:C,COMBDG_Activity!B:B,B968&amp;C968&amp;D968&amp;E968&amp;F968&amp;"*")</f>
        <v>13864.193404195348</v>
      </c>
      <c r="M968" s="1">
        <f>SUMIFS(COMBDG_Activity!O:O,COMBDG_Activity!B:B,B968&amp;C968&amp;D968&amp;E968&amp;F968&amp;"*")</f>
        <v>14321.984532192329</v>
      </c>
      <c r="N968" s="1">
        <f>VLOOKUP(B968&amp;C968&amp;D968&amp;E968&amp;F968&amp;G968&amp;H968&amp;I968&amp;J968&amp;"*",COMBDG_CapacityToActivity!B:C,2,FALSE)</f>
        <v>31.536000000000001</v>
      </c>
      <c r="O968" s="1">
        <f>VLOOKUP(F968,Parameters!A:B,2,FALSE)</f>
        <v>0.30113578140729891</v>
      </c>
      <c r="P968" s="4">
        <v>0.2</v>
      </c>
      <c r="Q968" s="4">
        <v>1</v>
      </c>
      <c r="R968" s="5">
        <v>1.1000000000000001</v>
      </c>
      <c r="S968">
        <f t="shared" si="35"/>
        <v>416.65830110988759</v>
      </c>
    </row>
    <row r="969" spans="1:19" x14ac:dyDescent="0.25">
      <c r="A969" t="str">
        <f t="shared" si="34"/>
        <v>COMBDGRTTOldAE______STDELC_23</v>
      </c>
      <c r="B969" t="s">
        <v>2676</v>
      </c>
      <c r="C969" t="s">
        <v>13</v>
      </c>
      <c r="D969" t="s">
        <v>2682</v>
      </c>
      <c r="E969" t="s">
        <v>58</v>
      </c>
      <c r="F969" t="s">
        <v>293</v>
      </c>
      <c r="G969" t="s">
        <v>14</v>
      </c>
      <c r="H969" t="s">
        <v>14</v>
      </c>
      <c r="I969" t="s">
        <v>18</v>
      </c>
      <c r="J969" t="s">
        <v>16</v>
      </c>
      <c r="K969">
        <v>23</v>
      </c>
      <c r="L969" s="1">
        <f>SUMIFS(COMBDG_Activity!C:C,COMBDG_Activity!B:B,B969&amp;C969&amp;D969&amp;E969&amp;F969&amp;"*")</f>
        <v>2189.4211451280826</v>
      </c>
      <c r="M969" s="1">
        <f>SUMIFS(COMBDG_Activity!O:O,COMBDG_Activity!B:B,B969&amp;C969&amp;D969&amp;E969&amp;F969&amp;"*")</f>
        <v>2279.1345167691125</v>
      </c>
      <c r="N969" s="1">
        <f>VLOOKUP(B969&amp;C969&amp;D969&amp;E969&amp;F969&amp;G969&amp;H969&amp;I969&amp;J969&amp;"*",COMBDG_CapacityToActivity!B:C,2,FALSE)</f>
        <v>31.536000000000001</v>
      </c>
      <c r="O969" s="1">
        <f>VLOOKUP(F969,Parameters!A:B,2,FALSE)</f>
        <v>0.79985092891507692</v>
      </c>
      <c r="P969" s="4">
        <v>0.5</v>
      </c>
      <c r="Q969" s="4">
        <v>1</v>
      </c>
      <c r="R969" s="5">
        <v>1.1000000000000001</v>
      </c>
      <c r="S969">
        <f t="shared" si="35"/>
        <v>52.069822885064212</v>
      </c>
    </row>
    <row r="970" spans="1:19" x14ac:dyDescent="0.25">
      <c r="A970" t="str">
        <f t="shared" si="34"/>
        <v>COMBDGAEROldSHFUR___HIGHFO_23</v>
      </c>
      <c r="B970" t="s">
        <v>2676</v>
      </c>
      <c r="C970" t="s">
        <v>13</v>
      </c>
      <c r="D970" t="s">
        <v>2688</v>
      </c>
      <c r="E970" t="s">
        <v>58</v>
      </c>
      <c r="F970" t="s">
        <v>32</v>
      </c>
      <c r="G970" t="s">
        <v>34</v>
      </c>
      <c r="H970" t="s">
        <v>14</v>
      </c>
      <c r="I970" t="s">
        <v>15</v>
      </c>
      <c r="J970" t="s">
        <v>2679</v>
      </c>
      <c r="K970">
        <v>23</v>
      </c>
      <c r="L970" s="1">
        <f>SUMIFS(COMBDG_Activity!C:C,COMBDG_Activity!B:B,B970&amp;C970&amp;D970&amp;E970&amp;F970&amp;"*")</f>
        <v>1481.8034937826978</v>
      </c>
      <c r="M970" s="1">
        <f>SUMIFS(COMBDG_Activity!O:O,COMBDG_Activity!B:B,B970&amp;C970&amp;D970&amp;E970&amp;F970&amp;"*")</f>
        <v>1515.6234122598617</v>
      </c>
      <c r="N970" s="1">
        <f>VLOOKUP(B970&amp;C970&amp;D970&amp;E970&amp;F970&amp;G970&amp;H970&amp;I970&amp;J970&amp;"*",COMBDG_CapacityToActivity!B:C,2,FALSE)</f>
        <v>31.536000000000001</v>
      </c>
      <c r="O970" s="1">
        <f>VLOOKUP(F970,Parameters!A:B,2,FALSE)</f>
        <v>0.30113578140729891</v>
      </c>
      <c r="P970" s="4">
        <v>0.05</v>
      </c>
      <c r="Q970" s="4">
        <v>0.2</v>
      </c>
      <c r="R970" s="5">
        <v>1.1000000000000001</v>
      </c>
      <c r="S970">
        <f t="shared" si="35"/>
        <v>4.0306857649634802</v>
      </c>
    </row>
    <row r="971" spans="1:19" x14ac:dyDescent="0.25">
      <c r="A971" t="str">
        <f t="shared" si="34"/>
        <v>COMBDGAEROldSHFUR___HIGLFO_23</v>
      </c>
      <c r="B971" t="s">
        <v>2676</v>
      </c>
      <c r="C971" t="s">
        <v>13</v>
      </c>
      <c r="D971" t="s">
        <v>2688</v>
      </c>
      <c r="E971" t="s">
        <v>58</v>
      </c>
      <c r="F971" t="s">
        <v>32</v>
      </c>
      <c r="G971" t="s">
        <v>34</v>
      </c>
      <c r="H971" t="s">
        <v>14</v>
      </c>
      <c r="I971" t="s">
        <v>15</v>
      </c>
      <c r="J971" t="s">
        <v>43</v>
      </c>
      <c r="K971">
        <v>23</v>
      </c>
      <c r="L971" s="1">
        <f>SUMIFS(COMBDG_Activity!C:C,COMBDG_Activity!B:B,B971&amp;C971&amp;D971&amp;E971&amp;F971&amp;"*")</f>
        <v>1481.8034937826978</v>
      </c>
      <c r="M971" s="1">
        <f>SUMIFS(COMBDG_Activity!O:O,COMBDG_Activity!B:B,B971&amp;C971&amp;D971&amp;E971&amp;F971&amp;"*")</f>
        <v>1515.6234122598617</v>
      </c>
      <c r="N971" s="1">
        <f>VLOOKUP(B971&amp;C971&amp;D971&amp;E971&amp;F971&amp;G971&amp;H971&amp;I971&amp;J971&amp;"*",COMBDG_CapacityToActivity!B:C,2,FALSE)</f>
        <v>31.536000000000001</v>
      </c>
      <c r="O971" s="1">
        <f>VLOOKUP(F971,Parameters!A:B,2,FALSE)</f>
        <v>0.30113578140729891</v>
      </c>
      <c r="P971" s="4">
        <v>0.05</v>
      </c>
      <c r="Q971" s="4">
        <v>0.2</v>
      </c>
      <c r="R971" s="5">
        <v>1.1000000000000001</v>
      </c>
      <c r="S971">
        <f t="shared" si="35"/>
        <v>4.0306857649634802</v>
      </c>
    </row>
    <row r="972" spans="1:19" x14ac:dyDescent="0.25">
      <c r="A972" t="str">
        <f t="shared" si="34"/>
        <v>COMBDGAFSOldAE______STDPRO_23</v>
      </c>
      <c r="B972" t="s">
        <v>2676</v>
      </c>
      <c r="C972" t="s">
        <v>13</v>
      </c>
      <c r="D972" t="s">
        <v>2689</v>
      </c>
      <c r="E972" t="s">
        <v>58</v>
      </c>
      <c r="F972" t="s">
        <v>293</v>
      </c>
      <c r="G972" t="s">
        <v>14</v>
      </c>
      <c r="H972" t="s">
        <v>14</v>
      </c>
      <c r="I972" t="s">
        <v>18</v>
      </c>
      <c r="J972" t="s">
        <v>45</v>
      </c>
      <c r="K972">
        <v>23</v>
      </c>
      <c r="L972" s="1">
        <f>SUMIFS(COMBDG_Activity!C:C,COMBDG_Activity!B:B,B972&amp;C972&amp;D972&amp;E972&amp;F972&amp;"*")</f>
        <v>893.17260006976642</v>
      </c>
      <c r="M972" s="1">
        <f>SUMIFS(COMBDG_Activity!O:O,COMBDG_Activity!B:B,B972&amp;C972&amp;D972&amp;E972&amp;F972&amp;"*")</f>
        <v>908.42977293917943</v>
      </c>
      <c r="N972" s="1">
        <f>VLOOKUP(B972&amp;C972&amp;D972&amp;E972&amp;F972&amp;G972&amp;H972&amp;I972&amp;J972&amp;"*",COMBDG_CapacityToActivity!B:C,2,FALSE)</f>
        <v>31.536000000000001</v>
      </c>
      <c r="O972" s="1">
        <f>VLOOKUP(F972,Parameters!A:B,2,FALSE)</f>
        <v>0.79985092891507692</v>
      </c>
      <c r="P972" s="4">
        <v>0.2</v>
      </c>
      <c r="Q972" s="4">
        <v>0.3</v>
      </c>
      <c r="R972" s="5">
        <v>1.1000000000000001</v>
      </c>
      <c r="S972">
        <f t="shared" si="35"/>
        <v>2.9849891787953715</v>
      </c>
    </row>
    <row r="973" spans="1:19" x14ac:dyDescent="0.25">
      <c r="A973" t="str">
        <f t="shared" si="34"/>
        <v>COMBDGOFFNewSHPLT500WSTDELC_23</v>
      </c>
      <c r="B973" t="s">
        <v>2676</v>
      </c>
      <c r="C973" t="s">
        <v>13</v>
      </c>
      <c r="D973" t="s">
        <v>2685</v>
      </c>
      <c r="E973" t="s">
        <v>59</v>
      </c>
      <c r="F973" t="s">
        <v>32</v>
      </c>
      <c r="G973" t="s">
        <v>37</v>
      </c>
      <c r="H973" t="s">
        <v>38</v>
      </c>
      <c r="I973" t="s">
        <v>18</v>
      </c>
      <c r="J973" t="s">
        <v>16</v>
      </c>
      <c r="K973">
        <v>23</v>
      </c>
      <c r="L973" s="1">
        <f>SUMIFS(COMBDG_Activity!C:C,COMBDG_Activity!B:B,B973&amp;C973&amp;D973&amp;E973&amp;F973&amp;"*")</f>
        <v>0</v>
      </c>
      <c r="M973" s="1">
        <f>SUMIFS(COMBDG_Activity!O:O,COMBDG_Activity!B:B,B973&amp;C973&amp;D973&amp;E973&amp;F973&amp;"*")</f>
        <v>1539.7810645777861</v>
      </c>
      <c r="N973" s="1">
        <f>VLOOKUP(B973&amp;C973&amp;D973&amp;E973&amp;F973&amp;G973&amp;H973&amp;I973&amp;J973&amp;"*",COMBDG_CapacityToActivity!B:C,2,FALSE)</f>
        <v>31.536000000000001</v>
      </c>
      <c r="O973" s="1">
        <f>VLOOKUP(F973,Parameters!A:B,2,FALSE)</f>
        <v>0.30113578140729891</v>
      </c>
      <c r="P973" s="4">
        <v>0.8</v>
      </c>
      <c r="Q973" s="4">
        <v>1</v>
      </c>
      <c r="R973" s="5">
        <v>1.2</v>
      </c>
      <c r="S973">
        <f t="shared" si="35"/>
        <v>130.89226202936538</v>
      </c>
    </row>
    <row r="974" spans="1:19" x14ac:dyDescent="0.25">
      <c r="A974" t="str">
        <f t="shared" ref="A974:A1037" si="36">B974&amp;C974&amp;D974&amp;E974&amp;F974&amp;G974&amp;H974&amp;I974&amp;J974&amp;"_"&amp;K974</f>
        <v>COMBDGOFFNewWHHEP___ESRELC_23</v>
      </c>
      <c r="B974" t="s">
        <v>2676</v>
      </c>
      <c r="C974" t="s">
        <v>13</v>
      </c>
      <c r="D974" t="s">
        <v>2685</v>
      </c>
      <c r="E974" t="s">
        <v>59</v>
      </c>
      <c r="F974" t="s">
        <v>49</v>
      </c>
      <c r="G974" t="s">
        <v>35</v>
      </c>
      <c r="H974" t="s">
        <v>14</v>
      </c>
      <c r="I974" t="s">
        <v>17</v>
      </c>
      <c r="J974" t="s">
        <v>16</v>
      </c>
      <c r="K974">
        <v>23</v>
      </c>
      <c r="L974" s="1">
        <f>SUMIFS(COMBDG_Activity!C:C,COMBDG_Activity!B:B,B974&amp;C974&amp;D974&amp;E974&amp;F974&amp;"*")</f>
        <v>0</v>
      </c>
      <c r="M974" s="1">
        <f>SUMIFS(COMBDG_Activity!O:O,COMBDG_Activity!B:B,B974&amp;C974&amp;D974&amp;E974&amp;F974&amp;"*")</f>
        <v>145.76728985348092</v>
      </c>
      <c r="N974" s="1">
        <f>VLOOKUP(B974&amp;C974&amp;D974&amp;E974&amp;F974&amp;G974&amp;H974&amp;I974&amp;J974&amp;"*",COMBDG_CapacityToActivity!B:C,2,FALSE)</f>
        <v>31.536000000000001</v>
      </c>
      <c r="O974" s="1">
        <f>VLOOKUP(F974,Parameters!A:B,2,FALSE)</f>
        <v>0.63450003633438512</v>
      </c>
      <c r="P974" s="4">
        <v>0.8</v>
      </c>
      <c r="Q974" s="4">
        <v>1</v>
      </c>
      <c r="R974" s="5">
        <v>1.2</v>
      </c>
      <c r="S974">
        <f t="shared" si="35"/>
        <v>5.8809270011143786</v>
      </c>
    </row>
    <row r="975" spans="1:19" x14ac:dyDescent="0.25">
      <c r="A975" t="str">
        <f t="shared" si="36"/>
        <v>COMBDGRTTNewWHHEP___STDELC_23</v>
      </c>
      <c r="B975" t="s">
        <v>2676</v>
      </c>
      <c r="C975" t="s">
        <v>13</v>
      </c>
      <c r="D975" t="s">
        <v>2682</v>
      </c>
      <c r="E975" t="s">
        <v>59</v>
      </c>
      <c r="F975" t="s">
        <v>49</v>
      </c>
      <c r="G975" t="s">
        <v>35</v>
      </c>
      <c r="H975" t="s">
        <v>14</v>
      </c>
      <c r="I975" t="s">
        <v>18</v>
      </c>
      <c r="J975" t="s">
        <v>16</v>
      </c>
      <c r="K975">
        <v>23</v>
      </c>
      <c r="L975" s="1">
        <f>SUMIFS(COMBDG_Activity!C:C,COMBDG_Activity!B:B,B975&amp;C975&amp;D975&amp;E975&amp;F975&amp;"*")</f>
        <v>0</v>
      </c>
      <c r="M975" s="1">
        <f>SUMIFS(COMBDG_Activity!O:O,COMBDG_Activity!B:B,B975&amp;C975&amp;D975&amp;E975&amp;F975&amp;"*")</f>
        <v>156.2127434506952</v>
      </c>
      <c r="N975" s="1">
        <f>VLOOKUP(B975&amp;C975&amp;D975&amp;E975&amp;F975&amp;G975&amp;H975&amp;I975&amp;J975&amp;"*",COMBDG_CapacityToActivity!B:C,2,FALSE)</f>
        <v>31.536000000000001</v>
      </c>
      <c r="O975" s="1">
        <f>VLOOKUP(F975,Parameters!A:B,2,FALSE)</f>
        <v>0.63450003633438512</v>
      </c>
      <c r="P975" s="4">
        <v>0.8</v>
      </c>
      <c r="Q975" s="4">
        <v>1</v>
      </c>
      <c r="R975" s="5">
        <v>1.2</v>
      </c>
      <c r="S975">
        <f t="shared" ref="S975:S1038" si="37">IF(R975=0,M975*Q975/N975/O975*(P975+1/(50-23)),M975*Q975/N975/O975*(P975+1/R975^(50-23)))</f>
        <v>6.3023449348668041</v>
      </c>
    </row>
    <row r="976" spans="1:19" x14ac:dyDescent="0.25">
      <c r="A976" t="str">
        <f t="shared" si="36"/>
        <v>COMBDGRTTOldWHSYS___ESRPRO_23</v>
      </c>
      <c r="B976" t="s">
        <v>2676</v>
      </c>
      <c r="C976" t="s">
        <v>13</v>
      </c>
      <c r="D976" t="s">
        <v>2682</v>
      </c>
      <c r="E976" t="s">
        <v>58</v>
      </c>
      <c r="F976" t="s">
        <v>49</v>
      </c>
      <c r="G976" t="s">
        <v>50</v>
      </c>
      <c r="H976" t="s">
        <v>14</v>
      </c>
      <c r="I976" t="s">
        <v>17</v>
      </c>
      <c r="J976" t="s">
        <v>45</v>
      </c>
      <c r="K976">
        <v>23</v>
      </c>
      <c r="L976" s="1">
        <f>SUMIFS(COMBDG_Activity!C:C,COMBDG_Activity!B:B,B976&amp;C976&amp;D976&amp;E976&amp;F976&amp;"*")</f>
        <v>1126.645525632777</v>
      </c>
      <c r="M976" s="1">
        <f>SUMIFS(COMBDG_Activity!O:O,COMBDG_Activity!B:B,B976&amp;C976&amp;D976&amp;E976&amp;F976&amp;"*")</f>
        <v>1172.8107729837659</v>
      </c>
      <c r="N976" s="1">
        <f>VLOOKUP(B976&amp;C976&amp;D976&amp;E976&amp;F976&amp;G976&amp;H976&amp;I976&amp;J976&amp;"*",COMBDG_CapacityToActivity!B:C,2,FALSE)</f>
        <v>31.536000000000001</v>
      </c>
      <c r="O976" s="1">
        <f>VLOOKUP(F976,Parameters!A:B,2,FALSE)</f>
        <v>0.63450003633438512</v>
      </c>
      <c r="P976" s="4">
        <v>0.2</v>
      </c>
      <c r="Q976" s="4">
        <v>0.2</v>
      </c>
      <c r="R976" s="5">
        <v>1.1000000000000001</v>
      </c>
      <c r="S976">
        <f t="shared" si="37"/>
        <v>3.2386609991428768</v>
      </c>
    </row>
    <row r="977" spans="1:19" x14ac:dyDescent="0.25">
      <c r="A977" t="str">
        <f t="shared" si="36"/>
        <v>COMBDGAERNewSHHEP___HIGGEO_23</v>
      </c>
      <c r="B977" t="s">
        <v>2676</v>
      </c>
      <c r="C977" t="s">
        <v>13</v>
      </c>
      <c r="D977" t="s">
        <v>2688</v>
      </c>
      <c r="E977" t="s">
        <v>59</v>
      </c>
      <c r="F977" t="s">
        <v>32</v>
      </c>
      <c r="G977" t="s">
        <v>35</v>
      </c>
      <c r="H977" t="s">
        <v>14</v>
      </c>
      <c r="I977" t="s">
        <v>15</v>
      </c>
      <c r="J977" t="s">
        <v>36</v>
      </c>
      <c r="K977">
        <v>23</v>
      </c>
      <c r="L977" s="1">
        <f>SUMIFS(COMBDG_Activity!C:C,COMBDG_Activity!B:B,B977&amp;C977&amp;D977&amp;E977&amp;F977&amp;"*")</f>
        <v>0</v>
      </c>
      <c r="M977" s="1">
        <f>SUMIFS(COMBDG_Activity!O:O,COMBDG_Activity!B:B,B977&amp;C977&amp;D977&amp;E977&amp;F977&amp;"*")</f>
        <v>110.41882463940628</v>
      </c>
      <c r="N977" s="1">
        <f>VLOOKUP(B977&amp;C977&amp;D977&amp;E977&amp;F977&amp;G977&amp;H977&amp;I977&amp;J977&amp;"*",COMBDG_CapacityToActivity!B:C,2,FALSE)</f>
        <v>31.536000000000001</v>
      </c>
      <c r="O977" s="1">
        <f>VLOOKUP(F977,Parameters!A:B,2,FALSE)</f>
        <v>0.30113578140729891</v>
      </c>
      <c r="P977" s="4">
        <v>0.8</v>
      </c>
      <c r="Q977" s="4">
        <v>1</v>
      </c>
      <c r="R977" s="5">
        <v>1.2</v>
      </c>
      <c r="S977">
        <f t="shared" si="37"/>
        <v>9.3863797004405782</v>
      </c>
    </row>
    <row r="978" spans="1:19" x14ac:dyDescent="0.25">
      <c r="A978" t="str">
        <f t="shared" si="36"/>
        <v>COMBDGRTTNewLIFLUT8HIGELC_23</v>
      </c>
      <c r="B978" t="s">
        <v>2676</v>
      </c>
      <c r="C978" t="s">
        <v>13</v>
      </c>
      <c r="D978" t="s">
        <v>2682</v>
      </c>
      <c r="E978" t="s">
        <v>59</v>
      </c>
      <c r="F978" t="s">
        <v>20</v>
      </c>
      <c r="G978" t="s">
        <v>22</v>
      </c>
      <c r="H978" t="s">
        <v>24</v>
      </c>
      <c r="I978" t="s">
        <v>15</v>
      </c>
      <c r="J978" t="s">
        <v>16</v>
      </c>
      <c r="K978">
        <v>23</v>
      </c>
      <c r="L978" s="1">
        <f>SUMIFS(COMBDG_Activity!C:C,COMBDG_Activity!B:B,B978&amp;C978&amp;D978&amp;E978&amp;F978&amp;"*")</f>
        <v>0</v>
      </c>
      <c r="M978" s="1">
        <f>SUMIFS(COMBDG_Activity!O:O,COMBDG_Activity!B:B,B978&amp;C978&amp;D978&amp;E978&amp;F978&amp;"*")</f>
        <v>529.57736810579297</v>
      </c>
      <c r="N978" s="1">
        <f>VLOOKUP(B978&amp;C978&amp;D978&amp;E978&amp;F978&amp;G978&amp;H978&amp;I978&amp;J978&amp;"*",COMBDG_CapacityToActivity!B:C,2,FALSE)</f>
        <v>1</v>
      </c>
      <c r="O978" s="1">
        <f>VLOOKUP(F978,Parameters!A:B,2,FALSE)</f>
        <v>0.66981607963728396</v>
      </c>
      <c r="P978" s="4">
        <v>0.8</v>
      </c>
      <c r="Q978" s="4">
        <v>1</v>
      </c>
      <c r="R978" s="5">
        <v>1.2</v>
      </c>
      <c r="S978">
        <f t="shared" si="37"/>
        <v>638.26027561400167</v>
      </c>
    </row>
    <row r="979" spans="1:19" x14ac:dyDescent="0.25">
      <c r="A979" t="str">
        <f t="shared" si="36"/>
        <v>COMBDGTAWOldSCCE___HIGELC_23</v>
      </c>
      <c r="B979" t="s">
        <v>2676</v>
      </c>
      <c r="C979" t="s">
        <v>13</v>
      </c>
      <c r="D979" t="s">
        <v>2683</v>
      </c>
      <c r="E979" t="s">
        <v>58</v>
      </c>
      <c r="F979" t="s">
        <v>28</v>
      </c>
      <c r="G979" t="s">
        <v>29</v>
      </c>
      <c r="H979" t="s">
        <v>14</v>
      </c>
      <c r="I979" t="s">
        <v>15</v>
      </c>
      <c r="J979" t="s">
        <v>16</v>
      </c>
      <c r="K979">
        <v>23</v>
      </c>
      <c r="L979" s="1">
        <f>SUMIFS(COMBDG_Activity!C:C,COMBDG_Activity!B:B,B979&amp;C979&amp;D979&amp;E979&amp;F979&amp;"*")</f>
        <v>231.87367305386601</v>
      </c>
      <c r="M979" s="1">
        <f>SUMIFS(COMBDG_Activity!O:O,COMBDG_Activity!B:B,B979&amp;C979&amp;D979&amp;E979&amp;F979&amp;"*")</f>
        <v>242.80460576003492</v>
      </c>
      <c r="N979" s="1">
        <f>VLOOKUP(B979&amp;C979&amp;D979&amp;E979&amp;F979&amp;G979&amp;H979&amp;I979&amp;J979&amp;"*",COMBDG_CapacityToActivity!B:C,2,FALSE)</f>
        <v>31.536000000000001</v>
      </c>
      <c r="O979" s="1">
        <f>VLOOKUP(F979,Parameters!A:B,2,FALSE)</f>
        <v>0.37169226366635683</v>
      </c>
      <c r="P979" s="4">
        <v>0.1</v>
      </c>
      <c r="Q979" s="4">
        <v>1</v>
      </c>
      <c r="R979" s="5">
        <v>1.1000000000000001</v>
      </c>
      <c r="S979">
        <f t="shared" si="37"/>
        <v>3.6514396645184295</v>
      </c>
    </row>
    <row r="980" spans="1:19" x14ac:dyDescent="0.25">
      <c r="A980" t="str">
        <f t="shared" si="36"/>
        <v>COMBDGWSTOldWHWTK___HIGELC_23</v>
      </c>
      <c r="B980" t="s">
        <v>2676</v>
      </c>
      <c r="C980" t="s">
        <v>13</v>
      </c>
      <c r="D980" t="s">
        <v>2677</v>
      </c>
      <c r="E980" t="s">
        <v>58</v>
      </c>
      <c r="F980" t="s">
        <v>49</v>
      </c>
      <c r="G980" t="s">
        <v>51</v>
      </c>
      <c r="H980" t="s">
        <v>14</v>
      </c>
      <c r="I980" t="s">
        <v>15</v>
      </c>
      <c r="J980" t="s">
        <v>16</v>
      </c>
      <c r="K980">
        <v>23</v>
      </c>
      <c r="L980" s="1">
        <f>SUMIFS(COMBDG_Activity!C:C,COMBDG_Activity!B:B,B980&amp;C980&amp;D980&amp;E980&amp;F980&amp;"*")</f>
        <v>592.19971127882741</v>
      </c>
      <c r="M980" s="1">
        <f>SUMIFS(COMBDG_Activity!O:O,COMBDG_Activity!B:B,B980&amp;C980&amp;D980&amp;E980&amp;F980&amp;"*")</f>
        <v>606.73603139794295</v>
      </c>
      <c r="N980" s="1">
        <f>VLOOKUP(B980&amp;C980&amp;D980&amp;E980&amp;F980&amp;G980&amp;H980&amp;I980&amp;J980&amp;"*",COMBDG_CapacityToActivity!B:C,2,FALSE)</f>
        <v>31.536000000000001</v>
      </c>
      <c r="O980" s="1">
        <f>VLOOKUP(F980,Parameters!A:B,2,FALSE)</f>
        <v>0.63450003633438512</v>
      </c>
      <c r="P980" s="4">
        <v>0.1</v>
      </c>
      <c r="Q980" s="4">
        <v>1</v>
      </c>
      <c r="R980" s="5">
        <v>1.1000000000000001</v>
      </c>
      <c r="S980">
        <f t="shared" si="37"/>
        <v>5.3451373000911184</v>
      </c>
    </row>
    <row r="981" spans="1:19" x14ac:dyDescent="0.25">
      <c r="A981" t="str">
        <f t="shared" si="36"/>
        <v>COMBDGHLCOldWHSYS___STDBWP_23</v>
      </c>
      <c r="B981" t="s">
        <v>2676</v>
      </c>
      <c r="C981" t="s">
        <v>13</v>
      </c>
      <c r="D981" t="s">
        <v>2687</v>
      </c>
      <c r="E981" t="s">
        <v>58</v>
      </c>
      <c r="F981" t="s">
        <v>49</v>
      </c>
      <c r="G981" t="s">
        <v>50</v>
      </c>
      <c r="H981" t="s">
        <v>14</v>
      </c>
      <c r="I981" t="s">
        <v>18</v>
      </c>
      <c r="J981" t="s">
        <v>44</v>
      </c>
      <c r="K981">
        <v>23</v>
      </c>
      <c r="L981" s="1">
        <f>SUMIFS(COMBDG_Activity!C:C,COMBDG_Activity!B:B,B981&amp;C981&amp;D981&amp;E981&amp;F981&amp;"*")</f>
        <v>739.73670553017325</v>
      </c>
      <c r="M981" s="1">
        <f>SUMIFS(COMBDG_Activity!O:O,COMBDG_Activity!B:B,B981&amp;C981&amp;D981&amp;E981&amp;F981&amp;"*")</f>
        <v>783.05903542214708</v>
      </c>
      <c r="N981" s="1">
        <f>VLOOKUP(B981&amp;C981&amp;D981&amp;E981&amp;F981&amp;G981&amp;H981&amp;I981&amp;J981&amp;"*",COMBDG_CapacityToActivity!B:C,2,FALSE)</f>
        <v>31.536000000000001</v>
      </c>
      <c r="O981" s="1">
        <f>VLOOKUP(F981,Parameters!A:B,2,FALSE)</f>
        <v>0.63450003633438512</v>
      </c>
      <c r="P981" s="4">
        <v>0.05</v>
      </c>
      <c r="Q981" s="4">
        <v>0.2</v>
      </c>
      <c r="R981" s="5">
        <v>1.1000000000000001</v>
      </c>
      <c r="S981">
        <f t="shared" si="37"/>
        <v>0.98835474619831554</v>
      </c>
    </row>
    <row r="982" spans="1:19" x14ac:dyDescent="0.25">
      <c r="A982" t="str">
        <f t="shared" si="36"/>
        <v>COMBDGOTSOldLILED___STDELC_23</v>
      </c>
      <c r="B982" t="s">
        <v>2676</v>
      </c>
      <c r="C982" t="s">
        <v>13</v>
      </c>
      <c r="D982" t="s">
        <v>2690</v>
      </c>
      <c r="E982" t="s">
        <v>58</v>
      </c>
      <c r="F982" t="s">
        <v>20</v>
      </c>
      <c r="G982" t="s">
        <v>27</v>
      </c>
      <c r="H982" t="s">
        <v>14</v>
      </c>
      <c r="I982" t="s">
        <v>18</v>
      </c>
      <c r="J982" t="s">
        <v>16</v>
      </c>
      <c r="K982">
        <v>23</v>
      </c>
      <c r="L982" s="1">
        <f>SUMIFS(COMBDG_Activity!C:C,COMBDG_Activity!B:B,B982&amp;C982&amp;D982&amp;E982&amp;F982&amp;"*")</f>
        <v>933.47571949803091</v>
      </c>
      <c r="M982" s="1">
        <f>SUMIFS(COMBDG_Activity!O:O,COMBDG_Activity!B:B,B982&amp;C982&amp;D982&amp;E982&amp;F982&amp;"*")</f>
        <v>985.94792560002873</v>
      </c>
      <c r="N982" s="1">
        <f>VLOOKUP(B982&amp;C982&amp;D982&amp;E982&amp;F982&amp;G982&amp;H982&amp;I982&amp;J982&amp;"*",COMBDG_CapacityToActivity!B:C,2,FALSE)</f>
        <v>1</v>
      </c>
      <c r="O982" s="1">
        <f>VLOOKUP(F982,Parameters!A:B,2,FALSE)</f>
        <v>0.66981607963728396</v>
      </c>
      <c r="P982" s="4">
        <v>0.5</v>
      </c>
      <c r="Q982" s="4">
        <v>1</v>
      </c>
      <c r="R982" s="5">
        <v>1.1000000000000001</v>
      </c>
      <c r="S982">
        <f t="shared" si="37"/>
        <v>848.26238846742046</v>
      </c>
    </row>
    <row r="983" spans="1:19" x14ac:dyDescent="0.25">
      <c r="A983" t="str">
        <f t="shared" si="36"/>
        <v>COMBDGEDSOldWHSYS___STDBWP_23</v>
      </c>
      <c r="B983" t="s">
        <v>2676</v>
      </c>
      <c r="C983" t="s">
        <v>13</v>
      </c>
      <c r="D983" t="s">
        <v>2686</v>
      </c>
      <c r="E983" t="s">
        <v>58</v>
      </c>
      <c r="F983" t="s">
        <v>49</v>
      </c>
      <c r="G983" t="s">
        <v>50</v>
      </c>
      <c r="H983" t="s">
        <v>14</v>
      </c>
      <c r="I983" t="s">
        <v>18</v>
      </c>
      <c r="J983" t="s">
        <v>44</v>
      </c>
      <c r="K983">
        <v>23</v>
      </c>
      <c r="L983" s="1">
        <f>SUMIFS(COMBDG_Activity!C:C,COMBDG_Activity!B:B,B983&amp;C983&amp;D983&amp;E983&amp;F983&amp;"*")</f>
        <v>903.96701578806733</v>
      </c>
      <c r="M983" s="1">
        <f>SUMIFS(COMBDG_Activity!O:O,COMBDG_Activity!B:B,B983&amp;C983&amp;D983&amp;E983&amp;F983&amp;"*")</f>
        <v>929.61403659599841</v>
      </c>
      <c r="N983" s="1">
        <f>VLOOKUP(B983&amp;C983&amp;D983&amp;E983&amp;F983&amp;G983&amp;H983&amp;I983&amp;J983&amp;"*",COMBDG_CapacityToActivity!B:C,2,FALSE)</f>
        <v>31.536000000000001</v>
      </c>
      <c r="O983" s="1">
        <f>VLOOKUP(F983,Parameters!A:B,2,FALSE)</f>
        <v>0.63450003633438512</v>
      </c>
      <c r="P983" s="4">
        <v>0.05</v>
      </c>
      <c r="Q983" s="4">
        <v>0.2</v>
      </c>
      <c r="R983" s="5">
        <v>1.1000000000000001</v>
      </c>
      <c r="S983">
        <f t="shared" si="37"/>
        <v>1.1733322822932639</v>
      </c>
    </row>
    <row r="984" spans="1:19" x14ac:dyDescent="0.25">
      <c r="A984" t="str">
        <f t="shared" si="36"/>
        <v>COMBDGRTTNewSCWA___HIGELC_23</v>
      </c>
      <c r="B984" t="s">
        <v>2676</v>
      </c>
      <c r="C984" t="s">
        <v>13</v>
      </c>
      <c r="D984" t="s">
        <v>2682</v>
      </c>
      <c r="E984" t="s">
        <v>59</v>
      </c>
      <c r="F984" t="s">
        <v>28</v>
      </c>
      <c r="G984" t="s">
        <v>30</v>
      </c>
      <c r="H984" t="s">
        <v>14</v>
      </c>
      <c r="I984" t="s">
        <v>15</v>
      </c>
      <c r="J984" t="s">
        <v>16</v>
      </c>
      <c r="K984">
        <v>23</v>
      </c>
      <c r="L984" s="1">
        <f>SUMIFS(COMBDG_Activity!C:C,COMBDG_Activity!B:B,B984&amp;C984&amp;D984&amp;E984&amp;F984&amp;"*")</f>
        <v>0</v>
      </c>
      <c r="M984" s="1">
        <f>SUMIFS(COMBDG_Activity!O:O,COMBDG_Activity!B:B,B984&amp;C984&amp;D984&amp;E984&amp;F984&amp;"*")</f>
        <v>251.86808420509607</v>
      </c>
      <c r="N984" s="1">
        <f>VLOOKUP(B984&amp;C984&amp;D984&amp;E984&amp;F984&amp;G984&amp;H984&amp;I984&amp;J984&amp;"*",COMBDG_CapacityToActivity!B:C,2,FALSE)</f>
        <v>31.536000000000001</v>
      </c>
      <c r="O984" s="1">
        <f>VLOOKUP(F984,Parameters!A:B,2,FALSE)</f>
        <v>0.37169226366635683</v>
      </c>
      <c r="P984" s="4">
        <v>0.8</v>
      </c>
      <c r="Q984" s="4">
        <v>1</v>
      </c>
      <c r="R984" s="5">
        <v>1.2</v>
      </c>
      <c r="S984">
        <f t="shared" si="37"/>
        <v>17.34630496761573</v>
      </c>
    </row>
    <row r="985" spans="1:19" x14ac:dyDescent="0.25">
      <c r="A985" t="str">
        <f t="shared" si="36"/>
        <v>COMBDGEDSNewSHHEP___HIGELC_23</v>
      </c>
      <c r="B985" t="s">
        <v>2676</v>
      </c>
      <c r="C985" t="s">
        <v>13</v>
      </c>
      <c r="D985" t="s">
        <v>2686</v>
      </c>
      <c r="E985" t="s">
        <v>59</v>
      </c>
      <c r="F985" t="s">
        <v>32</v>
      </c>
      <c r="G985" t="s">
        <v>35</v>
      </c>
      <c r="H985" t="s">
        <v>14</v>
      </c>
      <c r="I985" t="s">
        <v>15</v>
      </c>
      <c r="J985" t="s">
        <v>16</v>
      </c>
      <c r="K985">
        <v>23</v>
      </c>
      <c r="L985" s="1">
        <f>SUMIFS(COMBDG_Activity!C:C,COMBDG_Activity!B:B,B985&amp;C985&amp;D985&amp;E985&amp;F985&amp;"*")</f>
        <v>0</v>
      </c>
      <c r="M985" s="1">
        <f>SUMIFS(COMBDG_Activity!O:O,COMBDG_Activity!B:B,B985&amp;C985&amp;D985&amp;E985&amp;F985&amp;"*")</f>
        <v>423.29640815308414</v>
      </c>
      <c r="N985" s="1">
        <f>VLOOKUP(B985&amp;C985&amp;D985&amp;E985&amp;F985&amp;G985&amp;H985&amp;I985&amp;J985&amp;"*",COMBDG_CapacityToActivity!B:C,2,FALSE)</f>
        <v>31.536000000000001</v>
      </c>
      <c r="O985" s="1">
        <f>VLOOKUP(F985,Parameters!A:B,2,FALSE)</f>
        <v>0.30113578140729891</v>
      </c>
      <c r="P985" s="4">
        <v>0.8</v>
      </c>
      <c r="Q985" s="4">
        <v>1</v>
      </c>
      <c r="R985" s="5">
        <v>1.2</v>
      </c>
      <c r="S985">
        <f t="shared" si="37"/>
        <v>35.983183354222689</v>
      </c>
    </row>
    <row r="986" spans="1:19" x14ac:dyDescent="0.25">
      <c r="A986" t="str">
        <f t="shared" si="36"/>
        <v>COMBDGRTTOldLIFLUT5HIGELC_23</v>
      </c>
      <c r="B986" t="s">
        <v>2676</v>
      </c>
      <c r="C986" t="s">
        <v>13</v>
      </c>
      <c r="D986" t="s">
        <v>2682</v>
      </c>
      <c r="E986" t="s">
        <v>58</v>
      </c>
      <c r="F986" t="s">
        <v>20</v>
      </c>
      <c r="G986" t="s">
        <v>22</v>
      </c>
      <c r="H986" t="s">
        <v>23</v>
      </c>
      <c r="I986" t="s">
        <v>15</v>
      </c>
      <c r="J986" t="s">
        <v>16</v>
      </c>
      <c r="K986">
        <v>23</v>
      </c>
      <c r="L986" s="1">
        <f>SUMIFS(COMBDG_Activity!C:C,COMBDG_Activity!B:B,B986&amp;C986&amp;D986&amp;E986&amp;F986&amp;"*")</f>
        <v>3819.4449377383021</v>
      </c>
      <c r="M986" s="1">
        <f>SUMIFS(COMBDG_Activity!O:O,COMBDG_Activity!B:B,B986&amp;C986&amp;D986&amp;E986&amp;F986&amp;"*")</f>
        <v>3975.9499043426922</v>
      </c>
      <c r="N986" s="1">
        <f>VLOOKUP(B986&amp;C986&amp;D986&amp;E986&amp;F986&amp;G986&amp;H986&amp;I986&amp;J986&amp;"*",COMBDG_CapacityToActivity!B:C,2,FALSE)</f>
        <v>1</v>
      </c>
      <c r="O986" s="1">
        <f>VLOOKUP(F986,Parameters!A:B,2,FALSE)</f>
        <v>0.66981607963728396</v>
      </c>
      <c r="P986" s="4">
        <v>0.5</v>
      </c>
      <c r="Q986" s="4">
        <v>1</v>
      </c>
      <c r="R986" s="5">
        <v>1.1000000000000001</v>
      </c>
      <c r="S986">
        <f t="shared" si="37"/>
        <v>3420.7169311016255</v>
      </c>
    </row>
    <row r="987" spans="1:19" x14ac:dyDescent="0.25">
      <c r="A987" t="str">
        <f t="shared" si="36"/>
        <v>COMBDGAFSOldLILED___HIGELC_23</v>
      </c>
      <c r="B987" t="s">
        <v>2676</v>
      </c>
      <c r="C987" t="s">
        <v>13</v>
      </c>
      <c r="D987" t="s">
        <v>2689</v>
      </c>
      <c r="E987" t="s">
        <v>58</v>
      </c>
      <c r="F987" t="s">
        <v>20</v>
      </c>
      <c r="G987" t="s">
        <v>27</v>
      </c>
      <c r="H987" t="s">
        <v>14</v>
      </c>
      <c r="I987" t="s">
        <v>15</v>
      </c>
      <c r="J987" t="s">
        <v>16</v>
      </c>
      <c r="K987">
        <v>23</v>
      </c>
      <c r="L987" s="1">
        <f>SUMIFS(COMBDG_Activity!C:C,COMBDG_Activity!B:B,B987&amp;C987&amp;D987&amp;E987&amp;F987&amp;"*")</f>
        <v>935.74834948979003</v>
      </c>
      <c r="M987" s="1">
        <f>SUMIFS(COMBDG_Activity!O:O,COMBDG_Activity!B:B,B987&amp;C987&amp;D987&amp;E987&amp;F987&amp;"*")</f>
        <v>951.73280125054021</v>
      </c>
      <c r="N987" s="1">
        <f>VLOOKUP(B987&amp;C987&amp;D987&amp;E987&amp;F987&amp;G987&amp;H987&amp;I987&amp;J987&amp;"*",COMBDG_CapacityToActivity!B:C,2,FALSE)</f>
        <v>1</v>
      </c>
      <c r="O987" s="1">
        <f>VLOOKUP(F987,Parameters!A:B,2,FALSE)</f>
        <v>0.66981607963728396</v>
      </c>
      <c r="P987" s="4">
        <v>0.5</v>
      </c>
      <c r="Q987" s="4">
        <v>1</v>
      </c>
      <c r="R987" s="5">
        <v>1.1000000000000001</v>
      </c>
      <c r="S987">
        <f t="shared" si="37"/>
        <v>818.8253336810393</v>
      </c>
    </row>
    <row r="988" spans="1:19" x14ac:dyDescent="0.25">
      <c r="A988" t="str">
        <f t="shared" si="36"/>
        <v>COMBDGOFFNewWHHEP___STDELC_23</v>
      </c>
      <c r="B988" t="s">
        <v>2676</v>
      </c>
      <c r="C988" t="s">
        <v>13</v>
      </c>
      <c r="D988" t="s">
        <v>2685</v>
      </c>
      <c r="E988" t="s">
        <v>59</v>
      </c>
      <c r="F988" t="s">
        <v>49</v>
      </c>
      <c r="G988" t="s">
        <v>35</v>
      </c>
      <c r="H988" t="s">
        <v>14</v>
      </c>
      <c r="I988" t="s">
        <v>18</v>
      </c>
      <c r="J988" t="s">
        <v>16</v>
      </c>
      <c r="K988">
        <v>23</v>
      </c>
      <c r="L988" s="1">
        <f>SUMIFS(COMBDG_Activity!C:C,COMBDG_Activity!B:B,B988&amp;C988&amp;D988&amp;E988&amp;F988&amp;"*")</f>
        <v>0</v>
      </c>
      <c r="M988" s="1">
        <f>SUMIFS(COMBDG_Activity!O:O,COMBDG_Activity!B:B,B988&amp;C988&amp;D988&amp;E988&amp;F988&amp;"*")</f>
        <v>145.76728985348092</v>
      </c>
      <c r="N988" s="1">
        <f>VLOOKUP(B988&amp;C988&amp;D988&amp;E988&amp;F988&amp;G988&amp;H988&amp;I988&amp;J988&amp;"*",COMBDG_CapacityToActivity!B:C,2,FALSE)</f>
        <v>31.536000000000001</v>
      </c>
      <c r="O988" s="1">
        <f>VLOOKUP(F988,Parameters!A:B,2,FALSE)</f>
        <v>0.63450003633438512</v>
      </c>
      <c r="P988" s="4">
        <v>0.8</v>
      </c>
      <c r="Q988" s="4">
        <v>1</v>
      </c>
      <c r="R988" s="5">
        <v>1.2</v>
      </c>
      <c r="S988">
        <f t="shared" si="37"/>
        <v>5.8809270011143786</v>
      </c>
    </row>
    <row r="989" spans="1:19" x14ac:dyDescent="0.25">
      <c r="A989" t="str">
        <f t="shared" si="36"/>
        <v>COMBDGOFFNewLIFLC___STDELC_23</v>
      </c>
      <c r="B989" t="s">
        <v>2676</v>
      </c>
      <c r="C989" t="s">
        <v>13</v>
      </c>
      <c r="D989" t="s">
        <v>2685</v>
      </c>
      <c r="E989" t="s">
        <v>59</v>
      </c>
      <c r="F989" t="s">
        <v>20</v>
      </c>
      <c r="G989" t="s">
        <v>21</v>
      </c>
      <c r="H989" t="s">
        <v>14</v>
      </c>
      <c r="I989" t="s">
        <v>18</v>
      </c>
      <c r="J989" t="s">
        <v>16</v>
      </c>
      <c r="K989">
        <v>23</v>
      </c>
      <c r="L989" s="1">
        <f>SUMIFS(COMBDG_Activity!C:C,COMBDG_Activity!B:B,B989&amp;C989&amp;D989&amp;E989&amp;F989&amp;"*")</f>
        <v>0</v>
      </c>
      <c r="M989" s="1">
        <f>SUMIFS(COMBDG_Activity!O:O,COMBDG_Activity!B:B,B989&amp;C989&amp;D989&amp;E989&amp;F989&amp;"*")</f>
        <v>1082.6246153959241</v>
      </c>
      <c r="N989" s="1">
        <f>VLOOKUP(B989&amp;C989&amp;D989&amp;E989&amp;F989&amp;G989&amp;H989&amp;I989&amp;J989&amp;"*",COMBDG_CapacityToActivity!B:C,2,FALSE)</f>
        <v>1</v>
      </c>
      <c r="O989" s="1">
        <f>VLOOKUP(F989,Parameters!A:B,2,FALSE)</f>
        <v>0.66981607963728396</v>
      </c>
      <c r="P989" s="4">
        <v>0.8</v>
      </c>
      <c r="Q989" s="4">
        <v>1</v>
      </c>
      <c r="R989" s="5">
        <v>1.2</v>
      </c>
      <c r="S989">
        <f t="shared" si="37"/>
        <v>1304.8070537468016</v>
      </c>
    </row>
    <row r="990" spans="1:19" x14ac:dyDescent="0.25">
      <c r="A990" t="str">
        <f t="shared" si="36"/>
        <v>COMBDGAFSOldSHFUR___STDKER_23</v>
      </c>
      <c r="B990" t="s">
        <v>2676</v>
      </c>
      <c r="C990" t="s">
        <v>13</v>
      </c>
      <c r="D990" t="s">
        <v>2689</v>
      </c>
      <c r="E990" t="s">
        <v>58</v>
      </c>
      <c r="F990" t="s">
        <v>32</v>
      </c>
      <c r="G990" t="s">
        <v>34</v>
      </c>
      <c r="H990" t="s">
        <v>14</v>
      </c>
      <c r="I990" t="s">
        <v>18</v>
      </c>
      <c r="J990" t="s">
        <v>42</v>
      </c>
      <c r="K990">
        <v>23</v>
      </c>
      <c r="L990" s="1">
        <f>SUMIFS(COMBDG_Activity!C:C,COMBDG_Activity!B:B,B990&amp;C990&amp;D990&amp;E990&amp;F990&amp;"*")</f>
        <v>1599.3426321167756</v>
      </c>
      <c r="M990" s="1">
        <f>SUMIFS(COMBDG_Activity!O:O,COMBDG_Activity!B:B,B990&amp;C990&amp;D990&amp;E990&amp;F990&amp;"*")</f>
        <v>1626.679095894586</v>
      </c>
      <c r="N990" s="1">
        <f>VLOOKUP(B990&amp;C990&amp;D990&amp;E990&amp;F990&amp;G990&amp;H990&amp;I990&amp;J990&amp;"*",COMBDG_CapacityToActivity!B:C,2,FALSE)</f>
        <v>31.536000000000001</v>
      </c>
      <c r="O990" s="1">
        <f>VLOOKUP(F990,Parameters!A:B,2,FALSE)</f>
        <v>0.30113578140729891</v>
      </c>
      <c r="P990" s="4">
        <v>0.05</v>
      </c>
      <c r="Q990" s="4">
        <v>0.2</v>
      </c>
      <c r="R990" s="5">
        <v>1.1000000000000001</v>
      </c>
      <c r="S990">
        <f t="shared" si="37"/>
        <v>4.3260299510745508</v>
      </c>
    </row>
    <row r="991" spans="1:19" x14ac:dyDescent="0.25">
      <c r="A991" t="str">
        <f t="shared" si="36"/>
        <v>COMBDGAFSOldSHFUR___STDHFO_23</v>
      </c>
      <c r="B991" t="s">
        <v>2676</v>
      </c>
      <c r="C991" t="s">
        <v>13</v>
      </c>
      <c r="D991" t="s">
        <v>2689</v>
      </c>
      <c r="E991" t="s">
        <v>58</v>
      </c>
      <c r="F991" t="s">
        <v>32</v>
      </c>
      <c r="G991" t="s">
        <v>34</v>
      </c>
      <c r="H991" t="s">
        <v>14</v>
      </c>
      <c r="I991" t="s">
        <v>18</v>
      </c>
      <c r="J991" t="s">
        <v>2679</v>
      </c>
      <c r="K991">
        <v>23</v>
      </c>
      <c r="L991" s="1">
        <f>SUMIFS(COMBDG_Activity!C:C,COMBDG_Activity!B:B,B991&amp;C991&amp;D991&amp;E991&amp;F991&amp;"*")</f>
        <v>1599.3426321167756</v>
      </c>
      <c r="M991" s="1">
        <f>SUMIFS(COMBDG_Activity!O:O,COMBDG_Activity!B:B,B991&amp;C991&amp;D991&amp;E991&amp;F991&amp;"*")</f>
        <v>1626.679095894586</v>
      </c>
      <c r="N991" s="1">
        <f>VLOOKUP(B991&amp;C991&amp;D991&amp;E991&amp;F991&amp;G991&amp;H991&amp;I991&amp;J991&amp;"*",COMBDG_CapacityToActivity!B:C,2,FALSE)</f>
        <v>31.536000000000001</v>
      </c>
      <c r="O991" s="1">
        <f>VLOOKUP(F991,Parameters!A:B,2,FALSE)</f>
        <v>0.30113578140729891</v>
      </c>
      <c r="P991" s="4">
        <v>0.05</v>
      </c>
      <c r="Q991" s="4">
        <v>0.2</v>
      </c>
      <c r="R991" s="5">
        <v>1.1000000000000001</v>
      </c>
      <c r="S991">
        <f t="shared" si="37"/>
        <v>4.3260299510745508</v>
      </c>
    </row>
    <row r="992" spans="1:19" x14ac:dyDescent="0.25">
      <c r="A992" t="str">
        <f t="shared" si="36"/>
        <v>COMBDGAFSOldSHFUR___STDLFO_23</v>
      </c>
      <c r="B992" t="s">
        <v>2676</v>
      </c>
      <c r="C992" t="s">
        <v>13</v>
      </c>
      <c r="D992" t="s">
        <v>2689</v>
      </c>
      <c r="E992" t="s">
        <v>58</v>
      </c>
      <c r="F992" t="s">
        <v>32</v>
      </c>
      <c r="G992" t="s">
        <v>34</v>
      </c>
      <c r="H992" t="s">
        <v>14</v>
      </c>
      <c r="I992" t="s">
        <v>18</v>
      </c>
      <c r="J992" t="s">
        <v>43</v>
      </c>
      <c r="K992">
        <v>23</v>
      </c>
      <c r="L992" s="1">
        <f>SUMIFS(COMBDG_Activity!C:C,COMBDG_Activity!B:B,B992&amp;C992&amp;D992&amp;E992&amp;F992&amp;"*")</f>
        <v>1599.3426321167756</v>
      </c>
      <c r="M992" s="1">
        <f>SUMIFS(COMBDG_Activity!O:O,COMBDG_Activity!B:B,B992&amp;C992&amp;D992&amp;E992&amp;F992&amp;"*")</f>
        <v>1626.679095894586</v>
      </c>
      <c r="N992" s="1">
        <f>VLOOKUP(B992&amp;C992&amp;D992&amp;E992&amp;F992&amp;G992&amp;H992&amp;I992&amp;J992&amp;"*",COMBDG_CapacityToActivity!B:C,2,FALSE)</f>
        <v>31.536000000000001</v>
      </c>
      <c r="O992" s="1">
        <f>VLOOKUP(F992,Parameters!A:B,2,FALSE)</f>
        <v>0.30113578140729891</v>
      </c>
      <c r="P992" s="4">
        <v>0.05</v>
      </c>
      <c r="Q992" s="4">
        <v>0.2</v>
      </c>
      <c r="R992" s="5">
        <v>1.1000000000000001</v>
      </c>
      <c r="S992">
        <f t="shared" si="37"/>
        <v>4.3260299510745508</v>
      </c>
    </row>
    <row r="993" spans="1:19" x14ac:dyDescent="0.25">
      <c r="A993" t="str">
        <f t="shared" si="36"/>
        <v>COMBDGHLCNewSHHEP___STDELC_23</v>
      </c>
      <c r="B993" t="s">
        <v>2676</v>
      </c>
      <c r="C993" t="s">
        <v>13</v>
      </c>
      <c r="D993" t="s">
        <v>2687</v>
      </c>
      <c r="E993" t="s">
        <v>59</v>
      </c>
      <c r="F993" t="s">
        <v>32</v>
      </c>
      <c r="G993" t="s">
        <v>35</v>
      </c>
      <c r="H993" t="s">
        <v>14</v>
      </c>
      <c r="I993" t="s">
        <v>18</v>
      </c>
      <c r="J993" t="s">
        <v>16</v>
      </c>
      <c r="K993">
        <v>23</v>
      </c>
      <c r="L993" s="1">
        <f>SUMIFS(COMBDG_Activity!C:C,COMBDG_Activity!B:B,B993&amp;C993&amp;D993&amp;E993&amp;F993&amp;"*")</f>
        <v>0</v>
      </c>
      <c r="M993" s="1">
        <f>SUMIFS(COMBDG_Activity!O:O,COMBDG_Activity!B:B,B993&amp;C993&amp;D993&amp;E993&amp;F993&amp;"*")</f>
        <v>425.87686034399633</v>
      </c>
      <c r="N993" s="1">
        <f>VLOOKUP(B993&amp;C993&amp;D993&amp;E993&amp;F993&amp;G993&amp;H993&amp;I993&amp;J993&amp;"*",COMBDG_CapacityToActivity!B:C,2,FALSE)</f>
        <v>31.536000000000001</v>
      </c>
      <c r="O993" s="1">
        <f>VLOOKUP(F993,Parameters!A:B,2,FALSE)</f>
        <v>0.30113578140729891</v>
      </c>
      <c r="P993" s="4">
        <v>0.8</v>
      </c>
      <c r="Q993" s="4">
        <v>1</v>
      </c>
      <c r="R993" s="5">
        <v>1.2</v>
      </c>
      <c r="S993">
        <f t="shared" si="37"/>
        <v>36.202540009592234</v>
      </c>
    </row>
    <row r="994" spans="1:19" x14ac:dyDescent="0.25">
      <c r="A994" t="str">
        <f t="shared" si="36"/>
        <v>COMBDGAFSOldSHFUR___HIGHFO_23</v>
      </c>
      <c r="B994" t="s">
        <v>2676</v>
      </c>
      <c r="C994" t="s">
        <v>13</v>
      </c>
      <c r="D994" t="s">
        <v>2689</v>
      </c>
      <c r="E994" t="s">
        <v>58</v>
      </c>
      <c r="F994" t="s">
        <v>32</v>
      </c>
      <c r="G994" t="s">
        <v>34</v>
      </c>
      <c r="H994" t="s">
        <v>14</v>
      </c>
      <c r="I994" t="s">
        <v>15</v>
      </c>
      <c r="J994" t="s">
        <v>2679</v>
      </c>
      <c r="K994">
        <v>23</v>
      </c>
      <c r="L994" s="1">
        <f>SUMIFS(COMBDG_Activity!C:C,COMBDG_Activity!B:B,B994&amp;C994&amp;D994&amp;E994&amp;F994&amp;"*")</f>
        <v>1599.3426321167756</v>
      </c>
      <c r="M994" s="1">
        <f>SUMIFS(COMBDG_Activity!O:O,COMBDG_Activity!B:B,B994&amp;C994&amp;D994&amp;E994&amp;F994&amp;"*")</f>
        <v>1626.679095894586</v>
      </c>
      <c r="N994" s="1">
        <f>VLOOKUP(B994&amp;C994&amp;D994&amp;E994&amp;F994&amp;G994&amp;H994&amp;I994&amp;J994&amp;"*",COMBDG_CapacityToActivity!B:C,2,FALSE)</f>
        <v>31.536000000000001</v>
      </c>
      <c r="O994" s="1">
        <f>VLOOKUP(F994,Parameters!A:B,2,FALSE)</f>
        <v>0.30113578140729891</v>
      </c>
      <c r="P994" s="4">
        <v>0.05</v>
      </c>
      <c r="Q994" s="4">
        <v>0.2</v>
      </c>
      <c r="R994" s="5">
        <v>1.1000000000000001</v>
      </c>
      <c r="S994">
        <f t="shared" si="37"/>
        <v>4.3260299510745508</v>
      </c>
    </row>
    <row r="995" spans="1:19" x14ac:dyDescent="0.25">
      <c r="A995" t="str">
        <f t="shared" si="36"/>
        <v>COMBDGAFSOldSHFUR___HIGLFO_23</v>
      </c>
      <c r="B995" t="s">
        <v>2676</v>
      </c>
      <c r="C995" t="s">
        <v>13</v>
      </c>
      <c r="D995" t="s">
        <v>2689</v>
      </c>
      <c r="E995" t="s">
        <v>58</v>
      </c>
      <c r="F995" t="s">
        <v>32</v>
      </c>
      <c r="G995" t="s">
        <v>34</v>
      </c>
      <c r="H995" t="s">
        <v>14</v>
      </c>
      <c r="I995" t="s">
        <v>15</v>
      </c>
      <c r="J995" t="s">
        <v>43</v>
      </c>
      <c r="K995">
        <v>23</v>
      </c>
      <c r="L995" s="1">
        <f>SUMIFS(COMBDG_Activity!C:C,COMBDG_Activity!B:B,B995&amp;C995&amp;D995&amp;E995&amp;F995&amp;"*")</f>
        <v>1599.3426321167756</v>
      </c>
      <c r="M995" s="1">
        <f>SUMIFS(COMBDG_Activity!O:O,COMBDG_Activity!B:B,B995&amp;C995&amp;D995&amp;E995&amp;F995&amp;"*")</f>
        <v>1626.679095894586</v>
      </c>
      <c r="N995" s="1">
        <f>VLOOKUP(B995&amp;C995&amp;D995&amp;E995&amp;F995&amp;G995&amp;H995&amp;I995&amp;J995&amp;"*",COMBDG_CapacityToActivity!B:C,2,FALSE)</f>
        <v>31.536000000000001</v>
      </c>
      <c r="O995" s="1">
        <f>VLOOKUP(F995,Parameters!A:B,2,FALSE)</f>
        <v>0.30113578140729891</v>
      </c>
      <c r="P995" s="4">
        <v>0.05</v>
      </c>
      <c r="Q995" s="4">
        <v>0.2</v>
      </c>
      <c r="R995" s="5">
        <v>1.1000000000000001</v>
      </c>
      <c r="S995">
        <f t="shared" si="37"/>
        <v>4.3260299510745508</v>
      </c>
    </row>
    <row r="996" spans="1:19" x14ac:dyDescent="0.25">
      <c r="A996" t="str">
        <f t="shared" si="36"/>
        <v>COMBDGHLCOldWHSYS___ESRPRO_23</v>
      </c>
      <c r="B996" t="s">
        <v>2676</v>
      </c>
      <c r="C996" t="s">
        <v>13</v>
      </c>
      <c r="D996" t="s">
        <v>2687</v>
      </c>
      <c r="E996" t="s">
        <v>58</v>
      </c>
      <c r="F996" t="s">
        <v>49</v>
      </c>
      <c r="G996" t="s">
        <v>50</v>
      </c>
      <c r="H996" t="s">
        <v>14</v>
      </c>
      <c r="I996" t="s">
        <v>17</v>
      </c>
      <c r="J996" t="s">
        <v>45</v>
      </c>
      <c r="K996">
        <v>23</v>
      </c>
      <c r="L996" s="1">
        <f>SUMIFS(COMBDG_Activity!C:C,COMBDG_Activity!B:B,B996&amp;C996&amp;D996&amp;E996&amp;F996&amp;"*")</f>
        <v>739.73670553017325</v>
      </c>
      <c r="M996" s="1">
        <f>SUMIFS(COMBDG_Activity!O:O,COMBDG_Activity!B:B,B996&amp;C996&amp;D996&amp;E996&amp;F996&amp;"*")</f>
        <v>783.05903542214708</v>
      </c>
      <c r="N996" s="1">
        <f>VLOOKUP(B996&amp;C996&amp;D996&amp;E996&amp;F996&amp;G996&amp;H996&amp;I996&amp;J996&amp;"*",COMBDG_CapacityToActivity!B:C,2,FALSE)</f>
        <v>31.536000000000001</v>
      </c>
      <c r="O996" s="1">
        <f>VLOOKUP(F996,Parameters!A:B,2,FALSE)</f>
        <v>0.63450003633438512</v>
      </c>
      <c r="P996" s="4">
        <v>0.2</v>
      </c>
      <c r="Q996" s="4">
        <v>0.2</v>
      </c>
      <c r="R996" s="5">
        <v>1.1000000000000001</v>
      </c>
      <c r="S996">
        <f t="shared" si="37"/>
        <v>2.162380169476199</v>
      </c>
    </row>
    <row r="997" spans="1:19" x14ac:dyDescent="0.25">
      <c r="A997" t="str">
        <f t="shared" si="36"/>
        <v>COMBDGRTTNewSHHEP___ESRELC_23</v>
      </c>
      <c r="B997" t="s">
        <v>2676</v>
      </c>
      <c r="C997" t="s">
        <v>13</v>
      </c>
      <c r="D997" t="s">
        <v>2682</v>
      </c>
      <c r="E997" t="s">
        <v>59</v>
      </c>
      <c r="F997" t="s">
        <v>32</v>
      </c>
      <c r="G997" t="s">
        <v>35</v>
      </c>
      <c r="H997" t="s">
        <v>14</v>
      </c>
      <c r="I997" t="s">
        <v>17</v>
      </c>
      <c r="J997" t="s">
        <v>16</v>
      </c>
      <c r="K997">
        <v>23</v>
      </c>
      <c r="L997" s="1">
        <f>SUMIFS(COMBDG_Activity!C:C,COMBDG_Activity!B:B,B997&amp;C997&amp;D997&amp;E997&amp;F997&amp;"*")</f>
        <v>0</v>
      </c>
      <c r="M997" s="1">
        <f>SUMIFS(COMBDG_Activity!O:O,COMBDG_Activity!B:B,B997&amp;C997&amp;D997&amp;E997&amp;F997&amp;"*")</f>
        <v>754.43579891768502</v>
      </c>
      <c r="N997" s="1">
        <f>VLOOKUP(B997&amp;C997&amp;D997&amp;E997&amp;F997&amp;G997&amp;H997&amp;I997&amp;J997&amp;"*",COMBDG_CapacityToActivity!B:C,2,FALSE)</f>
        <v>31.536000000000001</v>
      </c>
      <c r="O997" s="1">
        <f>VLOOKUP(F997,Parameters!A:B,2,FALSE)</f>
        <v>0.30113578140729891</v>
      </c>
      <c r="P997" s="4">
        <v>0.8</v>
      </c>
      <c r="Q997" s="4">
        <v>1</v>
      </c>
      <c r="R997" s="5">
        <v>1.2</v>
      </c>
      <c r="S997">
        <f t="shared" si="37"/>
        <v>64.132369560827684</v>
      </c>
    </row>
    <row r="998" spans="1:19" x14ac:dyDescent="0.25">
      <c r="A998" t="str">
        <f t="shared" si="36"/>
        <v>COMBDGAFSOldWHSYS___STDBMA_23</v>
      </c>
      <c r="B998" t="s">
        <v>2676</v>
      </c>
      <c r="C998" t="s">
        <v>13</v>
      </c>
      <c r="D998" t="s">
        <v>2689</v>
      </c>
      <c r="E998" t="s">
        <v>58</v>
      </c>
      <c r="F998" t="s">
        <v>49</v>
      </c>
      <c r="G998" t="s">
        <v>50</v>
      </c>
      <c r="H998" t="s">
        <v>14</v>
      </c>
      <c r="I998" t="s">
        <v>18</v>
      </c>
      <c r="J998" t="s">
        <v>33</v>
      </c>
      <c r="K998">
        <v>23</v>
      </c>
      <c r="L998" s="1">
        <f>SUMIFS(COMBDG_Activity!C:C,COMBDG_Activity!B:B,B998&amp;C998&amp;D998&amp;E998&amp;F998&amp;"*")</f>
        <v>424.6955280447873</v>
      </c>
      <c r="M998" s="1">
        <f>SUMIFS(COMBDG_Activity!O:O,COMBDG_Activity!B:B,B998&amp;C998&amp;D998&amp;E998&amp;F998&amp;"*")</f>
        <v>431.95017633527681</v>
      </c>
      <c r="N998" s="1">
        <f>VLOOKUP(B998&amp;C998&amp;D998&amp;E998&amp;F998&amp;G998&amp;H998&amp;I998&amp;J998&amp;"*",COMBDG_CapacityToActivity!B:C,2,FALSE)</f>
        <v>31.536000000000001</v>
      </c>
      <c r="O998" s="1">
        <f>VLOOKUP(F998,Parameters!A:B,2,FALSE)</f>
        <v>0.63450003633438512</v>
      </c>
      <c r="P998" s="4">
        <v>0.05</v>
      </c>
      <c r="Q998" s="4">
        <v>0.2</v>
      </c>
      <c r="R998" s="5">
        <v>1.1000000000000001</v>
      </c>
      <c r="S998">
        <f t="shared" si="37"/>
        <v>0.5451951737866324</v>
      </c>
    </row>
    <row r="999" spans="1:19" x14ac:dyDescent="0.25">
      <c r="A999" t="str">
        <f t="shared" si="36"/>
        <v>COMBDGOTSNewLIINC100WSTDELC_23</v>
      </c>
      <c r="B999" t="s">
        <v>2676</v>
      </c>
      <c r="C999" t="s">
        <v>13</v>
      </c>
      <c r="D999" t="s">
        <v>2690</v>
      </c>
      <c r="E999" t="s">
        <v>59</v>
      </c>
      <c r="F999" t="s">
        <v>20</v>
      </c>
      <c r="G999" t="s">
        <v>26</v>
      </c>
      <c r="H999" t="s">
        <v>2678</v>
      </c>
      <c r="I999" t="s">
        <v>18</v>
      </c>
      <c r="J999" t="s">
        <v>16</v>
      </c>
      <c r="K999">
        <v>23</v>
      </c>
      <c r="L999" s="1">
        <f>SUMIFS(COMBDG_Activity!C:C,COMBDG_Activity!B:B,B999&amp;C999&amp;D999&amp;E999&amp;F999&amp;"*")</f>
        <v>0</v>
      </c>
      <c r="M999" s="1">
        <f>SUMIFS(COMBDG_Activity!O:O,COMBDG_Activity!B:B,B999&amp;C999&amp;D999&amp;E999&amp;F999&amp;"*")</f>
        <v>155.39473792014522</v>
      </c>
      <c r="N999" s="1">
        <f>VLOOKUP(B999&amp;C999&amp;D999&amp;E999&amp;F999&amp;G999&amp;H999&amp;I999&amp;J999&amp;"*",COMBDG_CapacityToActivity!B:C,2,FALSE)</f>
        <v>1</v>
      </c>
      <c r="O999" s="1">
        <f>VLOOKUP(F999,Parameters!A:B,2,FALSE)</f>
        <v>0.66981607963728396</v>
      </c>
      <c r="P999" s="4">
        <v>0.8</v>
      </c>
      <c r="Q999" s="4">
        <v>1</v>
      </c>
      <c r="R999" s="5">
        <v>1.2</v>
      </c>
      <c r="S999">
        <f t="shared" si="37"/>
        <v>187.28573807569498</v>
      </c>
    </row>
    <row r="1000" spans="1:19" x14ac:dyDescent="0.25">
      <c r="A1000" t="str">
        <f t="shared" si="36"/>
        <v>COMBDGOFFNewSHFUR___STDKER_23</v>
      </c>
      <c r="B1000" t="s">
        <v>2676</v>
      </c>
      <c r="C1000" t="s">
        <v>13</v>
      </c>
      <c r="D1000" t="s">
        <v>2685</v>
      </c>
      <c r="E1000" t="s">
        <v>59</v>
      </c>
      <c r="F1000" t="s">
        <v>32</v>
      </c>
      <c r="G1000" t="s">
        <v>34</v>
      </c>
      <c r="H1000" t="s">
        <v>14</v>
      </c>
      <c r="I1000" t="s">
        <v>18</v>
      </c>
      <c r="J1000" t="s">
        <v>42</v>
      </c>
      <c r="K1000">
        <v>23</v>
      </c>
      <c r="L1000" s="1">
        <f>SUMIFS(COMBDG_Activity!C:C,COMBDG_Activity!B:B,B1000&amp;C1000&amp;D1000&amp;E1000&amp;F1000&amp;"*")</f>
        <v>0</v>
      </c>
      <c r="M1000" s="1">
        <f>SUMIFS(COMBDG_Activity!O:O,COMBDG_Activity!B:B,B1000&amp;C1000&amp;D1000&amp;E1000&amp;F1000&amp;"*")</f>
        <v>1539.7810645777861</v>
      </c>
      <c r="N1000" s="1">
        <f>VLOOKUP(B1000&amp;C1000&amp;D1000&amp;E1000&amp;F1000&amp;G1000&amp;H1000&amp;I1000&amp;J1000&amp;"*",COMBDG_CapacityToActivity!B:C,2,FALSE)</f>
        <v>31.536000000000001</v>
      </c>
      <c r="O1000" s="1">
        <f>VLOOKUP(F1000,Parameters!A:B,2,FALSE)</f>
        <v>0.30113578140729891</v>
      </c>
      <c r="P1000" s="4">
        <v>0.8</v>
      </c>
      <c r="Q1000" s="4">
        <v>1</v>
      </c>
      <c r="R1000" s="5">
        <v>1.2</v>
      </c>
      <c r="S1000">
        <f t="shared" si="37"/>
        <v>130.89226202936538</v>
      </c>
    </row>
    <row r="1001" spans="1:19" x14ac:dyDescent="0.25">
      <c r="A1001" t="str">
        <f t="shared" si="36"/>
        <v>COMBDGOFFNewSHFUR___STDHFO_23</v>
      </c>
      <c r="B1001" t="s">
        <v>2676</v>
      </c>
      <c r="C1001" t="s">
        <v>13</v>
      </c>
      <c r="D1001" t="s">
        <v>2685</v>
      </c>
      <c r="E1001" t="s">
        <v>59</v>
      </c>
      <c r="F1001" t="s">
        <v>32</v>
      </c>
      <c r="G1001" t="s">
        <v>34</v>
      </c>
      <c r="H1001" t="s">
        <v>14</v>
      </c>
      <c r="I1001" t="s">
        <v>18</v>
      </c>
      <c r="J1001" t="s">
        <v>2679</v>
      </c>
      <c r="K1001">
        <v>23</v>
      </c>
      <c r="L1001" s="1">
        <f>SUMIFS(COMBDG_Activity!C:C,COMBDG_Activity!B:B,B1001&amp;C1001&amp;D1001&amp;E1001&amp;F1001&amp;"*")</f>
        <v>0</v>
      </c>
      <c r="M1001" s="1">
        <f>SUMIFS(COMBDG_Activity!O:O,COMBDG_Activity!B:B,B1001&amp;C1001&amp;D1001&amp;E1001&amp;F1001&amp;"*")</f>
        <v>1539.7810645777861</v>
      </c>
      <c r="N1001" s="1">
        <f>VLOOKUP(B1001&amp;C1001&amp;D1001&amp;E1001&amp;F1001&amp;G1001&amp;H1001&amp;I1001&amp;J1001&amp;"*",COMBDG_CapacityToActivity!B:C,2,FALSE)</f>
        <v>31.536000000000001</v>
      </c>
      <c r="O1001" s="1">
        <f>VLOOKUP(F1001,Parameters!A:B,2,FALSE)</f>
        <v>0.30113578140729891</v>
      </c>
      <c r="P1001" s="4">
        <v>0.8</v>
      </c>
      <c r="Q1001" s="4">
        <v>1</v>
      </c>
      <c r="R1001" s="5">
        <v>1.2</v>
      </c>
      <c r="S1001">
        <f t="shared" si="37"/>
        <v>130.89226202936538</v>
      </c>
    </row>
    <row r="1002" spans="1:19" x14ac:dyDescent="0.25">
      <c r="A1002" t="str">
        <f t="shared" si="36"/>
        <v>COMBDGOFFNewSHFUR___STDLFO_23</v>
      </c>
      <c r="B1002" t="s">
        <v>2676</v>
      </c>
      <c r="C1002" t="s">
        <v>13</v>
      </c>
      <c r="D1002" t="s">
        <v>2685</v>
      </c>
      <c r="E1002" t="s">
        <v>59</v>
      </c>
      <c r="F1002" t="s">
        <v>32</v>
      </c>
      <c r="G1002" t="s">
        <v>34</v>
      </c>
      <c r="H1002" t="s">
        <v>14</v>
      </c>
      <c r="I1002" t="s">
        <v>18</v>
      </c>
      <c r="J1002" t="s">
        <v>43</v>
      </c>
      <c r="K1002">
        <v>23</v>
      </c>
      <c r="L1002" s="1">
        <f>SUMIFS(COMBDG_Activity!C:C,COMBDG_Activity!B:B,B1002&amp;C1002&amp;D1002&amp;E1002&amp;F1002&amp;"*")</f>
        <v>0</v>
      </c>
      <c r="M1002" s="1">
        <f>SUMIFS(COMBDG_Activity!O:O,COMBDG_Activity!B:B,B1002&amp;C1002&amp;D1002&amp;E1002&amp;F1002&amp;"*")</f>
        <v>1539.7810645777861</v>
      </c>
      <c r="N1002" s="1">
        <f>VLOOKUP(B1002&amp;C1002&amp;D1002&amp;E1002&amp;F1002&amp;G1002&amp;H1002&amp;I1002&amp;J1002&amp;"*",COMBDG_CapacityToActivity!B:C,2,FALSE)</f>
        <v>31.536000000000001</v>
      </c>
      <c r="O1002" s="1">
        <f>VLOOKUP(F1002,Parameters!A:B,2,FALSE)</f>
        <v>0.30113578140729891</v>
      </c>
      <c r="P1002" s="4">
        <v>0.8</v>
      </c>
      <c r="Q1002" s="4">
        <v>1</v>
      </c>
      <c r="R1002" s="5">
        <v>1.2</v>
      </c>
      <c r="S1002">
        <f t="shared" si="37"/>
        <v>130.89226202936538</v>
      </c>
    </row>
    <row r="1003" spans="1:19" x14ac:dyDescent="0.25">
      <c r="A1003" t="str">
        <f t="shared" si="36"/>
        <v>COMBDGEDSOldWHSYS___ESRPRO_23</v>
      </c>
      <c r="B1003" t="s">
        <v>2676</v>
      </c>
      <c r="C1003" t="s">
        <v>13</v>
      </c>
      <c r="D1003" t="s">
        <v>2686</v>
      </c>
      <c r="E1003" t="s">
        <v>58</v>
      </c>
      <c r="F1003" t="s">
        <v>49</v>
      </c>
      <c r="G1003" t="s">
        <v>50</v>
      </c>
      <c r="H1003" t="s">
        <v>14</v>
      </c>
      <c r="I1003" t="s">
        <v>17</v>
      </c>
      <c r="J1003" t="s">
        <v>45</v>
      </c>
      <c r="K1003">
        <v>23</v>
      </c>
      <c r="L1003" s="1">
        <f>SUMIFS(COMBDG_Activity!C:C,COMBDG_Activity!B:B,B1003&amp;C1003&amp;D1003&amp;E1003&amp;F1003&amp;"*")</f>
        <v>903.96701578806733</v>
      </c>
      <c r="M1003" s="1">
        <f>SUMIFS(COMBDG_Activity!O:O,COMBDG_Activity!B:B,B1003&amp;C1003&amp;D1003&amp;E1003&amp;F1003&amp;"*")</f>
        <v>929.61403659599841</v>
      </c>
      <c r="N1003" s="1">
        <f>VLOOKUP(B1003&amp;C1003&amp;D1003&amp;E1003&amp;F1003&amp;G1003&amp;H1003&amp;I1003&amp;J1003&amp;"*",COMBDG_CapacityToActivity!B:C,2,FALSE)</f>
        <v>31.536000000000001</v>
      </c>
      <c r="O1003" s="1">
        <f>VLOOKUP(F1003,Parameters!A:B,2,FALSE)</f>
        <v>0.63450003633438512</v>
      </c>
      <c r="P1003" s="4">
        <v>0.2</v>
      </c>
      <c r="Q1003" s="4">
        <v>0.2</v>
      </c>
      <c r="R1003" s="5">
        <v>1.1000000000000001</v>
      </c>
      <c r="S1003">
        <f t="shared" si="37"/>
        <v>2.567084813622285</v>
      </c>
    </row>
    <row r="1004" spans="1:19" x14ac:dyDescent="0.25">
      <c r="A1004" t="str">
        <f t="shared" si="36"/>
        <v>COMBDGOFFNewSHFUR___HIGHFO_23</v>
      </c>
      <c r="B1004" t="s">
        <v>2676</v>
      </c>
      <c r="C1004" t="s">
        <v>13</v>
      </c>
      <c r="D1004" t="s">
        <v>2685</v>
      </c>
      <c r="E1004" t="s">
        <v>59</v>
      </c>
      <c r="F1004" t="s">
        <v>32</v>
      </c>
      <c r="G1004" t="s">
        <v>34</v>
      </c>
      <c r="H1004" t="s">
        <v>14</v>
      </c>
      <c r="I1004" t="s">
        <v>15</v>
      </c>
      <c r="J1004" t="s">
        <v>2679</v>
      </c>
      <c r="K1004">
        <v>23</v>
      </c>
      <c r="L1004" s="1">
        <f>SUMIFS(COMBDG_Activity!C:C,COMBDG_Activity!B:B,B1004&amp;C1004&amp;D1004&amp;E1004&amp;F1004&amp;"*")</f>
        <v>0</v>
      </c>
      <c r="M1004" s="1">
        <f>SUMIFS(COMBDG_Activity!O:O,COMBDG_Activity!B:B,B1004&amp;C1004&amp;D1004&amp;E1004&amp;F1004&amp;"*")</f>
        <v>1539.7810645777861</v>
      </c>
      <c r="N1004" s="1">
        <f>VLOOKUP(B1004&amp;C1004&amp;D1004&amp;E1004&amp;F1004&amp;G1004&amp;H1004&amp;I1004&amp;J1004&amp;"*",COMBDG_CapacityToActivity!B:C,2,FALSE)</f>
        <v>31.536000000000001</v>
      </c>
      <c r="O1004" s="1">
        <f>VLOOKUP(F1004,Parameters!A:B,2,FALSE)</f>
        <v>0.30113578140729891</v>
      </c>
      <c r="P1004" s="4">
        <v>0.8</v>
      </c>
      <c r="Q1004" s="4">
        <v>1</v>
      </c>
      <c r="R1004" s="5">
        <v>1.2</v>
      </c>
      <c r="S1004">
        <f t="shared" si="37"/>
        <v>130.89226202936538</v>
      </c>
    </row>
    <row r="1005" spans="1:19" x14ac:dyDescent="0.25">
      <c r="A1005" t="str">
        <f t="shared" si="36"/>
        <v>COMBDGOFFNewSHFUR___HIGLFO_23</v>
      </c>
      <c r="B1005" t="s">
        <v>2676</v>
      </c>
      <c r="C1005" t="s">
        <v>13</v>
      </c>
      <c r="D1005" t="s">
        <v>2685</v>
      </c>
      <c r="E1005" t="s">
        <v>59</v>
      </c>
      <c r="F1005" t="s">
        <v>32</v>
      </c>
      <c r="G1005" t="s">
        <v>34</v>
      </c>
      <c r="H1005" t="s">
        <v>14</v>
      </c>
      <c r="I1005" t="s">
        <v>15</v>
      </c>
      <c r="J1005" t="s">
        <v>43</v>
      </c>
      <c r="K1005">
        <v>23</v>
      </c>
      <c r="L1005" s="1">
        <f>SUMIFS(COMBDG_Activity!C:C,COMBDG_Activity!B:B,B1005&amp;C1005&amp;D1005&amp;E1005&amp;F1005&amp;"*")</f>
        <v>0</v>
      </c>
      <c r="M1005" s="1">
        <f>SUMIFS(COMBDG_Activity!O:O,COMBDG_Activity!B:B,B1005&amp;C1005&amp;D1005&amp;E1005&amp;F1005&amp;"*")</f>
        <v>1539.7810645777861</v>
      </c>
      <c r="N1005" s="1">
        <f>VLOOKUP(B1005&amp;C1005&amp;D1005&amp;E1005&amp;F1005&amp;G1005&amp;H1005&amp;I1005&amp;J1005&amp;"*",COMBDG_CapacityToActivity!B:C,2,FALSE)</f>
        <v>31.536000000000001</v>
      </c>
      <c r="O1005" s="1">
        <f>VLOOKUP(F1005,Parameters!A:B,2,FALSE)</f>
        <v>0.30113578140729891</v>
      </c>
      <c r="P1005" s="4">
        <v>0.8</v>
      </c>
      <c r="Q1005" s="4">
        <v>1</v>
      </c>
      <c r="R1005" s="5">
        <v>1.2</v>
      </c>
      <c r="S1005">
        <f t="shared" si="37"/>
        <v>130.89226202936538</v>
      </c>
    </row>
    <row r="1006" spans="1:19" x14ac:dyDescent="0.25">
      <c r="A1006" t="str">
        <f t="shared" si="36"/>
        <v>COMBDGRTTNewSCCE___HIGELC_23</v>
      </c>
      <c r="B1006" t="s">
        <v>2676</v>
      </c>
      <c r="C1006" t="s">
        <v>13</v>
      </c>
      <c r="D1006" t="s">
        <v>2682</v>
      </c>
      <c r="E1006" t="s">
        <v>59</v>
      </c>
      <c r="F1006" t="s">
        <v>28</v>
      </c>
      <c r="G1006" t="s">
        <v>29</v>
      </c>
      <c r="H1006" t="s">
        <v>14</v>
      </c>
      <c r="I1006" t="s">
        <v>15</v>
      </c>
      <c r="J1006" t="s">
        <v>16</v>
      </c>
      <c r="K1006">
        <v>23</v>
      </c>
      <c r="L1006" s="1">
        <f>SUMIFS(COMBDG_Activity!C:C,COMBDG_Activity!B:B,B1006&amp;C1006&amp;D1006&amp;E1006&amp;F1006&amp;"*")</f>
        <v>0</v>
      </c>
      <c r="M1006" s="1">
        <f>SUMIFS(COMBDG_Activity!O:O,COMBDG_Activity!B:B,B1006&amp;C1006&amp;D1006&amp;E1006&amp;F1006&amp;"*")</f>
        <v>251.86808420509607</v>
      </c>
      <c r="N1006" s="1">
        <f>VLOOKUP(B1006&amp;C1006&amp;D1006&amp;E1006&amp;F1006&amp;G1006&amp;H1006&amp;I1006&amp;J1006&amp;"*",COMBDG_CapacityToActivity!B:C,2,FALSE)</f>
        <v>31.536000000000001</v>
      </c>
      <c r="O1006" s="1">
        <f>VLOOKUP(F1006,Parameters!A:B,2,FALSE)</f>
        <v>0.37169226366635683</v>
      </c>
      <c r="P1006" s="4">
        <v>0.8</v>
      </c>
      <c r="Q1006" s="4">
        <v>1</v>
      </c>
      <c r="R1006" s="5">
        <v>1.2</v>
      </c>
      <c r="S1006">
        <f t="shared" si="37"/>
        <v>17.34630496761573</v>
      </c>
    </row>
    <row r="1007" spans="1:19" x14ac:dyDescent="0.25">
      <c r="A1007" t="str">
        <f t="shared" si="36"/>
        <v>COMBDGOTSOldSHPLT500WSTDELC_23</v>
      </c>
      <c r="B1007" t="s">
        <v>2676</v>
      </c>
      <c r="C1007" t="s">
        <v>13</v>
      </c>
      <c r="D1007" t="s">
        <v>2690</v>
      </c>
      <c r="E1007" t="s">
        <v>58</v>
      </c>
      <c r="F1007" t="s">
        <v>32</v>
      </c>
      <c r="G1007" t="s">
        <v>37</v>
      </c>
      <c r="H1007" t="s">
        <v>38</v>
      </c>
      <c r="I1007" t="s">
        <v>18</v>
      </c>
      <c r="J1007" t="s">
        <v>16</v>
      </c>
      <c r="K1007">
        <v>23</v>
      </c>
      <c r="L1007" s="1">
        <f>SUMIFS(COMBDG_Activity!C:C,COMBDG_Activity!B:B,B1007&amp;C1007&amp;D1007&amp;E1007&amp;F1007&amp;"*")</f>
        <v>1747.426427163256</v>
      </c>
      <c r="M1007" s="1">
        <f>SUMIFS(COMBDG_Activity!O:O,COMBDG_Activity!B:B,B1007&amp;C1007&amp;D1007&amp;E1007&amp;F1007&amp;"*")</f>
        <v>1845.6689135945076</v>
      </c>
      <c r="N1007" s="1">
        <f>VLOOKUP(B1007&amp;C1007&amp;D1007&amp;E1007&amp;F1007&amp;G1007&amp;H1007&amp;I1007&amp;J1007&amp;"*",COMBDG_CapacityToActivity!B:C,2,FALSE)</f>
        <v>31.536000000000001</v>
      </c>
      <c r="O1007" s="1">
        <f>VLOOKUP(F1007,Parameters!A:B,2,FALSE)</f>
        <v>0.30113578140729891</v>
      </c>
      <c r="P1007" s="4">
        <v>0</v>
      </c>
      <c r="Q1007" s="4">
        <v>1</v>
      </c>
      <c r="R1007" s="5">
        <v>1.1000000000000001</v>
      </c>
      <c r="S1007">
        <f t="shared" si="37"/>
        <v>14.824577648855277</v>
      </c>
    </row>
    <row r="1008" spans="1:19" x14ac:dyDescent="0.25">
      <c r="A1008" t="str">
        <f t="shared" si="36"/>
        <v>COMBDGOTSOldLILED___HIGELC_23</v>
      </c>
      <c r="B1008" t="s">
        <v>2676</v>
      </c>
      <c r="C1008" t="s">
        <v>13</v>
      </c>
      <c r="D1008" t="s">
        <v>2690</v>
      </c>
      <c r="E1008" t="s">
        <v>58</v>
      </c>
      <c r="F1008" t="s">
        <v>20</v>
      </c>
      <c r="G1008" t="s">
        <v>27</v>
      </c>
      <c r="H1008" t="s">
        <v>14</v>
      </c>
      <c r="I1008" t="s">
        <v>15</v>
      </c>
      <c r="J1008" t="s">
        <v>16</v>
      </c>
      <c r="K1008">
        <v>23</v>
      </c>
      <c r="L1008" s="1">
        <f>SUMIFS(COMBDG_Activity!C:C,COMBDG_Activity!B:B,B1008&amp;C1008&amp;D1008&amp;E1008&amp;F1008&amp;"*")</f>
        <v>933.47571949803091</v>
      </c>
      <c r="M1008" s="1">
        <f>SUMIFS(COMBDG_Activity!O:O,COMBDG_Activity!B:B,B1008&amp;C1008&amp;D1008&amp;E1008&amp;F1008&amp;"*")</f>
        <v>985.94792560002873</v>
      </c>
      <c r="N1008" s="1">
        <f>VLOOKUP(B1008&amp;C1008&amp;D1008&amp;E1008&amp;F1008&amp;G1008&amp;H1008&amp;I1008&amp;J1008&amp;"*",COMBDG_CapacityToActivity!B:C,2,FALSE)</f>
        <v>1</v>
      </c>
      <c r="O1008" s="1">
        <f>VLOOKUP(F1008,Parameters!A:B,2,FALSE)</f>
        <v>0.66981607963728396</v>
      </c>
      <c r="P1008" s="4">
        <v>0.5</v>
      </c>
      <c r="Q1008" s="4">
        <v>1</v>
      </c>
      <c r="R1008" s="5">
        <v>1.1000000000000001</v>
      </c>
      <c r="S1008">
        <f t="shared" si="37"/>
        <v>848.26238846742046</v>
      </c>
    </row>
    <row r="1009" spans="1:19" x14ac:dyDescent="0.25">
      <c r="A1009" t="str">
        <f t="shared" si="36"/>
        <v>COMBDGEDSNewSHHEP___STDNGA_23</v>
      </c>
      <c r="B1009" t="s">
        <v>2676</v>
      </c>
      <c r="C1009" t="s">
        <v>13</v>
      </c>
      <c r="D1009" t="s">
        <v>2686</v>
      </c>
      <c r="E1009" t="s">
        <v>59</v>
      </c>
      <c r="F1009" t="s">
        <v>32</v>
      </c>
      <c r="G1009" t="s">
        <v>35</v>
      </c>
      <c r="H1009" t="s">
        <v>14</v>
      </c>
      <c r="I1009" t="s">
        <v>18</v>
      </c>
      <c r="J1009" t="s">
        <v>19</v>
      </c>
      <c r="K1009">
        <v>23</v>
      </c>
      <c r="L1009" s="1">
        <f>SUMIFS(COMBDG_Activity!C:C,COMBDG_Activity!B:B,B1009&amp;C1009&amp;D1009&amp;E1009&amp;F1009&amp;"*")</f>
        <v>0</v>
      </c>
      <c r="M1009" s="1">
        <f>SUMIFS(COMBDG_Activity!O:O,COMBDG_Activity!B:B,B1009&amp;C1009&amp;D1009&amp;E1009&amp;F1009&amp;"*")</f>
        <v>423.29640815308414</v>
      </c>
      <c r="N1009" s="1">
        <f>VLOOKUP(B1009&amp;C1009&amp;D1009&amp;E1009&amp;F1009&amp;G1009&amp;H1009&amp;I1009&amp;J1009&amp;"*",COMBDG_CapacityToActivity!B:C,2,FALSE)</f>
        <v>31.536000000000001</v>
      </c>
      <c r="O1009" s="1">
        <f>VLOOKUP(F1009,Parameters!A:B,2,FALSE)</f>
        <v>0.30113578140729891</v>
      </c>
      <c r="P1009" s="4">
        <v>0.8</v>
      </c>
      <c r="Q1009" s="4">
        <v>1</v>
      </c>
      <c r="R1009" s="5">
        <v>1.2</v>
      </c>
      <c r="S1009">
        <f t="shared" si="37"/>
        <v>35.983183354222689</v>
      </c>
    </row>
    <row r="1010" spans="1:19" x14ac:dyDescent="0.25">
      <c r="A1010" t="str">
        <f t="shared" si="36"/>
        <v>COMBDGRTTNewSHHEP___STDELC_23</v>
      </c>
      <c r="B1010" t="s">
        <v>2676</v>
      </c>
      <c r="C1010" t="s">
        <v>13</v>
      </c>
      <c r="D1010" t="s">
        <v>2682</v>
      </c>
      <c r="E1010" t="s">
        <v>59</v>
      </c>
      <c r="F1010" t="s">
        <v>32</v>
      </c>
      <c r="G1010" t="s">
        <v>35</v>
      </c>
      <c r="H1010" t="s">
        <v>14</v>
      </c>
      <c r="I1010" t="s">
        <v>18</v>
      </c>
      <c r="J1010" t="s">
        <v>16</v>
      </c>
      <c r="K1010">
        <v>23</v>
      </c>
      <c r="L1010" s="1">
        <f>SUMIFS(COMBDG_Activity!C:C,COMBDG_Activity!B:B,B1010&amp;C1010&amp;D1010&amp;E1010&amp;F1010&amp;"*")</f>
        <v>0</v>
      </c>
      <c r="M1010" s="1">
        <f>SUMIFS(COMBDG_Activity!O:O,COMBDG_Activity!B:B,B1010&amp;C1010&amp;D1010&amp;E1010&amp;F1010&amp;"*")</f>
        <v>754.43579891768502</v>
      </c>
      <c r="N1010" s="1">
        <f>VLOOKUP(B1010&amp;C1010&amp;D1010&amp;E1010&amp;F1010&amp;G1010&amp;H1010&amp;I1010&amp;J1010&amp;"*",COMBDG_CapacityToActivity!B:C,2,FALSE)</f>
        <v>31.536000000000001</v>
      </c>
      <c r="O1010" s="1">
        <f>VLOOKUP(F1010,Parameters!A:B,2,FALSE)</f>
        <v>0.30113578140729891</v>
      </c>
      <c r="P1010" s="4">
        <v>0.8</v>
      </c>
      <c r="Q1010" s="4">
        <v>1</v>
      </c>
      <c r="R1010" s="5">
        <v>1.2</v>
      </c>
      <c r="S1010">
        <f t="shared" si="37"/>
        <v>64.132369560827684</v>
      </c>
    </row>
    <row r="1011" spans="1:19" x14ac:dyDescent="0.25">
      <c r="A1011" t="str">
        <f t="shared" si="36"/>
        <v>COMBDGHLCNewSHHEP___HIGELC_23</v>
      </c>
      <c r="B1011" t="s">
        <v>2676</v>
      </c>
      <c r="C1011" t="s">
        <v>13</v>
      </c>
      <c r="D1011" t="s">
        <v>2687</v>
      </c>
      <c r="E1011" t="s">
        <v>59</v>
      </c>
      <c r="F1011" t="s">
        <v>32</v>
      </c>
      <c r="G1011" t="s">
        <v>35</v>
      </c>
      <c r="H1011" t="s">
        <v>14</v>
      </c>
      <c r="I1011" t="s">
        <v>15</v>
      </c>
      <c r="J1011" t="s">
        <v>16</v>
      </c>
      <c r="K1011">
        <v>23</v>
      </c>
      <c r="L1011" s="1">
        <f>SUMIFS(COMBDG_Activity!C:C,COMBDG_Activity!B:B,B1011&amp;C1011&amp;D1011&amp;E1011&amp;F1011&amp;"*")</f>
        <v>0</v>
      </c>
      <c r="M1011" s="1">
        <f>SUMIFS(COMBDG_Activity!O:O,COMBDG_Activity!B:B,B1011&amp;C1011&amp;D1011&amp;E1011&amp;F1011&amp;"*")</f>
        <v>425.87686034399633</v>
      </c>
      <c r="N1011" s="1">
        <f>VLOOKUP(B1011&amp;C1011&amp;D1011&amp;E1011&amp;F1011&amp;G1011&amp;H1011&amp;I1011&amp;J1011&amp;"*",COMBDG_CapacityToActivity!B:C,2,FALSE)</f>
        <v>31.536000000000001</v>
      </c>
      <c r="O1011" s="1">
        <f>VLOOKUP(F1011,Parameters!A:B,2,FALSE)</f>
        <v>0.30113578140729891</v>
      </c>
      <c r="P1011" s="4">
        <v>0.8</v>
      </c>
      <c r="Q1011" s="4">
        <v>1</v>
      </c>
      <c r="R1011" s="5">
        <v>1.2</v>
      </c>
      <c r="S1011">
        <f t="shared" si="37"/>
        <v>36.202540009592234</v>
      </c>
    </row>
    <row r="1012" spans="1:19" x14ac:dyDescent="0.25">
      <c r="A1012" t="str">
        <f t="shared" si="36"/>
        <v>COMBDGRTTNewWHHEP___HIGELC_23</v>
      </c>
      <c r="B1012" t="s">
        <v>2676</v>
      </c>
      <c r="C1012" t="s">
        <v>13</v>
      </c>
      <c r="D1012" t="s">
        <v>2682</v>
      </c>
      <c r="E1012" t="s">
        <v>59</v>
      </c>
      <c r="F1012" t="s">
        <v>49</v>
      </c>
      <c r="G1012" t="s">
        <v>35</v>
      </c>
      <c r="H1012" t="s">
        <v>14</v>
      </c>
      <c r="I1012" t="s">
        <v>15</v>
      </c>
      <c r="J1012" t="s">
        <v>16</v>
      </c>
      <c r="K1012">
        <v>23</v>
      </c>
      <c r="L1012" s="1">
        <f>SUMIFS(COMBDG_Activity!C:C,COMBDG_Activity!B:B,B1012&amp;C1012&amp;D1012&amp;E1012&amp;F1012&amp;"*")</f>
        <v>0</v>
      </c>
      <c r="M1012" s="1">
        <f>SUMIFS(COMBDG_Activity!O:O,COMBDG_Activity!B:B,B1012&amp;C1012&amp;D1012&amp;E1012&amp;F1012&amp;"*")</f>
        <v>156.2127434506952</v>
      </c>
      <c r="N1012" s="1">
        <f>VLOOKUP(B1012&amp;C1012&amp;D1012&amp;E1012&amp;F1012&amp;G1012&amp;H1012&amp;I1012&amp;J1012&amp;"*",COMBDG_CapacityToActivity!B:C,2,FALSE)</f>
        <v>31.536000000000001</v>
      </c>
      <c r="O1012" s="1">
        <f>VLOOKUP(F1012,Parameters!A:B,2,FALSE)</f>
        <v>0.63450003633438512</v>
      </c>
      <c r="P1012" s="4">
        <v>0.8</v>
      </c>
      <c r="Q1012" s="4">
        <v>1</v>
      </c>
      <c r="R1012" s="5">
        <v>1.2</v>
      </c>
      <c r="S1012">
        <f t="shared" si="37"/>
        <v>6.3023449348668041</v>
      </c>
    </row>
    <row r="1013" spans="1:19" x14ac:dyDescent="0.25">
      <c r="A1013" t="str">
        <f t="shared" si="36"/>
        <v>COMBDGOFFOldWHSYS___STDBWP_23</v>
      </c>
      <c r="B1013" t="s">
        <v>2676</v>
      </c>
      <c r="C1013" t="s">
        <v>13</v>
      </c>
      <c r="D1013" t="s">
        <v>2685</v>
      </c>
      <c r="E1013" t="s">
        <v>58</v>
      </c>
      <c r="F1013" t="s">
        <v>49</v>
      </c>
      <c r="G1013" t="s">
        <v>50</v>
      </c>
      <c r="H1013" t="s">
        <v>14</v>
      </c>
      <c r="I1013" t="s">
        <v>18</v>
      </c>
      <c r="J1013" t="s">
        <v>44</v>
      </c>
      <c r="K1013">
        <v>23</v>
      </c>
      <c r="L1013" s="1">
        <f>SUMIFS(COMBDG_Activity!C:C,COMBDG_Activity!B:B,B1013&amp;C1013&amp;D1013&amp;E1013&amp;F1013&amp;"*")</f>
        <v>1312.5024460006105</v>
      </c>
      <c r="M1013" s="1">
        <f>SUMIFS(COMBDG_Activity!O:O,COMBDG_Activity!B:B,B1013&amp;C1013&amp;D1013&amp;E1013&amp;F1013&amp;"*")</f>
        <v>1355.8390895603945</v>
      </c>
      <c r="N1013" s="1">
        <f>VLOOKUP(B1013&amp;C1013&amp;D1013&amp;E1013&amp;F1013&amp;G1013&amp;H1013&amp;I1013&amp;J1013&amp;"*",COMBDG_CapacityToActivity!B:C,2,FALSE)</f>
        <v>31.536000000000001</v>
      </c>
      <c r="O1013" s="1">
        <f>VLOOKUP(F1013,Parameters!A:B,2,FALSE)</f>
        <v>0.63450003633438512</v>
      </c>
      <c r="P1013" s="4">
        <v>0.05</v>
      </c>
      <c r="Q1013" s="4">
        <v>0.2</v>
      </c>
      <c r="R1013" s="5">
        <v>1.1000000000000001</v>
      </c>
      <c r="S1013">
        <f t="shared" si="37"/>
        <v>1.7113013689010026</v>
      </c>
    </row>
    <row r="1014" spans="1:19" x14ac:dyDescent="0.25">
      <c r="A1014" t="str">
        <f t="shared" si="36"/>
        <v>COMBDGRTTOldWHWTK___STDELC_23</v>
      </c>
      <c r="B1014" t="s">
        <v>2676</v>
      </c>
      <c r="C1014" t="s">
        <v>13</v>
      </c>
      <c r="D1014" t="s">
        <v>2682</v>
      </c>
      <c r="E1014" t="s">
        <v>58</v>
      </c>
      <c r="F1014" t="s">
        <v>49</v>
      </c>
      <c r="G1014" t="s">
        <v>51</v>
      </c>
      <c r="H1014" t="s">
        <v>14</v>
      </c>
      <c r="I1014" t="s">
        <v>18</v>
      </c>
      <c r="J1014" t="s">
        <v>16</v>
      </c>
      <c r="K1014">
        <v>23</v>
      </c>
      <c r="L1014" s="1">
        <f>SUMIFS(COMBDG_Activity!C:C,COMBDG_Activity!B:B,B1014&amp;C1014&amp;D1014&amp;E1014&amp;F1014&amp;"*")</f>
        <v>1126.645525632777</v>
      </c>
      <c r="M1014" s="1">
        <f>SUMIFS(COMBDG_Activity!O:O,COMBDG_Activity!B:B,B1014&amp;C1014&amp;D1014&amp;E1014&amp;F1014&amp;"*")</f>
        <v>1172.8107729837659</v>
      </c>
      <c r="N1014" s="1">
        <f>VLOOKUP(B1014&amp;C1014&amp;D1014&amp;E1014&amp;F1014&amp;G1014&amp;H1014&amp;I1014&amp;J1014&amp;"*",COMBDG_CapacityToActivity!B:C,2,FALSE)</f>
        <v>31.536000000000001</v>
      </c>
      <c r="O1014" s="1">
        <f>VLOOKUP(F1014,Parameters!A:B,2,FALSE)</f>
        <v>0.63450003633438512</v>
      </c>
      <c r="P1014" s="4">
        <v>0.1</v>
      </c>
      <c r="Q1014" s="4">
        <v>1</v>
      </c>
      <c r="R1014" s="5">
        <v>1.1000000000000001</v>
      </c>
      <c r="S1014">
        <f t="shared" si="37"/>
        <v>10.332062518490273</v>
      </c>
    </row>
    <row r="1015" spans="1:19" x14ac:dyDescent="0.25">
      <c r="A1015" t="str">
        <f t="shared" si="36"/>
        <v>COMBDGOTSOldSHFUR___STDKER_23</v>
      </c>
      <c r="B1015" t="s">
        <v>2676</v>
      </c>
      <c r="C1015" t="s">
        <v>13</v>
      </c>
      <c r="D1015" t="s">
        <v>2690</v>
      </c>
      <c r="E1015" t="s">
        <v>58</v>
      </c>
      <c r="F1015" t="s">
        <v>32</v>
      </c>
      <c r="G1015" t="s">
        <v>34</v>
      </c>
      <c r="H1015" t="s">
        <v>14</v>
      </c>
      <c r="I1015" t="s">
        <v>18</v>
      </c>
      <c r="J1015" t="s">
        <v>42</v>
      </c>
      <c r="K1015">
        <v>23</v>
      </c>
      <c r="L1015" s="1">
        <f>SUMIFS(COMBDG_Activity!C:C,COMBDG_Activity!B:B,B1015&amp;C1015&amp;D1015&amp;E1015&amp;F1015&amp;"*")</f>
        <v>1747.426427163256</v>
      </c>
      <c r="M1015" s="1">
        <f>SUMIFS(COMBDG_Activity!O:O,COMBDG_Activity!B:B,B1015&amp;C1015&amp;D1015&amp;E1015&amp;F1015&amp;"*")</f>
        <v>1845.6689135945076</v>
      </c>
      <c r="N1015" s="1">
        <f>VLOOKUP(B1015&amp;C1015&amp;D1015&amp;E1015&amp;F1015&amp;G1015&amp;H1015&amp;I1015&amp;J1015&amp;"*",COMBDG_CapacityToActivity!B:C,2,FALSE)</f>
        <v>31.536000000000001</v>
      </c>
      <c r="O1015" s="1">
        <f>VLOOKUP(F1015,Parameters!A:B,2,FALSE)</f>
        <v>0.30113578140729891</v>
      </c>
      <c r="P1015" s="4">
        <v>0.05</v>
      </c>
      <c r="Q1015" s="4">
        <v>0.2</v>
      </c>
      <c r="R1015" s="5">
        <v>1.1000000000000001</v>
      </c>
      <c r="S1015">
        <f t="shared" si="37"/>
        <v>4.908416798450383</v>
      </c>
    </row>
    <row r="1016" spans="1:19" x14ac:dyDescent="0.25">
      <c r="A1016" t="str">
        <f t="shared" si="36"/>
        <v>COMBDGOTSOldSHFUR___STDHFO_23</v>
      </c>
      <c r="B1016" t="s">
        <v>2676</v>
      </c>
      <c r="C1016" t="s">
        <v>13</v>
      </c>
      <c r="D1016" t="s">
        <v>2690</v>
      </c>
      <c r="E1016" t="s">
        <v>58</v>
      </c>
      <c r="F1016" t="s">
        <v>32</v>
      </c>
      <c r="G1016" t="s">
        <v>34</v>
      </c>
      <c r="H1016" t="s">
        <v>14</v>
      </c>
      <c r="I1016" t="s">
        <v>18</v>
      </c>
      <c r="J1016" t="s">
        <v>2679</v>
      </c>
      <c r="K1016">
        <v>23</v>
      </c>
      <c r="L1016" s="1">
        <f>SUMIFS(COMBDG_Activity!C:C,COMBDG_Activity!B:B,B1016&amp;C1016&amp;D1016&amp;E1016&amp;F1016&amp;"*")</f>
        <v>1747.426427163256</v>
      </c>
      <c r="M1016" s="1">
        <f>SUMIFS(COMBDG_Activity!O:O,COMBDG_Activity!B:B,B1016&amp;C1016&amp;D1016&amp;E1016&amp;F1016&amp;"*")</f>
        <v>1845.6689135945076</v>
      </c>
      <c r="N1016" s="1">
        <f>VLOOKUP(B1016&amp;C1016&amp;D1016&amp;E1016&amp;F1016&amp;G1016&amp;H1016&amp;I1016&amp;J1016&amp;"*",COMBDG_CapacityToActivity!B:C,2,FALSE)</f>
        <v>31.536000000000001</v>
      </c>
      <c r="O1016" s="1">
        <f>VLOOKUP(F1016,Parameters!A:B,2,FALSE)</f>
        <v>0.30113578140729891</v>
      </c>
      <c r="P1016" s="4">
        <v>0.05</v>
      </c>
      <c r="Q1016" s="4">
        <v>0.2</v>
      </c>
      <c r="R1016" s="5">
        <v>1.1000000000000001</v>
      </c>
      <c r="S1016">
        <f t="shared" si="37"/>
        <v>4.908416798450383</v>
      </c>
    </row>
    <row r="1017" spans="1:19" x14ac:dyDescent="0.25">
      <c r="A1017" t="str">
        <f t="shared" si="36"/>
        <v>COMBDGOTSOldSHFUR___STDLFO_23</v>
      </c>
      <c r="B1017" t="s">
        <v>2676</v>
      </c>
      <c r="C1017" t="s">
        <v>13</v>
      </c>
      <c r="D1017" t="s">
        <v>2690</v>
      </c>
      <c r="E1017" t="s">
        <v>58</v>
      </c>
      <c r="F1017" t="s">
        <v>32</v>
      </c>
      <c r="G1017" t="s">
        <v>34</v>
      </c>
      <c r="H1017" t="s">
        <v>14</v>
      </c>
      <c r="I1017" t="s">
        <v>18</v>
      </c>
      <c r="J1017" t="s">
        <v>43</v>
      </c>
      <c r="K1017">
        <v>23</v>
      </c>
      <c r="L1017" s="1">
        <f>SUMIFS(COMBDG_Activity!C:C,COMBDG_Activity!B:B,B1017&amp;C1017&amp;D1017&amp;E1017&amp;F1017&amp;"*")</f>
        <v>1747.426427163256</v>
      </c>
      <c r="M1017" s="1">
        <f>SUMIFS(COMBDG_Activity!O:O,COMBDG_Activity!B:B,B1017&amp;C1017&amp;D1017&amp;E1017&amp;F1017&amp;"*")</f>
        <v>1845.6689135945076</v>
      </c>
      <c r="N1017" s="1">
        <f>VLOOKUP(B1017&amp;C1017&amp;D1017&amp;E1017&amp;F1017&amp;G1017&amp;H1017&amp;I1017&amp;J1017&amp;"*",COMBDG_CapacityToActivity!B:C,2,FALSE)</f>
        <v>31.536000000000001</v>
      </c>
      <c r="O1017" s="1">
        <f>VLOOKUP(F1017,Parameters!A:B,2,FALSE)</f>
        <v>0.30113578140729891</v>
      </c>
      <c r="P1017" s="4">
        <v>0.05</v>
      </c>
      <c r="Q1017" s="4">
        <v>0.2</v>
      </c>
      <c r="R1017" s="5">
        <v>1.1000000000000001</v>
      </c>
      <c r="S1017">
        <f t="shared" si="37"/>
        <v>4.908416798450383</v>
      </c>
    </row>
    <row r="1018" spans="1:19" x14ac:dyDescent="0.25">
      <c r="A1018" t="str">
        <f t="shared" si="36"/>
        <v>COMBDGOFFNewWHHEP___HIGELC_23</v>
      </c>
      <c r="B1018" t="s">
        <v>2676</v>
      </c>
      <c r="C1018" t="s">
        <v>13</v>
      </c>
      <c r="D1018" t="s">
        <v>2685</v>
      </c>
      <c r="E1018" t="s">
        <v>59</v>
      </c>
      <c r="F1018" t="s">
        <v>49</v>
      </c>
      <c r="G1018" t="s">
        <v>35</v>
      </c>
      <c r="H1018" t="s">
        <v>14</v>
      </c>
      <c r="I1018" t="s">
        <v>15</v>
      </c>
      <c r="J1018" t="s">
        <v>16</v>
      </c>
      <c r="K1018">
        <v>23</v>
      </c>
      <c r="L1018" s="1">
        <f>SUMIFS(COMBDG_Activity!C:C,COMBDG_Activity!B:B,B1018&amp;C1018&amp;D1018&amp;E1018&amp;F1018&amp;"*")</f>
        <v>0</v>
      </c>
      <c r="M1018" s="1">
        <f>SUMIFS(COMBDG_Activity!O:O,COMBDG_Activity!B:B,B1018&amp;C1018&amp;D1018&amp;E1018&amp;F1018&amp;"*")</f>
        <v>145.76728985348092</v>
      </c>
      <c r="N1018" s="1">
        <f>VLOOKUP(B1018&amp;C1018&amp;D1018&amp;E1018&amp;F1018&amp;G1018&amp;H1018&amp;I1018&amp;J1018&amp;"*",COMBDG_CapacityToActivity!B:C,2,FALSE)</f>
        <v>31.536000000000001</v>
      </c>
      <c r="O1018" s="1">
        <f>VLOOKUP(F1018,Parameters!A:B,2,FALSE)</f>
        <v>0.63450003633438512</v>
      </c>
      <c r="P1018" s="4">
        <v>0.8</v>
      </c>
      <c r="Q1018" s="4">
        <v>1</v>
      </c>
      <c r="R1018" s="5">
        <v>1.2</v>
      </c>
      <c r="S1018">
        <f t="shared" si="37"/>
        <v>5.8809270011143786</v>
      </c>
    </row>
    <row r="1019" spans="1:19" x14ac:dyDescent="0.25">
      <c r="A1019" t="str">
        <f t="shared" si="36"/>
        <v>COMBDGOTSOldSHFUR___HIGHFO_23</v>
      </c>
      <c r="B1019" t="s">
        <v>2676</v>
      </c>
      <c r="C1019" t="s">
        <v>13</v>
      </c>
      <c r="D1019" t="s">
        <v>2690</v>
      </c>
      <c r="E1019" t="s">
        <v>58</v>
      </c>
      <c r="F1019" t="s">
        <v>32</v>
      </c>
      <c r="G1019" t="s">
        <v>34</v>
      </c>
      <c r="H1019" t="s">
        <v>14</v>
      </c>
      <c r="I1019" t="s">
        <v>15</v>
      </c>
      <c r="J1019" t="s">
        <v>2679</v>
      </c>
      <c r="K1019">
        <v>23</v>
      </c>
      <c r="L1019" s="1">
        <f>SUMIFS(COMBDG_Activity!C:C,COMBDG_Activity!B:B,B1019&amp;C1019&amp;D1019&amp;E1019&amp;F1019&amp;"*")</f>
        <v>1747.426427163256</v>
      </c>
      <c r="M1019" s="1">
        <f>SUMIFS(COMBDG_Activity!O:O,COMBDG_Activity!B:B,B1019&amp;C1019&amp;D1019&amp;E1019&amp;F1019&amp;"*")</f>
        <v>1845.6689135945076</v>
      </c>
      <c r="N1019" s="1">
        <f>VLOOKUP(B1019&amp;C1019&amp;D1019&amp;E1019&amp;F1019&amp;G1019&amp;H1019&amp;I1019&amp;J1019&amp;"*",COMBDG_CapacityToActivity!B:C,2,FALSE)</f>
        <v>31.536000000000001</v>
      </c>
      <c r="O1019" s="1">
        <f>VLOOKUP(F1019,Parameters!A:B,2,FALSE)</f>
        <v>0.30113578140729891</v>
      </c>
      <c r="P1019" s="4">
        <v>0.05</v>
      </c>
      <c r="Q1019" s="4">
        <v>0.2</v>
      </c>
      <c r="R1019" s="5">
        <v>1.1000000000000001</v>
      </c>
      <c r="S1019">
        <f t="shared" si="37"/>
        <v>4.908416798450383</v>
      </c>
    </row>
    <row r="1020" spans="1:19" x14ac:dyDescent="0.25">
      <c r="A1020" t="str">
        <f t="shared" si="36"/>
        <v>COMBDGOTSOldSHFUR___HIGLFO_23</v>
      </c>
      <c r="B1020" t="s">
        <v>2676</v>
      </c>
      <c r="C1020" t="s">
        <v>13</v>
      </c>
      <c r="D1020" t="s">
        <v>2690</v>
      </c>
      <c r="E1020" t="s">
        <v>58</v>
      </c>
      <c r="F1020" t="s">
        <v>32</v>
      </c>
      <c r="G1020" t="s">
        <v>34</v>
      </c>
      <c r="H1020" t="s">
        <v>14</v>
      </c>
      <c r="I1020" t="s">
        <v>15</v>
      </c>
      <c r="J1020" t="s">
        <v>43</v>
      </c>
      <c r="K1020">
        <v>23</v>
      </c>
      <c r="L1020" s="1">
        <f>SUMIFS(COMBDG_Activity!C:C,COMBDG_Activity!B:B,B1020&amp;C1020&amp;D1020&amp;E1020&amp;F1020&amp;"*")</f>
        <v>1747.426427163256</v>
      </c>
      <c r="M1020" s="1">
        <f>SUMIFS(COMBDG_Activity!O:O,COMBDG_Activity!B:B,B1020&amp;C1020&amp;D1020&amp;E1020&amp;F1020&amp;"*")</f>
        <v>1845.6689135945076</v>
      </c>
      <c r="N1020" s="1">
        <f>VLOOKUP(B1020&amp;C1020&amp;D1020&amp;E1020&amp;F1020&amp;G1020&amp;H1020&amp;I1020&amp;J1020&amp;"*",COMBDG_CapacityToActivity!B:C,2,FALSE)</f>
        <v>31.536000000000001</v>
      </c>
      <c r="O1020" s="1">
        <f>VLOOKUP(F1020,Parameters!A:B,2,FALSE)</f>
        <v>0.30113578140729891</v>
      </c>
      <c r="P1020" s="4">
        <v>0.05</v>
      </c>
      <c r="Q1020" s="4">
        <v>0.2</v>
      </c>
      <c r="R1020" s="5">
        <v>1.1000000000000001</v>
      </c>
      <c r="S1020">
        <f t="shared" si="37"/>
        <v>4.908416798450383</v>
      </c>
    </row>
    <row r="1021" spans="1:19" x14ac:dyDescent="0.25">
      <c r="A1021" t="str">
        <f t="shared" si="36"/>
        <v>COMBDGWSTOldSHPLT1500WSTDELC_23</v>
      </c>
      <c r="B1021" t="s">
        <v>2676</v>
      </c>
      <c r="C1021" t="s">
        <v>13</v>
      </c>
      <c r="D1021" t="s">
        <v>2677</v>
      </c>
      <c r="E1021" t="s">
        <v>58</v>
      </c>
      <c r="F1021" t="s">
        <v>32</v>
      </c>
      <c r="G1021" t="s">
        <v>37</v>
      </c>
      <c r="H1021" t="s">
        <v>40</v>
      </c>
      <c r="I1021" t="s">
        <v>18</v>
      </c>
      <c r="J1021" t="s">
        <v>16</v>
      </c>
      <c r="K1021">
        <v>23</v>
      </c>
      <c r="L1021" s="1">
        <f>SUMIFS(COMBDG_Activity!C:C,COMBDG_Activity!B:B,B1021&amp;C1021&amp;D1021&amp;E1021&amp;F1021&amp;"*")</f>
        <v>3475.1609931764269</v>
      </c>
      <c r="M1021" s="1">
        <f>SUMIFS(COMBDG_Activity!O:O,COMBDG_Activity!B:B,B1021&amp;C1021&amp;D1021&amp;E1021&amp;F1021&amp;"*")</f>
        <v>3560.4814312888989</v>
      </c>
      <c r="N1021" s="1">
        <f>VLOOKUP(B1021&amp;C1021&amp;D1021&amp;E1021&amp;F1021&amp;G1021&amp;H1021&amp;I1021&amp;J1021&amp;"*",COMBDG_CapacityToActivity!B:C,2,FALSE)</f>
        <v>31.536000000000001</v>
      </c>
      <c r="O1021" s="1">
        <f>VLOOKUP(F1021,Parameters!A:B,2,FALSE)</f>
        <v>0.30113578140729891</v>
      </c>
      <c r="P1021" s="4">
        <v>0</v>
      </c>
      <c r="Q1021" s="4">
        <v>1</v>
      </c>
      <c r="R1021" s="5">
        <v>1.1000000000000001</v>
      </c>
      <c r="S1021">
        <f t="shared" si="37"/>
        <v>28.598105032095685</v>
      </c>
    </row>
    <row r="1022" spans="1:19" x14ac:dyDescent="0.25">
      <c r="A1022" t="str">
        <f t="shared" si="36"/>
        <v>COMBDGHLCNewWHSTHBCKSTDELC_23</v>
      </c>
      <c r="B1022" t="s">
        <v>2676</v>
      </c>
      <c r="C1022" t="s">
        <v>13</v>
      </c>
      <c r="D1022" t="s">
        <v>2687</v>
      </c>
      <c r="E1022" t="s">
        <v>59</v>
      </c>
      <c r="F1022" t="s">
        <v>49</v>
      </c>
      <c r="G1022" t="s">
        <v>52</v>
      </c>
      <c r="H1022" t="s">
        <v>53</v>
      </c>
      <c r="I1022" t="s">
        <v>18</v>
      </c>
      <c r="J1022" t="s">
        <v>16</v>
      </c>
      <c r="K1022">
        <v>23</v>
      </c>
      <c r="L1022" s="1">
        <f>SUMIFS(COMBDG_Activity!C:C,COMBDG_Activity!B:B,B1022&amp;C1022&amp;D1022&amp;E1022&amp;F1022&amp;"*")</f>
        <v>0</v>
      </c>
      <c r="M1022" s="1">
        <f>SUMIFS(COMBDG_Activity!O:O,COMBDG_Activity!B:B,B1022&amp;C1022&amp;D1022&amp;E1022&amp;F1022&amp;"*")</f>
        <v>138.18226738923406</v>
      </c>
      <c r="N1022" s="1">
        <f>VLOOKUP(B1022&amp;C1022&amp;D1022&amp;E1022&amp;F1022&amp;G1022&amp;H1022&amp;I1022&amp;J1022&amp;"*",COMBDG_CapacityToActivity!B:C,2,FALSE)</f>
        <v>31.536000000000001</v>
      </c>
      <c r="O1022" s="1">
        <f>VLOOKUP(F1022,Parameters!A:B,2,FALSE)</f>
        <v>0.63450003633438512</v>
      </c>
      <c r="P1022" s="4">
        <v>0.8</v>
      </c>
      <c r="Q1022" s="4">
        <v>1</v>
      </c>
      <c r="R1022" s="5">
        <v>1.2</v>
      </c>
      <c r="S1022">
        <f t="shared" si="37"/>
        <v>5.5749120957204079</v>
      </c>
    </row>
    <row r="1023" spans="1:19" x14ac:dyDescent="0.25">
      <c r="A1023" t="str">
        <f t="shared" si="36"/>
        <v>COMBDGHLCOldWHWTK___STDELC_23</v>
      </c>
      <c r="B1023" t="s">
        <v>2676</v>
      </c>
      <c r="C1023" t="s">
        <v>13</v>
      </c>
      <c r="D1023" t="s">
        <v>2687</v>
      </c>
      <c r="E1023" t="s">
        <v>58</v>
      </c>
      <c r="F1023" t="s">
        <v>49</v>
      </c>
      <c r="G1023" t="s">
        <v>51</v>
      </c>
      <c r="H1023" t="s">
        <v>14</v>
      </c>
      <c r="I1023" t="s">
        <v>18</v>
      </c>
      <c r="J1023" t="s">
        <v>16</v>
      </c>
      <c r="K1023">
        <v>23</v>
      </c>
      <c r="L1023" s="1">
        <f>SUMIFS(COMBDG_Activity!C:C,COMBDG_Activity!B:B,B1023&amp;C1023&amp;D1023&amp;E1023&amp;F1023&amp;"*")</f>
        <v>739.73670553017325</v>
      </c>
      <c r="M1023" s="1">
        <f>SUMIFS(COMBDG_Activity!O:O,COMBDG_Activity!B:B,B1023&amp;C1023&amp;D1023&amp;E1023&amp;F1023&amp;"*")</f>
        <v>783.05903542214708</v>
      </c>
      <c r="N1023" s="1">
        <f>VLOOKUP(B1023&amp;C1023&amp;D1023&amp;E1023&amp;F1023&amp;G1023&amp;H1023&amp;I1023&amp;J1023&amp;"*",COMBDG_CapacityToActivity!B:C,2,FALSE)</f>
        <v>31.536000000000001</v>
      </c>
      <c r="O1023" s="1">
        <f>VLOOKUP(F1023,Parameters!A:B,2,FALSE)</f>
        <v>0.63450003633438512</v>
      </c>
      <c r="P1023" s="4">
        <v>0.1</v>
      </c>
      <c r="Q1023" s="4">
        <v>1</v>
      </c>
      <c r="R1023" s="5">
        <v>1.1000000000000001</v>
      </c>
      <c r="S1023">
        <f t="shared" si="37"/>
        <v>6.8984827697880506</v>
      </c>
    </row>
    <row r="1024" spans="1:19" x14ac:dyDescent="0.25">
      <c r="A1024" t="str">
        <f t="shared" si="36"/>
        <v>COMBDGHLCOldSHPLT1500WSTDELC_23</v>
      </c>
      <c r="B1024" t="s">
        <v>2676</v>
      </c>
      <c r="C1024" t="s">
        <v>13</v>
      </c>
      <c r="D1024" t="s">
        <v>2687</v>
      </c>
      <c r="E1024" t="s">
        <v>58</v>
      </c>
      <c r="F1024" t="s">
        <v>32</v>
      </c>
      <c r="G1024" t="s">
        <v>37</v>
      </c>
      <c r="H1024" t="s">
        <v>40</v>
      </c>
      <c r="I1024" t="s">
        <v>18</v>
      </c>
      <c r="J1024" t="s">
        <v>16</v>
      </c>
      <c r="K1024">
        <v>23</v>
      </c>
      <c r="L1024" s="1">
        <f>SUMIFS(COMBDG_Activity!C:C,COMBDG_Activity!B:B,B1024&amp;C1024&amp;D1024&amp;E1024&amp;F1024&amp;"*")</f>
        <v>2279.7996165496443</v>
      </c>
      <c r="M1024" s="1">
        <f>SUMIFS(COMBDG_Activity!O:O,COMBDG_Activity!B:B,B1024&amp;C1024&amp;D1024&amp;E1024&amp;F1024&amp;"*")</f>
        <v>2413.33242389926</v>
      </c>
      <c r="N1024" s="1">
        <f>VLOOKUP(B1024&amp;C1024&amp;D1024&amp;E1024&amp;F1024&amp;G1024&amp;H1024&amp;I1024&amp;J1024&amp;"*",COMBDG_CapacityToActivity!B:C,2,FALSE)</f>
        <v>31.536000000000001</v>
      </c>
      <c r="O1024" s="1">
        <f>VLOOKUP(F1024,Parameters!A:B,2,FALSE)</f>
        <v>0.30113578140729891</v>
      </c>
      <c r="P1024" s="4">
        <v>0</v>
      </c>
      <c r="Q1024" s="4">
        <v>1</v>
      </c>
      <c r="R1024" s="5">
        <v>1.1000000000000001</v>
      </c>
      <c r="S1024">
        <f t="shared" si="37"/>
        <v>19.38410169184591</v>
      </c>
    </row>
    <row r="1025" spans="1:19" x14ac:dyDescent="0.25">
      <c r="A1025" t="str">
        <f t="shared" si="36"/>
        <v>COMBDGWSTNewSHFURLARSTDHH2_23</v>
      </c>
      <c r="B1025" t="s">
        <v>2676</v>
      </c>
      <c r="C1025" t="s">
        <v>13</v>
      </c>
      <c r="D1025" t="s">
        <v>2677</v>
      </c>
      <c r="E1025" t="s">
        <v>59</v>
      </c>
      <c r="F1025" t="s">
        <v>32</v>
      </c>
      <c r="G1025" t="s">
        <v>34</v>
      </c>
      <c r="H1025" t="s">
        <v>2681</v>
      </c>
      <c r="I1025" t="s">
        <v>18</v>
      </c>
      <c r="J1025" t="s">
        <v>41</v>
      </c>
      <c r="K1025">
        <v>23</v>
      </c>
      <c r="L1025" s="1">
        <f>SUMIFS(COMBDG_Activity!C:C,COMBDG_Activity!B:B,B1025&amp;C1025&amp;D1025&amp;E1025&amp;F1025&amp;"*")</f>
        <v>0</v>
      </c>
      <c r="M1025" s="1">
        <f>SUMIFS(COMBDG_Activity!O:O,COMBDG_Activity!B:B,B1025&amp;C1025&amp;D1025&amp;E1025&amp;F1025&amp;"*")</f>
        <v>174.31069367452579</v>
      </c>
      <c r="N1025" s="1">
        <f>VLOOKUP(B1025&amp;C1025&amp;D1025&amp;E1025&amp;F1025&amp;G1025&amp;H1025&amp;I1025&amp;J1025&amp;"*",COMBDG_CapacityToActivity!B:C,2,FALSE)</f>
        <v>31.536000000000001</v>
      </c>
      <c r="O1025" s="1">
        <f>VLOOKUP(F1025,Parameters!A:B,2,FALSE)</f>
        <v>0.30113578140729891</v>
      </c>
      <c r="P1025" s="4">
        <v>0.8</v>
      </c>
      <c r="Q1025" s="4">
        <v>1</v>
      </c>
      <c r="R1025" s="5">
        <v>1.2</v>
      </c>
      <c r="S1025">
        <f t="shared" si="37"/>
        <v>14.817639673483507</v>
      </c>
    </row>
    <row r="1026" spans="1:19" x14ac:dyDescent="0.25">
      <c r="A1026" t="str">
        <f t="shared" si="36"/>
        <v>COMBDGAEROldSCWD___STDELC_23</v>
      </c>
      <c r="B1026" t="s">
        <v>2676</v>
      </c>
      <c r="C1026" t="s">
        <v>13</v>
      </c>
      <c r="D1026" t="s">
        <v>2688</v>
      </c>
      <c r="E1026" t="s">
        <v>58</v>
      </c>
      <c r="F1026" t="s">
        <v>28</v>
      </c>
      <c r="G1026" t="s">
        <v>31</v>
      </c>
      <c r="H1026" t="s">
        <v>14</v>
      </c>
      <c r="I1026" t="s">
        <v>18</v>
      </c>
      <c r="J1026" t="s">
        <v>16</v>
      </c>
      <c r="K1026">
        <v>23</v>
      </c>
      <c r="L1026" s="1">
        <f>SUMIFS(COMBDG_Activity!C:C,COMBDG_Activity!B:B,B1026&amp;C1026&amp;D1026&amp;E1026&amp;F1026&amp;"*")</f>
        <v>489.77333001693444</v>
      </c>
      <c r="M1026" s="1">
        <f>SUMIFS(COMBDG_Activity!O:O,COMBDG_Activity!B:B,B1026&amp;C1026&amp;D1026&amp;E1026&amp;F1026&amp;"*")</f>
        <v>500.93154730694562</v>
      </c>
      <c r="N1026" s="1">
        <f>VLOOKUP(B1026&amp;C1026&amp;D1026&amp;E1026&amp;F1026&amp;G1026&amp;H1026&amp;I1026&amp;J1026&amp;"*",COMBDG_CapacityToActivity!B:C,2,FALSE)</f>
        <v>31.536000000000001</v>
      </c>
      <c r="O1026" s="1">
        <f>VLOOKUP(F1026,Parameters!A:B,2,FALSE)</f>
        <v>0.37169226366635683</v>
      </c>
      <c r="P1026" s="4">
        <v>0.1</v>
      </c>
      <c r="Q1026" s="4">
        <v>1</v>
      </c>
      <c r="R1026" s="5">
        <v>1.1000000000000001</v>
      </c>
      <c r="S1026">
        <f t="shared" si="37"/>
        <v>7.5333057020050989</v>
      </c>
    </row>
    <row r="1027" spans="1:19" x14ac:dyDescent="0.25">
      <c r="A1027" t="str">
        <f t="shared" si="36"/>
        <v>COMBDGWSTNewSHFURMEDSTDHH2_23</v>
      </c>
      <c r="B1027" t="s">
        <v>2676</v>
      </c>
      <c r="C1027" t="s">
        <v>13</v>
      </c>
      <c r="D1027" t="s">
        <v>2677</v>
      </c>
      <c r="E1027" t="s">
        <v>59</v>
      </c>
      <c r="F1027" t="s">
        <v>32</v>
      </c>
      <c r="G1027" t="s">
        <v>34</v>
      </c>
      <c r="H1027" t="s">
        <v>48</v>
      </c>
      <c r="I1027" t="s">
        <v>18</v>
      </c>
      <c r="J1027" t="s">
        <v>41</v>
      </c>
      <c r="K1027">
        <v>23</v>
      </c>
      <c r="L1027" s="1">
        <f>SUMIFS(COMBDG_Activity!C:C,COMBDG_Activity!B:B,B1027&amp;C1027&amp;D1027&amp;E1027&amp;F1027&amp;"*")</f>
        <v>0</v>
      </c>
      <c r="M1027" s="1">
        <f>SUMIFS(COMBDG_Activity!O:O,COMBDG_Activity!B:B,B1027&amp;C1027&amp;D1027&amp;E1027&amp;F1027&amp;"*")</f>
        <v>174.31069367452579</v>
      </c>
      <c r="N1027" s="1">
        <f>VLOOKUP(B1027&amp;C1027&amp;D1027&amp;E1027&amp;F1027&amp;G1027&amp;H1027&amp;I1027&amp;J1027&amp;"*",COMBDG_CapacityToActivity!B:C,2,FALSE)</f>
        <v>31.536000000000001</v>
      </c>
      <c r="O1027" s="1">
        <f>VLOOKUP(F1027,Parameters!A:B,2,FALSE)</f>
        <v>0.30113578140729891</v>
      </c>
      <c r="P1027" s="4">
        <v>0.8</v>
      </c>
      <c r="Q1027" s="4">
        <v>1</v>
      </c>
      <c r="R1027" s="5">
        <v>1.2</v>
      </c>
      <c r="S1027">
        <f t="shared" si="37"/>
        <v>14.817639673483507</v>
      </c>
    </row>
    <row r="1028" spans="1:19" x14ac:dyDescent="0.25">
      <c r="A1028" t="str">
        <f t="shared" si="36"/>
        <v>COMBDGEDSOldWHWTK___STDELC_23</v>
      </c>
      <c r="B1028" t="s">
        <v>2676</v>
      </c>
      <c r="C1028" t="s">
        <v>13</v>
      </c>
      <c r="D1028" t="s">
        <v>2686</v>
      </c>
      <c r="E1028" t="s">
        <v>58</v>
      </c>
      <c r="F1028" t="s">
        <v>49</v>
      </c>
      <c r="G1028" t="s">
        <v>51</v>
      </c>
      <c r="H1028" t="s">
        <v>14</v>
      </c>
      <c r="I1028" t="s">
        <v>18</v>
      </c>
      <c r="J1028" t="s">
        <v>16</v>
      </c>
      <c r="K1028">
        <v>23</v>
      </c>
      <c r="L1028" s="1">
        <f>SUMIFS(COMBDG_Activity!C:C,COMBDG_Activity!B:B,B1028&amp;C1028&amp;D1028&amp;E1028&amp;F1028&amp;"*")</f>
        <v>903.96701578806733</v>
      </c>
      <c r="M1028" s="1">
        <f>SUMIFS(COMBDG_Activity!O:O,COMBDG_Activity!B:B,B1028&amp;C1028&amp;D1028&amp;E1028&amp;F1028&amp;"*")</f>
        <v>929.61403659599841</v>
      </c>
      <c r="N1028" s="1">
        <f>VLOOKUP(B1028&amp;C1028&amp;D1028&amp;E1028&amp;F1028&amp;G1028&amp;H1028&amp;I1028&amp;J1028&amp;"*",COMBDG_CapacityToActivity!B:C,2,FALSE)</f>
        <v>31.536000000000001</v>
      </c>
      <c r="O1028" s="1">
        <f>VLOOKUP(F1028,Parameters!A:B,2,FALSE)</f>
        <v>0.63450003633438512</v>
      </c>
      <c r="P1028" s="4">
        <v>0.1</v>
      </c>
      <c r="Q1028" s="4">
        <v>1</v>
      </c>
      <c r="R1028" s="5">
        <v>1.1000000000000001</v>
      </c>
      <c r="S1028">
        <f t="shared" si="37"/>
        <v>8.1895822970146881</v>
      </c>
    </row>
    <row r="1029" spans="1:19" x14ac:dyDescent="0.25">
      <c r="A1029" t="str">
        <f t="shared" si="36"/>
        <v>COMBDGOFFOldWHSYS___ESRPRO_23</v>
      </c>
      <c r="B1029" t="s">
        <v>2676</v>
      </c>
      <c r="C1029" t="s">
        <v>13</v>
      </c>
      <c r="D1029" t="s">
        <v>2685</v>
      </c>
      <c r="E1029" t="s">
        <v>58</v>
      </c>
      <c r="F1029" t="s">
        <v>49</v>
      </c>
      <c r="G1029" t="s">
        <v>50</v>
      </c>
      <c r="H1029" t="s">
        <v>14</v>
      </c>
      <c r="I1029" t="s">
        <v>17</v>
      </c>
      <c r="J1029" t="s">
        <v>45</v>
      </c>
      <c r="K1029">
        <v>23</v>
      </c>
      <c r="L1029" s="1">
        <f>SUMIFS(COMBDG_Activity!C:C,COMBDG_Activity!B:B,B1029&amp;C1029&amp;D1029&amp;E1029&amp;F1029&amp;"*")</f>
        <v>1312.5024460006105</v>
      </c>
      <c r="M1029" s="1">
        <f>SUMIFS(COMBDG_Activity!O:O,COMBDG_Activity!B:B,B1029&amp;C1029&amp;D1029&amp;E1029&amp;F1029&amp;"*")</f>
        <v>1355.8390895603945</v>
      </c>
      <c r="N1029" s="1">
        <f>VLOOKUP(B1029&amp;C1029&amp;D1029&amp;E1029&amp;F1029&amp;G1029&amp;H1029&amp;I1029&amp;J1029&amp;"*",COMBDG_CapacityToActivity!B:C,2,FALSE)</f>
        <v>31.536000000000001</v>
      </c>
      <c r="O1029" s="1">
        <f>VLOOKUP(F1029,Parameters!A:B,2,FALSE)</f>
        <v>0.63450003633438512</v>
      </c>
      <c r="P1029" s="4">
        <v>0.2</v>
      </c>
      <c r="Q1029" s="4">
        <v>0.2</v>
      </c>
      <c r="R1029" s="5">
        <v>1.1000000000000001</v>
      </c>
      <c r="S1029">
        <f t="shared" si="37"/>
        <v>3.7440849637671403</v>
      </c>
    </row>
    <row r="1030" spans="1:19" x14ac:dyDescent="0.25">
      <c r="A1030" t="str">
        <f t="shared" si="36"/>
        <v>COMBDGEDSNewLILED___ESRELC_23</v>
      </c>
      <c r="B1030" t="s">
        <v>2676</v>
      </c>
      <c r="C1030" t="s">
        <v>13</v>
      </c>
      <c r="D1030" t="s">
        <v>2686</v>
      </c>
      <c r="E1030" t="s">
        <v>59</v>
      </c>
      <c r="F1030" t="s">
        <v>20</v>
      </c>
      <c r="G1030" t="s">
        <v>27</v>
      </c>
      <c r="H1030" t="s">
        <v>14</v>
      </c>
      <c r="I1030" t="s">
        <v>17</v>
      </c>
      <c r="J1030" t="s">
        <v>16</v>
      </c>
      <c r="K1030">
        <v>23</v>
      </c>
      <c r="L1030" s="1">
        <f>SUMIFS(COMBDG_Activity!C:C,COMBDG_Activity!B:B,B1030&amp;C1030&amp;D1030&amp;E1030&amp;F1030&amp;"*")</f>
        <v>0</v>
      </c>
      <c r="M1030" s="1">
        <f>SUMIFS(COMBDG_Activity!O:O,COMBDG_Activity!B:B,B1030&amp;C1030&amp;D1030&amp;E1030&amp;F1030&amp;"*")</f>
        <v>254.09601919865503</v>
      </c>
      <c r="N1030" s="1">
        <f>VLOOKUP(B1030&amp;C1030&amp;D1030&amp;E1030&amp;F1030&amp;G1030&amp;H1030&amp;I1030&amp;J1030&amp;"*",COMBDG_CapacityToActivity!B:C,2,FALSE)</f>
        <v>1</v>
      </c>
      <c r="O1030" s="1">
        <f>VLOOKUP(F1030,Parameters!A:B,2,FALSE)</f>
        <v>0.66981607963728396</v>
      </c>
      <c r="P1030" s="4">
        <v>0.8</v>
      </c>
      <c r="Q1030" s="4">
        <v>1</v>
      </c>
      <c r="R1030" s="5">
        <v>1.2</v>
      </c>
      <c r="S1030">
        <f t="shared" si="37"/>
        <v>306.24306289039879</v>
      </c>
    </row>
    <row r="1031" spans="1:19" x14ac:dyDescent="0.25">
      <c r="A1031" t="str">
        <f t="shared" si="36"/>
        <v>COMBDGRTTNewSHHEP___HIGELC_23</v>
      </c>
      <c r="B1031" t="s">
        <v>2676</v>
      </c>
      <c r="C1031" t="s">
        <v>13</v>
      </c>
      <c r="D1031" t="s">
        <v>2682</v>
      </c>
      <c r="E1031" t="s">
        <v>59</v>
      </c>
      <c r="F1031" t="s">
        <v>32</v>
      </c>
      <c r="G1031" t="s">
        <v>35</v>
      </c>
      <c r="H1031" t="s">
        <v>14</v>
      </c>
      <c r="I1031" t="s">
        <v>15</v>
      </c>
      <c r="J1031" t="s">
        <v>16</v>
      </c>
      <c r="K1031">
        <v>23</v>
      </c>
      <c r="L1031" s="1">
        <f>SUMIFS(COMBDG_Activity!C:C,COMBDG_Activity!B:B,B1031&amp;C1031&amp;D1031&amp;E1031&amp;F1031&amp;"*")</f>
        <v>0</v>
      </c>
      <c r="M1031" s="1">
        <f>SUMIFS(COMBDG_Activity!O:O,COMBDG_Activity!B:B,B1031&amp;C1031&amp;D1031&amp;E1031&amp;F1031&amp;"*")</f>
        <v>754.43579891768502</v>
      </c>
      <c r="N1031" s="1">
        <f>VLOOKUP(B1031&amp;C1031&amp;D1031&amp;E1031&amp;F1031&amp;G1031&amp;H1031&amp;I1031&amp;J1031&amp;"*",COMBDG_CapacityToActivity!B:C,2,FALSE)</f>
        <v>31.536000000000001</v>
      </c>
      <c r="O1031" s="1">
        <f>VLOOKUP(F1031,Parameters!A:B,2,FALSE)</f>
        <v>0.30113578140729891</v>
      </c>
      <c r="P1031" s="4">
        <v>0.8</v>
      </c>
      <c r="Q1031" s="4">
        <v>1</v>
      </c>
      <c r="R1031" s="5">
        <v>1.2</v>
      </c>
      <c r="S1031">
        <f t="shared" si="37"/>
        <v>64.132369560827684</v>
      </c>
    </row>
    <row r="1032" spans="1:19" x14ac:dyDescent="0.25">
      <c r="A1032" t="str">
        <f t="shared" si="36"/>
        <v>COMBDGWSTNewSHFURSMASTDHH2_23</v>
      </c>
      <c r="B1032" t="s">
        <v>2676</v>
      </c>
      <c r="C1032" t="s">
        <v>13</v>
      </c>
      <c r="D1032" t="s">
        <v>2677</v>
      </c>
      <c r="E1032" t="s">
        <v>59</v>
      </c>
      <c r="F1032" t="s">
        <v>32</v>
      </c>
      <c r="G1032" t="s">
        <v>34</v>
      </c>
      <c r="H1032" t="s">
        <v>2680</v>
      </c>
      <c r="I1032" t="s">
        <v>18</v>
      </c>
      <c r="J1032" t="s">
        <v>41</v>
      </c>
      <c r="K1032">
        <v>23</v>
      </c>
      <c r="L1032" s="1">
        <f>SUMIFS(COMBDG_Activity!C:C,COMBDG_Activity!B:B,B1032&amp;C1032&amp;D1032&amp;E1032&amp;F1032&amp;"*")</f>
        <v>0</v>
      </c>
      <c r="M1032" s="1">
        <f>SUMIFS(COMBDG_Activity!O:O,COMBDG_Activity!B:B,B1032&amp;C1032&amp;D1032&amp;E1032&amp;F1032&amp;"*")</f>
        <v>174.31069367452579</v>
      </c>
      <c r="N1032" s="1">
        <f>VLOOKUP(B1032&amp;C1032&amp;D1032&amp;E1032&amp;F1032&amp;G1032&amp;H1032&amp;I1032&amp;J1032&amp;"*",COMBDG_CapacityToActivity!B:C,2,FALSE)</f>
        <v>31.536000000000001</v>
      </c>
      <c r="O1032" s="1">
        <f>VLOOKUP(F1032,Parameters!A:B,2,FALSE)</f>
        <v>0.30113578140729891</v>
      </c>
      <c r="P1032" s="4">
        <v>0.8</v>
      </c>
      <c r="Q1032" s="4">
        <v>1</v>
      </c>
      <c r="R1032" s="5">
        <v>1.2</v>
      </c>
      <c r="S1032">
        <f t="shared" si="37"/>
        <v>14.817639673483507</v>
      </c>
    </row>
    <row r="1033" spans="1:19" x14ac:dyDescent="0.25">
      <c r="A1033" t="str">
        <f t="shared" si="36"/>
        <v>COMBDGOFFNewSCWD___STDELC_23</v>
      </c>
      <c r="B1033" t="s">
        <v>2676</v>
      </c>
      <c r="C1033" t="s">
        <v>13</v>
      </c>
      <c r="D1033" t="s">
        <v>2685</v>
      </c>
      <c r="E1033" t="s">
        <v>59</v>
      </c>
      <c r="F1033" t="s">
        <v>28</v>
      </c>
      <c r="G1033" t="s">
        <v>31</v>
      </c>
      <c r="H1033" t="s">
        <v>14</v>
      </c>
      <c r="I1033" t="s">
        <v>18</v>
      </c>
      <c r="J1033" t="s">
        <v>16</v>
      </c>
      <c r="K1033">
        <v>23</v>
      </c>
      <c r="L1033" s="1">
        <f>SUMIFS(COMBDG_Activity!C:C,COMBDG_Activity!B:B,B1033&amp;C1033&amp;D1033&amp;E1033&amp;F1033&amp;"*")</f>
        <v>0</v>
      </c>
      <c r="M1033" s="1">
        <f>SUMIFS(COMBDG_Activity!O:O,COMBDG_Activity!B:B,B1033&amp;C1033&amp;D1033&amp;E1033&amp;F1033&amp;"*")</f>
        <v>446.22371026348628</v>
      </c>
      <c r="N1033" s="1">
        <f>VLOOKUP(B1033&amp;C1033&amp;D1033&amp;E1033&amp;F1033&amp;G1033&amp;H1033&amp;I1033&amp;J1033&amp;"*",COMBDG_CapacityToActivity!B:C,2,FALSE)</f>
        <v>31.536000000000001</v>
      </c>
      <c r="O1033" s="1">
        <f>VLOOKUP(F1033,Parameters!A:B,2,FALSE)</f>
        <v>0.37169226366635683</v>
      </c>
      <c r="P1033" s="4">
        <v>0.8</v>
      </c>
      <c r="Q1033" s="4">
        <v>1</v>
      </c>
      <c r="R1033" s="5">
        <v>1.2</v>
      </c>
      <c r="S1033">
        <f t="shared" si="37"/>
        <v>30.731692689211407</v>
      </c>
    </row>
    <row r="1034" spans="1:19" x14ac:dyDescent="0.25">
      <c r="A1034" t="str">
        <f t="shared" si="36"/>
        <v>COMBDGHLCNewSHHEP___STDNGA_23</v>
      </c>
      <c r="B1034" t="s">
        <v>2676</v>
      </c>
      <c r="C1034" t="s">
        <v>13</v>
      </c>
      <c r="D1034" t="s">
        <v>2687</v>
      </c>
      <c r="E1034" t="s">
        <v>59</v>
      </c>
      <c r="F1034" t="s">
        <v>32</v>
      </c>
      <c r="G1034" t="s">
        <v>35</v>
      </c>
      <c r="H1034" t="s">
        <v>14</v>
      </c>
      <c r="I1034" t="s">
        <v>18</v>
      </c>
      <c r="J1034" t="s">
        <v>19</v>
      </c>
      <c r="K1034">
        <v>23</v>
      </c>
      <c r="L1034" s="1">
        <f>SUMIFS(COMBDG_Activity!C:C,COMBDG_Activity!B:B,B1034&amp;C1034&amp;D1034&amp;E1034&amp;F1034&amp;"*")</f>
        <v>0</v>
      </c>
      <c r="M1034" s="1">
        <f>SUMIFS(COMBDG_Activity!O:O,COMBDG_Activity!B:B,B1034&amp;C1034&amp;D1034&amp;E1034&amp;F1034&amp;"*")</f>
        <v>425.87686034399633</v>
      </c>
      <c r="N1034" s="1">
        <f>VLOOKUP(B1034&amp;C1034&amp;D1034&amp;E1034&amp;F1034&amp;G1034&amp;H1034&amp;I1034&amp;J1034&amp;"*",COMBDG_CapacityToActivity!B:C,2,FALSE)</f>
        <v>31.536000000000001</v>
      </c>
      <c r="O1034" s="1">
        <f>VLOOKUP(F1034,Parameters!A:B,2,FALSE)</f>
        <v>0.30113578140729891</v>
      </c>
      <c r="P1034" s="4">
        <v>0.8</v>
      </c>
      <c r="Q1034" s="4">
        <v>1</v>
      </c>
      <c r="R1034" s="5">
        <v>1.2</v>
      </c>
      <c r="S1034">
        <f t="shared" si="37"/>
        <v>36.202540009592234</v>
      </c>
    </row>
    <row r="1035" spans="1:19" x14ac:dyDescent="0.25">
      <c r="A1035" t="str">
        <f t="shared" si="36"/>
        <v>COMBDGTAWOldSHFUR___STDPRO_23</v>
      </c>
      <c r="B1035" t="s">
        <v>2676</v>
      </c>
      <c r="C1035" t="s">
        <v>13</v>
      </c>
      <c r="D1035" t="s">
        <v>2683</v>
      </c>
      <c r="E1035" t="s">
        <v>58</v>
      </c>
      <c r="F1035" t="s">
        <v>32</v>
      </c>
      <c r="G1035" t="s">
        <v>34</v>
      </c>
      <c r="H1035" t="s">
        <v>14</v>
      </c>
      <c r="I1035" t="s">
        <v>18</v>
      </c>
      <c r="J1035" t="s">
        <v>45</v>
      </c>
      <c r="K1035">
        <v>23</v>
      </c>
      <c r="L1035" s="1">
        <f>SUMIFS(COMBDG_Activity!C:C,COMBDG_Activity!B:B,B1035&amp;C1035&amp;D1035&amp;E1035&amp;F1035&amp;"*")</f>
        <v>1087.8130908550997</v>
      </c>
      <c r="M1035" s="1">
        <f>SUMIFS(COMBDG_Activity!O:O,COMBDG_Activity!B:B,B1035&amp;C1035&amp;D1035&amp;E1035&amp;F1035&amp;"*")</f>
        <v>1139.1681707384732</v>
      </c>
      <c r="N1035" s="1">
        <f>VLOOKUP(B1035&amp;C1035&amp;D1035&amp;E1035&amp;F1035&amp;G1035&amp;H1035&amp;I1035&amp;J1035&amp;"*",COMBDG_CapacityToActivity!B:C,2,FALSE)</f>
        <v>31.536000000000001</v>
      </c>
      <c r="O1035" s="1">
        <f>VLOOKUP(F1035,Parameters!A:B,2,FALSE)</f>
        <v>0.30113578140729891</v>
      </c>
      <c r="P1035" s="4">
        <v>0.05</v>
      </c>
      <c r="Q1035" s="4">
        <v>0.2</v>
      </c>
      <c r="R1035" s="5">
        <v>1.1000000000000001</v>
      </c>
      <c r="S1035">
        <f t="shared" si="37"/>
        <v>3.0295315396644145</v>
      </c>
    </row>
    <row r="1036" spans="1:19" x14ac:dyDescent="0.25">
      <c r="A1036" t="str">
        <f t="shared" si="36"/>
        <v>COMBDGTAWOldSHFUR___ESRPRO_23</v>
      </c>
      <c r="B1036" t="s">
        <v>2676</v>
      </c>
      <c r="C1036" t="s">
        <v>13</v>
      </c>
      <c r="D1036" t="s">
        <v>2683</v>
      </c>
      <c r="E1036" t="s">
        <v>58</v>
      </c>
      <c r="F1036" t="s">
        <v>32</v>
      </c>
      <c r="G1036" t="s">
        <v>34</v>
      </c>
      <c r="H1036" t="s">
        <v>14</v>
      </c>
      <c r="I1036" t="s">
        <v>17</v>
      </c>
      <c r="J1036" t="s">
        <v>45</v>
      </c>
      <c r="K1036">
        <v>23</v>
      </c>
      <c r="L1036" s="1">
        <f>SUMIFS(COMBDG_Activity!C:C,COMBDG_Activity!B:B,B1036&amp;C1036&amp;D1036&amp;E1036&amp;F1036&amp;"*")</f>
        <v>1087.8130908550997</v>
      </c>
      <c r="M1036" s="1">
        <f>SUMIFS(COMBDG_Activity!O:O,COMBDG_Activity!B:B,B1036&amp;C1036&amp;D1036&amp;E1036&amp;F1036&amp;"*")</f>
        <v>1139.1681707384732</v>
      </c>
      <c r="N1036" s="1">
        <f>VLOOKUP(B1036&amp;C1036&amp;D1036&amp;E1036&amp;F1036&amp;G1036&amp;H1036&amp;I1036&amp;J1036&amp;"*",COMBDG_CapacityToActivity!B:C,2,FALSE)</f>
        <v>31.536000000000001</v>
      </c>
      <c r="O1036" s="1">
        <f>VLOOKUP(F1036,Parameters!A:B,2,FALSE)</f>
        <v>0.30113578140729891</v>
      </c>
      <c r="P1036" s="4">
        <v>0.2</v>
      </c>
      <c r="Q1036" s="4">
        <v>0.2</v>
      </c>
      <c r="R1036" s="5">
        <v>1.1000000000000001</v>
      </c>
      <c r="S1036">
        <f t="shared" si="37"/>
        <v>6.6281858304129138</v>
      </c>
    </row>
    <row r="1037" spans="1:19" x14ac:dyDescent="0.25">
      <c r="A1037" t="str">
        <f t="shared" si="36"/>
        <v>COMBDGEDSNewLIHAL100WSTDELC_23</v>
      </c>
      <c r="B1037" t="s">
        <v>2676</v>
      </c>
      <c r="C1037" t="s">
        <v>13</v>
      </c>
      <c r="D1037" t="s">
        <v>2686</v>
      </c>
      <c r="E1037" t="s">
        <v>59</v>
      </c>
      <c r="F1037" t="s">
        <v>20</v>
      </c>
      <c r="G1037" t="s">
        <v>25</v>
      </c>
      <c r="H1037" t="s">
        <v>2678</v>
      </c>
      <c r="I1037" t="s">
        <v>18</v>
      </c>
      <c r="J1037" t="s">
        <v>16</v>
      </c>
      <c r="K1037">
        <v>23</v>
      </c>
      <c r="L1037" s="1">
        <f>SUMIFS(COMBDG_Activity!C:C,COMBDG_Activity!B:B,B1037&amp;C1037&amp;D1037&amp;E1037&amp;F1037&amp;"*")</f>
        <v>0</v>
      </c>
      <c r="M1037" s="1">
        <f>SUMIFS(COMBDG_Activity!O:O,COMBDG_Activity!B:B,B1037&amp;C1037&amp;D1037&amp;E1037&amp;F1037&amp;"*")</f>
        <v>254.09601919865503</v>
      </c>
      <c r="N1037" s="1">
        <f>VLOOKUP(B1037&amp;C1037&amp;D1037&amp;E1037&amp;F1037&amp;G1037&amp;H1037&amp;I1037&amp;J1037&amp;"*",COMBDG_CapacityToActivity!B:C,2,FALSE)</f>
        <v>1</v>
      </c>
      <c r="O1037" s="1">
        <f>VLOOKUP(F1037,Parameters!A:B,2,FALSE)</f>
        <v>0.66981607963728396</v>
      </c>
      <c r="P1037" s="4">
        <v>0.8</v>
      </c>
      <c r="Q1037" s="4">
        <v>1</v>
      </c>
      <c r="R1037" s="5">
        <v>1.2</v>
      </c>
      <c r="S1037">
        <f t="shared" si="37"/>
        <v>306.24306289039879</v>
      </c>
    </row>
    <row r="1038" spans="1:19" x14ac:dyDescent="0.25">
      <c r="A1038" t="str">
        <f t="shared" ref="A1038:A1101" si="38">B1038&amp;C1038&amp;D1038&amp;E1038&amp;F1038&amp;G1038&amp;H1038&amp;I1038&amp;J1038&amp;"_"&amp;K1038</f>
        <v>COMBDGAEROldLIFLUT8HIGELC_23</v>
      </c>
      <c r="B1038" t="s">
        <v>2676</v>
      </c>
      <c r="C1038" t="s">
        <v>13</v>
      </c>
      <c r="D1038" t="s">
        <v>2688</v>
      </c>
      <c r="E1038" t="s">
        <v>58</v>
      </c>
      <c r="F1038" t="s">
        <v>20</v>
      </c>
      <c r="G1038" t="s">
        <v>22</v>
      </c>
      <c r="H1038" t="s">
        <v>24</v>
      </c>
      <c r="I1038" t="s">
        <v>15</v>
      </c>
      <c r="J1038" t="s">
        <v>16</v>
      </c>
      <c r="K1038">
        <v>23</v>
      </c>
      <c r="L1038" s="1">
        <f>SUMIFS(COMBDG_Activity!C:C,COMBDG_Activity!B:B,B1038&amp;C1038&amp;D1038&amp;E1038&amp;F1038&amp;"*")</f>
        <v>850.60385581041874</v>
      </c>
      <c r="M1038" s="1">
        <f>SUMIFS(COMBDG_Activity!O:O,COMBDG_Activity!B:B,B1038&amp;C1038&amp;D1038&amp;E1038&amp;F1038&amp;"*")</f>
        <v>870.00824294185429</v>
      </c>
      <c r="N1038" s="1">
        <f>VLOOKUP(B1038&amp;C1038&amp;D1038&amp;E1038&amp;F1038&amp;G1038&amp;H1038&amp;I1038&amp;J1038&amp;"*",COMBDG_CapacityToActivity!B:C,2,FALSE)</f>
        <v>1</v>
      </c>
      <c r="O1038" s="1">
        <f>VLOOKUP(F1038,Parameters!A:B,2,FALSE)</f>
        <v>0.66981607963728396</v>
      </c>
      <c r="P1038" s="4">
        <v>0.5</v>
      </c>
      <c r="Q1038" s="4">
        <v>1</v>
      </c>
      <c r="R1038" s="5">
        <v>1.1000000000000001</v>
      </c>
      <c r="S1038">
        <f t="shared" si="37"/>
        <v>748.51343664531942</v>
      </c>
    </row>
    <row r="1039" spans="1:19" x14ac:dyDescent="0.25">
      <c r="A1039" t="str">
        <f t="shared" si="38"/>
        <v>COMBDGOFFNewLILED___STDELC_23</v>
      </c>
      <c r="B1039" t="s">
        <v>2676</v>
      </c>
      <c r="C1039" t="s">
        <v>13</v>
      </c>
      <c r="D1039" t="s">
        <v>2685</v>
      </c>
      <c r="E1039" t="s">
        <v>59</v>
      </c>
      <c r="F1039" t="s">
        <v>20</v>
      </c>
      <c r="G1039" t="s">
        <v>27</v>
      </c>
      <c r="H1039" t="s">
        <v>14</v>
      </c>
      <c r="I1039" t="s">
        <v>18</v>
      </c>
      <c r="J1039" t="s">
        <v>16</v>
      </c>
      <c r="K1039">
        <v>23</v>
      </c>
      <c r="L1039" s="1">
        <f>SUMIFS(COMBDG_Activity!C:C,COMBDG_Activity!B:B,B1039&amp;C1039&amp;D1039&amp;E1039&amp;F1039&amp;"*")</f>
        <v>0</v>
      </c>
      <c r="M1039" s="1">
        <f>SUMIFS(COMBDG_Activity!O:O,COMBDG_Activity!B:B,B1039&amp;C1039&amp;D1039&amp;E1039&amp;F1039&amp;"*")</f>
        <v>1082.6246153959241</v>
      </c>
      <c r="N1039" s="1">
        <f>VLOOKUP(B1039&amp;C1039&amp;D1039&amp;E1039&amp;F1039&amp;G1039&amp;H1039&amp;I1039&amp;J1039&amp;"*",COMBDG_CapacityToActivity!B:C,2,FALSE)</f>
        <v>1</v>
      </c>
      <c r="O1039" s="1">
        <f>VLOOKUP(F1039,Parameters!A:B,2,FALSE)</f>
        <v>0.66981607963728396</v>
      </c>
      <c r="P1039" s="4">
        <v>0.8</v>
      </c>
      <c r="Q1039" s="4">
        <v>1</v>
      </c>
      <c r="R1039" s="5">
        <v>1.2</v>
      </c>
      <c r="S1039">
        <f t="shared" ref="S1039:S1102" si="39">IF(R1039=0,M1039*Q1039/N1039/O1039*(P1039+1/(50-23)),M1039*Q1039/N1039/O1039*(P1039+1/R1039^(50-23)))</f>
        <v>1304.8070537468016</v>
      </c>
    </row>
    <row r="1040" spans="1:19" x14ac:dyDescent="0.25">
      <c r="A1040" t="str">
        <f t="shared" si="38"/>
        <v>COMBDGTAWOldSHFUR___HIGPRO_23</v>
      </c>
      <c r="B1040" t="s">
        <v>2676</v>
      </c>
      <c r="C1040" t="s">
        <v>13</v>
      </c>
      <c r="D1040" t="s">
        <v>2683</v>
      </c>
      <c r="E1040" t="s">
        <v>58</v>
      </c>
      <c r="F1040" t="s">
        <v>32</v>
      </c>
      <c r="G1040" t="s">
        <v>34</v>
      </c>
      <c r="H1040" t="s">
        <v>14</v>
      </c>
      <c r="I1040" t="s">
        <v>15</v>
      </c>
      <c r="J1040" t="s">
        <v>45</v>
      </c>
      <c r="K1040">
        <v>23</v>
      </c>
      <c r="L1040" s="1">
        <f>SUMIFS(COMBDG_Activity!C:C,COMBDG_Activity!B:B,B1040&amp;C1040&amp;D1040&amp;E1040&amp;F1040&amp;"*")</f>
        <v>1087.8130908550997</v>
      </c>
      <c r="M1040" s="1">
        <f>SUMIFS(COMBDG_Activity!O:O,COMBDG_Activity!B:B,B1040&amp;C1040&amp;D1040&amp;E1040&amp;F1040&amp;"*")</f>
        <v>1139.1681707384732</v>
      </c>
      <c r="N1040" s="1">
        <f>VLOOKUP(B1040&amp;C1040&amp;D1040&amp;E1040&amp;F1040&amp;G1040&amp;H1040&amp;I1040&amp;J1040&amp;"*",COMBDG_CapacityToActivity!B:C,2,FALSE)</f>
        <v>31.536000000000001</v>
      </c>
      <c r="O1040" s="1">
        <f>VLOOKUP(F1040,Parameters!A:B,2,FALSE)</f>
        <v>0.30113578140729891</v>
      </c>
      <c r="P1040" s="4">
        <v>0.05</v>
      </c>
      <c r="Q1040" s="4">
        <v>0.2</v>
      </c>
      <c r="R1040" s="5">
        <v>1.1000000000000001</v>
      </c>
      <c r="S1040">
        <f t="shared" si="39"/>
        <v>3.0295315396644145</v>
      </c>
    </row>
    <row r="1041" spans="1:19" x14ac:dyDescent="0.25">
      <c r="A1041" t="str">
        <f t="shared" si="38"/>
        <v>COMBDGAFSOldSCWD___STDELC_23</v>
      </c>
      <c r="B1041" t="s">
        <v>2676</v>
      </c>
      <c r="C1041" t="s">
        <v>13</v>
      </c>
      <c r="D1041" t="s">
        <v>2689</v>
      </c>
      <c r="E1041" t="s">
        <v>58</v>
      </c>
      <c r="F1041" t="s">
        <v>28</v>
      </c>
      <c r="G1041" t="s">
        <v>31</v>
      </c>
      <c r="H1041" t="s">
        <v>14</v>
      </c>
      <c r="I1041" t="s">
        <v>18</v>
      </c>
      <c r="J1041" t="s">
        <v>16</v>
      </c>
      <c r="K1041">
        <v>23</v>
      </c>
      <c r="L1041" s="1">
        <f>SUMIFS(COMBDG_Activity!C:C,COMBDG_Activity!B:B,B1041&amp;C1041&amp;D1041&amp;E1041&amp;F1041&amp;"*")</f>
        <v>527.5573566203683</v>
      </c>
      <c r="M1041" s="1">
        <f>SUMIFS(COMBDG_Activity!O:O,COMBDG_Activity!B:B,B1041&amp;C1041&amp;D1041&amp;E1041&amp;F1041&amp;"*")</f>
        <v>536.55417437865026</v>
      </c>
      <c r="N1041" s="1">
        <f>VLOOKUP(B1041&amp;C1041&amp;D1041&amp;E1041&amp;F1041&amp;G1041&amp;H1041&amp;I1041&amp;J1041&amp;"*",COMBDG_CapacityToActivity!B:C,2,FALSE)</f>
        <v>31.536000000000001</v>
      </c>
      <c r="O1041" s="1">
        <f>VLOOKUP(F1041,Parameters!A:B,2,FALSE)</f>
        <v>0.37169226366635683</v>
      </c>
      <c r="P1041" s="4">
        <v>0.1</v>
      </c>
      <c r="Q1041" s="4">
        <v>1</v>
      </c>
      <c r="R1041" s="5">
        <v>1.1000000000000001</v>
      </c>
      <c r="S1041">
        <f t="shared" si="39"/>
        <v>8.0690198950567869</v>
      </c>
    </row>
    <row r="1042" spans="1:19" x14ac:dyDescent="0.25">
      <c r="A1042" t="str">
        <f t="shared" si="38"/>
        <v>COMBDGWSTOldLIFLUT8STDELC_23</v>
      </c>
      <c r="B1042" t="s">
        <v>2676</v>
      </c>
      <c r="C1042" t="s">
        <v>13</v>
      </c>
      <c r="D1042" t="s">
        <v>2677</v>
      </c>
      <c r="E1042" t="s">
        <v>58</v>
      </c>
      <c r="F1042" t="s">
        <v>20</v>
      </c>
      <c r="G1042" t="s">
        <v>22</v>
      </c>
      <c r="H1042" t="s">
        <v>24</v>
      </c>
      <c r="I1042" t="s">
        <v>18</v>
      </c>
      <c r="J1042" t="s">
        <v>16</v>
      </c>
      <c r="K1042">
        <v>23</v>
      </c>
      <c r="L1042" s="1">
        <f>SUMIFS(COMBDG_Activity!C:C,COMBDG_Activity!B:B,B1042&amp;C1042&amp;D1042&amp;E1042&amp;F1042&amp;"*")</f>
        <v>1832.1115569531557</v>
      </c>
      <c r="M1042" s="1">
        <f>SUMIFS(COMBDG_Activity!O:O,COMBDG_Activity!B:B,B1042&amp;C1042&amp;D1042&amp;E1042&amp;F1042&amp;"*")</f>
        <v>1877.0831427409355</v>
      </c>
      <c r="N1042" s="1">
        <f>VLOOKUP(B1042&amp;C1042&amp;D1042&amp;E1042&amp;F1042&amp;G1042&amp;H1042&amp;I1042&amp;J1042&amp;"*",COMBDG_CapacityToActivity!B:C,2,FALSE)</f>
        <v>1</v>
      </c>
      <c r="O1042" s="1">
        <f>VLOOKUP(F1042,Parameters!A:B,2,FALSE)</f>
        <v>0.66981607963728396</v>
      </c>
      <c r="P1042" s="4">
        <v>0.5</v>
      </c>
      <c r="Q1042" s="4">
        <v>1</v>
      </c>
      <c r="R1042" s="5">
        <v>1.1000000000000001</v>
      </c>
      <c r="S1042">
        <f t="shared" si="39"/>
        <v>1614.9524621641046</v>
      </c>
    </row>
    <row r="1043" spans="1:19" x14ac:dyDescent="0.25">
      <c r="A1043" t="str">
        <f t="shared" si="38"/>
        <v>COMBDGWSTOldLIFLC___STDELC_23</v>
      </c>
      <c r="B1043" t="s">
        <v>2676</v>
      </c>
      <c r="C1043" t="s">
        <v>13</v>
      </c>
      <c r="D1043" t="s">
        <v>2677</v>
      </c>
      <c r="E1043" t="s">
        <v>58</v>
      </c>
      <c r="F1043" t="s">
        <v>20</v>
      </c>
      <c r="G1043" t="s">
        <v>21</v>
      </c>
      <c r="H1043" t="s">
        <v>14</v>
      </c>
      <c r="I1043" t="s">
        <v>18</v>
      </c>
      <c r="J1043" t="s">
        <v>16</v>
      </c>
      <c r="K1043">
        <v>23</v>
      </c>
      <c r="L1043" s="1">
        <f>SUMIFS(COMBDG_Activity!C:C,COMBDG_Activity!B:B,B1043&amp;C1043&amp;D1043&amp;E1043&amp;F1043&amp;"*")</f>
        <v>1832.1115569531557</v>
      </c>
      <c r="M1043" s="1">
        <f>SUMIFS(COMBDG_Activity!O:O,COMBDG_Activity!B:B,B1043&amp;C1043&amp;D1043&amp;E1043&amp;F1043&amp;"*")</f>
        <v>1877.0831427409355</v>
      </c>
      <c r="N1043" s="1">
        <f>VLOOKUP(B1043&amp;C1043&amp;D1043&amp;E1043&amp;F1043&amp;G1043&amp;H1043&amp;I1043&amp;J1043&amp;"*",COMBDG_CapacityToActivity!B:C,2,FALSE)</f>
        <v>1</v>
      </c>
      <c r="O1043" s="1">
        <f>VLOOKUP(F1043,Parameters!A:B,2,FALSE)</f>
        <v>0.66981607963728396</v>
      </c>
      <c r="P1043" s="4">
        <v>0.5</v>
      </c>
      <c r="Q1043" s="4">
        <v>1</v>
      </c>
      <c r="R1043" s="5">
        <v>1.1000000000000001</v>
      </c>
      <c r="S1043">
        <f t="shared" si="39"/>
        <v>1614.9524621641046</v>
      </c>
    </row>
    <row r="1044" spans="1:19" x14ac:dyDescent="0.25">
      <c r="A1044" t="str">
        <f t="shared" si="38"/>
        <v>COMBDGWSTNewSHHEP___STDGEO_23</v>
      </c>
      <c r="B1044" t="s">
        <v>2676</v>
      </c>
      <c r="C1044" t="s">
        <v>13</v>
      </c>
      <c r="D1044" t="s">
        <v>2677</v>
      </c>
      <c r="E1044" t="s">
        <v>59</v>
      </c>
      <c r="F1044" t="s">
        <v>32</v>
      </c>
      <c r="G1044" t="s">
        <v>35</v>
      </c>
      <c r="H1044" t="s">
        <v>14</v>
      </c>
      <c r="I1044" t="s">
        <v>18</v>
      </c>
      <c r="J1044" t="s">
        <v>36</v>
      </c>
      <c r="K1044">
        <v>23</v>
      </c>
      <c r="L1044" s="1">
        <f>SUMIFS(COMBDG_Activity!C:C,COMBDG_Activity!B:B,B1044&amp;C1044&amp;D1044&amp;E1044&amp;F1044&amp;"*")</f>
        <v>0</v>
      </c>
      <c r="M1044" s="1">
        <f>SUMIFS(COMBDG_Activity!O:O,COMBDG_Activity!B:B,B1044&amp;C1044&amp;D1044&amp;E1044&amp;F1044&amp;"*")</f>
        <v>174.31069367452579</v>
      </c>
      <c r="N1044" s="1">
        <f>VLOOKUP(B1044&amp;C1044&amp;D1044&amp;E1044&amp;F1044&amp;G1044&amp;H1044&amp;I1044&amp;J1044&amp;"*",COMBDG_CapacityToActivity!B:C,2,FALSE)</f>
        <v>31.536000000000001</v>
      </c>
      <c r="O1044" s="1">
        <f>VLOOKUP(F1044,Parameters!A:B,2,FALSE)</f>
        <v>0.30113578140729891</v>
      </c>
      <c r="P1044" s="4">
        <v>0.8</v>
      </c>
      <c r="Q1044" s="4">
        <v>1</v>
      </c>
      <c r="R1044" s="5">
        <v>1.2</v>
      </c>
      <c r="S1044">
        <f t="shared" si="39"/>
        <v>14.817639673483507</v>
      </c>
    </row>
    <row r="1045" spans="1:19" x14ac:dyDescent="0.25">
      <c r="A1045" t="str">
        <f t="shared" si="38"/>
        <v>COMBDGHLCNewWHHEP___ESRELC_23</v>
      </c>
      <c r="B1045" t="s">
        <v>2676</v>
      </c>
      <c r="C1045" t="s">
        <v>13</v>
      </c>
      <c r="D1045" t="s">
        <v>2687</v>
      </c>
      <c r="E1045" t="s">
        <v>59</v>
      </c>
      <c r="F1045" t="s">
        <v>49</v>
      </c>
      <c r="G1045" t="s">
        <v>35</v>
      </c>
      <c r="H1045" t="s">
        <v>14</v>
      </c>
      <c r="I1045" t="s">
        <v>17</v>
      </c>
      <c r="J1045" t="s">
        <v>16</v>
      </c>
      <c r="K1045">
        <v>23</v>
      </c>
      <c r="L1045" s="1">
        <f>SUMIFS(COMBDG_Activity!C:C,COMBDG_Activity!B:B,B1045&amp;C1045&amp;D1045&amp;E1045&amp;F1045&amp;"*")</f>
        <v>0</v>
      </c>
      <c r="M1045" s="1">
        <f>SUMIFS(COMBDG_Activity!O:O,COMBDG_Activity!B:B,B1045&amp;C1045&amp;D1045&amp;E1045&amp;F1045&amp;"*")</f>
        <v>138.18226738923406</v>
      </c>
      <c r="N1045" s="1">
        <f>VLOOKUP(B1045&amp;C1045&amp;D1045&amp;E1045&amp;F1045&amp;G1045&amp;H1045&amp;I1045&amp;J1045&amp;"*",COMBDG_CapacityToActivity!B:C,2,FALSE)</f>
        <v>31.536000000000001</v>
      </c>
      <c r="O1045" s="1">
        <f>VLOOKUP(F1045,Parameters!A:B,2,FALSE)</f>
        <v>0.63450003633438512</v>
      </c>
      <c r="P1045" s="4">
        <v>0.8</v>
      </c>
      <c r="Q1045" s="4">
        <v>1</v>
      </c>
      <c r="R1045" s="5">
        <v>1.2</v>
      </c>
      <c r="S1045">
        <f t="shared" si="39"/>
        <v>5.5749120957204079</v>
      </c>
    </row>
    <row r="1046" spans="1:19" x14ac:dyDescent="0.25">
      <c r="A1046" t="str">
        <f t="shared" si="38"/>
        <v>COMBDGTAWOldSHHEP___ESRELC_23</v>
      </c>
      <c r="B1046" t="s">
        <v>2676</v>
      </c>
      <c r="C1046" t="s">
        <v>13</v>
      </c>
      <c r="D1046" t="s">
        <v>2683</v>
      </c>
      <c r="E1046" t="s">
        <v>58</v>
      </c>
      <c r="F1046" t="s">
        <v>32</v>
      </c>
      <c r="G1046" t="s">
        <v>35</v>
      </c>
      <c r="H1046" t="s">
        <v>14</v>
      </c>
      <c r="I1046" t="s">
        <v>17</v>
      </c>
      <c r="J1046" t="s">
        <v>16</v>
      </c>
      <c r="K1046">
        <v>23</v>
      </c>
      <c r="L1046" s="1">
        <f>SUMIFS(COMBDG_Activity!C:C,COMBDG_Activity!B:B,B1046&amp;C1046&amp;D1046&amp;E1046&amp;F1046&amp;"*")</f>
        <v>1087.8130908550997</v>
      </c>
      <c r="M1046" s="1">
        <f>SUMIFS(COMBDG_Activity!O:O,COMBDG_Activity!B:B,B1046&amp;C1046&amp;D1046&amp;E1046&amp;F1046&amp;"*")</f>
        <v>1139.1681707384732</v>
      </c>
      <c r="N1046" s="1">
        <f>VLOOKUP(B1046&amp;C1046&amp;D1046&amp;E1046&amp;F1046&amp;G1046&amp;H1046&amp;I1046&amp;J1046&amp;"*",COMBDG_CapacityToActivity!B:C,2,FALSE)</f>
        <v>31.536000000000001</v>
      </c>
      <c r="O1046" s="1">
        <f>VLOOKUP(F1046,Parameters!A:B,2,FALSE)</f>
        <v>0.30113578140729891</v>
      </c>
      <c r="P1046" s="4">
        <v>0.02</v>
      </c>
      <c r="Q1046" s="4">
        <v>1.5</v>
      </c>
      <c r="R1046" s="5">
        <v>1.5</v>
      </c>
      <c r="S1046">
        <f t="shared" si="39"/>
        <v>3.6018212767041087</v>
      </c>
    </row>
    <row r="1047" spans="1:19" x14ac:dyDescent="0.25">
      <c r="A1047" t="str">
        <f t="shared" si="38"/>
        <v>COMBDGRTTNewSHHEP___STDNGA_23</v>
      </c>
      <c r="B1047" t="s">
        <v>2676</v>
      </c>
      <c r="C1047" t="s">
        <v>13</v>
      </c>
      <c r="D1047" t="s">
        <v>2682</v>
      </c>
      <c r="E1047" t="s">
        <v>59</v>
      </c>
      <c r="F1047" t="s">
        <v>32</v>
      </c>
      <c r="G1047" t="s">
        <v>35</v>
      </c>
      <c r="H1047" t="s">
        <v>14</v>
      </c>
      <c r="I1047" t="s">
        <v>18</v>
      </c>
      <c r="J1047" t="s">
        <v>19</v>
      </c>
      <c r="K1047">
        <v>23</v>
      </c>
      <c r="L1047" s="1">
        <f>SUMIFS(COMBDG_Activity!C:C,COMBDG_Activity!B:B,B1047&amp;C1047&amp;D1047&amp;E1047&amp;F1047&amp;"*")</f>
        <v>0</v>
      </c>
      <c r="M1047" s="1">
        <f>SUMIFS(COMBDG_Activity!O:O,COMBDG_Activity!B:B,B1047&amp;C1047&amp;D1047&amp;E1047&amp;F1047&amp;"*")</f>
        <v>754.43579891768502</v>
      </c>
      <c r="N1047" s="1">
        <f>VLOOKUP(B1047&amp;C1047&amp;D1047&amp;E1047&amp;F1047&amp;G1047&amp;H1047&amp;I1047&amp;J1047&amp;"*",COMBDG_CapacityToActivity!B:C,2,FALSE)</f>
        <v>31.536000000000001</v>
      </c>
      <c r="O1047" s="1">
        <f>VLOOKUP(F1047,Parameters!A:B,2,FALSE)</f>
        <v>0.30113578140729891</v>
      </c>
      <c r="P1047" s="4">
        <v>0.8</v>
      </c>
      <c r="Q1047" s="4">
        <v>1</v>
      </c>
      <c r="R1047" s="5">
        <v>1.2</v>
      </c>
      <c r="S1047">
        <f t="shared" si="39"/>
        <v>64.132369560827684</v>
      </c>
    </row>
    <row r="1048" spans="1:19" x14ac:dyDescent="0.25">
      <c r="A1048" t="str">
        <f t="shared" si="38"/>
        <v>COMBDGWSTOldSHPLT1000WSTDELC_23</v>
      </c>
      <c r="B1048" t="s">
        <v>2676</v>
      </c>
      <c r="C1048" t="s">
        <v>13</v>
      </c>
      <c r="D1048" t="s">
        <v>2677</v>
      </c>
      <c r="E1048" t="s">
        <v>58</v>
      </c>
      <c r="F1048" t="s">
        <v>32</v>
      </c>
      <c r="G1048" t="s">
        <v>37</v>
      </c>
      <c r="H1048" t="s">
        <v>39</v>
      </c>
      <c r="I1048" t="s">
        <v>18</v>
      </c>
      <c r="J1048" t="s">
        <v>16</v>
      </c>
      <c r="K1048">
        <v>23</v>
      </c>
      <c r="L1048" s="1">
        <f>SUMIFS(COMBDG_Activity!C:C,COMBDG_Activity!B:B,B1048&amp;C1048&amp;D1048&amp;E1048&amp;F1048&amp;"*")</f>
        <v>3475.1609931764269</v>
      </c>
      <c r="M1048" s="1">
        <f>SUMIFS(COMBDG_Activity!O:O,COMBDG_Activity!B:B,B1048&amp;C1048&amp;D1048&amp;E1048&amp;F1048&amp;"*")</f>
        <v>3560.4814312888989</v>
      </c>
      <c r="N1048" s="1">
        <f>VLOOKUP(B1048&amp;C1048&amp;D1048&amp;E1048&amp;F1048&amp;G1048&amp;H1048&amp;I1048&amp;J1048&amp;"*",COMBDG_CapacityToActivity!B:C,2,FALSE)</f>
        <v>31.536000000000001</v>
      </c>
      <c r="O1048" s="1">
        <f>VLOOKUP(F1048,Parameters!A:B,2,FALSE)</f>
        <v>0.30113578140729891</v>
      </c>
      <c r="P1048" s="4">
        <v>0</v>
      </c>
      <c r="Q1048" s="4">
        <v>1</v>
      </c>
      <c r="R1048" s="5">
        <v>1.1000000000000001</v>
      </c>
      <c r="S1048">
        <f t="shared" si="39"/>
        <v>28.598105032095685</v>
      </c>
    </row>
    <row r="1049" spans="1:19" x14ac:dyDescent="0.25">
      <c r="A1049" t="str">
        <f t="shared" si="38"/>
        <v>COMBDGHLCNewWHHEP___STDELC_23</v>
      </c>
      <c r="B1049" t="s">
        <v>2676</v>
      </c>
      <c r="C1049" t="s">
        <v>13</v>
      </c>
      <c r="D1049" t="s">
        <v>2687</v>
      </c>
      <c r="E1049" t="s">
        <v>59</v>
      </c>
      <c r="F1049" t="s">
        <v>49</v>
      </c>
      <c r="G1049" t="s">
        <v>35</v>
      </c>
      <c r="H1049" t="s">
        <v>14</v>
      </c>
      <c r="I1049" t="s">
        <v>18</v>
      </c>
      <c r="J1049" t="s">
        <v>16</v>
      </c>
      <c r="K1049">
        <v>23</v>
      </c>
      <c r="L1049" s="1">
        <f>SUMIFS(COMBDG_Activity!C:C,COMBDG_Activity!B:B,B1049&amp;C1049&amp;D1049&amp;E1049&amp;F1049&amp;"*")</f>
        <v>0</v>
      </c>
      <c r="M1049" s="1">
        <f>SUMIFS(COMBDG_Activity!O:O,COMBDG_Activity!B:B,B1049&amp;C1049&amp;D1049&amp;E1049&amp;F1049&amp;"*")</f>
        <v>138.18226738923406</v>
      </c>
      <c r="N1049" s="1">
        <f>VLOOKUP(B1049&amp;C1049&amp;D1049&amp;E1049&amp;F1049&amp;G1049&amp;H1049&amp;I1049&amp;J1049&amp;"*",COMBDG_CapacityToActivity!B:C,2,FALSE)</f>
        <v>31.536000000000001</v>
      </c>
      <c r="O1049" s="1">
        <f>VLOOKUP(F1049,Parameters!A:B,2,FALSE)</f>
        <v>0.63450003633438512</v>
      </c>
      <c r="P1049" s="4">
        <v>0.8</v>
      </c>
      <c r="Q1049" s="4">
        <v>1</v>
      </c>
      <c r="R1049" s="5">
        <v>1.2</v>
      </c>
      <c r="S1049">
        <f t="shared" si="39"/>
        <v>5.5749120957204079</v>
      </c>
    </row>
    <row r="1050" spans="1:19" x14ac:dyDescent="0.25">
      <c r="A1050" t="str">
        <f t="shared" si="38"/>
        <v>COMBDGICIOldSHHEP___STDGEO_23</v>
      </c>
      <c r="B1050" t="s">
        <v>2676</v>
      </c>
      <c r="C1050" t="s">
        <v>13</v>
      </c>
      <c r="D1050" t="s">
        <v>2684</v>
      </c>
      <c r="E1050" t="s">
        <v>58</v>
      </c>
      <c r="F1050" t="s">
        <v>32</v>
      </c>
      <c r="G1050" t="s">
        <v>35</v>
      </c>
      <c r="H1050" t="s">
        <v>14</v>
      </c>
      <c r="I1050" t="s">
        <v>18</v>
      </c>
      <c r="J1050" t="s">
        <v>36</v>
      </c>
      <c r="K1050">
        <v>23</v>
      </c>
      <c r="L1050" s="1">
        <f>SUMIFS(COMBDG_Activity!C:C,COMBDG_Activity!B:B,B1050&amp;C1050&amp;D1050&amp;E1050&amp;F1050&amp;"*")</f>
        <v>223.7958626288677</v>
      </c>
      <c r="M1050" s="1">
        <f>SUMIFS(COMBDG_Activity!O:O,COMBDG_Activity!B:B,B1050&amp;C1050&amp;D1050&amp;E1050&amp;F1050&amp;"*")</f>
        <v>223.80669524555611</v>
      </c>
      <c r="N1050" s="1">
        <f>VLOOKUP(B1050&amp;C1050&amp;D1050&amp;E1050&amp;F1050&amp;G1050&amp;H1050&amp;I1050&amp;J1050&amp;"*",COMBDG_CapacityToActivity!B:C,2,FALSE)</f>
        <v>31.536000000000001</v>
      </c>
      <c r="O1050" s="1">
        <f>VLOOKUP(F1050,Parameters!A:B,2,FALSE)</f>
        <v>0.30113578140729891</v>
      </c>
      <c r="P1050" s="4">
        <v>0.02</v>
      </c>
      <c r="Q1050" s="4">
        <v>1.5</v>
      </c>
      <c r="R1050" s="5">
        <v>1.5</v>
      </c>
      <c r="S1050">
        <f t="shared" si="39"/>
        <v>0.70763188220200102</v>
      </c>
    </row>
    <row r="1051" spans="1:19" x14ac:dyDescent="0.25">
      <c r="A1051" t="str">
        <f t="shared" si="38"/>
        <v>COMBDGAEROldSCWD___ESRELC_23</v>
      </c>
      <c r="B1051" t="s">
        <v>2676</v>
      </c>
      <c r="C1051" t="s">
        <v>13</v>
      </c>
      <c r="D1051" t="s">
        <v>2688</v>
      </c>
      <c r="E1051" t="s">
        <v>58</v>
      </c>
      <c r="F1051" t="s">
        <v>28</v>
      </c>
      <c r="G1051" t="s">
        <v>31</v>
      </c>
      <c r="H1051" t="s">
        <v>14</v>
      </c>
      <c r="I1051" t="s">
        <v>17</v>
      </c>
      <c r="J1051" t="s">
        <v>16</v>
      </c>
      <c r="K1051">
        <v>23</v>
      </c>
      <c r="L1051" s="1">
        <f>SUMIFS(COMBDG_Activity!C:C,COMBDG_Activity!B:B,B1051&amp;C1051&amp;D1051&amp;E1051&amp;F1051&amp;"*")</f>
        <v>489.77333001693444</v>
      </c>
      <c r="M1051" s="1">
        <f>SUMIFS(COMBDG_Activity!O:O,COMBDG_Activity!B:B,B1051&amp;C1051&amp;D1051&amp;E1051&amp;F1051&amp;"*")</f>
        <v>500.93154730694562</v>
      </c>
      <c r="N1051" s="1">
        <f>VLOOKUP(B1051&amp;C1051&amp;D1051&amp;E1051&amp;F1051&amp;G1051&amp;H1051&amp;I1051&amp;J1051&amp;"*",COMBDG_CapacityToActivity!B:C,2,FALSE)</f>
        <v>31.536000000000001</v>
      </c>
      <c r="O1051" s="1">
        <f>VLOOKUP(F1051,Parameters!A:B,2,FALSE)</f>
        <v>0.37169226366635683</v>
      </c>
      <c r="P1051" s="4">
        <v>0.2</v>
      </c>
      <c r="Q1051" s="4">
        <v>1</v>
      </c>
      <c r="R1051" s="5">
        <v>1.1000000000000001</v>
      </c>
      <c r="S1051">
        <f t="shared" si="39"/>
        <v>11.806850436707181</v>
      </c>
    </row>
    <row r="1052" spans="1:19" x14ac:dyDescent="0.25">
      <c r="A1052" t="str">
        <f t="shared" si="38"/>
        <v>COMBDGAFSOldLIFLUT8HIGELC_23</v>
      </c>
      <c r="B1052" t="s">
        <v>2676</v>
      </c>
      <c r="C1052" t="s">
        <v>13</v>
      </c>
      <c r="D1052" t="s">
        <v>2689</v>
      </c>
      <c r="E1052" t="s">
        <v>58</v>
      </c>
      <c r="F1052" t="s">
        <v>20</v>
      </c>
      <c r="G1052" t="s">
        <v>22</v>
      </c>
      <c r="H1052" t="s">
        <v>24</v>
      </c>
      <c r="I1052" t="s">
        <v>15</v>
      </c>
      <c r="J1052" t="s">
        <v>16</v>
      </c>
      <c r="K1052">
        <v>23</v>
      </c>
      <c r="L1052" s="1">
        <f>SUMIFS(COMBDG_Activity!C:C,COMBDG_Activity!B:B,B1052&amp;C1052&amp;D1052&amp;E1052&amp;F1052&amp;"*")</f>
        <v>935.74834948979003</v>
      </c>
      <c r="M1052" s="1">
        <f>SUMIFS(COMBDG_Activity!O:O,COMBDG_Activity!B:B,B1052&amp;C1052&amp;D1052&amp;E1052&amp;F1052&amp;"*")</f>
        <v>951.73280125054021</v>
      </c>
      <c r="N1052" s="1">
        <f>VLOOKUP(B1052&amp;C1052&amp;D1052&amp;E1052&amp;F1052&amp;G1052&amp;H1052&amp;I1052&amp;J1052&amp;"*",COMBDG_CapacityToActivity!B:C,2,FALSE)</f>
        <v>1</v>
      </c>
      <c r="O1052" s="1">
        <f>VLOOKUP(F1052,Parameters!A:B,2,FALSE)</f>
        <v>0.66981607963728396</v>
      </c>
      <c r="P1052" s="4">
        <v>0.5</v>
      </c>
      <c r="Q1052" s="4">
        <v>1</v>
      </c>
      <c r="R1052" s="5">
        <v>1.1000000000000001</v>
      </c>
      <c r="S1052">
        <f t="shared" si="39"/>
        <v>818.8253336810393</v>
      </c>
    </row>
    <row r="1053" spans="1:19" x14ac:dyDescent="0.25">
      <c r="A1053" t="str">
        <f t="shared" si="38"/>
        <v>COMBDGHLCOldSHPLT1000WSTDELC_23</v>
      </c>
      <c r="B1053" t="s">
        <v>2676</v>
      </c>
      <c r="C1053" t="s">
        <v>13</v>
      </c>
      <c r="D1053" t="s">
        <v>2687</v>
      </c>
      <c r="E1053" t="s">
        <v>58</v>
      </c>
      <c r="F1053" t="s">
        <v>32</v>
      </c>
      <c r="G1053" t="s">
        <v>37</v>
      </c>
      <c r="H1053" t="s">
        <v>39</v>
      </c>
      <c r="I1053" t="s">
        <v>18</v>
      </c>
      <c r="J1053" t="s">
        <v>16</v>
      </c>
      <c r="K1053">
        <v>23</v>
      </c>
      <c r="L1053" s="1">
        <f>SUMIFS(COMBDG_Activity!C:C,COMBDG_Activity!B:B,B1053&amp;C1053&amp;D1053&amp;E1053&amp;F1053&amp;"*")</f>
        <v>2279.7996165496443</v>
      </c>
      <c r="M1053" s="1">
        <f>SUMIFS(COMBDG_Activity!O:O,COMBDG_Activity!B:B,B1053&amp;C1053&amp;D1053&amp;E1053&amp;F1053&amp;"*")</f>
        <v>2413.33242389926</v>
      </c>
      <c r="N1053" s="1">
        <f>VLOOKUP(B1053&amp;C1053&amp;D1053&amp;E1053&amp;F1053&amp;G1053&amp;H1053&amp;I1053&amp;J1053&amp;"*",COMBDG_CapacityToActivity!B:C,2,FALSE)</f>
        <v>31.536000000000001</v>
      </c>
      <c r="O1053" s="1">
        <f>VLOOKUP(F1053,Parameters!A:B,2,FALSE)</f>
        <v>0.30113578140729891</v>
      </c>
      <c r="P1053" s="4">
        <v>0</v>
      </c>
      <c r="Q1053" s="4">
        <v>1</v>
      </c>
      <c r="R1053" s="5">
        <v>1.1000000000000001</v>
      </c>
      <c r="S1053">
        <f t="shared" si="39"/>
        <v>19.38410169184591</v>
      </c>
    </row>
    <row r="1054" spans="1:19" x14ac:dyDescent="0.25">
      <c r="A1054" t="str">
        <f t="shared" si="38"/>
        <v>COMBDGWSTOldWHSYS___STDBMA_23</v>
      </c>
      <c r="B1054" t="s">
        <v>2676</v>
      </c>
      <c r="C1054" t="s">
        <v>13</v>
      </c>
      <c r="D1054" t="s">
        <v>2677</v>
      </c>
      <c r="E1054" t="s">
        <v>58</v>
      </c>
      <c r="F1054" t="s">
        <v>49</v>
      </c>
      <c r="G1054" t="s">
        <v>50</v>
      </c>
      <c r="H1054" t="s">
        <v>14</v>
      </c>
      <c r="I1054" t="s">
        <v>18</v>
      </c>
      <c r="J1054" t="s">
        <v>33</v>
      </c>
      <c r="K1054">
        <v>23</v>
      </c>
      <c r="L1054" s="1">
        <f>SUMIFS(COMBDG_Activity!C:C,COMBDG_Activity!B:B,B1054&amp;C1054&amp;D1054&amp;E1054&amp;F1054&amp;"*")</f>
        <v>592.19971127882741</v>
      </c>
      <c r="M1054" s="1">
        <f>SUMIFS(COMBDG_Activity!O:O,COMBDG_Activity!B:B,B1054&amp;C1054&amp;D1054&amp;E1054&amp;F1054&amp;"*")</f>
        <v>606.73603139794295</v>
      </c>
      <c r="N1054" s="1">
        <f>VLOOKUP(B1054&amp;C1054&amp;D1054&amp;E1054&amp;F1054&amp;G1054&amp;H1054&amp;I1054&amp;J1054&amp;"*",COMBDG_CapacityToActivity!B:C,2,FALSE)</f>
        <v>31.536000000000001</v>
      </c>
      <c r="O1054" s="1">
        <f>VLOOKUP(F1054,Parameters!A:B,2,FALSE)</f>
        <v>0.63450003633438512</v>
      </c>
      <c r="P1054" s="4">
        <v>0.05</v>
      </c>
      <c r="Q1054" s="4">
        <v>0.2</v>
      </c>
      <c r="R1054" s="5">
        <v>1.1000000000000001</v>
      </c>
      <c r="S1054">
        <f t="shared" si="39"/>
        <v>0.76580488723740325</v>
      </c>
    </row>
    <row r="1055" spans="1:19" x14ac:dyDescent="0.25">
      <c r="A1055" t="str">
        <f t="shared" si="38"/>
        <v>COMBDGOFFNewSCWD___ESRELC_23</v>
      </c>
      <c r="B1055" t="s">
        <v>2676</v>
      </c>
      <c r="C1055" t="s">
        <v>13</v>
      </c>
      <c r="D1055" t="s">
        <v>2685</v>
      </c>
      <c r="E1055" t="s">
        <v>59</v>
      </c>
      <c r="F1055" t="s">
        <v>28</v>
      </c>
      <c r="G1055" t="s">
        <v>31</v>
      </c>
      <c r="H1055" t="s">
        <v>14</v>
      </c>
      <c r="I1055" t="s">
        <v>17</v>
      </c>
      <c r="J1055" t="s">
        <v>16</v>
      </c>
      <c r="K1055">
        <v>23</v>
      </c>
      <c r="L1055" s="1">
        <f>SUMIFS(COMBDG_Activity!C:C,COMBDG_Activity!B:B,B1055&amp;C1055&amp;D1055&amp;E1055&amp;F1055&amp;"*")</f>
        <v>0</v>
      </c>
      <c r="M1055" s="1">
        <f>SUMIFS(COMBDG_Activity!O:O,COMBDG_Activity!B:B,B1055&amp;C1055&amp;D1055&amp;E1055&amp;F1055&amp;"*")</f>
        <v>446.22371026348628</v>
      </c>
      <c r="N1055" s="1">
        <f>VLOOKUP(B1055&amp;C1055&amp;D1055&amp;E1055&amp;F1055&amp;G1055&amp;H1055&amp;I1055&amp;J1055&amp;"*",COMBDG_CapacityToActivity!B:C,2,FALSE)</f>
        <v>31.536000000000001</v>
      </c>
      <c r="O1055" s="1">
        <f>VLOOKUP(F1055,Parameters!A:B,2,FALSE)</f>
        <v>0.37169226366635683</v>
      </c>
      <c r="P1055" s="4">
        <v>0.8</v>
      </c>
      <c r="Q1055" s="4">
        <v>1</v>
      </c>
      <c r="R1055" s="5">
        <v>1.2</v>
      </c>
      <c r="S1055">
        <f t="shared" si="39"/>
        <v>30.731692689211407</v>
      </c>
    </row>
    <row r="1056" spans="1:19" x14ac:dyDescent="0.25">
      <c r="A1056" t="str">
        <f t="shared" si="38"/>
        <v>COMBDGWSTNewSHHEP___ESRGEO_23</v>
      </c>
      <c r="B1056" t="s">
        <v>2676</v>
      </c>
      <c r="C1056" t="s">
        <v>13</v>
      </c>
      <c r="D1056" t="s">
        <v>2677</v>
      </c>
      <c r="E1056" t="s">
        <v>59</v>
      </c>
      <c r="F1056" t="s">
        <v>32</v>
      </c>
      <c r="G1056" t="s">
        <v>35</v>
      </c>
      <c r="H1056" t="s">
        <v>14</v>
      </c>
      <c r="I1056" t="s">
        <v>17</v>
      </c>
      <c r="J1056" t="s">
        <v>36</v>
      </c>
      <c r="K1056">
        <v>23</v>
      </c>
      <c r="L1056" s="1">
        <f>SUMIFS(COMBDG_Activity!C:C,COMBDG_Activity!B:B,B1056&amp;C1056&amp;D1056&amp;E1056&amp;F1056&amp;"*")</f>
        <v>0</v>
      </c>
      <c r="M1056" s="1">
        <f>SUMIFS(COMBDG_Activity!O:O,COMBDG_Activity!B:B,B1056&amp;C1056&amp;D1056&amp;E1056&amp;F1056&amp;"*")</f>
        <v>174.31069367452579</v>
      </c>
      <c r="N1056" s="1">
        <f>VLOOKUP(B1056&amp;C1056&amp;D1056&amp;E1056&amp;F1056&amp;G1056&amp;H1056&amp;I1056&amp;J1056&amp;"*",COMBDG_CapacityToActivity!B:C,2,FALSE)</f>
        <v>31.536000000000001</v>
      </c>
      <c r="O1056" s="1">
        <f>VLOOKUP(F1056,Parameters!A:B,2,FALSE)</f>
        <v>0.30113578140729891</v>
      </c>
      <c r="P1056" s="4">
        <v>0.8</v>
      </c>
      <c r="Q1056" s="4">
        <v>1</v>
      </c>
      <c r="R1056" s="5">
        <v>1.2</v>
      </c>
      <c r="S1056">
        <f t="shared" si="39"/>
        <v>14.817639673483507</v>
      </c>
    </row>
    <row r="1057" spans="1:19" x14ac:dyDescent="0.25">
      <c r="A1057" t="str">
        <f t="shared" si="38"/>
        <v>COMBDGOFFOldWHWTK___STDELC_23</v>
      </c>
      <c r="B1057" t="s">
        <v>2676</v>
      </c>
      <c r="C1057" t="s">
        <v>13</v>
      </c>
      <c r="D1057" t="s">
        <v>2685</v>
      </c>
      <c r="E1057" t="s">
        <v>58</v>
      </c>
      <c r="F1057" t="s">
        <v>49</v>
      </c>
      <c r="G1057" t="s">
        <v>51</v>
      </c>
      <c r="H1057" t="s">
        <v>14</v>
      </c>
      <c r="I1057" t="s">
        <v>18</v>
      </c>
      <c r="J1057" t="s">
        <v>16</v>
      </c>
      <c r="K1057">
        <v>23</v>
      </c>
      <c r="L1057" s="1">
        <f>SUMIFS(COMBDG_Activity!C:C,COMBDG_Activity!B:B,B1057&amp;C1057&amp;D1057&amp;E1057&amp;F1057&amp;"*")</f>
        <v>1312.5024460006105</v>
      </c>
      <c r="M1057" s="1">
        <f>SUMIFS(COMBDG_Activity!O:O,COMBDG_Activity!B:B,B1057&amp;C1057&amp;D1057&amp;E1057&amp;F1057&amp;"*")</f>
        <v>1355.8390895603945</v>
      </c>
      <c r="N1057" s="1">
        <f>VLOOKUP(B1057&amp;C1057&amp;D1057&amp;E1057&amp;F1057&amp;G1057&amp;H1057&amp;I1057&amp;J1057&amp;"*",COMBDG_CapacityToActivity!B:C,2,FALSE)</f>
        <v>31.536000000000001</v>
      </c>
      <c r="O1057" s="1">
        <f>VLOOKUP(F1057,Parameters!A:B,2,FALSE)</f>
        <v>0.63450003633438512</v>
      </c>
      <c r="P1057" s="4">
        <v>0.1</v>
      </c>
      <c r="Q1057" s="4">
        <v>1</v>
      </c>
      <c r="R1057" s="5">
        <v>1.1000000000000001</v>
      </c>
      <c r="S1057">
        <f t="shared" si="39"/>
        <v>11.944479502615243</v>
      </c>
    </row>
    <row r="1058" spans="1:19" x14ac:dyDescent="0.25">
      <c r="A1058" t="str">
        <f t="shared" si="38"/>
        <v>COMBDGOFFNewLILED___HIGELC_23</v>
      </c>
      <c r="B1058" t="s">
        <v>2676</v>
      </c>
      <c r="C1058" t="s">
        <v>13</v>
      </c>
      <c r="D1058" t="s">
        <v>2685</v>
      </c>
      <c r="E1058" t="s">
        <v>59</v>
      </c>
      <c r="F1058" t="s">
        <v>20</v>
      </c>
      <c r="G1058" t="s">
        <v>27</v>
      </c>
      <c r="H1058" t="s">
        <v>14</v>
      </c>
      <c r="I1058" t="s">
        <v>15</v>
      </c>
      <c r="J1058" t="s">
        <v>16</v>
      </c>
      <c r="K1058">
        <v>23</v>
      </c>
      <c r="L1058" s="1">
        <f>SUMIFS(COMBDG_Activity!C:C,COMBDG_Activity!B:B,B1058&amp;C1058&amp;D1058&amp;E1058&amp;F1058&amp;"*")</f>
        <v>0</v>
      </c>
      <c r="M1058" s="1">
        <f>SUMIFS(COMBDG_Activity!O:O,COMBDG_Activity!B:B,B1058&amp;C1058&amp;D1058&amp;E1058&amp;F1058&amp;"*")</f>
        <v>1082.6246153959241</v>
      </c>
      <c r="N1058" s="1">
        <f>VLOOKUP(B1058&amp;C1058&amp;D1058&amp;E1058&amp;F1058&amp;G1058&amp;H1058&amp;I1058&amp;J1058&amp;"*",COMBDG_CapacityToActivity!B:C,2,FALSE)</f>
        <v>1</v>
      </c>
      <c r="O1058" s="1">
        <f>VLOOKUP(F1058,Parameters!A:B,2,FALSE)</f>
        <v>0.66981607963728396</v>
      </c>
      <c r="P1058" s="4">
        <v>0.8</v>
      </c>
      <c r="Q1058" s="4">
        <v>1</v>
      </c>
      <c r="R1058" s="5">
        <v>1.2</v>
      </c>
      <c r="S1058">
        <f t="shared" si="39"/>
        <v>1304.8070537468016</v>
      </c>
    </row>
    <row r="1059" spans="1:19" x14ac:dyDescent="0.25">
      <c r="A1059" t="str">
        <f t="shared" si="38"/>
        <v>COMBDGICIOldSHFURLARSTDHH2_23</v>
      </c>
      <c r="B1059" t="s">
        <v>2676</v>
      </c>
      <c r="C1059" t="s">
        <v>13</v>
      </c>
      <c r="D1059" t="s">
        <v>2684</v>
      </c>
      <c r="E1059" t="s">
        <v>58</v>
      </c>
      <c r="F1059" t="s">
        <v>32</v>
      </c>
      <c r="G1059" t="s">
        <v>34</v>
      </c>
      <c r="H1059" t="s">
        <v>2681</v>
      </c>
      <c r="I1059" t="s">
        <v>18</v>
      </c>
      <c r="J1059" t="s">
        <v>41</v>
      </c>
      <c r="K1059">
        <v>23</v>
      </c>
      <c r="L1059" s="1">
        <f>SUMIFS(COMBDG_Activity!C:C,COMBDG_Activity!B:B,B1059&amp;C1059&amp;D1059&amp;E1059&amp;F1059&amp;"*")</f>
        <v>223.7958626288677</v>
      </c>
      <c r="M1059" s="1">
        <f>SUMIFS(COMBDG_Activity!O:O,COMBDG_Activity!B:B,B1059&amp;C1059&amp;D1059&amp;E1059&amp;F1059&amp;"*")</f>
        <v>223.80669524555611</v>
      </c>
      <c r="N1059" s="1">
        <f>VLOOKUP(B1059&amp;C1059&amp;D1059&amp;E1059&amp;F1059&amp;G1059&amp;H1059&amp;I1059&amp;J1059&amp;"*",COMBDG_CapacityToActivity!B:C,2,FALSE)</f>
        <v>31.536000000000001</v>
      </c>
      <c r="O1059" s="1">
        <f>VLOOKUP(F1059,Parameters!A:B,2,FALSE)</f>
        <v>0.30113578140729891</v>
      </c>
      <c r="P1059" s="4">
        <v>0.05</v>
      </c>
      <c r="Q1059" s="4">
        <v>0.2</v>
      </c>
      <c r="R1059" s="5">
        <v>1.1000000000000001</v>
      </c>
      <c r="S1059">
        <f t="shared" si="39"/>
        <v>0.59519696867490346</v>
      </c>
    </row>
    <row r="1060" spans="1:19" x14ac:dyDescent="0.25">
      <c r="A1060" t="str">
        <f t="shared" si="38"/>
        <v>COMBDGHLCOldAE______STDELC_23</v>
      </c>
      <c r="B1060" t="s">
        <v>2676</v>
      </c>
      <c r="C1060" t="s">
        <v>13</v>
      </c>
      <c r="D1060" t="s">
        <v>2687</v>
      </c>
      <c r="E1060" t="s">
        <v>58</v>
      </c>
      <c r="F1060" t="s">
        <v>293</v>
      </c>
      <c r="G1060" t="s">
        <v>14</v>
      </c>
      <c r="H1060" t="s">
        <v>14</v>
      </c>
      <c r="I1060" t="s">
        <v>18</v>
      </c>
      <c r="J1060" t="s">
        <v>16</v>
      </c>
      <c r="K1060">
        <v>23</v>
      </c>
      <c r="L1060" s="1">
        <f>SUMIFS(COMBDG_Activity!C:C,COMBDG_Activity!B:B,B1060&amp;C1060&amp;D1060&amp;E1060&amp;F1060&amp;"*")</f>
        <v>2158.4637130143337</v>
      </c>
      <c r="M1060" s="1">
        <f>SUMIFS(COMBDG_Activity!O:O,COMBDG_Activity!B:B,B1060&amp;C1060&amp;D1060&amp;E1060&amp;F1060&amp;"*")</f>
        <v>2284.8731183713985</v>
      </c>
      <c r="N1060" s="1">
        <f>VLOOKUP(B1060&amp;C1060&amp;D1060&amp;E1060&amp;F1060&amp;G1060&amp;H1060&amp;I1060&amp;J1060&amp;"*",COMBDG_CapacityToActivity!B:C,2,FALSE)</f>
        <v>31.536000000000001</v>
      </c>
      <c r="O1060" s="1">
        <f>VLOOKUP(F1060,Parameters!A:B,2,FALSE)</f>
        <v>0.79985092891507692</v>
      </c>
      <c r="P1060" s="4">
        <v>0.5</v>
      </c>
      <c r="Q1060" s="4">
        <v>1</v>
      </c>
      <c r="R1060" s="5">
        <v>1.1000000000000001</v>
      </c>
      <c r="S1060">
        <f t="shared" si="39"/>
        <v>52.200928779358932</v>
      </c>
    </row>
    <row r="1061" spans="1:19" x14ac:dyDescent="0.25">
      <c r="A1061" t="str">
        <f t="shared" si="38"/>
        <v>COMBDGICIOldSHFURMEDSTDHH2_23</v>
      </c>
      <c r="B1061" t="s">
        <v>2676</v>
      </c>
      <c r="C1061" t="s">
        <v>13</v>
      </c>
      <c r="D1061" t="s">
        <v>2684</v>
      </c>
      <c r="E1061" t="s">
        <v>58</v>
      </c>
      <c r="F1061" t="s">
        <v>32</v>
      </c>
      <c r="G1061" t="s">
        <v>34</v>
      </c>
      <c r="H1061" t="s">
        <v>48</v>
      </c>
      <c r="I1061" t="s">
        <v>18</v>
      </c>
      <c r="J1061" t="s">
        <v>41</v>
      </c>
      <c r="K1061">
        <v>23</v>
      </c>
      <c r="L1061" s="1">
        <f>SUMIFS(COMBDG_Activity!C:C,COMBDG_Activity!B:B,B1061&amp;C1061&amp;D1061&amp;E1061&amp;F1061&amp;"*")</f>
        <v>223.7958626288677</v>
      </c>
      <c r="M1061" s="1">
        <f>SUMIFS(COMBDG_Activity!O:O,COMBDG_Activity!B:B,B1061&amp;C1061&amp;D1061&amp;E1061&amp;F1061&amp;"*")</f>
        <v>223.80669524555611</v>
      </c>
      <c r="N1061" s="1">
        <f>VLOOKUP(B1061&amp;C1061&amp;D1061&amp;E1061&amp;F1061&amp;G1061&amp;H1061&amp;I1061&amp;J1061&amp;"*",COMBDG_CapacityToActivity!B:C,2,FALSE)</f>
        <v>31.536000000000001</v>
      </c>
      <c r="O1061" s="1">
        <f>VLOOKUP(F1061,Parameters!A:B,2,FALSE)</f>
        <v>0.30113578140729891</v>
      </c>
      <c r="P1061" s="4">
        <v>0.05</v>
      </c>
      <c r="Q1061" s="4">
        <v>0.2</v>
      </c>
      <c r="R1061" s="5">
        <v>1.1000000000000001</v>
      </c>
      <c r="S1061">
        <f t="shared" si="39"/>
        <v>0.59519696867490346</v>
      </c>
    </row>
    <row r="1062" spans="1:19" x14ac:dyDescent="0.25">
      <c r="A1062" t="str">
        <f t="shared" si="38"/>
        <v>COMBDGWSTOldSHFUR___STDELC_23</v>
      </c>
      <c r="B1062" t="s">
        <v>2676</v>
      </c>
      <c r="C1062" t="s">
        <v>13</v>
      </c>
      <c r="D1062" t="s">
        <v>2677</v>
      </c>
      <c r="E1062" t="s">
        <v>58</v>
      </c>
      <c r="F1062" t="s">
        <v>32</v>
      </c>
      <c r="G1062" t="s">
        <v>34</v>
      </c>
      <c r="H1062" t="s">
        <v>14</v>
      </c>
      <c r="I1062" t="s">
        <v>18</v>
      </c>
      <c r="J1062" t="s">
        <v>16</v>
      </c>
      <c r="K1062">
        <v>23</v>
      </c>
      <c r="L1062" s="1">
        <f>SUMIFS(COMBDG_Activity!C:C,COMBDG_Activity!B:B,B1062&amp;C1062&amp;D1062&amp;E1062&amp;F1062&amp;"*")</f>
        <v>3475.1609931764269</v>
      </c>
      <c r="M1062" s="1">
        <f>SUMIFS(COMBDG_Activity!O:O,COMBDG_Activity!B:B,B1062&amp;C1062&amp;D1062&amp;E1062&amp;F1062&amp;"*")</f>
        <v>3560.4814312888989</v>
      </c>
      <c r="N1062" s="1">
        <f>VLOOKUP(B1062&amp;C1062&amp;D1062&amp;E1062&amp;F1062&amp;G1062&amp;H1062&amp;I1062&amp;J1062&amp;"*",COMBDG_CapacityToActivity!B:C,2,FALSE)</f>
        <v>31.536000000000001</v>
      </c>
      <c r="O1062" s="1">
        <f>VLOOKUP(F1062,Parameters!A:B,2,FALSE)</f>
        <v>0.30113578140729891</v>
      </c>
      <c r="P1062" s="4">
        <v>0.1</v>
      </c>
      <c r="Q1062" s="4">
        <v>1</v>
      </c>
      <c r="R1062" s="5">
        <v>1.1000000000000001</v>
      </c>
      <c r="S1062">
        <f t="shared" si="39"/>
        <v>66.090204117963694</v>
      </c>
    </row>
    <row r="1063" spans="1:19" x14ac:dyDescent="0.25">
      <c r="A1063" t="str">
        <f t="shared" si="38"/>
        <v>COMBDGOTSOldSCWD___STDELC_23</v>
      </c>
      <c r="B1063" t="s">
        <v>2676</v>
      </c>
      <c r="C1063" t="s">
        <v>13</v>
      </c>
      <c r="D1063" t="s">
        <v>2690</v>
      </c>
      <c r="E1063" t="s">
        <v>58</v>
      </c>
      <c r="F1063" t="s">
        <v>28</v>
      </c>
      <c r="G1063" t="s">
        <v>31</v>
      </c>
      <c r="H1063" t="s">
        <v>14</v>
      </c>
      <c r="I1063" t="s">
        <v>18</v>
      </c>
      <c r="J1063" t="s">
        <v>16</v>
      </c>
      <c r="K1063">
        <v>23</v>
      </c>
      <c r="L1063" s="1">
        <f>SUMIFS(COMBDG_Activity!C:C,COMBDG_Activity!B:B,B1063&amp;C1063&amp;D1063&amp;E1063&amp;F1063&amp;"*")</f>
        <v>567.12764855382432</v>
      </c>
      <c r="M1063" s="1">
        <f>SUMIFS(COMBDG_Activity!O:O,COMBDG_Activity!B:B,B1063&amp;C1063&amp;D1063&amp;E1063&amp;F1063&amp;"*")</f>
        <v>598.99164682765706</v>
      </c>
      <c r="N1063" s="1">
        <f>VLOOKUP(B1063&amp;C1063&amp;D1063&amp;E1063&amp;F1063&amp;G1063&amp;H1063&amp;I1063&amp;J1063&amp;"*",COMBDG_CapacityToActivity!B:C,2,FALSE)</f>
        <v>31.536000000000001</v>
      </c>
      <c r="O1063" s="1">
        <f>VLOOKUP(F1063,Parameters!A:B,2,FALSE)</f>
        <v>0.37169226366635683</v>
      </c>
      <c r="P1063" s="4">
        <v>0.1</v>
      </c>
      <c r="Q1063" s="4">
        <v>1</v>
      </c>
      <c r="R1063" s="5">
        <v>1.1000000000000001</v>
      </c>
      <c r="S1063">
        <f t="shared" si="39"/>
        <v>9.0079916363008579</v>
      </c>
    </row>
    <row r="1064" spans="1:19" x14ac:dyDescent="0.25">
      <c r="A1064" t="str">
        <f t="shared" si="38"/>
        <v>COMBDGWSTNewSHHEP___HIGGEO_23</v>
      </c>
      <c r="B1064" t="s">
        <v>2676</v>
      </c>
      <c r="C1064" t="s">
        <v>13</v>
      </c>
      <c r="D1064" t="s">
        <v>2677</v>
      </c>
      <c r="E1064" t="s">
        <v>59</v>
      </c>
      <c r="F1064" t="s">
        <v>32</v>
      </c>
      <c r="G1064" t="s">
        <v>35</v>
      </c>
      <c r="H1064" t="s">
        <v>14</v>
      </c>
      <c r="I1064" t="s">
        <v>15</v>
      </c>
      <c r="J1064" t="s">
        <v>36</v>
      </c>
      <c r="K1064">
        <v>23</v>
      </c>
      <c r="L1064" s="1">
        <f>SUMIFS(COMBDG_Activity!C:C,COMBDG_Activity!B:B,B1064&amp;C1064&amp;D1064&amp;E1064&amp;F1064&amp;"*")</f>
        <v>0</v>
      </c>
      <c r="M1064" s="1">
        <f>SUMIFS(COMBDG_Activity!O:O,COMBDG_Activity!B:B,B1064&amp;C1064&amp;D1064&amp;E1064&amp;F1064&amp;"*")</f>
        <v>174.31069367452579</v>
      </c>
      <c r="N1064" s="1">
        <f>VLOOKUP(B1064&amp;C1064&amp;D1064&amp;E1064&amp;F1064&amp;G1064&amp;H1064&amp;I1064&amp;J1064&amp;"*",COMBDG_CapacityToActivity!B:C,2,FALSE)</f>
        <v>31.536000000000001</v>
      </c>
      <c r="O1064" s="1">
        <f>VLOOKUP(F1064,Parameters!A:B,2,FALSE)</f>
        <v>0.30113578140729891</v>
      </c>
      <c r="P1064" s="4">
        <v>0.8</v>
      </c>
      <c r="Q1064" s="4">
        <v>1</v>
      </c>
      <c r="R1064" s="5">
        <v>1.2</v>
      </c>
      <c r="S1064">
        <f t="shared" si="39"/>
        <v>14.817639673483507</v>
      </c>
    </row>
    <row r="1065" spans="1:19" x14ac:dyDescent="0.25">
      <c r="A1065" t="str">
        <f t="shared" si="38"/>
        <v>COMBDGICIOldSHFURSMASTDHH2_23</v>
      </c>
      <c r="B1065" t="s">
        <v>2676</v>
      </c>
      <c r="C1065" t="s">
        <v>13</v>
      </c>
      <c r="D1065" t="s">
        <v>2684</v>
      </c>
      <c r="E1065" t="s">
        <v>58</v>
      </c>
      <c r="F1065" t="s">
        <v>32</v>
      </c>
      <c r="G1065" t="s">
        <v>34</v>
      </c>
      <c r="H1065" t="s">
        <v>2680</v>
      </c>
      <c r="I1065" t="s">
        <v>18</v>
      </c>
      <c r="J1065" t="s">
        <v>41</v>
      </c>
      <c r="K1065">
        <v>23</v>
      </c>
      <c r="L1065" s="1">
        <f>SUMIFS(COMBDG_Activity!C:C,COMBDG_Activity!B:B,B1065&amp;C1065&amp;D1065&amp;E1065&amp;F1065&amp;"*")</f>
        <v>223.7958626288677</v>
      </c>
      <c r="M1065" s="1">
        <f>SUMIFS(COMBDG_Activity!O:O,COMBDG_Activity!B:B,B1065&amp;C1065&amp;D1065&amp;E1065&amp;F1065&amp;"*")</f>
        <v>223.80669524555611</v>
      </c>
      <c r="N1065" s="1">
        <f>VLOOKUP(B1065&amp;C1065&amp;D1065&amp;E1065&amp;F1065&amp;G1065&amp;H1065&amp;I1065&amp;J1065&amp;"*",COMBDG_CapacityToActivity!B:C,2,FALSE)</f>
        <v>31.536000000000001</v>
      </c>
      <c r="O1065" s="1">
        <f>VLOOKUP(F1065,Parameters!A:B,2,FALSE)</f>
        <v>0.30113578140729891</v>
      </c>
      <c r="P1065" s="4">
        <v>0.05</v>
      </c>
      <c r="Q1065" s="4">
        <v>0.2</v>
      </c>
      <c r="R1065" s="5">
        <v>1.1000000000000001</v>
      </c>
      <c r="S1065">
        <f t="shared" si="39"/>
        <v>0.59519696867490346</v>
      </c>
    </row>
    <row r="1066" spans="1:19" x14ac:dyDescent="0.25">
      <c r="A1066" t="str">
        <f t="shared" si="38"/>
        <v>COMBDGICIOldSHHEP___ESRGEO_23</v>
      </c>
      <c r="B1066" t="s">
        <v>2676</v>
      </c>
      <c r="C1066" t="s">
        <v>13</v>
      </c>
      <c r="D1066" t="s">
        <v>2684</v>
      </c>
      <c r="E1066" t="s">
        <v>58</v>
      </c>
      <c r="F1066" t="s">
        <v>32</v>
      </c>
      <c r="G1066" t="s">
        <v>35</v>
      </c>
      <c r="H1066" t="s">
        <v>14</v>
      </c>
      <c r="I1066" t="s">
        <v>17</v>
      </c>
      <c r="J1066" t="s">
        <v>36</v>
      </c>
      <c r="K1066">
        <v>23</v>
      </c>
      <c r="L1066" s="1">
        <f>SUMIFS(COMBDG_Activity!C:C,COMBDG_Activity!B:B,B1066&amp;C1066&amp;D1066&amp;E1066&amp;F1066&amp;"*")</f>
        <v>223.7958626288677</v>
      </c>
      <c r="M1066" s="1">
        <f>SUMIFS(COMBDG_Activity!O:O,COMBDG_Activity!B:B,B1066&amp;C1066&amp;D1066&amp;E1066&amp;F1066&amp;"*")</f>
        <v>223.80669524555611</v>
      </c>
      <c r="N1066" s="1">
        <f>VLOOKUP(B1066&amp;C1066&amp;D1066&amp;E1066&amp;F1066&amp;G1066&amp;H1066&amp;I1066&amp;J1066&amp;"*",COMBDG_CapacityToActivity!B:C,2,FALSE)</f>
        <v>31.536000000000001</v>
      </c>
      <c r="O1066" s="1">
        <f>VLOOKUP(F1066,Parameters!A:B,2,FALSE)</f>
        <v>0.30113578140729891</v>
      </c>
      <c r="P1066" s="4">
        <v>0.02</v>
      </c>
      <c r="Q1066" s="4">
        <v>1.5</v>
      </c>
      <c r="R1066" s="5">
        <v>1.5</v>
      </c>
      <c r="S1066">
        <f t="shared" si="39"/>
        <v>0.70763188220200102</v>
      </c>
    </row>
    <row r="1067" spans="1:19" x14ac:dyDescent="0.25">
      <c r="A1067" t="str">
        <f t="shared" si="38"/>
        <v>COMBDGAFSOldSCWD___ESRELC_23</v>
      </c>
      <c r="B1067" t="s">
        <v>2676</v>
      </c>
      <c r="C1067" t="s">
        <v>13</v>
      </c>
      <c r="D1067" t="s">
        <v>2689</v>
      </c>
      <c r="E1067" t="s">
        <v>58</v>
      </c>
      <c r="F1067" t="s">
        <v>28</v>
      </c>
      <c r="G1067" t="s">
        <v>31</v>
      </c>
      <c r="H1067" t="s">
        <v>14</v>
      </c>
      <c r="I1067" t="s">
        <v>17</v>
      </c>
      <c r="J1067" t="s">
        <v>16</v>
      </c>
      <c r="K1067">
        <v>23</v>
      </c>
      <c r="L1067" s="1">
        <f>SUMIFS(COMBDG_Activity!C:C,COMBDG_Activity!B:B,B1067&amp;C1067&amp;D1067&amp;E1067&amp;F1067&amp;"*")</f>
        <v>527.5573566203683</v>
      </c>
      <c r="M1067" s="1">
        <f>SUMIFS(COMBDG_Activity!O:O,COMBDG_Activity!B:B,B1067&amp;C1067&amp;D1067&amp;E1067&amp;F1067&amp;"*")</f>
        <v>536.55417437865026</v>
      </c>
      <c r="N1067" s="1">
        <f>VLOOKUP(B1067&amp;C1067&amp;D1067&amp;E1067&amp;F1067&amp;G1067&amp;H1067&amp;I1067&amp;J1067&amp;"*",COMBDG_CapacityToActivity!B:C,2,FALSE)</f>
        <v>31.536000000000001</v>
      </c>
      <c r="O1067" s="1">
        <f>VLOOKUP(F1067,Parameters!A:B,2,FALSE)</f>
        <v>0.37169226366635683</v>
      </c>
      <c r="P1067" s="4">
        <v>0.2</v>
      </c>
      <c r="Q1067" s="4">
        <v>1</v>
      </c>
      <c r="R1067" s="5">
        <v>1.1000000000000001</v>
      </c>
      <c r="S1067">
        <f t="shared" si="39"/>
        <v>12.646468209353662</v>
      </c>
    </row>
    <row r="1068" spans="1:19" x14ac:dyDescent="0.25">
      <c r="A1068" t="str">
        <f t="shared" si="38"/>
        <v>COMBDGHLCOldSHFUR___STDELC_23</v>
      </c>
      <c r="B1068" t="s">
        <v>2676</v>
      </c>
      <c r="C1068" t="s">
        <v>13</v>
      </c>
      <c r="D1068" t="s">
        <v>2687</v>
      </c>
      <c r="E1068" t="s">
        <v>58</v>
      </c>
      <c r="F1068" t="s">
        <v>32</v>
      </c>
      <c r="G1068" t="s">
        <v>34</v>
      </c>
      <c r="H1068" t="s">
        <v>14</v>
      </c>
      <c r="I1068" t="s">
        <v>18</v>
      </c>
      <c r="J1068" t="s">
        <v>16</v>
      </c>
      <c r="K1068">
        <v>23</v>
      </c>
      <c r="L1068" s="1">
        <f>SUMIFS(COMBDG_Activity!C:C,COMBDG_Activity!B:B,B1068&amp;C1068&amp;D1068&amp;E1068&amp;F1068&amp;"*")</f>
        <v>2279.7996165496443</v>
      </c>
      <c r="M1068" s="1">
        <f>SUMIFS(COMBDG_Activity!O:O,COMBDG_Activity!B:B,B1068&amp;C1068&amp;D1068&amp;E1068&amp;F1068&amp;"*")</f>
        <v>2413.33242389926</v>
      </c>
      <c r="N1068" s="1">
        <f>VLOOKUP(B1068&amp;C1068&amp;D1068&amp;E1068&amp;F1068&amp;G1068&amp;H1068&amp;I1068&amp;J1068&amp;"*",COMBDG_CapacityToActivity!B:C,2,FALSE)</f>
        <v>31.536000000000001</v>
      </c>
      <c r="O1068" s="1">
        <f>VLOOKUP(F1068,Parameters!A:B,2,FALSE)</f>
        <v>0.30113578140729891</v>
      </c>
      <c r="P1068" s="4">
        <v>0.1</v>
      </c>
      <c r="Q1068" s="4">
        <v>1</v>
      </c>
      <c r="R1068" s="5">
        <v>1.1000000000000001</v>
      </c>
      <c r="S1068">
        <f t="shared" si="39"/>
        <v>44.796647750600343</v>
      </c>
    </row>
    <row r="1069" spans="1:19" x14ac:dyDescent="0.25">
      <c r="A1069" t="str">
        <f t="shared" si="38"/>
        <v>COMBDGTAWOldSHHEP___STDELC_23</v>
      </c>
      <c r="B1069" t="s">
        <v>2676</v>
      </c>
      <c r="C1069" t="s">
        <v>13</v>
      </c>
      <c r="D1069" t="s">
        <v>2683</v>
      </c>
      <c r="E1069" t="s">
        <v>58</v>
      </c>
      <c r="F1069" t="s">
        <v>32</v>
      </c>
      <c r="G1069" t="s">
        <v>35</v>
      </c>
      <c r="H1069" t="s">
        <v>14</v>
      </c>
      <c r="I1069" t="s">
        <v>18</v>
      </c>
      <c r="J1069" t="s">
        <v>16</v>
      </c>
      <c r="K1069">
        <v>23</v>
      </c>
      <c r="L1069" s="1">
        <f>SUMIFS(COMBDG_Activity!C:C,COMBDG_Activity!B:B,B1069&amp;C1069&amp;D1069&amp;E1069&amp;F1069&amp;"*")</f>
        <v>1087.8130908550997</v>
      </c>
      <c r="M1069" s="1">
        <f>SUMIFS(COMBDG_Activity!O:O,COMBDG_Activity!B:B,B1069&amp;C1069&amp;D1069&amp;E1069&amp;F1069&amp;"*")</f>
        <v>1139.1681707384732</v>
      </c>
      <c r="N1069" s="1">
        <f>VLOOKUP(B1069&amp;C1069&amp;D1069&amp;E1069&amp;F1069&amp;G1069&amp;H1069&amp;I1069&amp;J1069&amp;"*",COMBDG_CapacityToActivity!B:C,2,FALSE)</f>
        <v>31.536000000000001</v>
      </c>
      <c r="O1069" s="1">
        <f>VLOOKUP(F1069,Parameters!A:B,2,FALSE)</f>
        <v>0.30113578140729891</v>
      </c>
      <c r="P1069" s="4">
        <v>0.02</v>
      </c>
      <c r="Q1069" s="4">
        <v>1.5</v>
      </c>
      <c r="R1069" s="5">
        <v>1.5</v>
      </c>
      <c r="S1069">
        <f t="shared" si="39"/>
        <v>3.6018212767041087</v>
      </c>
    </row>
    <row r="1070" spans="1:19" x14ac:dyDescent="0.25">
      <c r="A1070" t="str">
        <f t="shared" si="38"/>
        <v>COMBDGTAWOldLILED___ESRELC_23</v>
      </c>
      <c r="B1070" t="s">
        <v>2676</v>
      </c>
      <c r="C1070" t="s">
        <v>13</v>
      </c>
      <c r="D1070" t="s">
        <v>2683</v>
      </c>
      <c r="E1070" t="s">
        <v>58</v>
      </c>
      <c r="F1070" t="s">
        <v>20</v>
      </c>
      <c r="G1070" t="s">
        <v>27</v>
      </c>
      <c r="H1070" t="s">
        <v>14</v>
      </c>
      <c r="I1070" t="s">
        <v>17</v>
      </c>
      <c r="J1070" t="s">
        <v>16</v>
      </c>
      <c r="K1070">
        <v>23</v>
      </c>
      <c r="L1070" s="1">
        <f>SUMIFS(COMBDG_Activity!C:C,COMBDG_Activity!B:B,B1070&amp;C1070&amp;D1070&amp;E1070&amp;F1070&amp;"*")</f>
        <v>468.88766674139981</v>
      </c>
      <c r="M1070" s="1">
        <f>SUMIFS(COMBDG_Activity!O:O,COMBDG_Activity!B:B,B1070&amp;C1070&amp;D1070&amp;E1070&amp;F1070&amp;"*")</f>
        <v>491.01750425541212</v>
      </c>
      <c r="N1070" s="1">
        <f>VLOOKUP(B1070&amp;C1070&amp;D1070&amp;E1070&amp;F1070&amp;G1070&amp;H1070&amp;I1070&amp;J1070&amp;"*",COMBDG_CapacityToActivity!B:C,2,FALSE)</f>
        <v>1</v>
      </c>
      <c r="O1070" s="1">
        <f>VLOOKUP(F1070,Parameters!A:B,2,FALSE)</f>
        <v>0.66981607963728396</v>
      </c>
      <c r="P1070" s="4">
        <v>0.5</v>
      </c>
      <c r="Q1070" s="4">
        <v>1</v>
      </c>
      <c r="R1070" s="5">
        <v>1.1000000000000001</v>
      </c>
      <c r="S1070">
        <f t="shared" si="39"/>
        <v>422.44795097624126</v>
      </c>
    </row>
    <row r="1071" spans="1:19" x14ac:dyDescent="0.25">
      <c r="A1071" t="str">
        <f t="shared" si="38"/>
        <v>COMBDGWSTOldAE______STDPRO_23</v>
      </c>
      <c r="B1071" t="s">
        <v>2676</v>
      </c>
      <c r="C1071" t="s">
        <v>13</v>
      </c>
      <c r="D1071" t="s">
        <v>2677</v>
      </c>
      <c r="E1071" t="s">
        <v>58</v>
      </c>
      <c r="F1071" t="s">
        <v>293</v>
      </c>
      <c r="G1071" t="s">
        <v>14</v>
      </c>
      <c r="H1071" t="s">
        <v>14</v>
      </c>
      <c r="I1071" t="s">
        <v>18</v>
      </c>
      <c r="J1071" t="s">
        <v>45</v>
      </c>
      <c r="K1071">
        <v>23</v>
      </c>
      <c r="L1071" s="1">
        <f>SUMIFS(COMBDG_Activity!C:C,COMBDG_Activity!B:B,B1071&amp;C1071&amp;D1071&amp;E1071&amp;F1071&amp;"*")</f>
        <v>1392.284113820803</v>
      </c>
      <c r="M1071" s="1">
        <f>SUMIFS(COMBDG_Activity!O:O,COMBDG_Activity!B:B,B1071&amp;C1071&amp;D1071&amp;E1071&amp;F1071&amp;"*")</f>
        <v>1426.459557018836</v>
      </c>
      <c r="N1071" s="1">
        <f>VLOOKUP(B1071&amp;C1071&amp;D1071&amp;E1071&amp;F1071&amp;G1071&amp;H1071&amp;I1071&amp;J1071&amp;"*",COMBDG_CapacityToActivity!B:C,2,FALSE)</f>
        <v>31.536000000000001</v>
      </c>
      <c r="O1071" s="1">
        <f>VLOOKUP(F1071,Parameters!A:B,2,FALSE)</f>
        <v>0.79985092891507692</v>
      </c>
      <c r="P1071" s="4">
        <v>0.2</v>
      </c>
      <c r="Q1071" s="4">
        <v>0.3</v>
      </c>
      <c r="R1071" s="5">
        <v>1.1000000000000001</v>
      </c>
      <c r="S1071">
        <f t="shared" si="39"/>
        <v>4.6871717204006069</v>
      </c>
    </row>
    <row r="1072" spans="1:19" x14ac:dyDescent="0.25">
      <c r="A1072" t="str">
        <f t="shared" si="38"/>
        <v>COMBDGICIOldSHHEP___HIGGEO_23</v>
      </c>
      <c r="B1072" t="s">
        <v>2676</v>
      </c>
      <c r="C1072" t="s">
        <v>13</v>
      </c>
      <c r="D1072" t="s">
        <v>2684</v>
      </c>
      <c r="E1072" t="s">
        <v>58</v>
      </c>
      <c r="F1072" t="s">
        <v>32</v>
      </c>
      <c r="G1072" t="s">
        <v>35</v>
      </c>
      <c r="H1072" t="s">
        <v>14</v>
      </c>
      <c r="I1072" t="s">
        <v>15</v>
      </c>
      <c r="J1072" t="s">
        <v>36</v>
      </c>
      <c r="K1072">
        <v>23</v>
      </c>
      <c r="L1072" s="1">
        <f>SUMIFS(COMBDG_Activity!C:C,COMBDG_Activity!B:B,B1072&amp;C1072&amp;D1072&amp;E1072&amp;F1072&amp;"*")</f>
        <v>223.7958626288677</v>
      </c>
      <c r="M1072" s="1">
        <f>SUMIFS(COMBDG_Activity!O:O,COMBDG_Activity!B:B,B1072&amp;C1072&amp;D1072&amp;E1072&amp;F1072&amp;"*")</f>
        <v>223.80669524555611</v>
      </c>
      <c r="N1072" s="1">
        <f>VLOOKUP(B1072&amp;C1072&amp;D1072&amp;E1072&amp;F1072&amp;G1072&amp;H1072&amp;I1072&amp;J1072&amp;"*",COMBDG_CapacityToActivity!B:C,2,FALSE)</f>
        <v>31.536000000000001</v>
      </c>
      <c r="O1072" s="1">
        <f>VLOOKUP(F1072,Parameters!A:B,2,FALSE)</f>
        <v>0.30113578140729891</v>
      </c>
      <c r="P1072" s="4">
        <v>0.02</v>
      </c>
      <c r="Q1072" s="4">
        <v>1.5</v>
      </c>
      <c r="R1072" s="5">
        <v>1.5</v>
      </c>
      <c r="S1072">
        <f t="shared" si="39"/>
        <v>0.70763188220200102</v>
      </c>
    </row>
    <row r="1073" spans="1:19" x14ac:dyDescent="0.25">
      <c r="A1073" t="str">
        <f t="shared" si="38"/>
        <v>COMBDGOTSOldLIFLUT8HIGELC_23</v>
      </c>
      <c r="B1073" t="s">
        <v>2676</v>
      </c>
      <c r="C1073" t="s">
        <v>13</v>
      </c>
      <c r="D1073" t="s">
        <v>2690</v>
      </c>
      <c r="E1073" t="s">
        <v>58</v>
      </c>
      <c r="F1073" t="s">
        <v>20</v>
      </c>
      <c r="G1073" t="s">
        <v>22</v>
      </c>
      <c r="H1073" t="s">
        <v>24</v>
      </c>
      <c r="I1073" t="s">
        <v>15</v>
      </c>
      <c r="J1073" t="s">
        <v>16</v>
      </c>
      <c r="K1073">
        <v>23</v>
      </c>
      <c r="L1073" s="1">
        <f>SUMIFS(COMBDG_Activity!C:C,COMBDG_Activity!B:B,B1073&amp;C1073&amp;D1073&amp;E1073&amp;F1073&amp;"*")</f>
        <v>933.47571949803091</v>
      </c>
      <c r="M1073" s="1">
        <f>SUMIFS(COMBDG_Activity!O:O,COMBDG_Activity!B:B,B1073&amp;C1073&amp;D1073&amp;E1073&amp;F1073&amp;"*")</f>
        <v>985.94792560002873</v>
      </c>
      <c r="N1073" s="1">
        <f>VLOOKUP(B1073&amp;C1073&amp;D1073&amp;E1073&amp;F1073&amp;G1073&amp;H1073&amp;I1073&amp;J1073&amp;"*",COMBDG_CapacityToActivity!B:C,2,FALSE)</f>
        <v>1</v>
      </c>
      <c r="O1073" s="1">
        <f>VLOOKUP(F1073,Parameters!A:B,2,FALSE)</f>
        <v>0.66981607963728396</v>
      </c>
      <c r="P1073" s="4">
        <v>0.5</v>
      </c>
      <c r="Q1073" s="4">
        <v>1</v>
      </c>
      <c r="R1073" s="5">
        <v>1.1000000000000001</v>
      </c>
      <c r="S1073">
        <f t="shared" si="39"/>
        <v>848.26238846742046</v>
      </c>
    </row>
    <row r="1074" spans="1:19" x14ac:dyDescent="0.25">
      <c r="A1074" t="str">
        <f t="shared" si="38"/>
        <v>COMBDGRTTOldWHSYS___STDKER_23</v>
      </c>
      <c r="B1074" t="s">
        <v>2676</v>
      </c>
      <c r="C1074" t="s">
        <v>13</v>
      </c>
      <c r="D1074" t="s">
        <v>2682</v>
      </c>
      <c r="E1074" t="s">
        <v>58</v>
      </c>
      <c r="F1074" t="s">
        <v>49</v>
      </c>
      <c r="G1074" t="s">
        <v>50</v>
      </c>
      <c r="H1074" t="s">
        <v>14</v>
      </c>
      <c r="I1074" t="s">
        <v>18</v>
      </c>
      <c r="J1074" t="s">
        <v>42</v>
      </c>
      <c r="K1074">
        <v>23</v>
      </c>
      <c r="L1074" s="1">
        <f>SUMIFS(COMBDG_Activity!C:C,COMBDG_Activity!B:B,B1074&amp;C1074&amp;D1074&amp;E1074&amp;F1074&amp;"*")</f>
        <v>1126.645525632777</v>
      </c>
      <c r="M1074" s="1">
        <f>SUMIFS(COMBDG_Activity!O:O,COMBDG_Activity!B:B,B1074&amp;C1074&amp;D1074&amp;E1074&amp;F1074&amp;"*")</f>
        <v>1172.8107729837659</v>
      </c>
      <c r="N1074" s="1">
        <f>VLOOKUP(B1074&amp;C1074&amp;D1074&amp;E1074&amp;F1074&amp;G1074&amp;H1074&amp;I1074&amp;J1074&amp;"*",COMBDG_CapacityToActivity!B:C,2,FALSE)</f>
        <v>31.536000000000001</v>
      </c>
      <c r="O1074" s="1">
        <f>VLOOKUP(F1074,Parameters!A:B,2,FALSE)</f>
        <v>0.63450003633438512</v>
      </c>
      <c r="P1074" s="4">
        <v>0.05</v>
      </c>
      <c r="Q1074" s="4">
        <v>0.2</v>
      </c>
      <c r="R1074" s="5">
        <v>1.1000000000000001</v>
      </c>
      <c r="S1074">
        <f t="shared" si="39"/>
        <v>1.4802882559756445</v>
      </c>
    </row>
    <row r="1075" spans="1:19" x14ac:dyDescent="0.25">
      <c r="A1075" t="str">
        <f t="shared" si="38"/>
        <v>COMBDGRTTOldWHSYS___STDHFO_23</v>
      </c>
      <c r="B1075" t="s">
        <v>2676</v>
      </c>
      <c r="C1075" t="s">
        <v>13</v>
      </c>
      <c r="D1075" t="s">
        <v>2682</v>
      </c>
      <c r="E1075" t="s">
        <v>58</v>
      </c>
      <c r="F1075" t="s">
        <v>49</v>
      </c>
      <c r="G1075" t="s">
        <v>50</v>
      </c>
      <c r="H1075" t="s">
        <v>14</v>
      </c>
      <c r="I1075" t="s">
        <v>18</v>
      </c>
      <c r="J1075" t="s">
        <v>2679</v>
      </c>
      <c r="K1075">
        <v>23</v>
      </c>
      <c r="L1075" s="1">
        <f>SUMIFS(COMBDG_Activity!C:C,COMBDG_Activity!B:B,B1075&amp;C1075&amp;D1075&amp;E1075&amp;F1075&amp;"*")</f>
        <v>1126.645525632777</v>
      </c>
      <c r="M1075" s="1">
        <f>SUMIFS(COMBDG_Activity!O:O,COMBDG_Activity!B:B,B1075&amp;C1075&amp;D1075&amp;E1075&amp;F1075&amp;"*")</f>
        <v>1172.8107729837659</v>
      </c>
      <c r="N1075" s="1">
        <f>VLOOKUP(B1075&amp;C1075&amp;D1075&amp;E1075&amp;F1075&amp;G1075&amp;H1075&amp;I1075&amp;J1075&amp;"*",COMBDG_CapacityToActivity!B:C,2,FALSE)</f>
        <v>31.536000000000001</v>
      </c>
      <c r="O1075" s="1">
        <f>VLOOKUP(F1075,Parameters!A:B,2,FALSE)</f>
        <v>0.63450003633438512</v>
      </c>
      <c r="P1075" s="4">
        <v>0.05</v>
      </c>
      <c r="Q1075" s="4">
        <v>0.2</v>
      </c>
      <c r="R1075" s="5">
        <v>1.1000000000000001</v>
      </c>
      <c r="S1075">
        <f t="shared" si="39"/>
        <v>1.4802882559756445</v>
      </c>
    </row>
    <row r="1076" spans="1:19" x14ac:dyDescent="0.25">
      <c r="A1076" t="str">
        <f t="shared" si="38"/>
        <v>COMBDGRTTOldWHSYS___STDLFO_23</v>
      </c>
      <c r="B1076" t="s">
        <v>2676</v>
      </c>
      <c r="C1076" t="s">
        <v>13</v>
      </c>
      <c r="D1076" t="s">
        <v>2682</v>
      </c>
      <c r="E1076" t="s">
        <v>58</v>
      </c>
      <c r="F1076" t="s">
        <v>49</v>
      </c>
      <c r="G1076" t="s">
        <v>50</v>
      </c>
      <c r="H1076" t="s">
        <v>14</v>
      </c>
      <c r="I1076" t="s">
        <v>18</v>
      </c>
      <c r="J1076" t="s">
        <v>43</v>
      </c>
      <c r="K1076">
        <v>23</v>
      </c>
      <c r="L1076" s="1">
        <f>SUMIFS(COMBDG_Activity!C:C,COMBDG_Activity!B:B,B1076&amp;C1076&amp;D1076&amp;E1076&amp;F1076&amp;"*")</f>
        <v>1126.645525632777</v>
      </c>
      <c r="M1076" s="1">
        <f>SUMIFS(COMBDG_Activity!O:O,COMBDG_Activity!B:B,B1076&amp;C1076&amp;D1076&amp;E1076&amp;F1076&amp;"*")</f>
        <v>1172.8107729837659</v>
      </c>
      <c r="N1076" s="1">
        <f>VLOOKUP(B1076&amp;C1076&amp;D1076&amp;E1076&amp;F1076&amp;G1076&amp;H1076&amp;I1076&amp;J1076&amp;"*",COMBDG_CapacityToActivity!B:C,2,FALSE)</f>
        <v>31.536000000000001</v>
      </c>
      <c r="O1076" s="1">
        <f>VLOOKUP(F1076,Parameters!A:B,2,FALSE)</f>
        <v>0.63450003633438512</v>
      </c>
      <c r="P1076" s="4">
        <v>0.05</v>
      </c>
      <c r="Q1076" s="4">
        <v>0.2</v>
      </c>
      <c r="R1076" s="5">
        <v>1.1000000000000001</v>
      </c>
      <c r="S1076">
        <f t="shared" si="39"/>
        <v>1.4802882559756445</v>
      </c>
    </row>
    <row r="1077" spans="1:19" x14ac:dyDescent="0.25">
      <c r="A1077" t="str">
        <f t="shared" si="38"/>
        <v>COMBDGHLCNewWHHEP___HIGELC_23</v>
      </c>
      <c r="B1077" t="s">
        <v>2676</v>
      </c>
      <c r="C1077" t="s">
        <v>13</v>
      </c>
      <c r="D1077" t="s">
        <v>2687</v>
      </c>
      <c r="E1077" t="s">
        <v>59</v>
      </c>
      <c r="F1077" t="s">
        <v>49</v>
      </c>
      <c r="G1077" t="s">
        <v>35</v>
      </c>
      <c r="H1077" t="s">
        <v>14</v>
      </c>
      <c r="I1077" t="s">
        <v>15</v>
      </c>
      <c r="J1077" t="s">
        <v>16</v>
      </c>
      <c r="K1077">
        <v>23</v>
      </c>
      <c r="L1077" s="1">
        <f>SUMIFS(COMBDG_Activity!C:C,COMBDG_Activity!B:B,B1077&amp;C1077&amp;D1077&amp;E1077&amp;F1077&amp;"*")</f>
        <v>0</v>
      </c>
      <c r="M1077" s="1">
        <f>SUMIFS(COMBDG_Activity!O:O,COMBDG_Activity!B:B,B1077&amp;C1077&amp;D1077&amp;E1077&amp;F1077&amp;"*")</f>
        <v>138.18226738923406</v>
      </c>
      <c r="N1077" s="1">
        <f>VLOOKUP(B1077&amp;C1077&amp;D1077&amp;E1077&amp;F1077&amp;G1077&amp;H1077&amp;I1077&amp;J1077&amp;"*",COMBDG_CapacityToActivity!B:C,2,FALSE)</f>
        <v>31.536000000000001</v>
      </c>
      <c r="O1077" s="1">
        <f>VLOOKUP(F1077,Parameters!A:B,2,FALSE)</f>
        <v>0.63450003633438512</v>
      </c>
      <c r="P1077" s="4">
        <v>0.8</v>
      </c>
      <c r="Q1077" s="4">
        <v>1</v>
      </c>
      <c r="R1077" s="5">
        <v>1.2</v>
      </c>
      <c r="S1077">
        <f t="shared" si="39"/>
        <v>5.5749120957204079</v>
      </c>
    </row>
    <row r="1078" spans="1:19" x14ac:dyDescent="0.25">
      <c r="A1078" t="str">
        <f t="shared" si="38"/>
        <v>COMBDGAEROldSCWA___STDELC_23</v>
      </c>
      <c r="B1078" t="s">
        <v>2676</v>
      </c>
      <c r="C1078" t="s">
        <v>13</v>
      </c>
      <c r="D1078" t="s">
        <v>2688</v>
      </c>
      <c r="E1078" t="s">
        <v>58</v>
      </c>
      <c r="F1078" t="s">
        <v>28</v>
      </c>
      <c r="G1078" t="s">
        <v>30</v>
      </c>
      <c r="H1078" t="s">
        <v>14</v>
      </c>
      <c r="I1078" t="s">
        <v>18</v>
      </c>
      <c r="J1078" t="s">
        <v>16</v>
      </c>
      <c r="K1078">
        <v>23</v>
      </c>
      <c r="L1078" s="1">
        <f>SUMIFS(COMBDG_Activity!C:C,COMBDG_Activity!B:B,B1078&amp;C1078&amp;D1078&amp;E1078&amp;F1078&amp;"*")</f>
        <v>489.77333001693444</v>
      </c>
      <c r="M1078" s="1">
        <f>SUMIFS(COMBDG_Activity!O:O,COMBDG_Activity!B:B,B1078&amp;C1078&amp;D1078&amp;E1078&amp;F1078&amp;"*")</f>
        <v>500.93154730694562</v>
      </c>
      <c r="N1078" s="1">
        <f>VLOOKUP(B1078&amp;C1078&amp;D1078&amp;E1078&amp;F1078&amp;G1078&amp;H1078&amp;I1078&amp;J1078&amp;"*",COMBDG_CapacityToActivity!B:C,2,FALSE)</f>
        <v>31.536000000000001</v>
      </c>
      <c r="O1078" s="1">
        <f>VLOOKUP(F1078,Parameters!A:B,2,FALSE)</f>
        <v>0.37169226366635683</v>
      </c>
      <c r="P1078" s="4">
        <v>0.1</v>
      </c>
      <c r="Q1078" s="4">
        <v>1</v>
      </c>
      <c r="R1078" s="5">
        <v>1.1000000000000001</v>
      </c>
      <c r="S1078">
        <f t="shared" si="39"/>
        <v>7.5333057020050989</v>
      </c>
    </row>
    <row r="1079" spans="1:19" x14ac:dyDescent="0.25">
      <c r="A1079" t="str">
        <f t="shared" si="38"/>
        <v>COMBDGAEROldWHSTHBCKSTDELC_23</v>
      </c>
      <c r="B1079" t="s">
        <v>2676</v>
      </c>
      <c r="C1079" t="s">
        <v>13</v>
      </c>
      <c r="D1079" t="s">
        <v>2688</v>
      </c>
      <c r="E1079" t="s">
        <v>58</v>
      </c>
      <c r="F1079" t="s">
        <v>49</v>
      </c>
      <c r="G1079" t="s">
        <v>52</v>
      </c>
      <c r="H1079" t="s">
        <v>53</v>
      </c>
      <c r="I1079" t="s">
        <v>18</v>
      </c>
      <c r="J1079" t="s">
        <v>16</v>
      </c>
      <c r="K1079">
        <v>23</v>
      </c>
      <c r="L1079" s="1">
        <f>SUMIFS(COMBDG_Activity!C:C,COMBDG_Activity!B:B,B1079&amp;C1079&amp;D1079&amp;E1079&amp;F1079&amp;"*")</f>
        <v>310.27680743968585</v>
      </c>
      <c r="M1079" s="1">
        <f>SUMIFS(COMBDG_Activity!O:O,COMBDG_Activity!B:B,B1079&amp;C1079&amp;D1079&amp;E1079&amp;F1079&amp;"*")</f>
        <v>317.35499222899631</v>
      </c>
      <c r="N1079" s="1">
        <f>VLOOKUP(B1079&amp;C1079&amp;D1079&amp;E1079&amp;F1079&amp;G1079&amp;H1079&amp;I1079&amp;J1079&amp;"*",COMBDG_CapacityToActivity!B:C,2,FALSE)</f>
        <v>31.536000000000001</v>
      </c>
      <c r="O1079" s="1">
        <f>VLOOKUP(F1079,Parameters!A:B,2,FALSE)</f>
        <v>0.63450003633438512</v>
      </c>
      <c r="P1079" s="4">
        <v>0.1</v>
      </c>
      <c r="Q1079" s="4">
        <v>1</v>
      </c>
      <c r="R1079" s="5">
        <v>1.1000000000000001</v>
      </c>
      <c r="S1079">
        <f t="shared" si="39"/>
        <v>2.7957891381940541</v>
      </c>
    </row>
    <row r="1080" spans="1:19" x14ac:dyDescent="0.25">
      <c r="A1080" t="str">
        <f t="shared" si="38"/>
        <v>COMBDGTAWOldSHHEP___HIGELC_23</v>
      </c>
      <c r="B1080" t="s">
        <v>2676</v>
      </c>
      <c r="C1080" t="s">
        <v>13</v>
      </c>
      <c r="D1080" t="s">
        <v>2683</v>
      </c>
      <c r="E1080" t="s">
        <v>58</v>
      </c>
      <c r="F1080" t="s">
        <v>32</v>
      </c>
      <c r="G1080" t="s">
        <v>35</v>
      </c>
      <c r="H1080" t="s">
        <v>14</v>
      </c>
      <c r="I1080" t="s">
        <v>15</v>
      </c>
      <c r="J1080" t="s">
        <v>16</v>
      </c>
      <c r="K1080">
        <v>23</v>
      </c>
      <c r="L1080" s="1">
        <f>SUMIFS(COMBDG_Activity!C:C,COMBDG_Activity!B:B,B1080&amp;C1080&amp;D1080&amp;E1080&amp;F1080&amp;"*")</f>
        <v>1087.8130908550997</v>
      </c>
      <c r="M1080" s="1">
        <f>SUMIFS(COMBDG_Activity!O:O,COMBDG_Activity!B:B,B1080&amp;C1080&amp;D1080&amp;E1080&amp;F1080&amp;"*")</f>
        <v>1139.1681707384732</v>
      </c>
      <c r="N1080" s="1">
        <f>VLOOKUP(B1080&amp;C1080&amp;D1080&amp;E1080&amp;F1080&amp;G1080&amp;H1080&amp;I1080&amp;J1080&amp;"*",COMBDG_CapacityToActivity!B:C,2,FALSE)</f>
        <v>31.536000000000001</v>
      </c>
      <c r="O1080" s="1">
        <f>VLOOKUP(F1080,Parameters!A:B,2,FALSE)</f>
        <v>0.30113578140729891</v>
      </c>
      <c r="P1080" s="4">
        <v>0.02</v>
      </c>
      <c r="Q1080" s="4">
        <v>1.5</v>
      </c>
      <c r="R1080" s="5">
        <v>1.5</v>
      </c>
      <c r="S1080">
        <f t="shared" si="39"/>
        <v>3.6018212767041087</v>
      </c>
    </row>
    <row r="1081" spans="1:19" x14ac:dyDescent="0.25">
      <c r="A1081" t="str">
        <f t="shared" si="38"/>
        <v>COMBDGHLCNewLILED___ESRELC_23</v>
      </c>
      <c r="B1081" t="s">
        <v>2676</v>
      </c>
      <c r="C1081" t="s">
        <v>13</v>
      </c>
      <c r="D1081" t="s">
        <v>2687</v>
      </c>
      <c r="E1081" t="s">
        <v>59</v>
      </c>
      <c r="F1081" t="s">
        <v>20</v>
      </c>
      <c r="G1081" t="s">
        <v>27</v>
      </c>
      <c r="H1081" t="s">
        <v>14</v>
      </c>
      <c r="I1081" t="s">
        <v>17</v>
      </c>
      <c r="J1081" t="s">
        <v>16</v>
      </c>
      <c r="K1081">
        <v>23</v>
      </c>
      <c r="L1081" s="1">
        <f>SUMIFS(COMBDG_Activity!C:C,COMBDG_Activity!B:B,B1081&amp;C1081&amp;D1081&amp;E1081&amp;F1081&amp;"*")</f>
        <v>0</v>
      </c>
      <c r="M1081" s="1">
        <f>SUMIFS(COMBDG_Activity!O:O,COMBDG_Activity!B:B,B1081&amp;C1081&amp;D1081&amp;E1081&amp;F1081&amp;"*")</f>
        <v>306.54251955018987</v>
      </c>
      <c r="N1081" s="1">
        <f>VLOOKUP(B1081&amp;C1081&amp;D1081&amp;E1081&amp;F1081&amp;G1081&amp;H1081&amp;I1081&amp;J1081&amp;"*",COMBDG_CapacityToActivity!B:C,2,FALSE)</f>
        <v>1</v>
      </c>
      <c r="O1081" s="1">
        <f>VLOOKUP(F1081,Parameters!A:B,2,FALSE)</f>
        <v>0.66981607963728396</v>
      </c>
      <c r="P1081" s="4">
        <v>0.8</v>
      </c>
      <c r="Q1081" s="4">
        <v>1</v>
      </c>
      <c r="R1081" s="5">
        <v>1.2</v>
      </c>
      <c r="S1081">
        <f t="shared" si="39"/>
        <v>369.45293511188936</v>
      </c>
    </row>
    <row r="1082" spans="1:19" x14ac:dyDescent="0.25">
      <c r="A1082" t="str">
        <f t="shared" si="38"/>
        <v>COMBDGTAWOldLIHAL100WSTDELC_23</v>
      </c>
      <c r="B1082" t="s">
        <v>2676</v>
      </c>
      <c r="C1082" t="s">
        <v>13</v>
      </c>
      <c r="D1082" t="s">
        <v>2683</v>
      </c>
      <c r="E1082" t="s">
        <v>58</v>
      </c>
      <c r="F1082" t="s">
        <v>20</v>
      </c>
      <c r="G1082" t="s">
        <v>25</v>
      </c>
      <c r="H1082" t="s">
        <v>2678</v>
      </c>
      <c r="I1082" t="s">
        <v>18</v>
      </c>
      <c r="J1082" t="s">
        <v>16</v>
      </c>
      <c r="K1082">
        <v>23</v>
      </c>
      <c r="L1082" s="1">
        <f>SUMIFS(COMBDG_Activity!C:C,COMBDG_Activity!B:B,B1082&amp;C1082&amp;D1082&amp;E1082&amp;F1082&amp;"*")</f>
        <v>468.88766674139981</v>
      </c>
      <c r="M1082" s="1">
        <f>SUMIFS(COMBDG_Activity!O:O,COMBDG_Activity!B:B,B1082&amp;C1082&amp;D1082&amp;E1082&amp;F1082&amp;"*")</f>
        <v>491.01750425541212</v>
      </c>
      <c r="N1082" s="1">
        <f>VLOOKUP(B1082&amp;C1082&amp;D1082&amp;E1082&amp;F1082&amp;G1082&amp;H1082&amp;I1082&amp;J1082&amp;"*",COMBDG_CapacityToActivity!B:C,2,FALSE)</f>
        <v>1</v>
      </c>
      <c r="O1082" s="1">
        <f>VLOOKUP(F1082,Parameters!A:B,2,FALSE)</f>
        <v>0.66981607963728396</v>
      </c>
      <c r="P1082" s="4">
        <v>0.5</v>
      </c>
      <c r="Q1082" s="4">
        <v>1</v>
      </c>
      <c r="R1082" s="5">
        <v>1.1000000000000001</v>
      </c>
      <c r="S1082">
        <f t="shared" si="39"/>
        <v>422.44795097624126</v>
      </c>
    </row>
    <row r="1083" spans="1:19" x14ac:dyDescent="0.25">
      <c r="A1083" t="str">
        <f t="shared" si="38"/>
        <v>COMBDGHLCOldWHSYS___STDKER_23</v>
      </c>
      <c r="B1083" t="s">
        <v>2676</v>
      </c>
      <c r="C1083" t="s">
        <v>13</v>
      </c>
      <c r="D1083" t="s">
        <v>2687</v>
      </c>
      <c r="E1083" t="s">
        <v>58</v>
      </c>
      <c r="F1083" t="s">
        <v>49</v>
      </c>
      <c r="G1083" t="s">
        <v>50</v>
      </c>
      <c r="H1083" t="s">
        <v>14</v>
      </c>
      <c r="I1083" t="s">
        <v>18</v>
      </c>
      <c r="J1083" t="s">
        <v>42</v>
      </c>
      <c r="K1083">
        <v>23</v>
      </c>
      <c r="L1083" s="1">
        <f>SUMIFS(COMBDG_Activity!C:C,COMBDG_Activity!B:B,B1083&amp;C1083&amp;D1083&amp;E1083&amp;F1083&amp;"*")</f>
        <v>739.73670553017325</v>
      </c>
      <c r="M1083" s="1">
        <f>SUMIFS(COMBDG_Activity!O:O,COMBDG_Activity!B:B,B1083&amp;C1083&amp;D1083&amp;E1083&amp;F1083&amp;"*")</f>
        <v>783.05903542214708</v>
      </c>
      <c r="N1083" s="1">
        <f>VLOOKUP(B1083&amp;C1083&amp;D1083&amp;E1083&amp;F1083&amp;G1083&amp;H1083&amp;I1083&amp;J1083&amp;"*",COMBDG_CapacityToActivity!B:C,2,FALSE)</f>
        <v>31.536000000000001</v>
      </c>
      <c r="O1083" s="1">
        <f>VLOOKUP(F1083,Parameters!A:B,2,FALSE)</f>
        <v>0.63450003633438512</v>
      </c>
      <c r="P1083" s="4">
        <v>0.05</v>
      </c>
      <c r="Q1083" s="4">
        <v>0.2</v>
      </c>
      <c r="R1083" s="5">
        <v>1.1000000000000001</v>
      </c>
      <c r="S1083">
        <f t="shared" si="39"/>
        <v>0.98835474619831554</v>
      </c>
    </row>
    <row r="1084" spans="1:19" x14ac:dyDescent="0.25">
      <c r="A1084" t="str">
        <f t="shared" si="38"/>
        <v>COMBDGHLCOldWHSYS___STDHFO_23</v>
      </c>
      <c r="B1084" t="s">
        <v>2676</v>
      </c>
      <c r="C1084" t="s">
        <v>13</v>
      </c>
      <c r="D1084" t="s">
        <v>2687</v>
      </c>
      <c r="E1084" t="s">
        <v>58</v>
      </c>
      <c r="F1084" t="s">
        <v>49</v>
      </c>
      <c r="G1084" t="s">
        <v>50</v>
      </c>
      <c r="H1084" t="s">
        <v>14</v>
      </c>
      <c r="I1084" t="s">
        <v>18</v>
      </c>
      <c r="J1084" t="s">
        <v>2679</v>
      </c>
      <c r="K1084">
        <v>23</v>
      </c>
      <c r="L1084" s="1">
        <f>SUMIFS(COMBDG_Activity!C:C,COMBDG_Activity!B:B,B1084&amp;C1084&amp;D1084&amp;E1084&amp;F1084&amp;"*")</f>
        <v>739.73670553017325</v>
      </c>
      <c r="M1084" s="1">
        <f>SUMIFS(COMBDG_Activity!O:O,COMBDG_Activity!B:B,B1084&amp;C1084&amp;D1084&amp;E1084&amp;F1084&amp;"*")</f>
        <v>783.05903542214708</v>
      </c>
      <c r="N1084" s="1">
        <f>VLOOKUP(B1084&amp;C1084&amp;D1084&amp;E1084&amp;F1084&amp;G1084&amp;H1084&amp;I1084&amp;J1084&amp;"*",COMBDG_CapacityToActivity!B:C,2,FALSE)</f>
        <v>31.536000000000001</v>
      </c>
      <c r="O1084" s="1">
        <f>VLOOKUP(F1084,Parameters!A:B,2,FALSE)</f>
        <v>0.63450003633438512</v>
      </c>
      <c r="P1084" s="4">
        <v>0.05</v>
      </c>
      <c r="Q1084" s="4">
        <v>0.2</v>
      </c>
      <c r="R1084" s="5">
        <v>1.1000000000000001</v>
      </c>
      <c r="S1084">
        <f t="shared" si="39"/>
        <v>0.98835474619831554</v>
      </c>
    </row>
    <row r="1085" spans="1:19" x14ac:dyDescent="0.25">
      <c r="A1085" t="str">
        <f t="shared" si="38"/>
        <v>COMBDGHLCOldWHSYS___STDLFO_23</v>
      </c>
      <c r="B1085" t="s">
        <v>2676</v>
      </c>
      <c r="C1085" t="s">
        <v>13</v>
      </c>
      <c r="D1085" t="s">
        <v>2687</v>
      </c>
      <c r="E1085" t="s">
        <v>58</v>
      </c>
      <c r="F1085" t="s">
        <v>49</v>
      </c>
      <c r="G1085" t="s">
        <v>50</v>
      </c>
      <c r="H1085" t="s">
        <v>14</v>
      </c>
      <c r="I1085" t="s">
        <v>18</v>
      </c>
      <c r="J1085" t="s">
        <v>43</v>
      </c>
      <c r="K1085">
        <v>23</v>
      </c>
      <c r="L1085" s="1">
        <f>SUMIFS(COMBDG_Activity!C:C,COMBDG_Activity!B:B,B1085&amp;C1085&amp;D1085&amp;E1085&amp;F1085&amp;"*")</f>
        <v>739.73670553017325</v>
      </c>
      <c r="M1085" s="1">
        <f>SUMIFS(COMBDG_Activity!O:O,COMBDG_Activity!B:B,B1085&amp;C1085&amp;D1085&amp;E1085&amp;F1085&amp;"*")</f>
        <v>783.05903542214708</v>
      </c>
      <c r="N1085" s="1">
        <f>VLOOKUP(B1085&amp;C1085&amp;D1085&amp;E1085&amp;F1085&amp;G1085&amp;H1085&amp;I1085&amp;J1085&amp;"*",COMBDG_CapacityToActivity!B:C,2,FALSE)</f>
        <v>31.536000000000001</v>
      </c>
      <c r="O1085" s="1">
        <f>VLOOKUP(F1085,Parameters!A:B,2,FALSE)</f>
        <v>0.63450003633438512</v>
      </c>
      <c r="P1085" s="4">
        <v>0.05</v>
      </c>
      <c r="Q1085" s="4">
        <v>0.2</v>
      </c>
      <c r="R1085" s="5">
        <v>1.1000000000000001</v>
      </c>
      <c r="S1085">
        <f t="shared" si="39"/>
        <v>0.98835474619831554</v>
      </c>
    </row>
    <row r="1086" spans="1:19" x14ac:dyDescent="0.25">
      <c r="A1086" t="str">
        <f t="shared" si="38"/>
        <v>COMBDGOFFNewSCWA___STDELC_23</v>
      </c>
      <c r="B1086" t="s">
        <v>2676</v>
      </c>
      <c r="C1086" t="s">
        <v>13</v>
      </c>
      <c r="D1086" t="s">
        <v>2685</v>
      </c>
      <c r="E1086" t="s">
        <v>59</v>
      </c>
      <c r="F1086" t="s">
        <v>28</v>
      </c>
      <c r="G1086" t="s">
        <v>30</v>
      </c>
      <c r="H1086" t="s">
        <v>14</v>
      </c>
      <c r="I1086" t="s">
        <v>18</v>
      </c>
      <c r="J1086" t="s">
        <v>16</v>
      </c>
      <c r="K1086">
        <v>23</v>
      </c>
      <c r="L1086" s="1">
        <f>SUMIFS(COMBDG_Activity!C:C,COMBDG_Activity!B:B,B1086&amp;C1086&amp;D1086&amp;E1086&amp;F1086&amp;"*")</f>
        <v>0</v>
      </c>
      <c r="M1086" s="1">
        <f>SUMIFS(COMBDG_Activity!O:O,COMBDG_Activity!B:B,B1086&amp;C1086&amp;D1086&amp;E1086&amp;F1086&amp;"*")</f>
        <v>446.22371026348628</v>
      </c>
      <c r="N1086" s="1">
        <f>VLOOKUP(B1086&amp;C1086&amp;D1086&amp;E1086&amp;F1086&amp;G1086&amp;H1086&amp;I1086&amp;J1086&amp;"*",COMBDG_CapacityToActivity!B:C,2,FALSE)</f>
        <v>31.536000000000001</v>
      </c>
      <c r="O1086" s="1">
        <f>VLOOKUP(F1086,Parameters!A:B,2,FALSE)</f>
        <v>0.37169226366635683</v>
      </c>
      <c r="P1086" s="4">
        <v>0.8</v>
      </c>
      <c r="Q1086" s="4">
        <v>1</v>
      </c>
      <c r="R1086" s="5">
        <v>1.2</v>
      </c>
      <c r="S1086">
        <f t="shared" si="39"/>
        <v>30.731692689211407</v>
      </c>
    </row>
    <row r="1087" spans="1:19" x14ac:dyDescent="0.25">
      <c r="A1087" t="str">
        <f t="shared" si="38"/>
        <v>COMBDGOTSOldSCWD___ESRELC_23</v>
      </c>
      <c r="B1087" t="s">
        <v>2676</v>
      </c>
      <c r="C1087" t="s">
        <v>13</v>
      </c>
      <c r="D1087" t="s">
        <v>2690</v>
      </c>
      <c r="E1087" t="s">
        <v>58</v>
      </c>
      <c r="F1087" t="s">
        <v>28</v>
      </c>
      <c r="G1087" t="s">
        <v>31</v>
      </c>
      <c r="H1087" t="s">
        <v>14</v>
      </c>
      <c r="I1087" t="s">
        <v>17</v>
      </c>
      <c r="J1087" t="s">
        <v>16</v>
      </c>
      <c r="K1087">
        <v>23</v>
      </c>
      <c r="L1087" s="1">
        <f>SUMIFS(COMBDG_Activity!C:C,COMBDG_Activity!B:B,B1087&amp;C1087&amp;D1087&amp;E1087&amp;F1087&amp;"*")</f>
        <v>567.12764855382432</v>
      </c>
      <c r="M1087" s="1">
        <f>SUMIFS(COMBDG_Activity!O:O,COMBDG_Activity!B:B,B1087&amp;C1087&amp;D1087&amp;E1087&amp;F1087&amp;"*")</f>
        <v>598.99164682765706</v>
      </c>
      <c r="N1087" s="1">
        <f>VLOOKUP(B1087&amp;C1087&amp;D1087&amp;E1087&amp;F1087&amp;G1087&amp;H1087&amp;I1087&amp;J1087&amp;"*",COMBDG_CapacityToActivity!B:C,2,FALSE)</f>
        <v>31.536000000000001</v>
      </c>
      <c r="O1087" s="1">
        <f>VLOOKUP(F1087,Parameters!A:B,2,FALSE)</f>
        <v>0.37169226366635683</v>
      </c>
      <c r="P1087" s="4">
        <v>0.2</v>
      </c>
      <c r="Q1087" s="4">
        <v>1</v>
      </c>
      <c r="R1087" s="5">
        <v>1.1000000000000001</v>
      </c>
      <c r="S1087">
        <f t="shared" si="39"/>
        <v>14.118106206230982</v>
      </c>
    </row>
    <row r="1088" spans="1:19" x14ac:dyDescent="0.25">
      <c r="A1088" t="str">
        <f t="shared" si="38"/>
        <v>COMBDGAEROldSHFUR___STDPRO_23</v>
      </c>
      <c r="B1088" t="s">
        <v>2676</v>
      </c>
      <c r="C1088" t="s">
        <v>13</v>
      </c>
      <c r="D1088" t="s">
        <v>2688</v>
      </c>
      <c r="E1088" t="s">
        <v>58</v>
      </c>
      <c r="F1088" t="s">
        <v>32</v>
      </c>
      <c r="G1088" t="s">
        <v>34</v>
      </c>
      <c r="H1088" t="s">
        <v>14</v>
      </c>
      <c r="I1088" t="s">
        <v>18</v>
      </c>
      <c r="J1088" t="s">
        <v>45</v>
      </c>
      <c r="K1088">
        <v>23</v>
      </c>
      <c r="L1088" s="1">
        <f>SUMIFS(COMBDG_Activity!C:C,COMBDG_Activity!B:B,B1088&amp;C1088&amp;D1088&amp;E1088&amp;F1088&amp;"*")</f>
        <v>1481.8034937826978</v>
      </c>
      <c r="M1088" s="1">
        <f>SUMIFS(COMBDG_Activity!O:O,COMBDG_Activity!B:B,B1088&amp;C1088&amp;D1088&amp;E1088&amp;F1088&amp;"*")</f>
        <v>1515.6234122598617</v>
      </c>
      <c r="N1088" s="1">
        <f>VLOOKUP(B1088&amp;C1088&amp;D1088&amp;E1088&amp;F1088&amp;G1088&amp;H1088&amp;I1088&amp;J1088&amp;"*",COMBDG_CapacityToActivity!B:C,2,FALSE)</f>
        <v>31.536000000000001</v>
      </c>
      <c r="O1088" s="1">
        <f>VLOOKUP(F1088,Parameters!A:B,2,FALSE)</f>
        <v>0.30113578140729891</v>
      </c>
      <c r="P1088" s="4">
        <v>0.05</v>
      </c>
      <c r="Q1088" s="4">
        <v>0.2</v>
      </c>
      <c r="R1088" s="5">
        <v>1.1000000000000001</v>
      </c>
      <c r="S1088">
        <f t="shared" si="39"/>
        <v>4.0306857649634802</v>
      </c>
    </row>
    <row r="1089" spans="1:19" x14ac:dyDescent="0.25">
      <c r="A1089" t="str">
        <f t="shared" si="38"/>
        <v>COMBDGEDSOldWHSYS___STDKER_23</v>
      </c>
      <c r="B1089" t="s">
        <v>2676</v>
      </c>
      <c r="C1089" t="s">
        <v>13</v>
      </c>
      <c r="D1089" t="s">
        <v>2686</v>
      </c>
      <c r="E1089" t="s">
        <v>58</v>
      </c>
      <c r="F1089" t="s">
        <v>49</v>
      </c>
      <c r="G1089" t="s">
        <v>50</v>
      </c>
      <c r="H1089" t="s">
        <v>14</v>
      </c>
      <c r="I1089" t="s">
        <v>18</v>
      </c>
      <c r="J1089" t="s">
        <v>42</v>
      </c>
      <c r="K1089">
        <v>23</v>
      </c>
      <c r="L1089" s="1">
        <f>SUMIFS(COMBDG_Activity!C:C,COMBDG_Activity!B:B,B1089&amp;C1089&amp;D1089&amp;E1089&amp;F1089&amp;"*")</f>
        <v>903.96701578806733</v>
      </c>
      <c r="M1089" s="1">
        <f>SUMIFS(COMBDG_Activity!O:O,COMBDG_Activity!B:B,B1089&amp;C1089&amp;D1089&amp;E1089&amp;F1089&amp;"*")</f>
        <v>929.61403659599841</v>
      </c>
      <c r="N1089" s="1">
        <f>VLOOKUP(B1089&amp;C1089&amp;D1089&amp;E1089&amp;F1089&amp;G1089&amp;H1089&amp;I1089&amp;J1089&amp;"*",COMBDG_CapacityToActivity!B:C,2,FALSE)</f>
        <v>31.536000000000001</v>
      </c>
      <c r="O1089" s="1">
        <f>VLOOKUP(F1089,Parameters!A:B,2,FALSE)</f>
        <v>0.63450003633438512</v>
      </c>
      <c r="P1089" s="4">
        <v>0.05</v>
      </c>
      <c r="Q1089" s="4">
        <v>0.2</v>
      </c>
      <c r="R1089" s="5">
        <v>1.1000000000000001</v>
      </c>
      <c r="S1089">
        <f t="shared" si="39"/>
        <v>1.1733322822932639</v>
      </c>
    </row>
    <row r="1090" spans="1:19" x14ac:dyDescent="0.25">
      <c r="A1090" t="str">
        <f t="shared" si="38"/>
        <v>COMBDGEDSOldWHSYS___STDHFO_23</v>
      </c>
      <c r="B1090" t="s">
        <v>2676</v>
      </c>
      <c r="C1090" t="s">
        <v>13</v>
      </c>
      <c r="D1090" t="s">
        <v>2686</v>
      </c>
      <c r="E1090" t="s">
        <v>58</v>
      </c>
      <c r="F1090" t="s">
        <v>49</v>
      </c>
      <c r="G1090" t="s">
        <v>50</v>
      </c>
      <c r="H1090" t="s">
        <v>14</v>
      </c>
      <c r="I1090" t="s">
        <v>18</v>
      </c>
      <c r="J1090" t="s">
        <v>2679</v>
      </c>
      <c r="K1090">
        <v>23</v>
      </c>
      <c r="L1090" s="1">
        <f>SUMIFS(COMBDG_Activity!C:C,COMBDG_Activity!B:B,B1090&amp;C1090&amp;D1090&amp;E1090&amp;F1090&amp;"*")</f>
        <v>903.96701578806733</v>
      </c>
      <c r="M1090" s="1">
        <f>SUMIFS(COMBDG_Activity!O:O,COMBDG_Activity!B:B,B1090&amp;C1090&amp;D1090&amp;E1090&amp;F1090&amp;"*")</f>
        <v>929.61403659599841</v>
      </c>
      <c r="N1090" s="1">
        <f>VLOOKUP(B1090&amp;C1090&amp;D1090&amp;E1090&amp;F1090&amp;G1090&amp;H1090&amp;I1090&amp;J1090&amp;"*",COMBDG_CapacityToActivity!B:C,2,FALSE)</f>
        <v>31.536000000000001</v>
      </c>
      <c r="O1090" s="1">
        <f>VLOOKUP(F1090,Parameters!A:B,2,FALSE)</f>
        <v>0.63450003633438512</v>
      </c>
      <c r="P1090" s="4">
        <v>0.05</v>
      </c>
      <c r="Q1090" s="4">
        <v>0.2</v>
      </c>
      <c r="R1090" s="5">
        <v>1.1000000000000001</v>
      </c>
      <c r="S1090">
        <f t="shared" si="39"/>
        <v>1.1733322822932639</v>
      </c>
    </row>
    <row r="1091" spans="1:19" x14ac:dyDescent="0.25">
      <c r="A1091" t="str">
        <f t="shared" si="38"/>
        <v>COMBDGEDSOldWHSYS___STDLFO_23</v>
      </c>
      <c r="B1091" t="s">
        <v>2676</v>
      </c>
      <c r="C1091" t="s">
        <v>13</v>
      </c>
      <c r="D1091" t="s">
        <v>2686</v>
      </c>
      <c r="E1091" t="s">
        <v>58</v>
      </c>
      <c r="F1091" t="s">
        <v>49</v>
      </c>
      <c r="G1091" t="s">
        <v>50</v>
      </c>
      <c r="H1091" t="s">
        <v>14</v>
      </c>
      <c r="I1091" t="s">
        <v>18</v>
      </c>
      <c r="J1091" t="s">
        <v>43</v>
      </c>
      <c r="K1091">
        <v>23</v>
      </c>
      <c r="L1091" s="1">
        <f>SUMIFS(COMBDG_Activity!C:C,COMBDG_Activity!B:B,B1091&amp;C1091&amp;D1091&amp;E1091&amp;F1091&amp;"*")</f>
        <v>903.96701578806733</v>
      </c>
      <c r="M1091" s="1">
        <f>SUMIFS(COMBDG_Activity!O:O,COMBDG_Activity!B:B,B1091&amp;C1091&amp;D1091&amp;E1091&amp;F1091&amp;"*")</f>
        <v>929.61403659599841</v>
      </c>
      <c r="N1091" s="1">
        <f>VLOOKUP(B1091&amp;C1091&amp;D1091&amp;E1091&amp;F1091&amp;G1091&amp;H1091&amp;I1091&amp;J1091&amp;"*",COMBDG_CapacityToActivity!B:C,2,FALSE)</f>
        <v>31.536000000000001</v>
      </c>
      <c r="O1091" s="1">
        <f>VLOOKUP(F1091,Parameters!A:B,2,FALSE)</f>
        <v>0.63450003633438512</v>
      </c>
      <c r="P1091" s="4">
        <v>0.05</v>
      </c>
      <c r="Q1091" s="4">
        <v>0.2</v>
      </c>
      <c r="R1091" s="5">
        <v>1.1000000000000001</v>
      </c>
      <c r="S1091">
        <f t="shared" si="39"/>
        <v>1.1733322822932639</v>
      </c>
    </row>
    <row r="1092" spans="1:19" x14ac:dyDescent="0.25">
      <c r="A1092" t="str">
        <f t="shared" si="38"/>
        <v>COMBDGOFFNewSCCE___STDELC_23</v>
      </c>
      <c r="B1092" t="s">
        <v>2676</v>
      </c>
      <c r="C1092" t="s">
        <v>13</v>
      </c>
      <c r="D1092" t="s">
        <v>2685</v>
      </c>
      <c r="E1092" t="s">
        <v>59</v>
      </c>
      <c r="F1092" t="s">
        <v>28</v>
      </c>
      <c r="G1092" t="s">
        <v>29</v>
      </c>
      <c r="H1092" t="s">
        <v>14</v>
      </c>
      <c r="I1092" t="s">
        <v>18</v>
      </c>
      <c r="J1092" t="s">
        <v>16</v>
      </c>
      <c r="K1092">
        <v>23</v>
      </c>
      <c r="L1092" s="1">
        <f>SUMIFS(COMBDG_Activity!C:C,COMBDG_Activity!B:B,B1092&amp;C1092&amp;D1092&amp;E1092&amp;F1092&amp;"*")</f>
        <v>0</v>
      </c>
      <c r="M1092" s="1">
        <f>SUMIFS(COMBDG_Activity!O:O,COMBDG_Activity!B:B,B1092&amp;C1092&amp;D1092&amp;E1092&amp;F1092&amp;"*")</f>
        <v>446.22371026348628</v>
      </c>
      <c r="N1092" s="1">
        <f>VLOOKUP(B1092&amp;C1092&amp;D1092&amp;E1092&amp;F1092&amp;G1092&amp;H1092&amp;I1092&amp;J1092&amp;"*",COMBDG_CapacityToActivity!B:C,2,FALSE)</f>
        <v>31.536000000000001</v>
      </c>
      <c r="O1092" s="1">
        <f>VLOOKUP(F1092,Parameters!A:B,2,FALSE)</f>
        <v>0.37169226366635683</v>
      </c>
      <c r="P1092" s="4">
        <v>0.8</v>
      </c>
      <c r="Q1092" s="4">
        <v>1</v>
      </c>
      <c r="R1092" s="5">
        <v>1.2</v>
      </c>
      <c r="S1092">
        <f t="shared" si="39"/>
        <v>30.731692689211407</v>
      </c>
    </row>
    <row r="1093" spans="1:19" x14ac:dyDescent="0.25">
      <c r="A1093" t="str">
        <f t="shared" si="38"/>
        <v>COMBDGAEROldSHFUR___ESRPRO_23</v>
      </c>
      <c r="B1093" t="s">
        <v>2676</v>
      </c>
      <c r="C1093" t="s">
        <v>13</v>
      </c>
      <c r="D1093" t="s">
        <v>2688</v>
      </c>
      <c r="E1093" t="s">
        <v>58</v>
      </c>
      <c r="F1093" t="s">
        <v>32</v>
      </c>
      <c r="G1093" t="s">
        <v>34</v>
      </c>
      <c r="H1093" t="s">
        <v>14</v>
      </c>
      <c r="I1093" t="s">
        <v>17</v>
      </c>
      <c r="J1093" t="s">
        <v>45</v>
      </c>
      <c r="K1093">
        <v>23</v>
      </c>
      <c r="L1093" s="1">
        <f>SUMIFS(COMBDG_Activity!C:C,COMBDG_Activity!B:B,B1093&amp;C1093&amp;D1093&amp;E1093&amp;F1093&amp;"*")</f>
        <v>1481.8034937826978</v>
      </c>
      <c r="M1093" s="1">
        <f>SUMIFS(COMBDG_Activity!O:O,COMBDG_Activity!B:B,B1093&amp;C1093&amp;D1093&amp;E1093&amp;F1093&amp;"*")</f>
        <v>1515.6234122598617</v>
      </c>
      <c r="N1093" s="1">
        <f>VLOOKUP(B1093&amp;C1093&amp;D1093&amp;E1093&amp;F1093&amp;G1093&amp;H1093&amp;I1093&amp;J1093&amp;"*",COMBDG_CapacityToActivity!B:C,2,FALSE)</f>
        <v>31.536000000000001</v>
      </c>
      <c r="O1093" s="1">
        <f>VLOOKUP(F1093,Parameters!A:B,2,FALSE)</f>
        <v>0.30113578140729891</v>
      </c>
      <c r="P1093" s="4">
        <v>0.2</v>
      </c>
      <c r="Q1093" s="4">
        <v>0.2</v>
      </c>
      <c r="R1093" s="5">
        <v>1.1000000000000001</v>
      </c>
      <c r="S1093">
        <f t="shared" si="39"/>
        <v>8.8185694469242453</v>
      </c>
    </row>
    <row r="1094" spans="1:19" x14ac:dyDescent="0.25">
      <c r="A1094" t="str">
        <f t="shared" si="38"/>
        <v>COMBDGAEROldSCWA___ESRELC_23</v>
      </c>
      <c r="B1094" t="s">
        <v>2676</v>
      </c>
      <c r="C1094" t="s">
        <v>13</v>
      </c>
      <c r="D1094" t="s">
        <v>2688</v>
      </c>
      <c r="E1094" t="s">
        <v>58</v>
      </c>
      <c r="F1094" t="s">
        <v>28</v>
      </c>
      <c r="G1094" t="s">
        <v>30</v>
      </c>
      <c r="H1094" t="s">
        <v>14</v>
      </c>
      <c r="I1094" t="s">
        <v>17</v>
      </c>
      <c r="J1094" t="s">
        <v>16</v>
      </c>
      <c r="K1094">
        <v>23</v>
      </c>
      <c r="L1094" s="1">
        <f>SUMIFS(COMBDG_Activity!C:C,COMBDG_Activity!B:B,B1094&amp;C1094&amp;D1094&amp;E1094&amp;F1094&amp;"*")</f>
        <v>489.77333001693444</v>
      </c>
      <c r="M1094" s="1">
        <f>SUMIFS(COMBDG_Activity!O:O,COMBDG_Activity!B:B,B1094&amp;C1094&amp;D1094&amp;E1094&amp;F1094&amp;"*")</f>
        <v>500.93154730694562</v>
      </c>
      <c r="N1094" s="1">
        <f>VLOOKUP(B1094&amp;C1094&amp;D1094&amp;E1094&amp;F1094&amp;G1094&amp;H1094&amp;I1094&amp;J1094&amp;"*",COMBDG_CapacityToActivity!B:C,2,FALSE)</f>
        <v>31.536000000000001</v>
      </c>
      <c r="O1094" s="1">
        <f>VLOOKUP(F1094,Parameters!A:B,2,FALSE)</f>
        <v>0.37169226366635683</v>
      </c>
      <c r="P1094" s="4">
        <v>0.2</v>
      </c>
      <c r="Q1094" s="4">
        <v>1</v>
      </c>
      <c r="R1094" s="5">
        <v>1.1000000000000001</v>
      </c>
      <c r="S1094">
        <f t="shared" si="39"/>
        <v>11.806850436707181</v>
      </c>
    </row>
    <row r="1095" spans="1:19" x14ac:dyDescent="0.25">
      <c r="A1095" t="str">
        <f t="shared" si="38"/>
        <v>COMBDGAEROldSCCE___STDELC_23</v>
      </c>
      <c r="B1095" t="s">
        <v>2676</v>
      </c>
      <c r="C1095" t="s">
        <v>13</v>
      </c>
      <c r="D1095" t="s">
        <v>2688</v>
      </c>
      <c r="E1095" t="s">
        <v>58</v>
      </c>
      <c r="F1095" t="s">
        <v>28</v>
      </c>
      <c r="G1095" t="s">
        <v>29</v>
      </c>
      <c r="H1095" t="s">
        <v>14</v>
      </c>
      <c r="I1095" t="s">
        <v>18</v>
      </c>
      <c r="J1095" t="s">
        <v>16</v>
      </c>
      <c r="K1095">
        <v>23</v>
      </c>
      <c r="L1095" s="1">
        <f>SUMIFS(COMBDG_Activity!C:C,COMBDG_Activity!B:B,B1095&amp;C1095&amp;D1095&amp;E1095&amp;F1095&amp;"*")</f>
        <v>489.77333001693444</v>
      </c>
      <c r="M1095" s="1">
        <f>SUMIFS(COMBDG_Activity!O:O,COMBDG_Activity!B:B,B1095&amp;C1095&amp;D1095&amp;E1095&amp;F1095&amp;"*")</f>
        <v>500.93154730694562</v>
      </c>
      <c r="N1095" s="1">
        <f>VLOOKUP(B1095&amp;C1095&amp;D1095&amp;E1095&amp;F1095&amp;G1095&amp;H1095&amp;I1095&amp;J1095&amp;"*",COMBDG_CapacityToActivity!B:C,2,FALSE)</f>
        <v>31.536000000000001</v>
      </c>
      <c r="O1095" s="1">
        <f>VLOOKUP(F1095,Parameters!A:B,2,FALSE)</f>
        <v>0.37169226366635683</v>
      </c>
      <c r="P1095" s="4">
        <v>0.1</v>
      </c>
      <c r="Q1095" s="4">
        <v>1</v>
      </c>
      <c r="R1095" s="5">
        <v>1.1000000000000001</v>
      </c>
      <c r="S1095">
        <f t="shared" si="39"/>
        <v>7.5333057020050989</v>
      </c>
    </row>
    <row r="1096" spans="1:19" x14ac:dyDescent="0.25">
      <c r="A1096" t="str">
        <f t="shared" si="38"/>
        <v>COMBDGAEROldSCWD___HIGELC_23</v>
      </c>
      <c r="B1096" t="s">
        <v>2676</v>
      </c>
      <c r="C1096" t="s">
        <v>13</v>
      </c>
      <c r="D1096" t="s">
        <v>2688</v>
      </c>
      <c r="E1096" t="s">
        <v>58</v>
      </c>
      <c r="F1096" t="s">
        <v>28</v>
      </c>
      <c r="G1096" t="s">
        <v>31</v>
      </c>
      <c r="H1096" t="s">
        <v>14</v>
      </c>
      <c r="I1096" t="s">
        <v>15</v>
      </c>
      <c r="J1096" t="s">
        <v>16</v>
      </c>
      <c r="K1096">
        <v>23</v>
      </c>
      <c r="L1096" s="1">
        <f>SUMIFS(COMBDG_Activity!C:C,COMBDG_Activity!B:B,B1096&amp;C1096&amp;D1096&amp;E1096&amp;F1096&amp;"*")</f>
        <v>489.77333001693444</v>
      </c>
      <c r="M1096" s="1">
        <f>SUMIFS(COMBDG_Activity!O:O,COMBDG_Activity!B:B,B1096&amp;C1096&amp;D1096&amp;E1096&amp;F1096&amp;"*")</f>
        <v>500.93154730694562</v>
      </c>
      <c r="N1096" s="1">
        <f>VLOOKUP(B1096&amp;C1096&amp;D1096&amp;E1096&amp;F1096&amp;G1096&amp;H1096&amp;I1096&amp;J1096&amp;"*",COMBDG_CapacityToActivity!B:C,2,FALSE)</f>
        <v>31.536000000000001</v>
      </c>
      <c r="O1096" s="1">
        <f>VLOOKUP(F1096,Parameters!A:B,2,FALSE)</f>
        <v>0.37169226366635683</v>
      </c>
      <c r="P1096" s="4">
        <v>0.1</v>
      </c>
      <c r="Q1096" s="4">
        <v>1</v>
      </c>
      <c r="R1096" s="5">
        <v>1.1000000000000001</v>
      </c>
      <c r="S1096">
        <f t="shared" si="39"/>
        <v>7.5333057020050989</v>
      </c>
    </row>
    <row r="1097" spans="1:19" x14ac:dyDescent="0.25">
      <c r="A1097" t="str">
        <f t="shared" si="38"/>
        <v>COMBDGHLCNewLIHAL100WSTDELC_23</v>
      </c>
      <c r="B1097" t="s">
        <v>2676</v>
      </c>
      <c r="C1097" t="s">
        <v>13</v>
      </c>
      <c r="D1097" t="s">
        <v>2687</v>
      </c>
      <c r="E1097" t="s">
        <v>59</v>
      </c>
      <c r="F1097" t="s">
        <v>20</v>
      </c>
      <c r="G1097" t="s">
        <v>25</v>
      </c>
      <c r="H1097" t="s">
        <v>2678</v>
      </c>
      <c r="I1097" t="s">
        <v>18</v>
      </c>
      <c r="J1097" t="s">
        <v>16</v>
      </c>
      <c r="K1097">
        <v>23</v>
      </c>
      <c r="L1097" s="1">
        <f>SUMIFS(COMBDG_Activity!C:C,COMBDG_Activity!B:B,B1097&amp;C1097&amp;D1097&amp;E1097&amp;F1097&amp;"*")</f>
        <v>0</v>
      </c>
      <c r="M1097" s="1">
        <f>SUMIFS(COMBDG_Activity!O:O,COMBDG_Activity!B:B,B1097&amp;C1097&amp;D1097&amp;E1097&amp;F1097&amp;"*")</f>
        <v>306.54251955018987</v>
      </c>
      <c r="N1097" s="1">
        <f>VLOOKUP(B1097&amp;C1097&amp;D1097&amp;E1097&amp;F1097&amp;G1097&amp;H1097&amp;I1097&amp;J1097&amp;"*",COMBDG_CapacityToActivity!B:C,2,FALSE)</f>
        <v>1</v>
      </c>
      <c r="O1097" s="1">
        <f>VLOOKUP(F1097,Parameters!A:B,2,FALSE)</f>
        <v>0.66981607963728396</v>
      </c>
      <c r="P1097" s="4">
        <v>0.8</v>
      </c>
      <c r="Q1097" s="4">
        <v>1</v>
      </c>
      <c r="R1097" s="5">
        <v>1.2</v>
      </c>
      <c r="S1097">
        <f t="shared" si="39"/>
        <v>369.45293511188936</v>
      </c>
    </row>
    <row r="1098" spans="1:19" x14ac:dyDescent="0.25">
      <c r="A1098" t="str">
        <f t="shared" si="38"/>
        <v>COMBDGAFSOldSCWA___STDELC_23</v>
      </c>
      <c r="B1098" t="s">
        <v>2676</v>
      </c>
      <c r="C1098" t="s">
        <v>13</v>
      </c>
      <c r="D1098" t="s">
        <v>2689</v>
      </c>
      <c r="E1098" t="s">
        <v>58</v>
      </c>
      <c r="F1098" t="s">
        <v>28</v>
      </c>
      <c r="G1098" t="s">
        <v>30</v>
      </c>
      <c r="H1098" t="s">
        <v>14</v>
      </c>
      <c r="I1098" t="s">
        <v>18</v>
      </c>
      <c r="J1098" t="s">
        <v>16</v>
      </c>
      <c r="K1098">
        <v>23</v>
      </c>
      <c r="L1098" s="1">
        <f>SUMIFS(COMBDG_Activity!C:C,COMBDG_Activity!B:B,B1098&amp;C1098&amp;D1098&amp;E1098&amp;F1098&amp;"*")</f>
        <v>527.5573566203683</v>
      </c>
      <c r="M1098" s="1">
        <f>SUMIFS(COMBDG_Activity!O:O,COMBDG_Activity!B:B,B1098&amp;C1098&amp;D1098&amp;E1098&amp;F1098&amp;"*")</f>
        <v>536.55417437865026</v>
      </c>
      <c r="N1098" s="1">
        <f>VLOOKUP(B1098&amp;C1098&amp;D1098&amp;E1098&amp;F1098&amp;G1098&amp;H1098&amp;I1098&amp;J1098&amp;"*",COMBDG_CapacityToActivity!B:C,2,FALSE)</f>
        <v>31.536000000000001</v>
      </c>
      <c r="O1098" s="1">
        <f>VLOOKUP(F1098,Parameters!A:B,2,FALSE)</f>
        <v>0.37169226366635683</v>
      </c>
      <c r="P1098" s="4">
        <v>0.1</v>
      </c>
      <c r="Q1098" s="4">
        <v>1</v>
      </c>
      <c r="R1098" s="5">
        <v>1.1000000000000001</v>
      </c>
      <c r="S1098">
        <f t="shared" si="39"/>
        <v>8.0690198950567869</v>
      </c>
    </row>
    <row r="1099" spans="1:19" x14ac:dyDescent="0.25">
      <c r="A1099" t="str">
        <f t="shared" si="38"/>
        <v>COMBDGAEROldSHFUR___HIGPRO_23</v>
      </c>
      <c r="B1099" t="s">
        <v>2676</v>
      </c>
      <c r="C1099" t="s">
        <v>13</v>
      </c>
      <c r="D1099" t="s">
        <v>2688</v>
      </c>
      <c r="E1099" t="s">
        <v>58</v>
      </c>
      <c r="F1099" t="s">
        <v>32</v>
      </c>
      <c r="G1099" t="s">
        <v>34</v>
      </c>
      <c r="H1099" t="s">
        <v>14</v>
      </c>
      <c r="I1099" t="s">
        <v>15</v>
      </c>
      <c r="J1099" t="s">
        <v>45</v>
      </c>
      <c r="K1099">
        <v>23</v>
      </c>
      <c r="L1099" s="1">
        <f>SUMIFS(COMBDG_Activity!C:C,COMBDG_Activity!B:B,B1099&amp;C1099&amp;D1099&amp;E1099&amp;F1099&amp;"*")</f>
        <v>1481.8034937826978</v>
      </c>
      <c r="M1099" s="1">
        <f>SUMIFS(COMBDG_Activity!O:O,COMBDG_Activity!B:B,B1099&amp;C1099&amp;D1099&amp;E1099&amp;F1099&amp;"*")</f>
        <v>1515.6234122598617</v>
      </c>
      <c r="N1099" s="1">
        <f>VLOOKUP(B1099&amp;C1099&amp;D1099&amp;E1099&amp;F1099&amp;G1099&amp;H1099&amp;I1099&amp;J1099&amp;"*",COMBDG_CapacityToActivity!B:C,2,FALSE)</f>
        <v>31.536000000000001</v>
      </c>
      <c r="O1099" s="1">
        <f>VLOOKUP(F1099,Parameters!A:B,2,FALSE)</f>
        <v>0.30113578140729891</v>
      </c>
      <c r="P1099" s="4">
        <v>0.05</v>
      </c>
      <c r="Q1099" s="4">
        <v>0.2</v>
      </c>
      <c r="R1099" s="5">
        <v>1.1000000000000001</v>
      </c>
      <c r="S1099">
        <f t="shared" si="39"/>
        <v>4.0306857649634802</v>
      </c>
    </row>
    <row r="1100" spans="1:19" x14ac:dyDescent="0.25">
      <c r="A1100" t="str">
        <f t="shared" si="38"/>
        <v>COMBDGOFFNewSCWA___ESRELC_23</v>
      </c>
      <c r="B1100" t="s">
        <v>2676</v>
      </c>
      <c r="C1100" t="s">
        <v>13</v>
      </c>
      <c r="D1100" t="s">
        <v>2685</v>
      </c>
      <c r="E1100" t="s">
        <v>59</v>
      </c>
      <c r="F1100" t="s">
        <v>28</v>
      </c>
      <c r="G1100" t="s">
        <v>30</v>
      </c>
      <c r="H1100" t="s">
        <v>14</v>
      </c>
      <c r="I1100" t="s">
        <v>17</v>
      </c>
      <c r="J1100" t="s">
        <v>16</v>
      </c>
      <c r="K1100">
        <v>23</v>
      </c>
      <c r="L1100" s="1">
        <f>SUMIFS(COMBDG_Activity!C:C,COMBDG_Activity!B:B,B1100&amp;C1100&amp;D1100&amp;E1100&amp;F1100&amp;"*")</f>
        <v>0</v>
      </c>
      <c r="M1100" s="1">
        <f>SUMIFS(COMBDG_Activity!O:O,COMBDG_Activity!B:B,B1100&amp;C1100&amp;D1100&amp;E1100&amp;F1100&amp;"*")</f>
        <v>446.22371026348628</v>
      </c>
      <c r="N1100" s="1">
        <f>VLOOKUP(B1100&amp;C1100&amp;D1100&amp;E1100&amp;F1100&amp;G1100&amp;H1100&amp;I1100&amp;J1100&amp;"*",COMBDG_CapacityToActivity!B:C,2,FALSE)</f>
        <v>31.536000000000001</v>
      </c>
      <c r="O1100" s="1">
        <f>VLOOKUP(F1100,Parameters!A:B,2,FALSE)</f>
        <v>0.37169226366635683</v>
      </c>
      <c r="P1100" s="4">
        <v>0.8</v>
      </c>
      <c r="Q1100" s="4">
        <v>1</v>
      </c>
      <c r="R1100" s="5">
        <v>1.2</v>
      </c>
      <c r="S1100">
        <f t="shared" si="39"/>
        <v>30.731692689211407</v>
      </c>
    </row>
    <row r="1101" spans="1:19" x14ac:dyDescent="0.25">
      <c r="A1101" t="str">
        <f t="shared" si="38"/>
        <v>COMBDGAEROldSHHEP___ESRELC_23</v>
      </c>
      <c r="B1101" t="s">
        <v>2676</v>
      </c>
      <c r="C1101" t="s">
        <v>13</v>
      </c>
      <c r="D1101" t="s">
        <v>2688</v>
      </c>
      <c r="E1101" t="s">
        <v>58</v>
      </c>
      <c r="F1101" t="s">
        <v>32</v>
      </c>
      <c r="G1101" t="s">
        <v>35</v>
      </c>
      <c r="H1101" t="s">
        <v>14</v>
      </c>
      <c r="I1101" t="s">
        <v>17</v>
      </c>
      <c r="J1101" t="s">
        <v>16</v>
      </c>
      <c r="K1101">
        <v>23</v>
      </c>
      <c r="L1101" s="1">
        <f>SUMIFS(COMBDG_Activity!C:C,COMBDG_Activity!B:B,B1101&amp;C1101&amp;D1101&amp;E1101&amp;F1101&amp;"*")</f>
        <v>1481.8034937826978</v>
      </c>
      <c r="M1101" s="1">
        <f>SUMIFS(COMBDG_Activity!O:O,COMBDG_Activity!B:B,B1101&amp;C1101&amp;D1101&amp;E1101&amp;F1101&amp;"*")</f>
        <v>1515.6234122598617</v>
      </c>
      <c r="N1101" s="1">
        <f>VLOOKUP(B1101&amp;C1101&amp;D1101&amp;E1101&amp;F1101&amp;G1101&amp;H1101&amp;I1101&amp;J1101&amp;"*",COMBDG_CapacityToActivity!B:C,2,FALSE)</f>
        <v>31.536000000000001</v>
      </c>
      <c r="O1101" s="1">
        <f>VLOOKUP(F1101,Parameters!A:B,2,FALSE)</f>
        <v>0.30113578140729891</v>
      </c>
      <c r="P1101" s="4">
        <v>0.02</v>
      </c>
      <c r="Q1101" s="4">
        <v>1.5</v>
      </c>
      <c r="R1101" s="5">
        <v>1.5</v>
      </c>
      <c r="S1101">
        <f t="shared" si="39"/>
        <v>4.7920972460190985</v>
      </c>
    </row>
    <row r="1102" spans="1:19" x14ac:dyDescent="0.25">
      <c r="A1102" t="str">
        <f t="shared" ref="A1102:A1165" si="40">B1102&amp;C1102&amp;D1102&amp;E1102&amp;F1102&amp;G1102&amp;H1102&amp;I1102&amp;J1102&amp;"_"&amp;K1102</f>
        <v>COMBDGOFFNewSCWD___HIGELC_23</v>
      </c>
      <c r="B1102" t="s">
        <v>2676</v>
      </c>
      <c r="C1102" t="s">
        <v>13</v>
      </c>
      <c r="D1102" t="s">
        <v>2685</v>
      </c>
      <c r="E1102" t="s">
        <v>59</v>
      </c>
      <c r="F1102" t="s">
        <v>28</v>
      </c>
      <c r="G1102" t="s">
        <v>31</v>
      </c>
      <c r="H1102" t="s">
        <v>14</v>
      </c>
      <c r="I1102" t="s">
        <v>15</v>
      </c>
      <c r="J1102" t="s">
        <v>16</v>
      </c>
      <c r="K1102">
        <v>23</v>
      </c>
      <c r="L1102" s="1">
        <f>SUMIFS(COMBDG_Activity!C:C,COMBDG_Activity!B:B,B1102&amp;C1102&amp;D1102&amp;E1102&amp;F1102&amp;"*")</f>
        <v>0</v>
      </c>
      <c r="M1102" s="1">
        <f>SUMIFS(COMBDG_Activity!O:O,COMBDG_Activity!B:B,B1102&amp;C1102&amp;D1102&amp;E1102&amp;F1102&amp;"*")</f>
        <v>446.22371026348628</v>
      </c>
      <c r="N1102" s="1">
        <f>VLOOKUP(B1102&amp;C1102&amp;D1102&amp;E1102&amp;F1102&amp;G1102&amp;H1102&amp;I1102&amp;J1102&amp;"*",COMBDG_CapacityToActivity!B:C,2,FALSE)</f>
        <v>31.536000000000001</v>
      </c>
      <c r="O1102" s="1">
        <f>VLOOKUP(F1102,Parameters!A:B,2,FALSE)</f>
        <v>0.37169226366635683</v>
      </c>
      <c r="P1102" s="4">
        <v>0.8</v>
      </c>
      <c r="Q1102" s="4">
        <v>1</v>
      </c>
      <c r="R1102" s="5">
        <v>1.2</v>
      </c>
      <c r="S1102">
        <f t="shared" si="39"/>
        <v>30.731692689211407</v>
      </c>
    </row>
    <row r="1103" spans="1:19" x14ac:dyDescent="0.25">
      <c r="A1103" t="str">
        <f t="shared" si="40"/>
        <v>COMBDGAEROldWHHEP___ESRELC_23</v>
      </c>
      <c r="B1103" t="s">
        <v>2676</v>
      </c>
      <c r="C1103" t="s">
        <v>13</v>
      </c>
      <c r="D1103" t="s">
        <v>2688</v>
      </c>
      <c r="E1103" t="s">
        <v>58</v>
      </c>
      <c r="F1103" t="s">
        <v>49</v>
      </c>
      <c r="G1103" t="s">
        <v>35</v>
      </c>
      <c r="H1103" t="s">
        <v>14</v>
      </c>
      <c r="I1103" t="s">
        <v>17</v>
      </c>
      <c r="J1103" t="s">
        <v>16</v>
      </c>
      <c r="K1103">
        <v>23</v>
      </c>
      <c r="L1103" s="1">
        <f>SUMIFS(COMBDG_Activity!C:C,COMBDG_Activity!B:B,B1103&amp;C1103&amp;D1103&amp;E1103&amp;F1103&amp;"*")</f>
        <v>310.27680743968585</v>
      </c>
      <c r="M1103" s="1">
        <f>SUMIFS(COMBDG_Activity!O:O,COMBDG_Activity!B:B,B1103&amp;C1103&amp;D1103&amp;E1103&amp;F1103&amp;"*")</f>
        <v>317.35499222899631</v>
      </c>
      <c r="N1103" s="1">
        <f>VLOOKUP(B1103&amp;C1103&amp;D1103&amp;E1103&amp;F1103&amp;G1103&amp;H1103&amp;I1103&amp;J1103&amp;"*",COMBDG_CapacityToActivity!B:C,2,FALSE)</f>
        <v>31.536000000000001</v>
      </c>
      <c r="O1103" s="1">
        <f>VLOOKUP(F1103,Parameters!A:B,2,FALSE)</f>
        <v>0.63450003633438512</v>
      </c>
      <c r="P1103" s="4">
        <v>0.02</v>
      </c>
      <c r="Q1103" s="4">
        <v>1.5</v>
      </c>
      <c r="R1103" s="5">
        <v>1.5</v>
      </c>
      <c r="S1103">
        <f t="shared" ref="S1103:S1166" si="41">IF(R1103=0,M1103*Q1103/N1103/O1103*(P1103+1/(50-23)),M1103*Q1103/N1103/O1103*(P1103+1/R1103^(50-23)))</f>
        <v>0.47622299561224102</v>
      </c>
    </row>
    <row r="1104" spans="1:19" x14ac:dyDescent="0.25">
      <c r="A1104" t="str">
        <f t="shared" si="40"/>
        <v>COMBDGWSTOldLILED___STDELC_23</v>
      </c>
      <c r="B1104" t="s">
        <v>2676</v>
      </c>
      <c r="C1104" t="s">
        <v>13</v>
      </c>
      <c r="D1104" t="s">
        <v>2677</v>
      </c>
      <c r="E1104" t="s">
        <v>58</v>
      </c>
      <c r="F1104" t="s">
        <v>20</v>
      </c>
      <c r="G1104" t="s">
        <v>27</v>
      </c>
      <c r="H1104" t="s">
        <v>14</v>
      </c>
      <c r="I1104" t="s">
        <v>18</v>
      </c>
      <c r="J1104" t="s">
        <v>16</v>
      </c>
      <c r="K1104">
        <v>23</v>
      </c>
      <c r="L1104" s="1">
        <f>SUMIFS(COMBDG_Activity!C:C,COMBDG_Activity!B:B,B1104&amp;C1104&amp;D1104&amp;E1104&amp;F1104&amp;"*")</f>
        <v>1832.1115569531557</v>
      </c>
      <c r="M1104" s="1">
        <f>SUMIFS(COMBDG_Activity!O:O,COMBDG_Activity!B:B,B1104&amp;C1104&amp;D1104&amp;E1104&amp;F1104&amp;"*")</f>
        <v>1877.0831427409355</v>
      </c>
      <c r="N1104" s="1">
        <f>VLOOKUP(B1104&amp;C1104&amp;D1104&amp;E1104&amp;F1104&amp;G1104&amp;H1104&amp;I1104&amp;J1104&amp;"*",COMBDG_CapacityToActivity!B:C,2,FALSE)</f>
        <v>1</v>
      </c>
      <c r="O1104" s="1">
        <f>VLOOKUP(F1104,Parameters!A:B,2,FALSE)</f>
        <v>0.66981607963728396</v>
      </c>
      <c r="P1104" s="4">
        <v>0.5</v>
      </c>
      <c r="Q1104" s="4">
        <v>1</v>
      </c>
      <c r="R1104" s="5">
        <v>1.1000000000000001</v>
      </c>
      <c r="S1104">
        <f t="shared" si="41"/>
        <v>1614.9524621641046</v>
      </c>
    </row>
    <row r="1105" spans="1:19" x14ac:dyDescent="0.25">
      <c r="A1105" t="str">
        <f t="shared" si="40"/>
        <v>COMBDGTAWOldSHHEP___STDNGA_23</v>
      </c>
      <c r="B1105" t="s">
        <v>2676</v>
      </c>
      <c r="C1105" t="s">
        <v>13</v>
      </c>
      <c r="D1105" t="s">
        <v>2683</v>
      </c>
      <c r="E1105" t="s">
        <v>58</v>
      </c>
      <c r="F1105" t="s">
        <v>32</v>
      </c>
      <c r="G1105" t="s">
        <v>35</v>
      </c>
      <c r="H1105" t="s">
        <v>14</v>
      </c>
      <c r="I1105" t="s">
        <v>18</v>
      </c>
      <c r="J1105" t="s">
        <v>19</v>
      </c>
      <c r="K1105">
        <v>23</v>
      </c>
      <c r="L1105" s="1">
        <f>SUMIFS(COMBDG_Activity!C:C,COMBDG_Activity!B:B,B1105&amp;C1105&amp;D1105&amp;E1105&amp;F1105&amp;"*")</f>
        <v>1087.8130908550997</v>
      </c>
      <c r="M1105" s="1">
        <f>SUMIFS(COMBDG_Activity!O:O,COMBDG_Activity!B:B,B1105&amp;C1105&amp;D1105&amp;E1105&amp;F1105&amp;"*")</f>
        <v>1139.1681707384732</v>
      </c>
      <c r="N1105" s="1">
        <f>VLOOKUP(B1105&amp;C1105&amp;D1105&amp;E1105&amp;F1105&amp;G1105&amp;H1105&amp;I1105&amp;J1105&amp;"*",COMBDG_CapacityToActivity!B:C,2,FALSE)</f>
        <v>31.536000000000001</v>
      </c>
      <c r="O1105" s="1">
        <f>VLOOKUP(F1105,Parameters!A:B,2,FALSE)</f>
        <v>0.30113578140729891</v>
      </c>
      <c r="P1105" s="4">
        <v>0.02</v>
      </c>
      <c r="Q1105" s="4">
        <v>1.5</v>
      </c>
      <c r="R1105" s="5">
        <v>1.5</v>
      </c>
      <c r="S1105">
        <f t="shared" si="41"/>
        <v>3.6018212767041087</v>
      </c>
    </row>
    <row r="1106" spans="1:19" x14ac:dyDescent="0.25">
      <c r="A1106" t="str">
        <f t="shared" si="40"/>
        <v>COMBDGOFFNewSCCE___ESRELC_23</v>
      </c>
      <c r="B1106" t="s">
        <v>2676</v>
      </c>
      <c r="C1106" t="s">
        <v>13</v>
      </c>
      <c r="D1106" t="s">
        <v>2685</v>
      </c>
      <c r="E1106" t="s">
        <v>59</v>
      </c>
      <c r="F1106" t="s">
        <v>28</v>
      </c>
      <c r="G1106" t="s">
        <v>29</v>
      </c>
      <c r="H1106" t="s">
        <v>14</v>
      </c>
      <c r="I1106" t="s">
        <v>17</v>
      </c>
      <c r="J1106" t="s">
        <v>16</v>
      </c>
      <c r="K1106">
        <v>23</v>
      </c>
      <c r="L1106" s="1">
        <f>SUMIFS(COMBDG_Activity!C:C,COMBDG_Activity!B:B,B1106&amp;C1106&amp;D1106&amp;E1106&amp;F1106&amp;"*")</f>
        <v>0</v>
      </c>
      <c r="M1106" s="1">
        <f>SUMIFS(COMBDG_Activity!O:O,COMBDG_Activity!B:B,B1106&amp;C1106&amp;D1106&amp;E1106&amp;F1106&amp;"*")</f>
        <v>446.22371026348628</v>
      </c>
      <c r="N1106" s="1">
        <f>VLOOKUP(B1106&amp;C1106&amp;D1106&amp;E1106&amp;F1106&amp;G1106&amp;H1106&amp;I1106&amp;J1106&amp;"*",COMBDG_CapacityToActivity!B:C,2,FALSE)</f>
        <v>31.536000000000001</v>
      </c>
      <c r="O1106" s="1">
        <f>VLOOKUP(F1106,Parameters!A:B,2,FALSE)</f>
        <v>0.37169226366635683</v>
      </c>
      <c r="P1106" s="4">
        <v>0.8</v>
      </c>
      <c r="Q1106" s="4">
        <v>1</v>
      </c>
      <c r="R1106" s="5">
        <v>1.2</v>
      </c>
      <c r="S1106">
        <f t="shared" si="41"/>
        <v>30.731692689211407</v>
      </c>
    </row>
    <row r="1107" spans="1:19" x14ac:dyDescent="0.25">
      <c r="A1107" t="str">
        <f t="shared" si="40"/>
        <v>COMBDGRTTNewLILED___ESRELC_23</v>
      </c>
      <c r="B1107" t="s">
        <v>2676</v>
      </c>
      <c r="C1107" t="s">
        <v>13</v>
      </c>
      <c r="D1107" t="s">
        <v>2682</v>
      </c>
      <c r="E1107" t="s">
        <v>59</v>
      </c>
      <c r="F1107" t="s">
        <v>20</v>
      </c>
      <c r="G1107" t="s">
        <v>27</v>
      </c>
      <c r="H1107" t="s">
        <v>14</v>
      </c>
      <c r="I1107" t="s">
        <v>17</v>
      </c>
      <c r="J1107" t="s">
        <v>16</v>
      </c>
      <c r="K1107">
        <v>23</v>
      </c>
      <c r="L1107" s="1">
        <f>SUMIFS(COMBDG_Activity!C:C,COMBDG_Activity!B:B,B1107&amp;C1107&amp;D1107&amp;E1107&amp;F1107&amp;"*")</f>
        <v>0</v>
      </c>
      <c r="M1107" s="1">
        <f>SUMIFS(COMBDG_Activity!O:O,COMBDG_Activity!B:B,B1107&amp;C1107&amp;D1107&amp;E1107&amp;F1107&amp;"*")</f>
        <v>529.57736810579297</v>
      </c>
      <c r="N1107" s="1">
        <f>VLOOKUP(B1107&amp;C1107&amp;D1107&amp;E1107&amp;F1107&amp;G1107&amp;H1107&amp;I1107&amp;J1107&amp;"*",COMBDG_CapacityToActivity!B:C,2,FALSE)</f>
        <v>1</v>
      </c>
      <c r="O1107" s="1">
        <f>VLOOKUP(F1107,Parameters!A:B,2,FALSE)</f>
        <v>0.66981607963728396</v>
      </c>
      <c r="P1107" s="4">
        <v>0.8</v>
      </c>
      <c r="Q1107" s="4">
        <v>1</v>
      </c>
      <c r="R1107" s="5">
        <v>1.2</v>
      </c>
      <c r="S1107">
        <f t="shared" si="41"/>
        <v>638.26027561400167</v>
      </c>
    </row>
    <row r="1108" spans="1:19" x14ac:dyDescent="0.25">
      <c r="A1108" t="str">
        <f t="shared" si="40"/>
        <v>COMBDGAFSOldSHFUR___STDPRO_23</v>
      </c>
      <c r="B1108" t="s">
        <v>2676</v>
      </c>
      <c r="C1108" t="s">
        <v>13</v>
      </c>
      <c r="D1108" t="s">
        <v>2689</v>
      </c>
      <c r="E1108" t="s">
        <v>58</v>
      </c>
      <c r="F1108" t="s">
        <v>32</v>
      </c>
      <c r="G1108" t="s">
        <v>34</v>
      </c>
      <c r="H1108" t="s">
        <v>14</v>
      </c>
      <c r="I1108" t="s">
        <v>18</v>
      </c>
      <c r="J1108" t="s">
        <v>45</v>
      </c>
      <c r="K1108">
        <v>23</v>
      </c>
      <c r="L1108" s="1">
        <f>SUMIFS(COMBDG_Activity!C:C,COMBDG_Activity!B:B,B1108&amp;C1108&amp;D1108&amp;E1108&amp;F1108&amp;"*")</f>
        <v>1599.3426321167756</v>
      </c>
      <c r="M1108" s="1">
        <f>SUMIFS(COMBDG_Activity!O:O,COMBDG_Activity!B:B,B1108&amp;C1108&amp;D1108&amp;E1108&amp;F1108&amp;"*")</f>
        <v>1626.679095894586</v>
      </c>
      <c r="N1108" s="1">
        <f>VLOOKUP(B1108&amp;C1108&amp;D1108&amp;E1108&amp;F1108&amp;G1108&amp;H1108&amp;I1108&amp;J1108&amp;"*",COMBDG_CapacityToActivity!B:C,2,FALSE)</f>
        <v>31.536000000000001</v>
      </c>
      <c r="O1108" s="1">
        <f>VLOOKUP(F1108,Parameters!A:B,2,FALSE)</f>
        <v>0.30113578140729891</v>
      </c>
      <c r="P1108" s="4">
        <v>0.05</v>
      </c>
      <c r="Q1108" s="4">
        <v>0.2</v>
      </c>
      <c r="R1108" s="5">
        <v>1.1000000000000001</v>
      </c>
      <c r="S1108">
        <f t="shared" si="41"/>
        <v>4.3260299510745508</v>
      </c>
    </row>
    <row r="1109" spans="1:19" x14ac:dyDescent="0.25">
      <c r="A1109" t="str">
        <f t="shared" si="40"/>
        <v>COMBDGAEROldSCCE___ESRELC_23</v>
      </c>
      <c r="B1109" t="s">
        <v>2676</v>
      </c>
      <c r="C1109" t="s">
        <v>13</v>
      </c>
      <c r="D1109" t="s">
        <v>2688</v>
      </c>
      <c r="E1109" t="s">
        <v>58</v>
      </c>
      <c r="F1109" t="s">
        <v>28</v>
      </c>
      <c r="G1109" t="s">
        <v>29</v>
      </c>
      <c r="H1109" t="s">
        <v>14</v>
      </c>
      <c r="I1109" t="s">
        <v>17</v>
      </c>
      <c r="J1109" t="s">
        <v>16</v>
      </c>
      <c r="K1109">
        <v>23</v>
      </c>
      <c r="L1109" s="1">
        <f>SUMIFS(COMBDG_Activity!C:C,COMBDG_Activity!B:B,B1109&amp;C1109&amp;D1109&amp;E1109&amp;F1109&amp;"*")</f>
        <v>489.77333001693444</v>
      </c>
      <c r="M1109" s="1">
        <f>SUMIFS(COMBDG_Activity!O:O,COMBDG_Activity!B:B,B1109&amp;C1109&amp;D1109&amp;E1109&amp;F1109&amp;"*")</f>
        <v>500.93154730694562</v>
      </c>
      <c r="N1109" s="1">
        <f>VLOOKUP(B1109&amp;C1109&amp;D1109&amp;E1109&amp;F1109&amp;G1109&amp;H1109&amp;I1109&amp;J1109&amp;"*",COMBDG_CapacityToActivity!B:C,2,FALSE)</f>
        <v>31.536000000000001</v>
      </c>
      <c r="O1109" s="1">
        <f>VLOOKUP(F1109,Parameters!A:B,2,FALSE)</f>
        <v>0.37169226366635683</v>
      </c>
      <c r="P1109" s="4">
        <v>0.2</v>
      </c>
      <c r="Q1109" s="4">
        <v>1</v>
      </c>
      <c r="R1109" s="5">
        <v>1.1000000000000001</v>
      </c>
      <c r="S1109">
        <f t="shared" si="41"/>
        <v>11.806850436707181</v>
      </c>
    </row>
    <row r="1110" spans="1:19" x14ac:dyDescent="0.25">
      <c r="A1110" t="str">
        <f t="shared" si="40"/>
        <v>COMBDGAFSOldSHFUR___ESRPRO_23</v>
      </c>
      <c r="B1110" t="s">
        <v>2676</v>
      </c>
      <c r="C1110" t="s">
        <v>13</v>
      </c>
      <c r="D1110" t="s">
        <v>2689</v>
      </c>
      <c r="E1110" t="s">
        <v>58</v>
      </c>
      <c r="F1110" t="s">
        <v>32</v>
      </c>
      <c r="G1110" t="s">
        <v>34</v>
      </c>
      <c r="H1110" t="s">
        <v>14</v>
      </c>
      <c r="I1110" t="s">
        <v>17</v>
      </c>
      <c r="J1110" t="s">
        <v>45</v>
      </c>
      <c r="K1110">
        <v>23</v>
      </c>
      <c r="L1110" s="1">
        <f>SUMIFS(COMBDG_Activity!C:C,COMBDG_Activity!B:B,B1110&amp;C1110&amp;D1110&amp;E1110&amp;F1110&amp;"*")</f>
        <v>1599.3426321167756</v>
      </c>
      <c r="M1110" s="1">
        <f>SUMIFS(COMBDG_Activity!O:O,COMBDG_Activity!B:B,B1110&amp;C1110&amp;D1110&amp;E1110&amp;F1110&amp;"*")</f>
        <v>1626.679095894586</v>
      </c>
      <c r="N1110" s="1">
        <f>VLOOKUP(B1110&amp;C1110&amp;D1110&amp;E1110&amp;F1110&amp;G1110&amp;H1110&amp;I1110&amp;J1110&amp;"*",COMBDG_CapacityToActivity!B:C,2,FALSE)</f>
        <v>31.536000000000001</v>
      </c>
      <c r="O1110" s="1">
        <f>VLOOKUP(F1110,Parameters!A:B,2,FALSE)</f>
        <v>0.30113578140729891</v>
      </c>
      <c r="P1110" s="4">
        <v>0.2</v>
      </c>
      <c r="Q1110" s="4">
        <v>0.2</v>
      </c>
      <c r="R1110" s="5">
        <v>1.1000000000000001</v>
      </c>
      <c r="S1110">
        <f t="shared" si="41"/>
        <v>9.4647406862218837</v>
      </c>
    </row>
    <row r="1111" spans="1:19" x14ac:dyDescent="0.25">
      <c r="A1111" t="str">
        <f t="shared" si="40"/>
        <v>COMBDGAEROldSCWA___HIGELC_23</v>
      </c>
      <c r="B1111" t="s">
        <v>2676</v>
      </c>
      <c r="C1111" t="s">
        <v>13</v>
      </c>
      <c r="D1111" t="s">
        <v>2688</v>
      </c>
      <c r="E1111" t="s">
        <v>58</v>
      </c>
      <c r="F1111" t="s">
        <v>28</v>
      </c>
      <c r="G1111" t="s">
        <v>30</v>
      </c>
      <c r="H1111" t="s">
        <v>14</v>
      </c>
      <c r="I1111" t="s">
        <v>15</v>
      </c>
      <c r="J1111" t="s">
        <v>16</v>
      </c>
      <c r="K1111">
        <v>23</v>
      </c>
      <c r="L1111" s="1">
        <f>SUMIFS(COMBDG_Activity!C:C,COMBDG_Activity!B:B,B1111&amp;C1111&amp;D1111&amp;E1111&amp;F1111&amp;"*")</f>
        <v>489.77333001693444</v>
      </c>
      <c r="M1111" s="1">
        <f>SUMIFS(COMBDG_Activity!O:O,COMBDG_Activity!B:B,B1111&amp;C1111&amp;D1111&amp;E1111&amp;F1111&amp;"*")</f>
        <v>500.93154730694562</v>
      </c>
      <c r="N1111" s="1">
        <f>VLOOKUP(B1111&amp;C1111&amp;D1111&amp;E1111&amp;F1111&amp;G1111&amp;H1111&amp;I1111&amp;J1111&amp;"*",COMBDG_CapacityToActivity!B:C,2,FALSE)</f>
        <v>31.536000000000001</v>
      </c>
      <c r="O1111" s="1">
        <f>VLOOKUP(F1111,Parameters!A:B,2,FALSE)</f>
        <v>0.37169226366635683</v>
      </c>
      <c r="P1111" s="4">
        <v>0.1</v>
      </c>
      <c r="Q1111" s="4">
        <v>1</v>
      </c>
      <c r="R1111" s="5">
        <v>1.1000000000000001</v>
      </c>
      <c r="S1111">
        <f t="shared" si="41"/>
        <v>7.5333057020050989</v>
      </c>
    </row>
    <row r="1112" spans="1:19" x14ac:dyDescent="0.25">
      <c r="A1112" t="str">
        <f t="shared" si="40"/>
        <v>COMBDGAFSOldSCWA___ESRELC_23</v>
      </c>
      <c r="B1112" t="s">
        <v>2676</v>
      </c>
      <c r="C1112" t="s">
        <v>13</v>
      </c>
      <c r="D1112" t="s">
        <v>2689</v>
      </c>
      <c r="E1112" t="s">
        <v>58</v>
      </c>
      <c r="F1112" t="s">
        <v>28</v>
      </c>
      <c r="G1112" t="s">
        <v>30</v>
      </c>
      <c r="H1112" t="s">
        <v>14</v>
      </c>
      <c r="I1112" t="s">
        <v>17</v>
      </c>
      <c r="J1112" t="s">
        <v>16</v>
      </c>
      <c r="K1112">
        <v>23</v>
      </c>
      <c r="L1112" s="1">
        <f>SUMIFS(COMBDG_Activity!C:C,COMBDG_Activity!B:B,B1112&amp;C1112&amp;D1112&amp;E1112&amp;F1112&amp;"*")</f>
        <v>527.5573566203683</v>
      </c>
      <c r="M1112" s="1">
        <f>SUMIFS(COMBDG_Activity!O:O,COMBDG_Activity!B:B,B1112&amp;C1112&amp;D1112&amp;E1112&amp;F1112&amp;"*")</f>
        <v>536.55417437865026</v>
      </c>
      <c r="N1112" s="1">
        <f>VLOOKUP(B1112&amp;C1112&amp;D1112&amp;E1112&amp;F1112&amp;G1112&amp;H1112&amp;I1112&amp;J1112&amp;"*",COMBDG_CapacityToActivity!B:C,2,FALSE)</f>
        <v>31.536000000000001</v>
      </c>
      <c r="O1112" s="1">
        <f>VLOOKUP(F1112,Parameters!A:B,2,FALSE)</f>
        <v>0.37169226366635683</v>
      </c>
      <c r="P1112" s="4">
        <v>0.2</v>
      </c>
      <c r="Q1112" s="4">
        <v>1</v>
      </c>
      <c r="R1112" s="5">
        <v>1.1000000000000001</v>
      </c>
      <c r="S1112">
        <f t="shared" si="41"/>
        <v>12.646468209353662</v>
      </c>
    </row>
    <row r="1113" spans="1:19" x14ac:dyDescent="0.25">
      <c r="A1113" t="str">
        <f t="shared" si="40"/>
        <v>COMBDGAFSOldSCCE___STDELC_23</v>
      </c>
      <c r="B1113" t="s">
        <v>2676</v>
      </c>
      <c r="C1113" t="s">
        <v>13</v>
      </c>
      <c r="D1113" t="s">
        <v>2689</v>
      </c>
      <c r="E1113" t="s">
        <v>58</v>
      </c>
      <c r="F1113" t="s">
        <v>28</v>
      </c>
      <c r="G1113" t="s">
        <v>29</v>
      </c>
      <c r="H1113" t="s">
        <v>14</v>
      </c>
      <c r="I1113" t="s">
        <v>18</v>
      </c>
      <c r="J1113" t="s">
        <v>16</v>
      </c>
      <c r="K1113">
        <v>23</v>
      </c>
      <c r="L1113" s="1">
        <f>SUMIFS(COMBDG_Activity!C:C,COMBDG_Activity!B:B,B1113&amp;C1113&amp;D1113&amp;E1113&amp;F1113&amp;"*")</f>
        <v>527.5573566203683</v>
      </c>
      <c r="M1113" s="1">
        <f>SUMIFS(COMBDG_Activity!O:O,COMBDG_Activity!B:B,B1113&amp;C1113&amp;D1113&amp;E1113&amp;F1113&amp;"*")</f>
        <v>536.55417437865026</v>
      </c>
      <c r="N1113" s="1">
        <f>VLOOKUP(B1113&amp;C1113&amp;D1113&amp;E1113&amp;F1113&amp;G1113&amp;H1113&amp;I1113&amp;J1113&amp;"*",COMBDG_CapacityToActivity!B:C,2,FALSE)</f>
        <v>31.536000000000001</v>
      </c>
      <c r="O1113" s="1">
        <f>VLOOKUP(F1113,Parameters!A:B,2,FALSE)</f>
        <v>0.37169226366635683</v>
      </c>
      <c r="P1113" s="4">
        <v>0.1</v>
      </c>
      <c r="Q1113" s="4">
        <v>1</v>
      </c>
      <c r="R1113" s="5">
        <v>1.1000000000000001</v>
      </c>
      <c r="S1113">
        <f t="shared" si="41"/>
        <v>8.0690198950567869</v>
      </c>
    </row>
    <row r="1114" spans="1:19" x14ac:dyDescent="0.25">
      <c r="A1114" t="str">
        <f t="shared" si="40"/>
        <v>COMBDGAFSOldSCWD___HIGELC_23</v>
      </c>
      <c r="B1114" t="s">
        <v>2676</v>
      </c>
      <c r="C1114" t="s">
        <v>13</v>
      </c>
      <c r="D1114" t="s">
        <v>2689</v>
      </c>
      <c r="E1114" t="s">
        <v>58</v>
      </c>
      <c r="F1114" t="s">
        <v>28</v>
      </c>
      <c r="G1114" t="s">
        <v>31</v>
      </c>
      <c r="H1114" t="s">
        <v>14</v>
      </c>
      <c r="I1114" t="s">
        <v>15</v>
      </c>
      <c r="J1114" t="s">
        <v>16</v>
      </c>
      <c r="K1114">
        <v>23</v>
      </c>
      <c r="L1114" s="1">
        <f>SUMIFS(COMBDG_Activity!C:C,COMBDG_Activity!B:B,B1114&amp;C1114&amp;D1114&amp;E1114&amp;F1114&amp;"*")</f>
        <v>527.5573566203683</v>
      </c>
      <c r="M1114" s="1">
        <f>SUMIFS(COMBDG_Activity!O:O,COMBDG_Activity!B:B,B1114&amp;C1114&amp;D1114&amp;E1114&amp;F1114&amp;"*")</f>
        <v>536.55417437865026</v>
      </c>
      <c r="N1114" s="1">
        <f>VLOOKUP(B1114&amp;C1114&amp;D1114&amp;E1114&amp;F1114&amp;G1114&amp;H1114&amp;I1114&amp;J1114&amp;"*",COMBDG_CapacityToActivity!B:C,2,FALSE)</f>
        <v>31.536000000000001</v>
      </c>
      <c r="O1114" s="1">
        <f>VLOOKUP(F1114,Parameters!A:B,2,FALSE)</f>
        <v>0.37169226366635683</v>
      </c>
      <c r="P1114" s="4">
        <v>0.1</v>
      </c>
      <c r="Q1114" s="4">
        <v>1</v>
      </c>
      <c r="R1114" s="5">
        <v>1.1000000000000001</v>
      </c>
      <c r="S1114">
        <f t="shared" si="41"/>
        <v>8.0690198950567869</v>
      </c>
    </row>
    <row r="1115" spans="1:19" x14ac:dyDescent="0.25">
      <c r="A1115" t="str">
        <f t="shared" si="40"/>
        <v>COMBDGAEROldWHHEP___STDELC_23</v>
      </c>
      <c r="B1115" t="s">
        <v>2676</v>
      </c>
      <c r="C1115" t="s">
        <v>13</v>
      </c>
      <c r="D1115" t="s">
        <v>2688</v>
      </c>
      <c r="E1115" t="s">
        <v>58</v>
      </c>
      <c r="F1115" t="s">
        <v>49</v>
      </c>
      <c r="G1115" t="s">
        <v>35</v>
      </c>
      <c r="H1115" t="s">
        <v>14</v>
      </c>
      <c r="I1115" t="s">
        <v>18</v>
      </c>
      <c r="J1115" t="s">
        <v>16</v>
      </c>
      <c r="K1115">
        <v>23</v>
      </c>
      <c r="L1115" s="1">
        <f>SUMIFS(COMBDG_Activity!C:C,COMBDG_Activity!B:B,B1115&amp;C1115&amp;D1115&amp;E1115&amp;F1115&amp;"*")</f>
        <v>310.27680743968585</v>
      </c>
      <c r="M1115" s="1">
        <f>SUMIFS(COMBDG_Activity!O:O,COMBDG_Activity!B:B,B1115&amp;C1115&amp;D1115&amp;E1115&amp;F1115&amp;"*")</f>
        <v>317.35499222899631</v>
      </c>
      <c r="N1115" s="1">
        <f>VLOOKUP(B1115&amp;C1115&amp;D1115&amp;E1115&amp;F1115&amp;G1115&amp;H1115&amp;I1115&amp;J1115&amp;"*",COMBDG_CapacityToActivity!B:C,2,FALSE)</f>
        <v>31.536000000000001</v>
      </c>
      <c r="O1115" s="1">
        <f>VLOOKUP(F1115,Parameters!A:B,2,FALSE)</f>
        <v>0.63450003633438512</v>
      </c>
      <c r="P1115" s="4">
        <v>0.02</v>
      </c>
      <c r="Q1115" s="4">
        <v>1.5</v>
      </c>
      <c r="R1115" s="5">
        <v>1.5</v>
      </c>
      <c r="S1115">
        <f t="shared" si="41"/>
        <v>0.47622299561224102</v>
      </c>
    </row>
    <row r="1116" spans="1:19" x14ac:dyDescent="0.25">
      <c r="A1116" t="str">
        <f t="shared" si="40"/>
        <v>COMBDGRTTOldWHWTK___HIGELC_23</v>
      </c>
      <c r="B1116" t="s">
        <v>2676</v>
      </c>
      <c r="C1116" t="s">
        <v>13</v>
      </c>
      <c r="D1116" t="s">
        <v>2682</v>
      </c>
      <c r="E1116" t="s">
        <v>58</v>
      </c>
      <c r="F1116" t="s">
        <v>49</v>
      </c>
      <c r="G1116" t="s">
        <v>51</v>
      </c>
      <c r="H1116" t="s">
        <v>14</v>
      </c>
      <c r="I1116" t="s">
        <v>15</v>
      </c>
      <c r="J1116" t="s">
        <v>16</v>
      </c>
      <c r="K1116">
        <v>23</v>
      </c>
      <c r="L1116" s="1">
        <f>SUMIFS(COMBDG_Activity!C:C,COMBDG_Activity!B:B,B1116&amp;C1116&amp;D1116&amp;E1116&amp;F1116&amp;"*")</f>
        <v>1126.645525632777</v>
      </c>
      <c r="M1116" s="1">
        <f>SUMIFS(COMBDG_Activity!O:O,COMBDG_Activity!B:B,B1116&amp;C1116&amp;D1116&amp;E1116&amp;F1116&amp;"*")</f>
        <v>1172.8107729837659</v>
      </c>
      <c r="N1116" s="1">
        <f>VLOOKUP(B1116&amp;C1116&amp;D1116&amp;E1116&amp;F1116&amp;G1116&amp;H1116&amp;I1116&amp;J1116&amp;"*",COMBDG_CapacityToActivity!B:C,2,FALSE)</f>
        <v>31.536000000000001</v>
      </c>
      <c r="O1116" s="1">
        <f>VLOOKUP(F1116,Parameters!A:B,2,FALSE)</f>
        <v>0.63450003633438512</v>
      </c>
      <c r="P1116" s="4">
        <v>0.1</v>
      </c>
      <c r="Q1116" s="4">
        <v>1</v>
      </c>
      <c r="R1116" s="5">
        <v>1.1000000000000001</v>
      </c>
      <c r="S1116">
        <f t="shared" si="41"/>
        <v>10.332062518490273</v>
      </c>
    </row>
    <row r="1117" spans="1:19" x14ac:dyDescent="0.25">
      <c r="A1117" t="str">
        <f t="shared" si="40"/>
        <v>COMBDGAFSOldSHFUR___HIGPRO_23</v>
      </c>
      <c r="B1117" t="s">
        <v>2676</v>
      </c>
      <c r="C1117" t="s">
        <v>13</v>
      </c>
      <c r="D1117" t="s">
        <v>2689</v>
      </c>
      <c r="E1117" t="s">
        <v>58</v>
      </c>
      <c r="F1117" t="s">
        <v>32</v>
      </c>
      <c r="G1117" t="s">
        <v>34</v>
      </c>
      <c r="H1117" t="s">
        <v>14</v>
      </c>
      <c r="I1117" t="s">
        <v>15</v>
      </c>
      <c r="J1117" t="s">
        <v>45</v>
      </c>
      <c r="K1117">
        <v>23</v>
      </c>
      <c r="L1117" s="1">
        <f>SUMIFS(COMBDG_Activity!C:C,COMBDG_Activity!B:B,B1117&amp;C1117&amp;D1117&amp;E1117&amp;F1117&amp;"*")</f>
        <v>1599.3426321167756</v>
      </c>
      <c r="M1117" s="1">
        <f>SUMIFS(COMBDG_Activity!O:O,COMBDG_Activity!B:B,B1117&amp;C1117&amp;D1117&amp;E1117&amp;F1117&amp;"*")</f>
        <v>1626.679095894586</v>
      </c>
      <c r="N1117" s="1">
        <f>VLOOKUP(B1117&amp;C1117&amp;D1117&amp;E1117&amp;F1117&amp;G1117&amp;H1117&amp;I1117&amp;J1117&amp;"*",COMBDG_CapacityToActivity!B:C,2,FALSE)</f>
        <v>31.536000000000001</v>
      </c>
      <c r="O1117" s="1">
        <f>VLOOKUP(F1117,Parameters!A:B,2,FALSE)</f>
        <v>0.30113578140729891</v>
      </c>
      <c r="P1117" s="4">
        <v>0.05</v>
      </c>
      <c r="Q1117" s="4">
        <v>0.2</v>
      </c>
      <c r="R1117" s="5">
        <v>1.1000000000000001</v>
      </c>
      <c r="S1117">
        <f t="shared" si="41"/>
        <v>4.3260299510745508</v>
      </c>
    </row>
    <row r="1118" spans="1:19" x14ac:dyDescent="0.25">
      <c r="A1118" t="str">
        <f t="shared" si="40"/>
        <v>COMBDGOFFNewSCWA___HIGELC_23</v>
      </c>
      <c r="B1118" t="s">
        <v>2676</v>
      </c>
      <c r="C1118" t="s">
        <v>13</v>
      </c>
      <c r="D1118" t="s">
        <v>2685</v>
      </c>
      <c r="E1118" t="s">
        <v>59</v>
      </c>
      <c r="F1118" t="s">
        <v>28</v>
      </c>
      <c r="G1118" t="s">
        <v>30</v>
      </c>
      <c r="H1118" t="s">
        <v>14</v>
      </c>
      <c r="I1118" t="s">
        <v>15</v>
      </c>
      <c r="J1118" t="s">
        <v>16</v>
      </c>
      <c r="K1118">
        <v>23</v>
      </c>
      <c r="L1118" s="1">
        <f>SUMIFS(COMBDG_Activity!C:C,COMBDG_Activity!B:B,B1118&amp;C1118&amp;D1118&amp;E1118&amp;F1118&amp;"*")</f>
        <v>0</v>
      </c>
      <c r="M1118" s="1">
        <f>SUMIFS(COMBDG_Activity!O:O,COMBDG_Activity!B:B,B1118&amp;C1118&amp;D1118&amp;E1118&amp;F1118&amp;"*")</f>
        <v>446.22371026348628</v>
      </c>
      <c r="N1118" s="1">
        <f>VLOOKUP(B1118&amp;C1118&amp;D1118&amp;E1118&amp;F1118&amp;G1118&amp;H1118&amp;I1118&amp;J1118&amp;"*",COMBDG_CapacityToActivity!B:C,2,FALSE)</f>
        <v>31.536000000000001</v>
      </c>
      <c r="O1118" s="1">
        <f>VLOOKUP(F1118,Parameters!A:B,2,FALSE)</f>
        <v>0.37169226366635683</v>
      </c>
      <c r="P1118" s="4">
        <v>0.8</v>
      </c>
      <c r="Q1118" s="4">
        <v>1</v>
      </c>
      <c r="R1118" s="5">
        <v>1.2</v>
      </c>
      <c r="S1118">
        <f t="shared" si="41"/>
        <v>30.731692689211407</v>
      </c>
    </row>
    <row r="1119" spans="1:19" x14ac:dyDescent="0.25">
      <c r="A1119" t="str">
        <f t="shared" si="40"/>
        <v>COMBDGOFFNewSHFUR___STDPRO_23</v>
      </c>
      <c r="B1119" t="s">
        <v>2676</v>
      </c>
      <c r="C1119" t="s">
        <v>13</v>
      </c>
      <c r="D1119" t="s">
        <v>2685</v>
      </c>
      <c r="E1119" t="s">
        <v>59</v>
      </c>
      <c r="F1119" t="s">
        <v>32</v>
      </c>
      <c r="G1119" t="s">
        <v>34</v>
      </c>
      <c r="H1119" t="s">
        <v>14</v>
      </c>
      <c r="I1119" t="s">
        <v>18</v>
      </c>
      <c r="J1119" t="s">
        <v>45</v>
      </c>
      <c r="K1119">
        <v>23</v>
      </c>
      <c r="L1119" s="1">
        <f>SUMIFS(COMBDG_Activity!C:C,COMBDG_Activity!B:B,B1119&amp;C1119&amp;D1119&amp;E1119&amp;F1119&amp;"*")</f>
        <v>0</v>
      </c>
      <c r="M1119" s="1">
        <f>SUMIFS(COMBDG_Activity!O:O,COMBDG_Activity!B:B,B1119&amp;C1119&amp;D1119&amp;E1119&amp;F1119&amp;"*")</f>
        <v>1539.7810645777861</v>
      </c>
      <c r="N1119" s="1">
        <f>VLOOKUP(B1119&amp;C1119&amp;D1119&amp;E1119&amp;F1119&amp;G1119&amp;H1119&amp;I1119&amp;J1119&amp;"*",COMBDG_CapacityToActivity!B:C,2,FALSE)</f>
        <v>31.536000000000001</v>
      </c>
      <c r="O1119" s="1">
        <f>VLOOKUP(F1119,Parameters!A:B,2,FALSE)</f>
        <v>0.30113578140729891</v>
      </c>
      <c r="P1119" s="4">
        <v>0.8</v>
      </c>
      <c r="Q1119" s="4">
        <v>1</v>
      </c>
      <c r="R1119" s="5">
        <v>1.2</v>
      </c>
      <c r="S1119">
        <f t="shared" si="41"/>
        <v>130.89226202936538</v>
      </c>
    </row>
    <row r="1120" spans="1:19" x14ac:dyDescent="0.25">
      <c r="A1120" t="str">
        <f t="shared" si="40"/>
        <v>COMBDGAFSOldSHHEP___ESRELC_23</v>
      </c>
      <c r="B1120" t="s">
        <v>2676</v>
      </c>
      <c r="C1120" t="s">
        <v>13</v>
      </c>
      <c r="D1120" t="s">
        <v>2689</v>
      </c>
      <c r="E1120" t="s">
        <v>58</v>
      </c>
      <c r="F1120" t="s">
        <v>32</v>
      </c>
      <c r="G1120" t="s">
        <v>35</v>
      </c>
      <c r="H1120" t="s">
        <v>14</v>
      </c>
      <c r="I1120" t="s">
        <v>17</v>
      </c>
      <c r="J1120" t="s">
        <v>16</v>
      </c>
      <c r="K1120">
        <v>23</v>
      </c>
      <c r="L1120" s="1">
        <f>SUMIFS(COMBDG_Activity!C:C,COMBDG_Activity!B:B,B1120&amp;C1120&amp;D1120&amp;E1120&amp;F1120&amp;"*")</f>
        <v>1599.3426321167756</v>
      </c>
      <c r="M1120" s="1">
        <f>SUMIFS(COMBDG_Activity!O:O,COMBDG_Activity!B:B,B1120&amp;C1120&amp;D1120&amp;E1120&amp;F1120&amp;"*")</f>
        <v>1626.679095894586</v>
      </c>
      <c r="N1120" s="1">
        <f>VLOOKUP(B1120&amp;C1120&amp;D1120&amp;E1120&amp;F1120&amp;G1120&amp;H1120&amp;I1120&amp;J1120&amp;"*",COMBDG_CapacityToActivity!B:C,2,FALSE)</f>
        <v>31.536000000000001</v>
      </c>
      <c r="O1120" s="1">
        <f>VLOOKUP(F1120,Parameters!A:B,2,FALSE)</f>
        <v>0.30113578140729891</v>
      </c>
      <c r="P1120" s="4">
        <v>0.02</v>
      </c>
      <c r="Q1120" s="4">
        <v>1.5</v>
      </c>
      <c r="R1120" s="5">
        <v>1.5</v>
      </c>
      <c r="S1120">
        <f t="shared" si="41"/>
        <v>5.1432330436030194</v>
      </c>
    </row>
    <row r="1121" spans="1:19" x14ac:dyDescent="0.25">
      <c r="A1121" t="str">
        <f t="shared" si="40"/>
        <v>COMBDGHLCOldLIFLUT8STDELC_23</v>
      </c>
      <c r="B1121" t="s">
        <v>2676</v>
      </c>
      <c r="C1121" t="s">
        <v>13</v>
      </c>
      <c r="D1121" t="s">
        <v>2687</v>
      </c>
      <c r="E1121" t="s">
        <v>58</v>
      </c>
      <c r="F1121" t="s">
        <v>20</v>
      </c>
      <c r="G1121" t="s">
        <v>22</v>
      </c>
      <c r="H1121" t="s">
        <v>24</v>
      </c>
      <c r="I1121" t="s">
        <v>18</v>
      </c>
      <c r="J1121" t="s">
        <v>16</v>
      </c>
      <c r="K1121">
        <v>23</v>
      </c>
      <c r="L1121" s="1">
        <f>SUMIFS(COMBDG_Activity!C:C,COMBDG_Activity!B:B,B1121&amp;C1121&amp;D1121&amp;E1121&amp;F1121&amp;"*")</f>
        <v>1641.0264339365215</v>
      </c>
      <c r="M1121" s="1">
        <f>SUMIFS(COMBDG_Activity!O:O,COMBDG_Activity!B:B,B1121&amp;C1121&amp;D1121&amp;E1121&amp;F1121&amp;"*")</f>
        <v>1737.1323700499111</v>
      </c>
      <c r="N1121" s="1">
        <f>VLOOKUP(B1121&amp;C1121&amp;D1121&amp;E1121&amp;F1121&amp;G1121&amp;H1121&amp;I1121&amp;J1121&amp;"*",COMBDG_CapacityToActivity!B:C,2,FALSE)</f>
        <v>1</v>
      </c>
      <c r="O1121" s="1">
        <f>VLOOKUP(F1121,Parameters!A:B,2,FALSE)</f>
        <v>0.66981607963728396</v>
      </c>
      <c r="P1121" s="4">
        <v>0.5</v>
      </c>
      <c r="Q1121" s="4">
        <v>1</v>
      </c>
      <c r="R1121" s="5">
        <v>1.1000000000000001</v>
      </c>
      <c r="S1121">
        <f t="shared" si="41"/>
        <v>1494.545518117337</v>
      </c>
    </row>
    <row r="1122" spans="1:19" x14ac:dyDescent="0.25">
      <c r="A1122" t="str">
        <f t="shared" si="40"/>
        <v>COMBDGOFFNewSHFUR___ESRPRO_23</v>
      </c>
      <c r="B1122" t="s">
        <v>2676</v>
      </c>
      <c r="C1122" t="s">
        <v>13</v>
      </c>
      <c r="D1122" t="s">
        <v>2685</v>
      </c>
      <c r="E1122" t="s">
        <v>59</v>
      </c>
      <c r="F1122" t="s">
        <v>32</v>
      </c>
      <c r="G1122" t="s">
        <v>34</v>
      </c>
      <c r="H1122" t="s">
        <v>14</v>
      </c>
      <c r="I1122" t="s">
        <v>17</v>
      </c>
      <c r="J1122" t="s">
        <v>45</v>
      </c>
      <c r="K1122">
        <v>23</v>
      </c>
      <c r="L1122" s="1">
        <f>SUMIFS(COMBDG_Activity!C:C,COMBDG_Activity!B:B,B1122&amp;C1122&amp;D1122&amp;E1122&amp;F1122&amp;"*")</f>
        <v>0</v>
      </c>
      <c r="M1122" s="1">
        <f>SUMIFS(COMBDG_Activity!O:O,COMBDG_Activity!B:B,B1122&amp;C1122&amp;D1122&amp;E1122&amp;F1122&amp;"*")</f>
        <v>1539.7810645777861</v>
      </c>
      <c r="N1122" s="1">
        <f>VLOOKUP(B1122&amp;C1122&amp;D1122&amp;E1122&amp;F1122&amp;G1122&amp;H1122&amp;I1122&amp;J1122&amp;"*",COMBDG_CapacityToActivity!B:C,2,FALSE)</f>
        <v>31.536000000000001</v>
      </c>
      <c r="O1122" s="1">
        <f>VLOOKUP(F1122,Parameters!A:B,2,FALSE)</f>
        <v>0.30113578140729891</v>
      </c>
      <c r="P1122" s="4">
        <v>0.8</v>
      </c>
      <c r="Q1122" s="4">
        <v>1</v>
      </c>
      <c r="R1122" s="5">
        <v>1.2</v>
      </c>
      <c r="S1122">
        <f t="shared" si="41"/>
        <v>130.89226202936538</v>
      </c>
    </row>
    <row r="1123" spans="1:19" x14ac:dyDescent="0.25">
      <c r="A1123" t="str">
        <f t="shared" si="40"/>
        <v>COMBDGRTTOldSHPLT1500WSTDELC_23</v>
      </c>
      <c r="B1123" t="s">
        <v>2676</v>
      </c>
      <c r="C1123" t="s">
        <v>13</v>
      </c>
      <c r="D1123" t="s">
        <v>2682</v>
      </c>
      <c r="E1123" t="s">
        <v>58</v>
      </c>
      <c r="F1123" t="s">
        <v>32</v>
      </c>
      <c r="G1123" t="s">
        <v>37</v>
      </c>
      <c r="H1123" t="s">
        <v>40</v>
      </c>
      <c r="I1123" t="s">
        <v>18</v>
      </c>
      <c r="J1123" t="s">
        <v>16</v>
      </c>
      <c r="K1123">
        <v>23</v>
      </c>
      <c r="L1123" s="1">
        <f>SUMIFS(COMBDG_Activity!C:C,COMBDG_Activity!B:B,B1123&amp;C1123&amp;D1123&amp;E1123&amp;F1123&amp;"*")</f>
        <v>5441.0807586500896</v>
      </c>
      <c r="M1123" s="1">
        <f>SUMIFS(COMBDG_Activity!O:O,COMBDG_Activity!B:B,B1123&amp;C1123&amp;D1123&amp;E1123&amp;F1123&amp;"*")</f>
        <v>5664.051996092383</v>
      </c>
      <c r="N1123" s="1">
        <f>VLOOKUP(B1123&amp;C1123&amp;D1123&amp;E1123&amp;F1123&amp;G1123&amp;H1123&amp;I1123&amp;J1123&amp;"*",COMBDG_CapacityToActivity!B:C,2,FALSE)</f>
        <v>31.536000000000001</v>
      </c>
      <c r="O1123" s="1">
        <f>VLOOKUP(F1123,Parameters!A:B,2,FALSE)</f>
        <v>0.30113578140729891</v>
      </c>
      <c r="P1123" s="4">
        <v>0</v>
      </c>
      <c r="Q1123" s="4">
        <v>1</v>
      </c>
      <c r="R1123" s="5">
        <v>1.1000000000000001</v>
      </c>
      <c r="S1123">
        <f t="shared" si="41"/>
        <v>45.494171790376051</v>
      </c>
    </row>
    <row r="1124" spans="1:19" x14ac:dyDescent="0.25">
      <c r="A1124" t="str">
        <f t="shared" si="40"/>
        <v>COMBDGHLCOldLIFLC___STDELC_23</v>
      </c>
      <c r="B1124" t="s">
        <v>2676</v>
      </c>
      <c r="C1124" t="s">
        <v>13</v>
      </c>
      <c r="D1124" t="s">
        <v>2687</v>
      </c>
      <c r="E1124" t="s">
        <v>58</v>
      </c>
      <c r="F1124" t="s">
        <v>20</v>
      </c>
      <c r="G1124" t="s">
        <v>21</v>
      </c>
      <c r="H1124" t="s">
        <v>14</v>
      </c>
      <c r="I1124" t="s">
        <v>18</v>
      </c>
      <c r="J1124" t="s">
        <v>16</v>
      </c>
      <c r="K1124">
        <v>23</v>
      </c>
      <c r="L1124" s="1">
        <f>SUMIFS(COMBDG_Activity!C:C,COMBDG_Activity!B:B,B1124&amp;C1124&amp;D1124&amp;E1124&amp;F1124&amp;"*")</f>
        <v>1641.0264339365215</v>
      </c>
      <c r="M1124" s="1">
        <f>SUMIFS(COMBDG_Activity!O:O,COMBDG_Activity!B:B,B1124&amp;C1124&amp;D1124&amp;E1124&amp;F1124&amp;"*")</f>
        <v>1737.1323700499111</v>
      </c>
      <c r="N1124" s="1">
        <f>VLOOKUP(B1124&amp;C1124&amp;D1124&amp;E1124&amp;F1124&amp;G1124&amp;H1124&amp;I1124&amp;J1124&amp;"*",COMBDG_CapacityToActivity!B:C,2,FALSE)</f>
        <v>1</v>
      </c>
      <c r="O1124" s="1">
        <f>VLOOKUP(F1124,Parameters!A:B,2,FALSE)</f>
        <v>0.66981607963728396</v>
      </c>
      <c r="P1124" s="4">
        <v>0.5</v>
      </c>
      <c r="Q1124" s="4">
        <v>1</v>
      </c>
      <c r="R1124" s="5">
        <v>1.1000000000000001</v>
      </c>
      <c r="S1124">
        <f t="shared" si="41"/>
        <v>1494.545518117337</v>
      </c>
    </row>
    <row r="1125" spans="1:19" x14ac:dyDescent="0.25">
      <c r="A1125" t="str">
        <f t="shared" si="40"/>
        <v>COMBDGOTSOldSCWA___STDELC_23</v>
      </c>
      <c r="B1125" t="s">
        <v>2676</v>
      </c>
      <c r="C1125" t="s">
        <v>13</v>
      </c>
      <c r="D1125" t="s">
        <v>2690</v>
      </c>
      <c r="E1125" t="s">
        <v>58</v>
      </c>
      <c r="F1125" t="s">
        <v>28</v>
      </c>
      <c r="G1125" t="s">
        <v>30</v>
      </c>
      <c r="H1125" t="s">
        <v>14</v>
      </c>
      <c r="I1125" t="s">
        <v>18</v>
      </c>
      <c r="J1125" t="s">
        <v>16</v>
      </c>
      <c r="K1125">
        <v>23</v>
      </c>
      <c r="L1125" s="1">
        <f>SUMIFS(COMBDG_Activity!C:C,COMBDG_Activity!B:B,B1125&amp;C1125&amp;D1125&amp;E1125&amp;F1125&amp;"*")</f>
        <v>567.12764855382432</v>
      </c>
      <c r="M1125" s="1">
        <f>SUMIFS(COMBDG_Activity!O:O,COMBDG_Activity!B:B,B1125&amp;C1125&amp;D1125&amp;E1125&amp;F1125&amp;"*")</f>
        <v>598.99164682765706</v>
      </c>
      <c r="N1125" s="1">
        <f>VLOOKUP(B1125&amp;C1125&amp;D1125&amp;E1125&amp;F1125&amp;G1125&amp;H1125&amp;I1125&amp;J1125&amp;"*",COMBDG_CapacityToActivity!B:C,2,FALSE)</f>
        <v>31.536000000000001</v>
      </c>
      <c r="O1125" s="1">
        <f>VLOOKUP(F1125,Parameters!A:B,2,FALSE)</f>
        <v>0.37169226366635683</v>
      </c>
      <c r="P1125" s="4">
        <v>0.1</v>
      </c>
      <c r="Q1125" s="4">
        <v>1</v>
      </c>
      <c r="R1125" s="5">
        <v>1.1000000000000001</v>
      </c>
      <c r="S1125">
        <f t="shared" si="41"/>
        <v>9.0079916363008579</v>
      </c>
    </row>
    <row r="1126" spans="1:19" x14ac:dyDescent="0.25">
      <c r="A1126" t="str">
        <f t="shared" si="40"/>
        <v>COMBDGWSTOldLILED___HIGELC_23</v>
      </c>
      <c r="B1126" t="s">
        <v>2676</v>
      </c>
      <c r="C1126" t="s">
        <v>13</v>
      </c>
      <c r="D1126" t="s">
        <v>2677</v>
      </c>
      <c r="E1126" t="s">
        <v>58</v>
      </c>
      <c r="F1126" t="s">
        <v>20</v>
      </c>
      <c r="G1126" t="s">
        <v>27</v>
      </c>
      <c r="H1126" t="s">
        <v>14</v>
      </c>
      <c r="I1126" t="s">
        <v>15</v>
      </c>
      <c r="J1126" t="s">
        <v>16</v>
      </c>
      <c r="K1126">
        <v>23</v>
      </c>
      <c r="L1126" s="1">
        <f>SUMIFS(COMBDG_Activity!C:C,COMBDG_Activity!B:B,B1126&amp;C1126&amp;D1126&amp;E1126&amp;F1126&amp;"*")</f>
        <v>1832.1115569531557</v>
      </c>
      <c r="M1126" s="1">
        <f>SUMIFS(COMBDG_Activity!O:O,COMBDG_Activity!B:B,B1126&amp;C1126&amp;D1126&amp;E1126&amp;F1126&amp;"*")</f>
        <v>1877.0831427409355</v>
      </c>
      <c r="N1126" s="1">
        <f>VLOOKUP(B1126&amp;C1126&amp;D1126&amp;E1126&amp;F1126&amp;G1126&amp;H1126&amp;I1126&amp;J1126&amp;"*",COMBDG_CapacityToActivity!B:C,2,FALSE)</f>
        <v>1</v>
      </c>
      <c r="O1126" s="1">
        <f>VLOOKUP(F1126,Parameters!A:B,2,FALSE)</f>
        <v>0.66981607963728396</v>
      </c>
      <c r="P1126" s="4">
        <v>0.5</v>
      </c>
      <c r="Q1126" s="4">
        <v>1</v>
      </c>
      <c r="R1126" s="5">
        <v>1.1000000000000001</v>
      </c>
      <c r="S1126">
        <f t="shared" si="41"/>
        <v>1614.9524621641046</v>
      </c>
    </row>
    <row r="1127" spans="1:19" x14ac:dyDescent="0.25">
      <c r="A1127" t="str">
        <f t="shared" si="40"/>
        <v>COMBDGAFSOldSCCE___ESRELC_23</v>
      </c>
      <c r="B1127" t="s">
        <v>2676</v>
      </c>
      <c r="C1127" t="s">
        <v>13</v>
      </c>
      <c r="D1127" t="s">
        <v>2689</v>
      </c>
      <c r="E1127" t="s">
        <v>58</v>
      </c>
      <c r="F1127" t="s">
        <v>28</v>
      </c>
      <c r="G1127" t="s">
        <v>29</v>
      </c>
      <c r="H1127" t="s">
        <v>14</v>
      </c>
      <c r="I1127" t="s">
        <v>17</v>
      </c>
      <c r="J1127" t="s">
        <v>16</v>
      </c>
      <c r="K1127">
        <v>23</v>
      </c>
      <c r="L1127" s="1">
        <f>SUMIFS(COMBDG_Activity!C:C,COMBDG_Activity!B:B,B1127&amp;C1127&amp;D1127&amp;E1127&amp;F1127&amp;"*")</f>
        <v>527.5573566203683</v>
      </c>
      <c r="M1127" s="1">
        <f>SUMIFS(COMBDG_Activity!O:O,COMBDG_Activity!B:B,B1127&amp;C1127&amp;D1127&amp;E1127&amp;F1127&amp;"*")</f>
        <v>536.55417437865026</v>
      </c>
      <c r="N1127" s="1">
        <f>VLOOKUP(B1127&amp;C1127&amp;D1127&amp;E1127&amp;F1127&amp;G1127&amp;H1127&amp;I1127&amp;J1127&amp;"*",COMBDG_CapacityToActivity!B:C,2,FALSE)</f>
        <v>31.536000000000001</v>
      </c>
      <c r="O1127" s="1">
        <f>VLOOKUP(F1127,Parameters!A:B,2,FALSE)</f>
        <v>0.37169226366635683</v>
      </c>
      <c r="P1127" s="4">
        <v>0.2</v>
      </c>
      <c r="Q1127" s="4">
        <v>1</v>
      </c>
      <c r="R1127" s="5">
        <v>1.1000000000000001</v>
      </c>
      <c r="S1127">
        <f t="shared" si="41"/>
        <v>12.646468209353662</v>
      </c>
    </row>
    <row r="1128" spans="1:19" x14ac:dyDescent="0.25">
      <c r="A1128" t="str">
        <f t="shared" si="40"/>
        <v>COMBDGOFFNewSHFUR___HIGPRO_23</v>
      </c>
      <c r="B1128" t="s">
        <v>2676</v>
      </c>
      <c r="C1128" t="s">
        <v>13</v>
      </c>
      <c r="D1128" t="s">
        <v>2685</v>
      </c>
      <c r="E1128" t="s">
        <v>59</v>
      </c>
      <c r="F1128" t="s">
        <v>32</v>
      </c>
      <c r="G1128" t="s">
        <v>34</v>
      </c>
      <c r="H1128" t="s">
        <v>14</v>
      </c>
      <c r="I1128" t="s">
        <v>15</v>
      </c>
      <c r="J1128" t="s">
        <v>45</v>
      </c>
      <c r="K1128">
        <v>23</v>
      </c>
      <c r="L1128" s="1">
        <f>SUMIFS(COMBDG_Activity!C:C,COMBDG_Activity!B:B,B1128&amp;C1128&amp;D1128&amp;E1128&amp;F1128&amp;"*")</f>
        <v>0</v>
      </c>
      <c r="M1128" s="1">
        <f>SUMIFS(COMBDG_Activity!O:O,COMBDG_Activity!B:B,B1128&amp;C1128&amp;D1128&amp;E1128&amp;F1128&amp;"*")</f>
        <v>1539.7810645777861</v>
      </c>
      <c r="N1128" s="1">
        <f>VLOOKUP(B1128&amp;C1128&amp;D1128&amp;E1128&amp;F1128&amp;G1128&amp;H1128&amp;I1128&amp;J1128&amp;"*",COMBDG_CapacityToActivity!B:C,2,FALSE)</f>
        <v>31.536000000000001</v>
      </c>
      <c r="O1128" s="1">
        <f>VLOOKUP(F1128,Parameters!A:B,2,FALSE)</f>
        <v>0.30113578140729891</v>
      </c>
      <c r="P1128" s="4">
        <v>0.8</v>
      </c>
      <c r="Q1128" s="4">
        <v>1</v>
      </c>
      <c r="R1128" s="5">
        <v>1.2</v>
      </c>
      <c r="S1128">
        <f t="shared" si="41"/>
        <v>130.89226202936538</v>
      </c>
    </row>
    <row r="1129" spans="1:19" x14ac:dyDescent="0.25">
      <c r="A1129" t="str">
        <f t="shared" si="40"/>
        <v>COMBDGAFSOldSCWA___HIGELC_23</v>
      </c>
      <c r="B1129" t="s">
        <v>2676</v>
      </c>
      <c r="C1129" t="s">
        <v>13</v>
      </c>
      <c r="D1129" t="s">
        <v>2689</v>
      </c>
      <c r="E1129" t="s">
        <v>58</v>
      </c>
      <c r="F1129" t="s">
        <v>28</v>
      </c>
      <c r="G1129" t="s">
        <v>30</v>
      </c>
      <c r="H1129" t="s">
        <v>14</v>
      </c>
      <c r="I1129" t="s">
        <v>15</v>
      </c>
      <c r="J1129" t="s">
        <v>16</v>
      </c>
      <c r="K1129">
        <v>23</v>
      </c>
      <c r="L1129" s="1">
        <f>SUMIFS(COMBDG_Activity!C:C,COMBDG_Activity!B:B,B1129&amp;C1129&amp;D1129&amp;E1129&amp;F1129&amp;"*")</f>
        <v>527.5573566203683</v>
      </c>
      <c r="M1129" s="1">
        <f>SUMIFS(COMBDG_Activity!O:O,COMBDG_Activity!B:B,B1129&amp;C1129&amp;D1129&amp;E1129&amp;F1129&amp;"*")</f>
        <v>536.55417437865026</v>
      </c>
      <c r="N1129" s="1">
        <f>VLOOKUP(B1129&amp;C1129&amp;D1129&amp;E1129&amp;F1129&amp;G1129&amp;H1129&amp;I1129&amp;J1129&amp;"*",COMBDG_CapacityToActivity!B:C,2,FALSE)</f>
        <v>31.536000000000001</v>
      </c>
      <c r="O1129" s="1">
        <f>VLOOKUP(F1129,Parameters!A:B,2,FALSE)</f>
        <v>0.37169226366635683</v>
      </c>
      <c r="P1129" s="4">
        <v>0.1</v>
      </c>
      <c r="Q1129" s="4">
        <v>1</v>
      </c>
      <c r="R1129" s="5">
        <v>1.1000000000000001</v>
      </c>
      <c r="S1129">
        <f t="shared" si="41"/>
        <v>8.0690198950567869</v>
      </c>
    </row>
    <row r="1130" spans="1:19" x14ac:dyDescent="0.25">
      <c r="A1130" t="str">
        <f t="shared" si="40"/>
        <v>COMBDGOFFNewLIFLUT8HIGELC_23</v>
      </c>
      <c r="B1130" t="s">
        <v>2676</v>
      </c>
      <c r="C1130" t="s">
        <v>13</v>
      </c>
      <c r="D1130" t="s">
        <v>2685</v>
      </c>
      <c r="E1130" t="s">
        <v>59</v>
      </c>
      <c r="F1130" t="s">
        <v>20</v>
      </c>
      <c r="G1130" t="s">
        <v>22</v>
      </c>
      <c r="H1130" t="s">
        <v>24</v>
      </c>
      <c r="I1130" t="s">
        <v>15</v>
      </c>
      <c r="J1130" t="s">
        <v>16</v>
      </c>
      <c r="K1130">
        <v>23</v>
      </c>
      <c r="L1130" s="1">
        <f>SUMIFS(COMBDG_Activity!C:C,COMBDG_Activity!B:B,B1130&amp;C1130&amp;D1130&amp;E1130&amp;F1130&amp;"*")</f>
        <v>0</v>
      </c>
      <c r="M1130" s="1">
        <f>SUMIFS(COMBDG_Activity!O:O,COMBDG_Activity!B:B,B1130&amp;C1130&amp;D1130&amp;E1130&amp;F1130&amp;"*")</f>
        <v>1082.6246153959241</v>
      </c>
      <c r="N1130" s="1">
        <f>VLOOKUP(B1130&amp;C1130&amp;D1130&amp;E1130&amp;F1130&amp;G1130&amp;H1130&amp;I1130&amp;J1130&amp;"*",COMBDG_CapacityToActivity!B:C,2,FALSE)</f>
        <v>1</v>
      </c>
      <c r="O1130" s="1">
        <f>VLOOKUP(F1130,Parameters!A:B,2,FALSE)</f>
        <v>0.66981607963728396</v>
      </c>
      <c r="P1130" s="4">
        <v>0.8</v>
      </c>
      <c r="Q1130" s="4">
        <v>1</v>
      </c>
      <c r="R1130" s="5">
        <v>1.2</v>
      </c>
      <c r="S1130">
        <f t="shared" si="41"/>
        <v>1304.8070537468016</v>
      </c>
    </row>
    <row r="1131" spans="1:19" x14ac:dyDescent="0.25">
      <c r="A1131" t="str">
        <f t="shared" si="40"/>
        <v>COMBDGRTTNewLIHAL100WSTDELC_23</v>
      </c>
      <c r="B1131" t="s">
        <v>2676</v>
      </c>
      <c r="C1131" t="s">
        <v>13</v>
      </c>
      <c r="D1131" t="s">
        <v>2682</v>
      </c>
      <c r="E1131" t="s">
        <v>59</v>
      </c>
      <c r="F1131" t="s">
        <v>20</v>
      </c>
      <c r="G1131" t="s">
        <v>25</v>
      </c>
      <c r="H1131" t="s">
        <v>2678</v>
      </c>
      <c r="I1131" t="s">
        <v>18</v>
      </c>
      <c r="J1131" t="s">
        <v>16</v>
      </c>
      <c r="K1131">
        <v>23</v>
      </c>
      <c r="L1131" s="1">
        <f>SUMIFS(COMBDG_Activity!C:C,COMBDG_Activity!B:B,B1131&amp;C1131&amp;D1131&amp;E1131&amp;F1131&amp;"*")</f>
        <v>0</v>
      </c>
      <c r="M1131" s="1">
        <f>SUMIFS(COMBDG_Activity!O:O,COMBDG_Activity!B:B,B1131&amp;C1131&amp;D1131&amp;E1131&amp;F1131&amp;"*")</f>
        <v>529.57736810579297</v>
      </c>
      <c r="N1131" s="1">
        <f>VLOOKUP(B1131&amp;C1131&amp;D1131&amp;E1131&amp;F1131&amp;G1131&amp;H1131&amp;I1131&amp;J1131&amp;"*",COMBDG_CapacityToActivity!B:C,2,FALSE)</f>
        <v>1</v>
      </c>
      <c r="O1131" s="1">
        <f>VLOOKUP(F1131,Parameters!A:B,2,FALSE)</f>
        <v>0.66981607963728396</v>
      </c>
      <c r="P1131" s="4">
        <v>0.8</v>
      </c>
      <c r="Q1131" s="4">
        <v>1</v>
      </c>
      <c r="R1131" s="5">
        <v>1.2</v>
      </c>
      <c r="S1131">
        <f t="shared" si="41"/>
        <v>638.26027561400167</v>
      </c>
    </row>
    <row r="1132" spans="1:19" x14ac:dyDescent="0.25">
      <c r="A1132" t="str">
        <f t="shared" si="40"/>
        <v>COMBDGAEROldSHHEP___STDELC_23</v>
      </c>
      <c r="B1132" t="s">
        <v>2676</v>
      </c>
      <c r="C1132" t="s">
        <v>13</v>
      </c>
      <c r="D1132" t="s">
        <v>2688</v>
      </c>
      <c r="E1132" t="s">
        <v>58</v>
      </c>
      <c r="F1132" t="s">
        <v>32</v>
      </c>
      <c r="G1132" t="s">
        <v>35</v>
      </c>
      <c r="H1132" t="s">
        <v>14</v>
      </c>
      <c r="I1132" t="s">
        <v>18</v>
      </c>
      <c r="J1132" t="s">
        <v>16</v>
      </c>
      <c r="K1132">
        <v>23</v>
      </c>
      <c r="L1132" s="1">
        <f>SUMIFS(COMBDG_Activity!C:C,COMBDG_Activity!B:B,B1132&amp;C1132&amp;D1132&amp;E1132&amp;F1132&amp;"*")</f>
        <v>1481.8034937826978</v>
      </c>
      <c r="M1132" s="1">
        <f>SUMIFS(COMBDG_Activity!O:O,COMBDG_Activity!B:B,B1132&amp;C1132&amp;D1132&amp;E1132&amp;F1132&amp;"*")</f>
        <v>1515.6234122598617</v>
      </c>
      <c r="N1132" s="1">
        <f>VLOOKUP(B1132&amp;C1132&amp;D1132&amp;E1132&amp;F1132&amp;G1132&amp;H1132&amp;I1132&amp;J1132&amp;"*",COMBDG_CapacityToActivity!B:C,2,FALSE)</f>
        <v>31.536000000000001</v>
      </c>
      <c r="O1132" s="1">
        <f>VLOOKUP(F1132,Parameters!A:B,2,FALSE)</f>
        <v>0.30113578140729891</v>
      </c>
      <c r="P1132" s="4">
        <v>0.02</v>
      </c>
      <c r="Q1132" s="4">
        <v>1.5</v>
      </c>
      <c r="R1132" s="5">
        <v>1.5</v>
      </c>
      <c r="S1132">
        <f t="shared" si="41"/>
        <v>4.7920972460190985</v>
      </c>
    </row>
    <row r="1133" spans="1:19" x14ac:dyDescent="0.25">
      <c r="A1133" t="str">
        <f t="shared" si="40"/>
        <v>COMBDGHLCOldWHWTK___HIGELC_23</v>
      </c>
      <c r="B1133" t="s">
        <v>2676</v>
      </c>
      <c r="C1133" t="s">
        <v>13</v>
      </c>
      <c r="D1133" t="s">
        <v>2687</v>
      </c>
      <c r="E1133" t="s">
        <v>58</v>
      </c>
      <c r="F1133" t="s">
        <v>49</v>
      </c>
      <c r="G1133" t="s">
        <v>51</v>
      </c>
      <c r="H1133" t="s">
        <v>14</v>
      </c>
      <c r="I1133" t="s">
        <v>15</v>
      </c>
      <c r="J1133" t="s">
        <v>16</v>
      </c>
      <c r="K1133">
        <v>23</v>
      </c>
      <c r="L1133" s="1">
        <f>SUMIFS(COMBDG_Activity!C:C,COMBDG_Activity!B:B,B1133&amp;C1133&amp;D1133&amp;E1133&amp;F1133&amp;"*")</f>
        <v>739.73670553017325</v>
      </c>
      <c r="M1133" s="1">
        <f>SUMIFS(COMBDG_Activity!O:O,COMBDG_Activity!B:B,B1133&amp;C1133&amp;D1133&amp;E1133&amp;F1133&amp;"*")</f>
        <v>783.05903542214708</v>
      </c>
      <c r="N1133" s="1">
        <f>VLOOKUP(B1133&amp;C1133&amp;D1133&amp;E1133&amp;F1133&amp;G1133&amp;H1133&amp;I1133&amp;J1133&amp;"*",COMBDG_CapacityToActivity!B:C,2,FALSE)</f>
        <v>31.536000000000001</v>
      </c>
      <c r="O1133" s="1">
        <f>VLOOKUP(F1133,Parameters!A:B,2,FALSE)</f>
        <v>0.63450003633438512</v>
      </c>
      <c r="P1133" s="4">
        <v>0.1</v>
      </c>
      <c r="Q1133" s="4">
        <v>1</v>
      </c>
      <c r="R1133" s="5">
        <v>1.1000000000000001</v>
      </c>
      <c r="S1133">
        <f t="shared" si="41"/>
        <v>6.8984827697880506</v>
      </c>
    </row>
    <row r="1134" spans="1:19" x14ac:dyDescent="0.25">
      <c r="A1134" t="str">
        <f t="shared" si="40"/>
        <v>COMBDGOFFOldWHSYS___STDKER_23</v>
      </c>
      <c r="B1134" t="s">
        <v>2676</v>
      </c>
      <c r="C1134" t="s">
        <v>13</v>
      </c>
      <c r="D1134" t="s">
        <v>2685</v>
      </c>
      <c r="E1134" t="s">
        <v>58</v>
      </c>
      <c r="F1134" t="s">
        <v>49</v>
      </c>
      <c r="G1134" t="s">
        <v>50</v>
      </c>
      <c r="H1134" t="s">
        <v>14</v>
      </c>
      <c r="I1134" t="s">
        <v>18</v>
      </c>
      <c r="J1134" t="s">
        <v>42</v>
      </c>
      <c r="K1134">
        <v>23</v>
      </c>
      <c r="L1134" s="1">
        <f>SUMIFS(COMBDG_Activity!C:C,COMBDG_Activity!B:B,B1134&amp;C1134&amp;D1134&amp;E1134&amp;F1134&amp;"*")</f>
        <v>1312.5024460006105</v>
      </c>
      <c r="M1134" s="1">
        <f>SUMIFS(COMBDG_Activity!O:O,COMBDG_Activity!B:B,B1134&amp;C1134&amp;D1134&amp;E1134&amp;F1134&amp;"*")</f>
        <v>1355.8390895603945</v>
      </c>
      <c r="N1134" s="1">
        <f>VLOOKUP(B1134&amp;C1134&amp;D1134&amp;E1134&amp;F1134&amp;G1134&amp;H1134&amp;I1134&amp;J1134&amp;"*",COMBDG_CapacityToActivity!B:C,2,FALSE)</f>
        <v>31.536000000000001</v>
      </c>
      <c r="O1134" s="1">
        <f>VLOOKUP(F1134,Parameters!A:B,2,FALSE)</f>
        <v>0.63450003633438512</v>
      </c>
      <c r="P1134" s="4">
        <v>0.05</v>
      </c>
      <c r="Q1134" s="4">
        <v>0.2</v>
      </c>
      <c r="R1134" s="5">
        <v>1.1000000000000001</v>
      </c>
      <c r="S1134">
        <f t="shared" si="41"/>
        <v>1.7113013689010026</v>
      </c>
    </row>
    <row r="1135" spans="1:19" x14ac:dyDescent="0.25">
      <c r="A1135" t="str">
        <f t="shared" si="40"/>
        <v>COMBDGOFFOldWHSYS___STDHFO_23</v>
      </c>
      <c r="B1135" t="s">
        <v>2676</v>
      </c>
      <c r="C1135" t="s">
        <v>13</v>
      </c>
      <c r="D1135" t="s">
        <v>2685</v>
      </c>
      <c r="E1135" t="s">
        <v>58</v>
      </c>
      <c r="F1135" t="s">
        <v>49</v>
      </c>
      <c r="G1135" t="s">
        <v>50</v>
      </c>
      <c r="H1135" t="s">
        <v>14</v>
      </c>
      <c r="I1135" t="s">
        <v>18</v>
      </c>
      <c r="J1135" t="s">
        <v>2679</v>
      </c>
      <c r="K1135">
        <v>23</v>
      </c>
      <c r="L1135" s="1">
        <f>SUMIFS(COMBDG_Activity!C:C,COMBDG_Activity!B:B,B1135&amp;C1135&amp;D1135&amp;E1135&amp;F1135&amp;"*")</f>
        <v>1312.5024460006105</v>
      </c>
      <c r="M1135" s="1">
        <f>SUMIFS(COMBDG_Activity!O:O,COMBDG_Activity!B:B,B1135&amp;C1135&amp;D1135&amp;E1135&amp;F1135&amp;"*")</f>
        <v>1355.8390895603945</v>
      </c>
      <c r="N1135" s="1">
        <f>VLOOKUP(B1135&amp;C1135&amp;D1135&amp;E1135&amp;F1135&amp;G1135&amp;H1135&amp;I1135&amp;J1135&amp;"*",COMBDG_CapacityToActivity!B:C,2,FALSE)</f>
        <v>31.536000000000001</v>
      </c>
      <c r="O1135" s="1">
        <f>VLOOKUP(F1135,Parameters!A:B,2,FALSE)</f>
        <v>0.63450003633438512</v>
      </c>
      <c r="P1135" s="4">
        <v>0.05</v>
      </c>
      <c r="Q1135" s="4">
        <v>0.2</v>
      </c>
      <c r="R1135" s="5">
        <v>1.1000000000000001</v>
      </c>
      <c r="S1135">
        <f t="shared" si="41"/>
        <v>1.7113013689010026</v>
      </c>
    </row>
    <row r="1136" spans="1:19" x14ac:dyDescent="0.25">
      <c r="A1136" t="str">
        <f t="shared" si="40"/>
        <v>COMBDGOFFOldWHSYS___STDLFO_23</v>
      </c>
      <c r="B1136" t="s">
        <v>2676</v>
      </c>
      <c r="C1136" t="s">
        <v>13</v>
      </c>
      <c r="D1136" t="s">
        <v>2685</v>
      </c>
      <c r="E1136" t="s">
        <v>58</v>
      </c>
      <c r="F1136" t="s">
        <v>49</v>
      </c>
      <c r="G1136" t="s">
        <v>50</v>
      </c>
      <c r="H1136" t="s">
        <v>14</v>
      </c>
      <c r="I1136" t="s">
        <v>18</v>
      </c>
      <c r="J1136" t="s">
        <v>43</v>
      </c>
      <c r="K1136">
        <v>23</v>
      </c>
      <c r="L1136" s="1">
        <f>SUMIFS(COMBDG_Activity!C:C,COMBDG_Activity!B:B,B1136&amp;C1136&amp;D1136&amp;E1136&amp;F1136&amp;"*")</f>
        <v>1312.5024460006105</v>
      </c>
      <c r="M1136" s="1">
        <f>SUMIFS(COMBDG_Activity!O:O,COMBDG_Activity!B:B,B1136&amp;C1136&amp;D1136&amp;E1136&amp;F1136&amp;"*")</f>
        <v>1355.8390895603945</v>
      </c>
      <c r="N1136" s="1">
        <f>VLOOKUP(B1136&amp;C1136&amp;D1136&amp;E1136&amp;F1136&amp;G1136&amp;H1136&amp;I1136&amp;J1136&amp;"*",COMBDG_CapacityToActivity!B:C,2,FALSE)</f>
        <v>31.536000000000001</v>
      </c>
      <c r="O1136" s="1">
        <f>VLOOKUP(F1136,Parameters!A:B,2,FALSE)</f>
        <v>0.63450003633438512</v>
      </c>
      <c r="P1136" s="4">
        <v>0.05</v>
      </c>
      <c r="Q1136" s="4">
        <v>0.2</v>
      </c>
      <c r="R1136" s="5">
        <v>1.1000000000000001</v>
      </c>
      <c r="S1136">
        <f t="shared" si="41"/>
        <v>1.7113013689010026</v>
      </c>
    </row>
    <row r="1137" spans="1:19" x14ac:dyDescent="0.25">
      <c r="A1137" t="str">
        <f t="shared" si="40"/>
        <v>COMBDGTAWNewSHFURLARSTDHH2_23</v>
      </c>
      <c r="B1137" t="s">
        <v>2676</v>
      </c>
      <c r="C1137" t="s">
        <v>13</v>
      </c>
      <c r="D1137" t="s">
        <v>2683</v>
      </c>
      <c r="E1137" t="s">
        <v>59</v>
      </c>
      <c r="F1137" t="s">
        <v>32</v>
      </c>
      <c r="G1137" t="s">
        <v>34</v>
      </c>
      <c r="H1137" t="s">
        <v>2681</v>
      </c>
      <c r="I1137" t="s">
        <v>18</v>
      </c>
      <c r="J1137" t="s">
        <v>41</v>
      </c>
      <c r="K1137">
        <v>23</v>
      </c>
      <c r="L1137" s="1">
        <f>SUMIFS(COMBDG_Activity!C:C,COMBDG_Activity!B:B,B1137&amp;C1137&amp;D1137&amp;E1137&amp;F1137&amp;"*")</f>
        <v>0</v>
      </c>
      <c r="M1137" s="1">
        <f>SUMIFS(COMBDG_Activity!O:O,COMBDG_Activity!B:B,B1137&amp;C1137&amp;D1137&amp;E1137&amp;F1137&amp;"*")</f>
        <v>286.4570333463958</v>
      </c>
      <c r="N1137" s="1">
        <f>VLOOKUP(B1137&amp;C1137&amp;D1137&amp;E1137&amp;F1137&amp;G1137&amp;H1137&amp;I1137&amp;J1137&amp;"*",COMBDG_CapacityToActivity!B:C,2,FALSE)</f>
        <v>31.536000000000001</v>
      </c>
      <c r="O1137" s="1">
        <f>VLOOKUP(F1137,Parameters!A:B,2,FALSE)</f>
        <v>0.30113578140729891</v>
      </c>
      <c r="P1137" s="4">
        <v>0.8</v>
      </c>
      <c r="Q1137" s="4">
        <v>1</v>
      </c>
      <c r="R1137" s="5">
        <v>1.2</v>
      </c>
      <c r="S1137">
        <f t="shared" si="41"/>
        <v>24.350870348709201</v>
      </c>
    </row>
    <row r="1138" spans="1:19" x14ac:dyDescent="0.25">
      <c r="A1138" t="str">
        <f t="shared" si="40"/>
        <v>COMBDGTAWNewSHFURMEDSTDHH2_23</v>
      </c>
      <c r="B1138" t="s">
        <v>2676</v>
      </c>
      <c r="C1138" t="s">
        <v>13</v>
      </c>
      <c r="D1138" t="s">
        <v>2683</v>
      </c>
      <c r="E1138" t="s">
        <v>59</v>
      </c>
      <c r="F1138" t="s">
        <v>32</v>
      </c>
      <c r="G1138" t="s">
        <v>34</v>
      </c>
      <c r="H1138" t="s">
        <v>48</v>
      </c>
      <c r="I1138" t="s">
        <v>18</v>
      </c>
      <c r="J1138" t="s">
        <v>41</v>
      </c>
      <c r="K1138">
        <v>23</v>
      </c>
      <c r="L1138" s="1">
        <f>SUMIFS(COMBDG_Activity!C:C,COMBDG_Activity!B:B,B1138&amp;C1138&amp;D1138&amp;E1138&amp;F1138&amp;"*")</f>
        <v>0</v>
      </c>
      <c r="M1138" s="1">
        <f>SUMIFS(COMBDG_Activity!O:O,COMBDG_Activity!B:B,B1138&amp;C1138&amp;D1138&amp;E1138&amp;F1138&amp;"*")</f>
        <v>286.4570333463958</v>
      </c>
      <c r="N1138" s="1">
        <f>VLOOKUP(B1138&amp;C1138&amp;D1138&amp;E1138&amp;F1138&amp;G1138&amp;H1138&amp;I1138&amp;J1138&amp;"*",COMBDG_CapacityToActivity!B:C,2,FALSE)</f>
        <v>31.536000000000001</v>
      </c>
      <c r="O1138" s="1">
        <f>VLOOKUP(F1138,Parameters!A:B,2,FALSE)</f>
        <v>0.30113578140729891</v>
      </c>
      <c r="P1138" s="4">
        <v>0.8</v>
      </c>
      <c r="Q1138" s="4">
        <v>1</v>
      </c>
      <c r="R1138" s="5">
        <v>1.2</v>
      </c>
      <c r="S1138">
        <f t="shared" si="41"/>
        <v>24.350870348709201</v>
      </c>
    </row>
    <row r="1139" spans="1:19" x14ac:dyDescent="0.25">
      <c r="A1139" t="str">
        <f t="shared" si="40"/>
        <v>COMBDGEDSOldSHPLT1500WSTDELC_23</v>
      </c>
      <c r="B1139" t="s">
        <v>2676</v>
      </c>
      <c r="C1139" t="s">
        <v>13</v>
      </c>
      <c r="D1139" t="s">
        <v>2686</v>
      </c>
      <c r="E1139" t="s">
        <v>58</v>
      </c>
      <c r="F1139" t="s">
        <v>32</v>
      </c>
      <c r="G1139" t="s">
        <v>37</v>
      </c>
      <c r="H1139" t="s">
        <v>40</v>
      </c>
      <c r="I1139" t="s">
        <v>18</v>
      </c>
      <c r="J1139" t="s">
        <v>16</v>
      </c>
      <c r="K1139">
        <v>23</v>
      </c>
      <c r="L1139" s="1">
        <f>SUMIFS(COMBDG_Activity!C:C,COMBDG_Activity!B:B,B1139&amp;C1139&amp;D1139&amp;E1139&amp;F1139&amp;"*")</f>
        <v>4256.8503227445926</v>
      </c>
      <c r="M1139" s="1">
        <f>SUMIFS(COMBDG_Activity!O:O,COMBDG_Activity!B:B,B1139&amp;C1139&amp;D1139&amp;E1139&amp;F1139&amp;"*")</f>
        <v>4377.6423279130222</v>
      </c>
      <c r="N1139" s="1">
        <f>VLOOKUP(B1139&amp;C1139&amp;D1139&amp;E1139&amp;F1139&amp;G1139&amp;H1139&amp;I1139&amp;J1139&amp;"*",COMBDG_CapacityToActivity!B:C,2,FALSE)</f>
        <v>31.536000000000001</v>
      </c>
      <c r="O1139" s="1">
        <f>VLOOKUP(F1139,Parameters!A:B,2,FALSE)</f>
        <v>0.30113578140729891</v>
      </c>
      <c r="P1139" s="4">
        <v>0</v>
      </c>
      <c r="Q1139" s="4">
        <v>1</v>
      </c>
      <c r="R1139" s="5">
        <v>1.1000000000000001</v>
      </c>
      <c r="S1139">
        <f t="shared" si="41"/>
        <v>35.161614377886167</v>
      </c>
    </row>
    <row r="1140" spans="1:19" x14ac:dyDescent="0.25">
      <c r="A1140" t="str">
        <f t="shared" si="40"/>
        <v>COMBDGOTSNewSHFURLARSTDHH2_23</v>
      </c>
      <c r="B1140" t="s">
        <v>2676</v>
      </c>
      <c r="C1140" t="s">
        <v>13</v>
      </c>
      <c r="D1140" t="s">
        <v>2690</v>
      </c>
      <c r="E1140" t="s">
        <v>59</v>
      </c>
      <c r="F1140" t="s">
        <v>32</v>
      </c>
      <c r="G1140" t="s">
        <v>34</v>
      </c>
      <c r="H1140" t="s">
        <v>2681</v>
      </c>
      <c r="I1140" t="s">
        <v>18</v>
      </c>
      <c r="J1140" t="s">
        <v>41</v>
      </c>
      <c r="K1140">
        <v>23</v>
      </c>
      <c r="L1140" s="1">
        <f>SUMIFS(COMBDG_Activity!C:C,COMBDG_Activity!B:B,B1140&amp;C1140&amp;D1140&amp;E1140&amp;F1140&amp;"*")</f>
        <v>0</v>
      </c>
      <c r="M1140" s="1">
        <f>SUMIFS(COMBDG_Activity!O:O,COMBDG_Activity!B:B,B1140&amp;C1140&amp;D1140&amp;E1140&amp;F1140&amp;"*")</f>
        <v>290.90361238089372</v>
      </c>
      <c r="N1140" s="1">
        <f>VLOOKUP(B1140&amp;C1140&amp;D1140&amp;E1140&amp;F1140&amp;G1140&amp;H1140&amp;I1140&amp;J1140&amp;"*",COMBDG_CapacityToActivity!B:C,2,FALSE)</f>
        <v>31.536000000000001</v>
      </c>
      <c r="O1140" s="1">
        <f>VLOOKUP(F1140,Parameters!A:B,2,FALSE)</f>
        <v>0.30113578140729891</v>
      </c>
      <c r="P1140" s="4">
        <v>0.8</v>
      </c>
      <c r="Q1140" s="4">
        <v>1</v>
      </c>
      <c r="R1140" s="5">
        <v>1.2</v>
      </c>
      <c r="S1140">
        <f t="shared" si="41"/>
        <v>24.72886096147036</v>
      </c>
    </row>
    <row r="1141" spans="1:19" x14ac:dyDescent="0.25">
      <c r="A1141" t="str">
        <f t="shared" si="40"/>
        <v>COMBDGEDSOldWHWTK___HIGELC_23</v>
      </c>
      <c r="B1141" t="s">
        <v>2676</v>
      </c>
      <c r="C1141" t="s">
        <v>13</v>
      </c>
      <c r="D1141" t="s">
        <v>2686</v>
      </c>
      <c r="E1141" t="s">
        <v>58</v>
      </c>
      <c r="F1141" t="s">
        <v>49</v>
      </c>
      <c r="G1141" t="s">
        <v>51</v>
      </c>
      <c r="H1141" t="s">
        <v>14</v>
      </c>
      <c r="I1141" t="s">
        <v>15</v>
      </c>
      <c r="J1141" t="s">
        <v>16</v>
      </c>
      <c r="K1141">
        <v>23</v>
      </c>
      <c r="L1141" s="1">
        <f>SUMIFS(COMBDG_Activity!C:C,COMBDG_Activity!B:B,B1141&amp;C1141&amp;D1141&amp;E1141&amp;F1141&amp;"*")</f>
        <v>903.96701578806733</v>
      </c>
      <c r="M1141" s="1">
        <f>SUMIFS(COMBDG_Activity!O:O,COMBDG_Activity!B:B,B1141&amp;C1141&amp;D1141&amp;E1141&amp;F1141&amp;"*")</f>
        <v>929.61403659599841</v>
      </c>
      <c r="N1141" s="1">
        <f>VLOOKUP(B1141&amp;C1141&amp;D1141&amp;E1141&amp;F1141&amp;G1141&amp;H1141&amp;I1141&amp;J1141&amp;"*",COMBDG_CapacityToActivity!B:C,2,FALSE)</f>
        <v>31.536000000000001</v>
      </c>
      <c r="O1141" s="1">
        <f>VLOOKUP(F1141,Parameters!A:B,2,FALSE)</f>
        <v>0.63450003633438512</v>
      </c>
      <c r="P1141" s="4">
        <v>0.1</v>
      </c>
      <c r="Q1141" s="4">
        <v>1</v>
      </c>
      <c r="R1141" s="5">
        <v>1.1000000000000001</v>
      </c>
      <c r="S1141">
        <f t="shared" si="41"/>
        <v>8.1895822970146881</v>
      </c>
    </row>
    <row r="1142" spans="1:19" x14ac:dyDescent="0.25">
      <c r="A1142" t="str">
        <f t="shared" si="40"/>
        <v>COMBDGOFFNewSCCE___HIGELC_23</v>
      </c>
      <c r="B1142" t="s">
        <v>2676</v>
      </c>
      <c r="C1142" t="s">
        <v>13</v>
      </c>
      <c r="D1142" t="s">
        <v>2685</v>
      </c>
      <c r="E1142" t="s">
        <v>59</v>
      </c>
      <c r="F1142" t="s">
        <v>28</v>
      </c>
      <c r="G1142" t="s">
        <v>29</v>
      </c>
      <c r="H1142" t="s">
        <v>14</v>
      </c>
      <c r="I1142" t="s">
        <v>15</v>
      </c>
      <c r="J1142" t="s">
        <v>16</v>
      </c>
      <c r="K1142">
        <v>23</v>
      </c>
      <c r="L1142" s="1">
        <f>SUMIFS(COMBDG_Activity!C:C,COMBDG_Activity!B:B,B1142&amp;C1142&amp;D1142&amp;E1142&amp;F1142&amp;"*")</f>
        <v>0</v>
      </c>
      <c r="M1142" s="1">
        <f>SUMIFS(COMBDG_Activity!O:O,COMBDG_Activity!B:B,B1142&amp;C1142&amp;D1142&amp;E1142&amp;F1142&amp;"*")</f>
        <v>446.22371026348628</v>
      </c>
      <c r="N1142" s="1">
        <f>VLOOKUP(B1142&amp;C1142&amp;D1142&amp;E1142&amp;F1142&amp;G1142&amp;H1142&amp;I1142&amp;J1142&amp;"*",COMBDG_CapacityToActivity!B:C,2,FALSE)</f>
        <v>31.536000000000001</v>
      </c>
      <c r="O1142" s="1">
        <f>VLOOKUP(F1142,Parameters!A:B,2,FALSE)</f>
        <v>0.37169226366635683</v>
      </c>
      <c r="P1142" s="4">
        <v>0.8</v>
      </c>
      <c r="Q1142" s="4">
        <v>1</v>
      </c>
      <c r="R1142" s="5">
        <v>1.2</v>
      </c>
      <c r="S1142">
        <f t="shared" si="41"/>
        <v>30.731692689211407</v>
      </c>
    </row>
    <row r="1143" spans="1:19" x14ac:dyDescent="0.25">
      <c r="A1143" t="str">
        <f t="shared" si="40"/>
        <v>COMBDGOTSNewSHFURMEDSTDHH2_23</v>
      </c>
      <c r="B1143" t="s">
        <v>2676</v>
      </c>
      <c r="C1143" t="s">
        <v>13</v>
      </c>
      <c r="D1143" t="s">
        <v>2690</v>
      </c>
      <c r="E1143" t="s">
        <v>59</v>
      </c>
      <c r="F1143" t="s">
        <v>32</v>
      </c>
      <c r="G1143" t="s">
        <v>34</v>
      </c>
      <c r="H1143" t="s">
        <v>48</v>
      </c>
      <c r="I1143" t="s">
        <v>18</v>
      </c>
      <c r="J1143" t="s">
        <v>41</v>
      </c>
      <c r="K1143">
        <v>23</v>
      </c>
      <c r="L1143" s="1">
        <f>SUMIFS(COMBDG_Activity!C:C,COMBDG_Activity!B:B,B1143&amp;C1143&amp;D1143&amp;E1143&amp;F1143&amp;"*")</f>
        <v>0</v>
      </c>
      <c r="M1143" s="1">
        <f>SUMIFS(COMBDG_Activity!O:O,COMBDG_Activity!B:B,B1143&amp;C1143&amp;D1143&amp;E1143&amp;F1143&amp;"*")</f>
        <v>290.90361238089372</v>
      </c>
      <c r="N1143" s="1">
        <f>VLOOKUP(B1143&amp;C1143&amp;D1143&amp;E1143&amp;F1143&amp;G1143&amp;H1143&amp;I1143&amp;J1143&amp;"*",COMBDG_CapacityToActivity!B:C,2,FALSE)</f>
        <v>31.536000000000001</v>
      </c>
      <c r="O1143" s="1">
        <f>VLOOKUP(F1143,Parameters!A:B,2,FALSE)</f>
        <v>0.30113578140729891</v>
      </c>
      <c r="P1143" s="4">
        <v>0.8</v>
      </c>
      <c r="Q1143" s="4">
        <v>1</v>
      </c>
      <c r="R1143" s="5">
        <v>1.2</v>
      </c>
      <c r="S1143">
        <f t="shared" si="41"/>
        <v>24.72886096147036</v>
      </c>
    </row>
    <row r="1144" spans="1:19" x14ac:dyDescent="0.25">
      <c r="A1144" t="str">
        <f t="shared" si="40"/>
        <v>COMBDGTAWNewSHFURSMASTDHH2_23</v>
      </c>
      <c r="B1144" t="s">
        <v>2676</v>
      </c>
      <c r="C1144" t="s">
        <v>13</v>
      </c>
      <c r="D1144" t="s">
        <v>2683</v>
      </c>
      <c r="E1144" t="s">
        <v>59</v>
      </c>
      <c r="F1144" t="s">
        <v>32</v>
      </c>
      <c r="G1144" t="s">
        <v>34</v>
      </c>
      <c r="H1144" t="s">
        <v>2680</v>
      </c>
      <c r="I1144" t="s">
        <v>18</v>
      </c>
      <c r="J1144" t="s">
        <v>41</v>
      </c>
      <c r="K1144">
        <v>23</v>
      </c>
      <c r="L1144" s="1">
        <f>SUMIFS(COMBDG_Activity!C:C,COMBDG_Activity!B:B,B1144&amp;C1144&amp;D1144&amp;E1144&amp;F1144&amp;"*")</f>
        <v>0</v>
      </c>
      <c r="M1144" s="1">
        <f>SUMIFS(COMBDG_Activity!O:O,COMBDG_Activity!B:B,B1144&amp;C1144&amp;D1144&amp;E1144&amp;F1144&amp;"*")</f>
        <v>286.4570333463958</v>
      </c>
      <c r="N1144" s="1">
        <f>VLOOKUP(B1144&amp;C1144&amp;D1144&amp;E1144&amp;F1144&amp;G1144&amp;H1144&amp;I1144&amp;J1144&amp;"*",COMBDG_CapacityToActivity!B:C,2,FALSE)</f>
        <v>31.536000000000001</v>
      </c>
      <c r="O1144" s="1">
        <f>VLOOKUP(F1144,Parameters!A:B,2,FALSE)</f>
        <v>0.30113578140729891</v>
      </c>
      <c r="P1144" s="4">
        <v>0.8</v>
      </c>
      <c r="Q1144" s="4">
        <v>1</v>
      </c>
      <c r="R1144" s="5">
        <v>1.2</v>
      </c>
      <c r="S1144">
        <f t="shared" si="41"/>
        <v>24.350870348709201</v>
      </c>
    </row>
    <row r="1145" spans="1:19" x14ac:dyDescent="0.25">
      <c r="A1145" t="str">
        <f t="shared" si="40"/>
        <v>COMBDGAEROldSCCE___HIGELC_23</v>
      </c>
      <c r="B1145" t="s">
        <v>2676</v>
      </c>
      <c r="C1145" t="s">
        <v>13</v>
      </c>
      <c r="D1145" t="s">
        <v>2688</v>
      </c>
      <c r="E1145" t="s">
        <v>58</v>
      </c>
      <c r="F1145" t="s">
        <v>28</v>
      </c>
      <c r="G1145" t="s">
        <v>29</v>
      </c>
      <c r="H1145" t="s">
        <v>14</v>
      </c>
      <c r="I1145" t="s">
        <v>15</v>
      </c>
      <c r="J1145" t="s">
        <v>16</v>
      </c>
      <c r="K1145">
        <v>23</v>
      </c>
      <c r="L1145" s="1">
        <f>SUMIFS(COMBDG_Activity!C:C,COMBDG_Activity!B:B,B1145&amp;C1145&amp;D1145&amp;E1145&amp;F1145&amp;"*")</f>
        <v>489.77333001693444</v>
      </c>
      <c r="M1145" s="1">
        <f>SUMIFS(COMBDG_Activity!O:O,COMBDG_Activity!B:B,B1145&amp;C1145&amp;D1145&amp;E1145&amp;F1145&amp;"*")</f>
        <v>500.93154730694562</v>
      </c>
      <c r="N1145" s="1">
        <f>VLOOKUP(B1145&amp;C1145&amp;D1145&amp;E1145&amp;F1145&amp;G1145&amp;H1145&amp;I1145&amp;J1145&amp;"*",COMBDG_CapacityToActivity!B:C,2,FALSE)</f>
        <v>31.536000000000001</v>
      </c>
      <c r="O1145" s="1">
        <f>VLOOKUP(F1145,Parameters!A:B,2,FALSE)</f>
        <v>0.37169226366635683</v>
      </c>
      <c r="P1145" s="4">
        <v>0.1</v>
      </c>
      <c r="Q1145" s="4">
        <v>1</v>
      </c>
      <c r="R1145" s="5">
        <v>1.1000000000000001</v>
      </c>
      <c r="S1145">
        <f t="shared" si="41"/>
        <v>7.5333057020050989</v>
      </c>
    </row>
    <row r="1146" spans="1:19" x14ac:dyDescent="0.25">
      <c r="A1146" t="str">
        <f t="shared" si="40"/>
        <v>COMBDGOTSOldSHFUR___STDPRO_23</v>
      </c>
      <c r="B1146" t="s">
        <v>2676</v>
      </c>
      <c r="C1146" t="s">
        <v>13</v>
      </c>
      <c r="D1146" t="s">
        <v>2690</v>
      </c>
      <c r="E1146" t="s">
        <v>58</v>
      </c>
      <c r="F1146" t="s">
        <v>32</v>
      </c>
      <c r="G1146" t="s">
        <v>34</v>
      </c>
      <c r="H1146" t="s">
        <v>14</v>
      </c>
      <c r="I1146" t="s">
        <v>18</v>
      </c>
      <c r="J1146" t="s">
        <v>45</v>
      </c>
      <c r="K1146">
        <v>23</v>
      </c>
      <c r="L1146" s="1">
        <f>SUMIFS(COMBDG_Activity!C:C,COMBDG_Activity!B:B,B1146&amp;C1146&amp;D1146&amp;E1146&amp;F1146&amp;"*")</f>
        <v>1747.426427163256</v>
      </c>
      <c r="M1146" s="1">
        <f>SUMIFS(COMBDG_Activity!O:O,COMBDG_Activity!B:B,B1146&amp;C1146&amp;D1146&amp;E1146&amp;F1146&amp;"*")</f>
        <v>1845.6689135945076</v>
      </c>
      <c r="N1146" s="1">
        <f>VLOOKUP(B1146&amp;C1146&amp;D1146&amp;E1146&amp;F1146&amp;G1146&amp;H1146&amp;I1146&amp;J1146&amp;"*",COMBDG_CapacityToActivity!B:C,2,FALSE)</f>
        <v>31.536000000000001</v>
      </c>
      <c r="O1146" s="1">
        <f>VLOOKUP(F1146,Parameters!A:B,2,FALSE)</f>
        <v>0.30113578140729891</v>
      </c>
      <c r="P1146" s="4">
        <v>0.05</v>
      </c>
      <c r="Q1146" s="4">
        <v>0.2</v>
      </c>
      <c r="R1146" s="5">
        <v>1.1000000000000001</v>
      </c>
      <c r="S1146">
        <f t="shared" si="41"/>
        <v>4.908416798450383</v>
      </c>
    </row>
    <row r="1147" spans="1:19" x14ac:dyDescent="0.25">
      <c r="A1147" t="str">
        <f t="shared" si="40"/>
        <v>COMBDGOTSOldSCWA___ESRELC_23</v>
      </c>
      <c r="B1147" t="s">
        <v>2676</v>
      </c>
      <c r="C1147" t="s">
        <v>13</v>
      </c>
      <c r="D1147" t="s">
        <v>2690</v>
      </c>
      <c r="E1147" t="s">
        <v>58</v>
      </c>
      <c r="F1147" t="s">
        <v>28</v>
      </c>
      <c r="G1147" t="s">
        <v>30</v>
      </c>
      <c r="H1147" t="s">
        <v>14</v>
      </c>
      <c r="I1147" t="s">
        <v>17</v>
      </c>
      <c r="J1147" t="s">
        <v>16</v>
      </c>
      <c r="K1147">
        <v>23</v>
      </c>
      <c r="L1147" s="1">
        <f>SUMIFS(COMBDG_Activity!C:C,COMBDG_Activity!B:B,B1147&amp;C1147&amp;D1147&amp;E1147&amp;F1147&amp;"*")</f>
        <v>567.12764855382432</v>
      </c>
      <c r="M1147" s="1">
        <f>SUMIFS(COMBDG_Activity!O:O,COMBDG_Activity!B:B,B1147&amp;C1147&amp;D1147&amp;E1147&amp;F1147&amp;"*")</f>
        <v>598.99164682765706</v>
      </c>
      <c r="N1147" s="1">
        <f>VLOOKUP(B1147&amp;C1147&amp;D1147&amp;E1147&amp;F1147&amp;G1147&amp;H1147&amp;I1147&amp;J1147&amp;"*",COMBDG_CapacityToActivity!B:C,2,FALSE)</f>
        <v>31.536000000000001</v>
      </c>
      <c r="O1147" s="1">
        <f>VLOOKUP(F1147,Parameters!A:B,2,FALSE)</f>
        <v>0.37169226366635683</v>
      </c>
      <c r="P1147" s="4">
        <v>0.2</v>
      </c>
      <c r="Q1147" s="4">
        <v>1</v>
      </c>
      <c r="R1147" s="5">
        <v>1.1000000000000001</v>
      </c>
      <c r="S1147">
        <f t="shared" si="41"/>
        <v>14.118106206230982</v>
      </c>
    </row>
    <row r="1148" spans="1:19" x14ac:dyDescent="0.25">
      <c r="A1148" t="str">
        <f t="shared" si="40"/>
        <v>COMBDGOTSNewSHFURSMASTDHH2_23</v>
      </c>
      <c r="B1148" t="s">
        <v>2676</v>
      </c>
      <c r="C1148" t="s">
        <v>13</v>
      </c>
      <c r="D1148" t="s">
        <v>2690</v>
      </c>
      <c r="E1148" t="s">
        <v>59</v>
      </c>
      <c r="F1148" t="s">
        <v>32</v>
      </c>
      <c r="G1148" t="s">
        <v>34</v>
      </c>
      <c r="H1148" t="s">
        <v>2680</v>
      </c>
      <c r="I1148" t="s">
        <v>18</v>
      </c>
      <c r="J1148" t="s">
        <v>41</v>
      </c>
      <c r="K1148">
        <v>23</v>
      </c>
      <c r="L1148" s="1">
        <f>SUMIFS(COMBDG_Activity!C:C,COMBDG_Activity!B:B,B1148&amp;C1148&amp;D1148&amp;E1148&amp;F1148&amp;"*")</f>
        <v>0</v>
      </c>
      <c r="M1148" s="1">
        <f>SUMIFS(COMBDG_Activity!O:O,COMBDG_Activity!B:B,B1148&amp;C1148&amp;D1148&amp;E1148&amp;F1148&amp;"*")</f>
        <v>290.90361238089372</v>
      </c>
      <c r="N1148" s="1">
        <f>VLOOKUP(B1148&amp;C1148&amp;D1148&amp;E1148&amp;F1148&amp;G1148&amp;H1148&amp;I1148&amp;J1148&amp;"*",COMBDG_CapacityToActivity!B:C,2,FALSE)</f>
        <v>31.536000000000001</v>
      </c>
      <c r="O1148" s="1">
        <f>VLOOKUP(F1148,Parameters!A:B,2,FALSE)</f>
        <v>0.30113578140729891</v>
      </c>
      <c r="P1148" s="4">
        <v>0.8</v>
      </c>
      <c r="Q1148" s="4">
        <v>1</v>
      </c>
      <c r="R1148" s="5">
        <v>1.2</v>
      </c>
      <c r="S1148">
        <f t="shared" si="41"/>
        <v>24.72886096147036</v>
      </c>
    </row>
    <row r="1149" spans="1:19" x14ac:dyDescent="0.25">
      <c r="A1149" t="str">
        <f t="shared" si="40"/>
        <v>COMBDGOTSOldWHSTHBCKSTDELC_23</v>
      </c>
      <c r="B1149" t="s">
        <v>2676</v>
      </c>
      <c r="C1149" t="s">
        <v>13</v>
      </c>
      <c r="D1149" t="s">
        <v>2690</v>
      </c>
      <c r="E1149" t="s">
        <v>58</v>
      </c>
      <c r="F1149" t="s">
        <v>49</v>
      </c>
      <c r="G1149" t="s">
        <v>52</v>
      </c>
      <c r="H1149" t="s">
        <v>53</v>
      </c>
      <c r="I1149" t="s">
        <v>18</v>
      </c>
      <c r="J1149" t="s">
        <v>16</v>
      </c>
      <c r="K1149">
        <v>23</v>
      </c>
      <c r="L1149" s="1">
        <f>SUMIFS(COMBDG_Activity!C:C,COMBDG_Activity!B:B,B1149&amp;C1149&amp;D1149&amp;E1149&amp;F1149&amp;"*")</f>
        <v>381.03791472086277</v>
      </c>
      <c r="M1149" s="1">
        <f>SUMIFS(COMBDG_Activity!O:O,COMBDG_Activity!B:B,B1149&amp;C1149&amp;D1149&amp;E1149&amp;F1149&amp;"*")</f>
        <v>402.45668283580903</v>
      </c>
      <c r="N1149" s="1">
        <f>VLOOKUP(B1149&amp;C1149&amp;D1149&amp;E1149&amp;F1149&amp;G1149&amp;H1149&amp;I1149&amp;J1149&amp;"*",COMBDG_CapacityToActivity!B:C,2,FALSE)</f>
        <v>31.536000000000001</v>
      </c>
      <c r="O1149" s="1">
        <f>VLOOKUP(F1149,Parameters!A:B,2,FALSE)</f>
        <v>0.63450003633438512</v>
      </c>
      <c r="P1149" s="4">
        <v>0.1</v>
      </c>
      <c r="Q1149" s="4">
        <v>1</v>
      </c>
      <c r="R1149" s="5">
        <v>1.1000000000000001</v>
      </c>
      <c r="S1149">
        <f t="shared" si="41"/>
        <v>3.5455059791656169</v>
      </c>
    </row>
    <row r="1150" spans="1:19" x14ac:dyDescent="0.25">
      <c r="A1150" t="str">
        <f t="shared" si="40"/>
        <v>COMBDGOTSOldSCCE___STDELC_23</v>
      </c>
      <c r="B1150" t="s">
        <v>2676</v>
      </c>
      <c r="C1150" t="s">
        <v>13</v>
      </c>
      <c r="D1150" t="s">
        <v>2690</v>
      </c>
      <c r="E1150" t="s">
        <v>58</v>
      </c>
      <c r="F1150" t="s">
        <v>28</v>
      </c>
      <c r="G1150" t="s">
        <v>29</v>
      </c>
      <c r="H1150" t="s">
        <v>14</v>
      </c>
      <c r="I1150" t="s">
        <v>18</v>
      </c>
      <c r="J1150" t="s">
        <v>16</v>
      </c>
      <c r="K1150">
        <v>23</v>
      </c>
      <c r="L1150" s="1">
        <f>SUMIFS(COMBDG_Activity!C:C,COMBDG_Activity!B:B,B1150&amp;C1150&amp;D1150&amp;E1150&amp;F1150&amp;"*")</f>
        <v>567.12764855382432</v>
      </c>
      <c r="M1150" s="1">
        <f>SUMIFS(COMBDG_Activity!O:O,COMBDG_Activity!B:B,B1150&amp;C1150&amp;D1150&amp;E1150&amp;F1150&amp;"*")</f>
        <v>598.99164682765706</v>
      </c>
      <c r="N1150" s="1">
        <f>VLOOKUP(B1150&amp;C1150&amp;D1150&amp;E1150&amp;F1150&amp;G1150&amp;H1150&amp;I1150&amp;J1150&amp;"*",COMBDG_CapacityToActivity!B:C,2,FALSE)</f>
        <v>31.536000000000001</v>
      </c>
      <c r="O1150" s="1">
        <f>VLOOKUP(F1150,Parameters!A:B,2,FALSE)</f>
        <v>0.37169226366635683</v>
      </c>
      <c r="P1150" s="4">
        <v>0.1</v>
      </c>
      <c r="Q1150" s="4">
        <v>1</v>
      </c>
      <c r="R1150" s="5">
        <v>1.1000000000000001</v>
      </c>
      <c r="S1150">
        <f t="shared" si="41"/>
        <v>9.0079916363008579</v>
      </c>
    </row>
    <row r="1151" spans="1:19" x14ac:dyDescent="0.25">
      <c r="A1151" t="str">
        <f t="shared" si="40"/>
        <v>COMBDGOTSOldSCWD___HIGELC_23</v>
      </c>
      <c r="B1151" t="s">
        <v>2676</v>
      </c>
      <c r="C1151" t="s">
        <v>13</v>
      </c>
      <c r="D1151" t="s">
        <v>2690</v>
      </c>
      <c r="E1151" t="s">
        <v>58</v>
      </c>
      <c r="F1151" t="s">
        <v>28</v>
      </c>
      <c r="G1151" t="s">
        <v>31</v>
      </c>
      <c r="H1151" t="s">
        <v>14</v>
      </c>
      <c r="I1151" t="s">
        <v>15</v>
      </c>
      <c r="J1151" t="s">
        <v>16</v>
      </c>
      <c r="K1151">
        <v>23</v>
      </c>
      <c r="L1151" s="1">
        <f>SUMIFS(COMBDG_Activity!C:C,COMBDG_Activity!B:B,B1151&amp;C1151&amp;D1151&amp;E1151&amp;F1151&amp;"*")</f>
        <v>567.12764855382432</v>
      </c>
      <c r="M1151" s="1">
        <f>SUMIFS(COMBDG_Activity!O:O,COMBDG_Activity!B:B,B1151&amp;C1151&amp;D1151&amp;E1151&amp;F1151&amp;"*")</f>
        <v>598.99164682765706</v>
      </c>
      <c r="N1151" s="1">
        <f>VLOOKUP(B1151&amp;C1151&amp;D1151&amp;E1151&amp;F1151&amp;G1151&amp;H1151&amp;I1151&amp;J1151&amp;"*",COMBDG_CapacityToActivity!B:C,2,FALSE)</f>
        <v>31.536000000000001</v>
      </c>
      <c r="O1151" s="1">
        <f>VLOOKUP(F1151,Parameters!A:B,2,FALSE)</f>
        <v>0.37169226366635683</v>
      </c>
      <c r="P1151" s="4">
        <v>0.1</v>
      </c>
      <c r="Q1151" s="4">
        <v>1</v>
      </c>
      <c r="R1151" s="5">
        <v>1.1000000000000001</v>
      </c>
      <c r="S1151">
        <f t="shared" si="41"/>
        <v>9.0079916363008579</v>
      </c>
    </row>
    <row r="1152" spans="1:19" x14ac:dyDescent="0.25">
      <c r="A1152" t="str">
        <f t="shared" si="40"/>
        <v>COMBDGOTSOldSHFUR___ESRPRO_23</v>
      </c>
      <c r="B1152" t="s">
        <v>2676</v>
      </c>
      <c r="C1152" t="s">
        <v>13</v>
      </c>
      <c r="D1152" t="s">
        <v>2690</v>
      </c>
      <c r="E1152" t="s">
        <v>58</v>
      </c>
      <c r="F1152" t="s">
        <v>32</v>
      </c>
      <c r="G1152" t="s">
        <v>34</v>
      </c>
      <c r="H1152" t="s">
        <v>14</v>
      </c>
      <c r="I1152" t="s">
        <v>17</v>
      </c>
      <c r="J1152" t="s">
        <v>45</v>
      </c>
      <c r="K1152">
        <v>23</v>
      </c>
      <c r="L1152" s="1">
        <f>SUMIFS(COMBDG_Activity!C:C,COMBDG_Activity!B:B,B1152&amp;C1152&amp;D1152&amp;E1152&amp;F1152&amp;"*")</f>
        <v>1747.426427163256</v>
      </c>
      <c r="M1152" s="1">
        <f>SUMIFS(COMBDG_Activity!O:O,COMBDG_Activity!B:B,B1152&amp;C1152&amp;D1152&amp;E1152&amp;F1152&amp;"*")</f>
        <v>1845.6689135945076</v>
      </c>
      <c r="N1152" s="1">
        <f>VLOOKUP(B1152&amp;C1152&amp;D1152&amp;E1152&amp;F1152&amp;G1152&amp;H1152&amp;I1152&amp;J1152&amp;"*",COMBDG_CapacityToActivity!B:C,2,FALSE)</f>
        <v>31.536000000000001</v>
      </c>
      <c r="O1152" s="1">
        <f>VLOOKUP(F1152,Parameters!A:B,2,FALSE)</f>
        <v>0.30113578140729891</v>
      </c>
      <c r="P1152" s="4">
        <v>0.2</v>
      </c>
      <c r="Q1152" s="4">
        <v>0.2</v>
      </c>
      <c r="R1152" s="5">
        <v>1.1000000000000001</v>
      </c>
      <c r="S1152">
        <f t="shared" si="41"/>
        <v>10.738920604488367</v>
      </c>
    </row>
    <row r="1153" spans="1:19" x14ac:dyDescent="0.25">
      <c r="A1153" t="str">
        <f t="shared" si="40"/>
        <v>COMBDGWSTOldSHPLT500WSTDELC_23</v>
      </c>
      <c r="B1153" t="s">
        <v>2676</v>
      </c>
      <c r="C1153" t="s">
        <v>13</v>
      </c>
      <c r="D1153" t="s">
        <v>2677</v>
      </c>
      <c r="E1153" t="s">
        <v>58</v>
      </c>
      <c r="F1153" t="s">
        <v>32</v>
      </c>
      <c r="G1153" t="s">
        <v>37</v>
      </c>
      <c r="H1153" t="s">
        <v>38</v>
      </c>
      <c r="I1153" t="s">
        <v>18</v>
      </c>
      <c r="J1153" t="s">
        <v>16</v>
      </c>
      <c r="K1153">
        <v>23</v>
      </c>
      <c r="L1153" s="1">
        <f>SUMIFS(COMBDG_Activity!C:C,COMBDG_Activity!B:B,B1153&amp;C1153&amp;D1153&amp;E1153&amp;F1153&amp;"*")</f>
        <v>3475.1609931764269</v>
      </c>
      <c r="M1153" s="1">
        <f>SUMIFS(COMBDG_Activity!O:O,COMBDG_Activity!B:B,B1153&amp;C1153&amp;D1153&amp;E1153&amp;F1153&amp;"*")</f>
        <v>3560.4814312888989</v>
      </c>
      <c r="N1153" s="1">
        <f>VLOOKUP(B1153&amp;C1153&amp;D1153&amp;E1153&amp;F1153&amp;G1153&amp;H1153&amp;I1153&amp;J1153&amp;"*",COMBDG_CapacityToActivity!B:C,2,FALSE)</f>
        <v>31.536000000000001</v>
      </c>
      <c r="O1153" s="1">
        <f>VLOOKUP(F1153,Parameters!A:B,2,FALSE)</f>
        <v>0.30113578140729891</v>
      </c>
      <c r="P1153" s="4">
        <v>0</v>
      </c>
      <c r="Q1153" s="4">
        <v>1</v>
      </c>
      <c r="R1153" s="5">
        <v>1.1000000000000001</v>
      </c>
      <c r="S1153">
        <f t="shared" si="41"/>
        <v>28.598105032095685</v>
      </c>
    </row>
    <row r="1154" spans="1:19" x14ac:dyDescent="0.25">
      <c r="A1154" t="str">
        <f t="shared" si="40"/>
        <v>COMBDGAEROldSHHEP___HIGELC_23</v>
      </c>
      <c r="B1154" t="s">
        <v>2676</v>
      </c>
      <c r="C1154" t="s">
        <v>13</v>
      </c>
      <c r="D1154" t="s">
        <v>2688</v>
      </c>
      <c r="E1154" t="s">
        <v>58</v>
      </c>
      <c r="F1154" t="s">
        <v>32</v>
      </c>
      <c r="G1154" t="s">
        <v>35</v>
      </c>
      <c r="H1154" t="s">
        <v>14</v>
      </c>
      <c r="I1154" t="s">
        <v>15</v>
      </c>
      <c r="J1154" t="s">
        <v>16</v>
      </c>
      <c r="K1154">
        <v>23</v>
      </c>
      <c r="L1154" s="1">
        <f>SUMIFS(COMBDG_Activity!C:C,COMBDG_Activity!B:B,B1154&amp;C1154&amp;D1154&amp;E1154&amp;F1154&amp;"*")</f>
        <v>1481.8034937826978</v>
      </c>
      <c r="M1154" s="1">
        <f>SUMIFS(COMBDG_Activity!O:O,COMBDG_Activity!B:B,B1154&amp;C1154&amp;D1154&amp;E1154&amp;F1154&amp;"*")</f>
        <v>1515.6234122598617</v>
      </c>
      <c r="N1154" s="1">
        <f>VLOOKUP(B1154&amp;C1154&amp;D1154&amp;E1154&amp;F1154&amp;G1154&amp;H1154&amp;I1154&amp;J1154&amp;"*",COMBDG_CapacityToActivity!B:C,2,FALSE)</f>
        <v>31.536000000000001</v>
      </c>
      <c r="O1154" s="1">
        <f>VLOOKUP(F1154,Parameters!A:B,2,FALSE)</f>
        <v>0.30113578140729891</v>
      </c>
      <c r="P1154" s="4">
        <v>0.02</v>
      </c>
      <c r="Q1154" s="4">
        <v>1.5</v>
      </c>
      <c r="R1154" s="5">
        <v>1.5</v>
      </c>
      <c r="S1154">
        <f t="shared" si="41"/>
        <v>4.7920972460190985</v>
      </c>
    </row>
    <row r="1155" spans="1:19" x14ac:dyDescent="0.25">
      <c r="A1155" t="str">
        <f t="shared" si="40"/>
        <v>COMBDGOTSNewSHHEP___STDGEO_23</v>
      </c>
      <c r="B1155" t="s">
        <v>2676</v>
      </c>
      <c r="C1155" t="s">
        <v>13</v>
      </c>
      <c r="D1155" t="s">
        <v>2690</v>
      </c>
      <c r="E1155" t="s">
        <v>59</v>
      </c>
      <c r="F1155" t="s">
        <v>32</v>
      </c>
      <c r="G1155" t="s">
        <v>35</v>
      </c>
      <c r="H1155" t="s">
        <v>14</v>
      </c>
      <c r="I1155" t="s">
        <v>18</v>
      </c>
      <c r="J1155" t="s">
        <v>36</v>
      </c>
      <c r="K1155">
        <v>23</v>
      </c>
      <c r="L1155" s="1">
        <f>SUMIFS(COMBDG_Activity!C:C,COMBDG_Activity!B:B,B1155&amp;C1155&amp;D1155&amp;E1155&amp;F1155&amp;"*")</f>
        <v>0</v>
      </c>
      <c r="M1155" s="1">
        <f>SUMIFS(COMBDG_Activity!O:O,COMBDG_Activity!B:B,B1155&amp;C1155&amp;D1155&amp;E1155&amp;F1155&amp;"*")</f>
        <v>290.90361238089372</v>
      </c>
      <c r="N1155" s="1">
        <f>VLOOKUP(B1155&amp;C1155&amp;D1155&amp;E1155&amp;F1155&amp;G1155&amp;H1155&amp;I1155&amp;J1155&amp;"*",COMBDG_CapacityToActivity!B:C,2,FALSE)</f>
        <v>31.536000000000001</v>
      </c>
      <c r="O1155" s="1">
        <f>VLOOKUP(F1155,Parameters!A:B,2,FALSE)</f>
        <v>0.30113578140729891</v>
      </c>
      <c r="P1155" s="4">
        <v>0.8</v>
      </c>
      <c r="Q1155" s="4">
        <v>1</v>
      </c>
      <c r="R1155" s="5">
        <v>1.2</v>
      </c>
      <c r="S1155">
        <f t="shared" si="41"/>
        <v>24.72886096147036</v>
      </c>
    </row>
    <row r="1156" spans="1:19" x14ac:dyDescent="0.25">
      <c r="A1156" t="str">
        <f t="shared" si="40"/>
        <v>COMBDGAFSOldSHHEP___STDELC_23</v>
      </c>
      <c r="B1156" t="s">
        <v>2676</v>
      </c>
      <c r="C1156" t="s">
        <v>13</v>
      </c>
      <c r="D1156" t="s">
        <v>2689</v>
      </c>
      <c r="E1156" t="s">
        <v>58</v>
      </c>
      <c r="F1156" t="s">
        <v>32</v>
      </c>
      <c r="G1156" t="s">
        <v>35</v>
      </c>
      <c r="H1156" t="s">
        <v>14</v>
      </c>
      <c r="I1156" t="s">
        <v>18</v>
      </c>
      <c r="J1156" t="s">
        <v>16</v>
      </c>
      <c r="K1156">
        <v>23</v>
      </c>
      <c r="L1156" s="1">
        <f>SUMIFS(COMBDG_Activity!C:C,COMBDG_Activity!B:B,B1156&amp;C1156&amp;D1156&amp;E1156&amp;F1156&amp;"*")</f>
        <v>1599.3426321167756</v>
      </c>
      <c r="M1156" s="1">
        <f>SUMIFS(COMBDG_Activity!O:O,COMBDG_Activity!B:B,B1156&amp;C1156&amp;D1156&amp;E1156&amp;F1156&amp;"*")</f>
        <v>1626.679095894586</v>
      </c>
      <c r="N1156" s="1">
        <f>VLOOKUP(B1156&amp;C1156&amp;D1156&amp;E1156&amp;F1156&amp;G1156&amp;H1156&amp;I1156&amp;J1156&amp;"*",COMBDG_CapacityToActivity!B:C,2,FALSE)</f>
        <v>31.536000000000001</v>
      </c>
      <c r="O1156" s="1">
        <f>VLOOKUP(F1156,Parameters!A:B,2,FALSE)</f>
        <v>0.30113578140729891</v>
      </c>
      <c r="P1156" s="4">
        <v>0.02</v>
      </c>
      <c r="Q1156" s="4">
        <v>1.5</v>
      </c>
      <c r="R1156" s="5">
        <v>1.5</v>
      </c>
      <c r="S1156">
        <f t="shared" si="41"/>
        <v>5.1432330436030194</v>
      </c>
    </row>
    <row r="1157" spans="1:19" x14ac:dyDescent="0.25">
      <c r="A1157" t="str">
        <f t="shared" si="40"/>
        <v>COMBDGOTSOldSHFUR___HIGPRO_23</v>
      </c>
      <c r="B1157" t="s">
        <v>2676</v>
      </c>
      <c r="C1157" t="s">
        <v>13</v>
      </c>
      <c r="D1157" t="s">
        <v>2690</v>
      </c>
      <c r="E1157" t="s">
        <v>58</v>
      </c>
      <c r="F1157" t="s">
        <v>32</v>
      </c>
      <c r="G1157" t="s">
        <v>34</v>
      </c>
      <c r="H1157" t="s">
        <v>14</v>
      </c>
      <c r="I1157" t="s">
        <v>15</v>
      </c>
      <c r="J1157" t="s">
        <v>45</v>
      </c>
      <c r="K1157">
        <v>23</v>
      </c>
      <c r="L1157" s="1">
        <f>SUMIFS(COMBDG_Activity!C:C,COMBDG_Activity!B:B,B1157&amp;C1157&amp;D1157&amp;E1157&amp;F1157&amp;"*")</f>
        <v>1747.426427163256</v>
      </c>
      <c r="M1157" s="1">
        <f>SUMIFS(COMBDG_Activity!O:O,COMBDG_Activity!B:B,B1157&amp;C1157&amp;D1157&amp;E1157&amp;F1157&amp;"*")</f>
        <v>1845.6689135945076</v>
      </c>
      <c r="N1157" s="1">
        <f>VLOOKUP(B1157&amp;C1157&amp;D1157&amp;E1157&amp;F1157&amp;G1157&amp;H1157&amp;I1157&amp;J1157&amp;"*",COMBDG_CapacityToActivity!B:C,2,FALSE)</f>
        <v>31.536000000000001</v>
      </c>
      <c r="O1157" s="1">
        <f>VLOOKUP(F1157,Parameters!A:B,2,FALSE)</f>
        <v>0.30113578140729891</v>
      </c>
      <c r="P1157" s="4">
        <v>0.05</v>
      </c>
      <c r="Q1157" s="4">
        <v>0.2</v>
      </c>
      <c r="R1157" s="5">
        <v>1.1000000000000001</v>
      </c>
      <c r="S1157">
        <f t="shared" si="41"/>
        <v>4.908416798450383</v>
      </c>
    </row>
    <row r="1158" spans="1:19" x14ac:dyDescent="0.25">
      <c r="A1158" t="str">
        <f t="shared" si="40"/>
        <v>COMBDGAEROldWHHEP___HIGELC_23</v>
      </c>
      <c r="B1158" t="s">
        <v>2676</v>
      </c>
      <c r="C1158" t="s">
        <v>13</v>
      </c>
      <c r="D1158" t="s">
        <v>2688</v>
      </c>
      <c r="E1158" t="s">
        <v>58</v>
      </c>
      <c r="F1158" t="s">
        <v>49</v>
      </c>
      <c r="G1158" t="s">
        <v>35</v>
      </c>
      <c r="H1158" t="s">
        <v>14</v>
      </c>
      <c r="I1158" t="s">
        <v>15</v>
      </c>
      <c r="J1158" t="s">
        <v>16</v>
      </c>
      <c r="K1158">
        <v>23</v>
      </c>
      <c r="L1158" s="1">
        <f>SUMIFS(COMBDG_Activity!C:C,COMBDG_Activity!B:B,B1158&amp;C1158&amp;D1158&amp;E1158&amp;F1158&amp;"*")</f>
        <v>310.27680743968585</v>
      </c>
      <c r="M1158" s="1">
        <f>SUMIFS(COMBDG_Activity!O:O,COMBDG_Activity!B:B,B1158&amp;C1158&amp;D1158&amp;E1158&amp;F1158&amp;"*")</f>
        <v>317.35499222899631</v>
      </c>
      <c r="N1158" s="1">
        <f>VLOOKUP(B1158&amp;C1158&amp;D1158&amp;E1158&amp;F1158&amp;G1158&amp;H1158&amp;I1158&amp;J1158&amp;"*",COMBDG_CapacityToActivity!B:C,2,FALSE)</f>
        <v>31.536000000000001</v>
      </c>
      <c r="O1158" s="1">
        <f>VLOOKUP(F1158,Parameters!A:B,2,FALSE)</f>
        <v>0.63450003633438512</v>
      </c>
      <c r="P1158" s="4">
        <v>0.02</v>
      </c>
      <c r="Q1158" s="4">
        <v>1.5</v>
      </c>
      <c r="R1158" s="5">
        <v>1.5</v>
      </c>
      <c r="S1158">
        <f t="shared" si="41"/>
        <v>0.47622299561224102</v>
      </c>
    </row>
    <row r="1159" spans="1:19" x14ac:dyDescent="0.25">
      <c r="A1159" t="str">
        <f t="shared" si="40"/>
        <v>COMBDGHLCOldSHPLT500WSTDELC_23</v>
      </c>
      <c r="B1159" t="s">
        <v>2676</v>
      </c>
      <c r="C1159" t="s">
        <v>13</v>
      </c>
      <c r="D1159" t="s">
        <v>2687</v>
      </c>
      <c r="E1159" t="s">
        <v>58</v>
      </c>
      <c r="F1159" t="s">
        <v>32</v>
      </c>
      <c r="G1159" t="s">
        <v>37</v>
      </c>
      <c r="H1159" t="s">
        <v>38</v>
      </c>
      <c r="I1159" t="s">
        <v>18</v>
      </c>
      <c r="J1159" t="s">
        <v>16</v>
      </c>
      <c r="K1159">
        <v>23</v>
      </c>
      <c r="L1159" s="1">
        <f>SUMIFS(COMBDG_Activity!C:C,COMBDG_Activity!B:B,B1159&amp;C1159&amp;D1159&amp;E1159&amp;F1159&amp;"*")</f>
        <v>2279.7996165496443</v>
      </c>
      <c r="M1159" s="1">
        <f>SUMIFS(COMBDG_Activity!O:O,COMBDG_Activity!B:B,B1159&amp;C1159&amp;D1159&amp;E1159&amp;F1159&amp;"*")</f>
        <v>2413.33242389926</v>
      </c>
      <c r="N1159" s="1">
        <f>VLOOKUP(B1159&amp;C1159&amp;D1159&amp;E1159&amp;F1159&amp;G1159&amp;H1159&amp;I1159&amp;J1159&amp;"*",COMBDG_CapacityToActivity!B:C,2,FALSE)</f>
        <v>31.536000000000001</v>
      </c>
      <c r="O1159" s="1">
        <f>VLOOKUP(F1159,Parameters!A:B,2,FALSE)</f>
        <v>0.30113578140729891</v>
      </c>
      <c r="P1159" s="4">
        <v>0</v>
      </c>
      <c r="Q1159" s="4">
        <v>1</v>
      </c>
      <c r="R1159" s="5">
        <v>1.1000000000000001</v>
      </c>
      <c r="S1159">
        <f t="shared" si="41"/>
        <v>19.38410169184591</v>
      </c>
    </row>
    <row r="1160" spans="1:19" x14ac:dyDescent="0.25">
      <c r="A1160" t="str">
        <f t="shared" si="40"/>
        <v>COMBDGEDSOldLIFLUT8STDELC_23</v>
      </c>
      <c r="B1160" t="s">
        <v>2676</v>
      </c>
      <c r="C1160" t="s">
        <v>13</v>
      </c>
      <c r="D1160" t="s">
        <v>2686</v>
      </c>
      <c r="E1160" t="s">
        <v>58</v>
      </c>
      <c r="F1160" t="s">
        <v>20</v>
      </c>
      <c r="G1160" t="s">
        <v>22</v>
      </c>
      <c r="H1160" t="s">
        <v>24</v>
      </c>
      <c r="I1160" t="s">
        <v>18</v>
      </c>
      <c r="J1160" t="s">
        <v>16</v>
      </c>
      <c r="K1160">
        <v>23</v>
      </c>
      <c r="L1160" s="1">
        <f>SUMIFS(COMBDG_Activity!C:C,COMBDG_Activity!B:B,B1160&amp;C1160&amp;D1160&amp;E1160&amp;F1160&amp;"*")</f>
        <v>2555.3712368266752</v>
      </c>
      <c r="M1160" s="1">
        <f>SUMIFS(COMBDG_Activity!O:O,COMBDG_Activity!B:B,B1160&amp;C1160&amp;D1160&amp;E1160&amp;F1160&amp;"*")</f>
        <v>2627.8712928960936</v>
      </c>
      <c r="N1160" s="1">
        <f>VLOOKUP(B1160&amp;C1160&amp;D1160&amp;E1160&amp;F1160&amp;G1160&amp;H1160&amp;I1160&amp;J1160&amp;"*",COMBDG_CapacityToActivity!B:C,2,FALSE)</f>
        <v>1</v>
      </c>
      <c r="O1160" s="1">
        <f>VLOOKUP(F1160,Parameters!A:B,2,FALSE)</f>
        <v>0.66981607963728396</v>
      </c>
      <c r="P1160" s="4">
        <v>0.5</v>
      </c>
      <c r="Q1160" s="4">
        <v>1</v>
      </c>
      <c r="R1160" s="5">
        <v>1.1000000000000001</v>
      </c>
      <c r="S1160">
        <f t="shared" si="41"/>
        <v>2260.8946391772233</v>
      </c>
    </row>
    <row r="1161" spans="1:19" x14ac:dyDescent="0.25">
      <c r="A1161" t="str">
        <f t="shared" si="40"/>
        <v>COMBDGOTSOldSHHEP___ESRELC_23</v>
      </c>
      <c r="B1161" t="s">
        <v>2676</v>
      </c>
      <c r="C1161" t="s">
        <v>13</v>
      </c>
      <c r="D1161" t="s">
        <v>2690</v>
      </c>
      <c r="E1161" t="s">
        <v>58</v>
      </c>
      <c r="F1161" t="s">
        <v>32</v>
      </c>
      <c r="G1161" t="s">
        <v>35</v>
      </c>
      <c r="H1161" t="s">
        <v>14</v>
      </c>
      <c r="I1161" t="s">
        <v>17</v>
      </c>
      <c r="J1161" t="s">
        <v>16</v>
      </c>
      <c r="K1161">
        <v>23</v>
      </c>
      <c r="L1161" s="1">
        <f>SUMIFS(COMBDG_Activity!C:C,COMBDG_Activity!B:B,B1161&amp;C1161&amp;D1161&amp;E1161&amp;F1161&amp;"*")</f>
        <v>1747.426427163256</v>
      </c>
      <c r="M1161" s="1">
        <f>SUMIFS(COMBDG_Activity!O:O,COMBDG_Activity!B:B,B1161&amp;C1161&amp;D1161&amp;E1161&amp;F1161&amp;"*")</f>
        <v>1845.6689135945076</v>
      </c>
      <c r="N1161" s="1">
        <f>VLOOKUP(B1161&amp;C1161&amp;D1161&amp;E1161&amp;F1161&amp;G1161&amp;H1161&amp;I1161&amp;J1161&amp;"*",COMBDG_CapacityToActivity!B:C,2,FALSE)</f>
        <v>31.536000000000001</v>
      </c>
      <c r="O1161" s="1">
        <f>VLOOKUP(F1161,Parameters!A:B,2,FALSE)</f>
        <v>0.30113578140729891</v>
      </c>
      <c r="P1161" s="4">
        <v>0.02</v>
      </c>
      <c r="Q1161" s="4">
        <v>1.5</v>
      </c>
      <c r="R1161" s="5">
        <v>1.5</v>
      </c>
      <c r="S1161">
        <f t="shared" si="41"/>
        <v>5.8356349251108313</v>
      </c>
    </row>
    <row r="1162" spans="1:19" x14ac:dyDescent="0.25">
      <c r="A1162" t="str">
        <f t="shared" si="40"/>
        <v>COMBDGTAWNewSHHEP___STDGEO_23</v>
      </c>
      <c r="B1162" t="s">
        <v>2676</v>
      </c>
      <c r="C1162" t="s">
        <v>13</v>
      </c>
      <c r="D1162" t="s">
        <v>2683</v>
      </c>
      <c r="E1162" t="s">
        <v>59</v>
      </c>
      <c r="F1162" t="s">
        <v>32</v>
      </c>
      <c r="G1162" t="s">
        <v>35</v>
      </c>
      <c r="H1162" t="s">
        <v>14</v>
      </c>
      <c r="I1162" t="s">
        <v>18</v>
      </c>
      <c r="J1162" t="s">
        <v>36</v>
      </c>
      <c r="K1162">
        <v>23</v>
      </c>
      <c r="L1162" s="1">
        <f>SUMIFS(COMBDG_Activity!C:C,COMBDG_Activity!B:B,B1162&amp;C1162&amp;D1162&amp;E1162&amp;F1162&amp;"*")</f>
        <v>0</v>
      </c>
      <c r="M1162" s="1">
        <f>SUMIFS(COMBDG_Activity!O:O,COMBDG_Activity!B:B,B1162&amp;C1162&amp;D1162&amp;E1162&amp;F1162&amp;"*")</f>
        <v>286.4570333463958</v>
      </c>
      <c r="N1162" s="1">
        <f>VLOOKUP(B1162&amp;C1162&amp;D1162&amp;E1162&amp;F1162&amp;G1162&amp;H1162&amp;I1162&amp;J1162&amp;"*",COMBDG_CapacityToActivity!B:C,2,FALSE)</f>
        <v>31.536000000000001</v>
      </c>
      <c r="O1162" s="1">
        <f>VLOOKUP(F1162,Parameters!A:B,2,FALSE)</f>
        <v>0.30113578140729891</v>
      </c>
      <c r="P1162" s="4">
        <v>0.8</v>
      </c>
      <c r="Q1162" s="4">
        <v>1</v>
      </c>
      <c r="R1162" s="5">
        <v>1.2</v>
      </c>
      <c r="S1162">
        <f t="shared" si="41"/>
        <v>24.350870348709201</v>
      </c>
    </row>
    <row r="1163" spans="1:19" x14ac:dyDescent="0.25">
      <c r="A1163" t="str">
        <f t="shared" si="40"/>
        <v>COMBDGEDSOldLIFLC___STDELC_23</v>
      </c>
      <c r="B1163" t="s">
        <v>2676</v>
      </c>
      <c r="C1163" t="s">
        <v>13</v>
      </c>
      <c r="D1163" t="s">
        <v>2686</v>
      </c>
      <c r="E1163" t="s">
        <v>58</v>
      </c>
      <c r="F1163" t="s">
        <v>20</v>
      </c>
      <c r="G1163" t="s">
        <v>21</v>
      </c>
      <c r="H1163" t="s">
        <v>14</v>
      </c>
      <c r="I1163" t="s">
        <v>18</v>
      </c>
      <c r="J1163" t="s">
        <v>16</v>
      </c>
      <c r="K1163">
        <v>23</v>
      </c>
      <c r="L1163" s="1">
        <f>SUMIFS(COMBDG_Activity!C:C,COMBDG_Activity!B:B,B1163&amp;C1163&amp;D1163&amp;E1163&amp;F1163&amp;"*")</f>
        <v>2555.3712368266752</v>
      </c>
      <c r="M1163" s="1">
        <f>SUMIFS(COMBDG_Activity!O:O,COMBDG_Activity!B:B,B1163&amp;C1163&amp;D1163&amp;E1163&amp;F1163&amp;"*")</f>
        <v>2627.8712928960936</v>
      </c>
      <c r="N1163" s="1">
        <f>VLOOKUP(B1163&amp;C1163&amp;D1163&amp;E1163&amp;F1163&amp;G1163&amp;H1163&amp;I1163&amp;J1163&amp;"*",COMBDG_CapacityToActivity!B:C,2,FALSE)</f>
        <v>1</v>
      </c>
      <c r="O1163" s="1">
        <f>VLOOKUP(F1163,Parameters!A:B,2,FALSE)</f>
        <v>0.66981607963728396</v>
      </c>
      <c r="P1163" s="4">
        <v>0.5</v>
      </c>
      <c r="Q1163" s="4">
        <v>1</v>
      </c>
      <c r="R1163" s="5">
        <v>1.1000000000000001</v>
      </c>
      <c r="S1163">
        <f t="shared" si="41"/>
        <v>2260.8946391772233</v>
      </c>
    </row>
    <row r="1164" spans="1:19" x14ac:dyDescent="0.25">
      <c r="A1164" t="str">
        <f t="shared" si="40"/>
        <v>COMBDGOTSOldSCCE___ESRELC_23</v>
      </c>
      <c r="B1164" t="s">
        <v>2676</v>
      </c>
      <c r="C1164" t="s">
        <v>13</v>
      </c>
      <c r="D1164" t="s">
        <v>2690</v>
      </c>
      <c r="E1164" t="s">
        <v>58</v>
      </c>
      <c r="F1164" t="s">
        <v>28</v>
      </c>
      <c r="G1164" t="s">
        <v>29</v>
      </c>
      <c r="H1164" t="s">
        <v>14</v>
      </c>
      <c r="I1164" t="s">
        <v>17</v>
      </c>
      <c r="J1164" t="s">
        <v>16</v>
      </c>
      <c r="K1164">
        <v>23</v>
      </c>
      <c r="L1164" s="1">
        <f>SUMIFS(COMBDG_Activity!C:C,COMBDG_Activity!B:B,B1164&amp;C1164&amp;D1164&amp;E1164&amp;F1164&amp;"*")</f>
        <v>567.12764855382432</v>
      </c>
      <c r="M1164" s="1">
        <f>SUMIFS(COMBDG_Activity!O:O,COMBDG_Activity!B:B,B1164&amp;C1164&amp;D1164&amp;E1164&amp;F1164&amp;"*")</f>
        <v>598.99164682765706</v>
      </c>
      <c r="N1164" s="1">
        <f>VLOOKUP(B1164&amp;C1164&amp;D1164&amp;E1164&amp;F1164&amp;G1164&amp;H1164&amp;I1164&amp;J1164&amp;"*",COMBDG_CapacityToActivity!B:C,2,FALSE)</f>
        <v>31.536000000000001</v>
      </c>
      <c r="O1164" s="1">
        <f>VLOOKUP(F1164,Parameters!A:B,2,FALSE)</f>
        <v>0.37169226366635683</v>
      </c>
      <c r="P1164" s="4">
        <v>0.2</v>
      </c>
      <c r="Q1164" s="4">
        <v>1</v>
      </c>
      <c r="R1164" s="5">
        <v>1.1000000000000001</v>
      </c>
      <c r="S1164">
        <f t="shared" si="41"/>
        <v>14.118106206230982</v>
      </c>
    </row>
    <row r="1165" spans="1:19" x14ac:dyDescent="0.25">
      <c r="A1165" t="str">
        <f t="shared" si="40"/>
        <v>COMBDGAFSOldSCCE___HIGELC_23</v>
      </c>
      <c r="B1165" t="s">
        <v>2676</v>
      </c>
      <c r="C1165" t="s">
        <v>13</v>
      </c>
      <c r="D1165" t="s">
        <v>2689</v>
      </c>
      <c r="E1165" t="s">
        <v>58</v>
      </c>
      <c r="F1165" t="s">
        <v>28</v>
      </c>
      <c r="G1165" t="s">
        <v>29</v>
      </c>
      <c r="H1165" t="s">
        <v>14</v>
      </c>
      <c r="I1165" t="s">
        <v>15</v>
      </c>
      <c r="J1165" t="s">
        <v>16</v>
      </c>
      <c r="K1165">
        <v>23</v>
      </c>
      <c r="L1165" s="1">
        <f>SUMIFS(COMBDG_Activity!C:C,COMBDG_Activity!B:B,B1165&amp;C1165&amp;D1165&amp;E1165&amp;F1165&amp;"*")</f>
        <v>527.5573566203683</v>
      </c>
      <c r="M1165" s="1">
        <f>SUMIFS(COMBDG_Activity!O:O,COMBDG_Activity!B:B,B1165&amp;C1165&amp;D1165&amp;E1165&amp;F1165&amp;"*")</f>
        <v>536.55417437865026</v>
      </c>
      <c r="N1165" s="1">
        <f>VLOOKUP(B1165&amp;C1165&amp;D1165&amp;E1165&amp;F1165&amp;G1165&amp;H1165&amp;I1165&amp;J1165&amp;"*",COMBDG_CapacityToActivity!B:C,2,FALSE)</f>
        <v>31.536000000000001</v>
      </c>
      <c r="O1165" s="1">
        <f>VLOOKUP(F1165,Parameters!A:B,2,FALSE)</f>
        <v>0.37169226366635683</v>
      </c>
      <c r="P1165" s="4">
        <v>0.1</v>
      </c>
      <c r="Q1165" s="4">
        <v>1</v>
      </c>
      <c r="R1165" s="5">
        <v>1.1000000000000001</v>
      </c>
      <c r="S1165">
        <f t="shared" si="41"/>
        <v>8.0690198950567869</v>
      </c>
    </row>
    <row r="1166" spans="1:19" x14ac:dyDescent="0.25">
      <c r="A1166" t="str">
        <f t="shared" ref="A1166:A1229" si="42">B1166&amp;C1166&amp;D1166&amp;E1166&amp;F1166&amp;G1166&amp;H1166&amp;I1166&amp;J1166&amp;"_"&amp;K1166</f>
        <v>COMBDGOTSOldSCWA___HIGELC_23</v>
      </c>
      <c r="B1166" t="s">
        <v>2676</v>
      </c>
      <c r="C1166" t="s">
        <v>13</v>
      </c>
      <c r="D1166" t="s">
        <v>2690</v>
      </c>
      <c r="E1166" t="s">
        <v>58</v>
      </c>
      <c r="F1166" t="s">
        <v>28</v>
      </c>
      <c r="G1166" t="s">
        <v>30</v>
      </c>
      <c r="H1166" t="s">
        <v>14</v>
      </c>
      <c r="I1166" t="s">
        <v>15</v>
      </c>
      <c r="J1166" t="s">
        <v>16</v>
      </c>
      <c r="K1166">
        <v>23</v>
      </c>
      <c r="L1166" s="1">
        <f>SUMIFS(COMBDG_Activity!C:C,COMBDG_Activity!B:B,B1166&amp;C1166&amp;D1166&amp;E1166&amp;F1166&amp;"*")</f>
        <v>567.12764855382432</v>
      </c>
      <c r="M1166" s="1">
        <f>SUMIFS(COMBDG_Activity!O:O,COMBDG_Activity!B:B,B1166&amp;C1166&amp;D1166&amp;E1166&amp;F1166&amp;"*")</f>
        <v>598.99164682765706</v>
      </c>
      <c r="N1166" s="1">
        <f>VLOOKUP(B1166&amp;C1166&amp;D1166&amp;E1166&amp;F1166&amp;G1166&amp;H1166&amp;I1166&amp;J1166&amp;"*",COMBDG_CapacityToActivity!B:C,2,FALSE)</f>
        <v>31.536000000000001</v>
      </c>
      <c r="O1166" s="1">
        <f>VLOOKUP(F1166,Parameters!A:B,2,FALSE)</f>
        <v>0.37169226366635683</v>
      </c>
      <c r="P1166" s="4">
        <v>0.1</v>
      </c>
      <c r="Q1166" s="4">
        <v>1</v>
      </c>
      <c r="R1166" s="5">
        <v>1.1000000000000001</v>
      </c>
      <c r="S1166">
        <f t="shared" si="41"/>
        <v>9.0079916363008579</v>
      </c>
    </row>
    <row r="1167" spans="1:19" x14ac:dyDescent="0.25">
      <c r="A1167" t="str">
        <f t="shared" si="42"/>
        <v>COMBDGRTTOldSHPLT1000WSTDELC_23</v>
      </c>
      <c r="B1167" t="s">
        <v>2676</v>
      </c>
      <c r="C1167" t="s">
        <v>13</v>
      </c>
      <c r="D1167" t="s">
        <v>2682</v>
      </c>
      <c r="E1167" t="s">
        <v>58</v>
      </c>
      <c r="F1167" t="s">
        <v>32</v>
      </c>
      <c r="G1167" t="s">
        <v>37</v>
      </c>
      <c r="H1167" t="s">
        <v>39</v>
      </c>
      <c r="I1167" t="s">
        <v>18</v>
      </c>
      <c r="J1167" t="s">
        <v>16</v>
      </c>
      <c r="K1167">
        <v>23</v>
      </c>
      <c r="L1167" s="1">
        <f>SUMIFS(COMBDG_Activity!C:C,COMBDG_Activity!B:B,B1167&amp;C1167&amp;D1167&amp;E1167&amp;F1167&amp;"*")</f>
        <v>5441.0807586500896</v>
      </c>
      <c r="M1167" s="1">
        <f>SUMIFS(COMBDG_Activity!O:O,COMBDG_Activity!B:B,B1167&amp;C1167&amp;D1167&amp;E1167&amp;F1167&amp;"*")</f>
        <v>5664.051996092383</v>
      </c>
      <c r="N1167" s="1">
        <f>VLOOKUP(B1167&amp;C1167&amp;D1167&amp;E1167&amp;F1167&amp;G1167&amp;H1167&amp;I1167&amp;J1167&amp;"*",COMBDG_CapacityToActivity!B:C,2,FALSE)</f>
        <v>31.536000000000001</v>
      </c>
      <c r="O1167" s="1">
        <f>VLOOKUP(F1167,Parameters!A:B,2,FALSE)</f>
        <v>0.30113578140729891</v>
      </c>
      <c r="P1167" s="4">
        <v>0</v>
      </c>
      <c r="Q1167" s="4">
        <v>1</v>
      </c>
      <c r="R1167" s="5">
        <v>1.1000000000000001</v>
      </c>
      <c r="S1167">
        <f t="shared" ref="S1167:S1230" si="43">IF(R1167=0,M1167*Q1167/N1167/O1167*(P1167+1/(50-23)),M1167*Q1167/N1167/O1167*(P1167+1/R1167^(50-23)))</f>
        <v>45.494171790376051</v>
      </c>
    </row>
    <row r="1168" spans="1:19" x14ac:dyDescent="0.25">
      <c r="A1168" t="str">
        <f t="shared" si="42"/>
        <v>COMBDGOFFNewSHHEP___ESRELC_23</v>
      </c>
      <c r="B1168" t="s">
        <v>2676</v>
      </c>
      <c r="C1168" t="s">
        <v>13</v>
      </c>
      <c r="D1168" t="s">
        <v>2685</v>
      </c>
      <c r="E1168" t="s">
        <v>59</v>
      </c>
      <c r="F1168" t="s">
        <v>32</v>
      </c>
      <c r="G1168" t="s">
        <v>35</v>
      </c>
      <c r="H1168" t="s">
        <v>14</v>
      </c>
      <c r="I1168" t="s">
        <v>17</v>
      </c>
      <c r="J1168" t="s">
        <v>16</v>
      </c>
      <c r="K1168">
        <v>23</v>
      </c>
      <c r="L1168" s="1">
        <f>SUMIFS(COMBDG_Activity!C:C,COMBDG_Activity!B:B,B1168&amp;C1168&amp;D1168&amp;E1168&amp;F1168&amp;"*")</f>
        <v>0</v>
      </c>
      <c r="M1168" s="1">
        <f>SUMIFS(COMBDG_Activity!O:O,COMBDG_Activity!B:B,B1168&amp;C1168&amp;D1168&amp;E1168&amp;F1168&amp;"*")</f>
        <v>1539.7810645777861</v>
      </c>
      <c r="N1168" s="1">
        <f>VLOOKUP(B1168&amp;C1168&amp;D1168&amp;E1168&amp;F1168&amp;G1168&amp;H1168&amp;I1168&amp;J1168&amp;"*",COMBDG_CapacityToActivity!B:C,2,FALSE)</f>
        <v>31.536000000000001</v>
      </c>
      <c r="O1168" s="1">
        <f>VLOOKUP(F1168,Parameters!A:B,2,FALSE)</f>
        <v>0.30113578140729891</v>
      </c>
      <c r="P1168" s="4">
        <v>0.8</v>
      </c>
      <c r="Q1168" s="4">
        <v>1</v>
      </c>
      <c r="R1168" s="5">
        <v>1.2</v>
      </c>
      <c r="S1168">
        <f t="shared" si="43"/>
        <v>130.89226202936538</v>
      </c>
    </row>
    <row r="1169" spans="1:19" x14ac:dyDescent="0.25">
      <c r="A1169" t="str">
        <f t="shared" si="42"/>
        <v>COMBDGOTSNewSHHEP___ESRGEO_23</v>
      </c>
      <c r="B1169" t="s">
        <v>2676</v>
      </c>
      <c r="C1169" t="s">
        <v>13</v>
      </c>
      <c r="D1169" t="s">
        <v>2690</v>
      </c>
      <c r="E1169" t="s">
        <v>59</v>
      </c>
      <c r="F1169" t="s">
        <v>32</v>
      </c>
      <c r="G1169" t="s">
        <v>35</v>
      </c>
      <c r="H1169" t="s">
        <v>14</v>
      </c>
      <c r="I1169" t="s">
        <v>17</v>
      </c>
      <c r="J1169" t="s">
        <v>36</v>
      </c>
      <c r="K1169">
        <v>23</v>
      </c>
      <c r="L1169" s="1">
        <f>SUMIFS(COMBDG_Activity!C:C,COMBDG_Activity!B:B,B1169&amp;C1169&amp;D1169&amp;E1169&amp;F1169&amp;"*")</f>
        <v>0</v>
      </c>
      <c r="M1169" s="1">
        <f>SUMIFS(COMBDG_Activity!O:O,COMBDG_Activity!B:B,B1169&amp;C1169&amp;D1169&amp;E1169&amp;F1169&amp;"*")</f>
        <v>290.90361238089372</v>
      </c>
      <c r="N1169" s="1">
        <f>VLOOKUP(B1169&amp;C1169&amp;D1169&amp;E1169&amp;F1169&amp;G1169&amp;H1169&amp;I1169&amp;J1169&amp;"*",COMBDG_CapacityToActivity!B:C,2,FALSE)</f>
        <v>31.536000000000001</v>
      </c>
      <c r="O1169" s="1">
        <f>VLOOKUP(F1169,Parameters!A:B,2,FALSE)</f>
        <v>0.30113578140729891</v>
      </c>
      <c r="P1169" s="4">
        <v>0.8</v>
      </c>
      <c r="Q1169" s="4">
        <v>1</v>
      </c>
      <c r="R1169" s="5">
        <v>1.2</v>
      </c>
      <c r="S1169">
        <f t="shared" si="43"/>
        <v>24.72886096147036</v>
      </c>
    </row>
    <row r="1170" spans="1:19" x14ac:dyDescent="0.25">
      <c r="A1170" t="str">
        <f t="shared" si="42"/>
        <v>COMBDGAFSOldSHHEP___HIGELC_23</v>
      </c>
      <c r="B1170" t="s">
        <v>2676</v>
      </c>
      <c r="C1170" t="s">
        <v>13</v>
      </c>
      <c r="D1170" t="s">
        <v>2689</v>
      </c>
      <c r="E1170" t="s">
        <v>58</v>
      </c>
      <c r="F1170" t="s">
        <v>32</v>
      </c>
      <c r="G1170" t="s">
        <v>35</v>
      </c>
      <c r="H1170" t="s">
        <v>14</v>
      </c>
      <c r="I1170" t="s">
        <v>15</v>
      </c>
      <c r="J1170" t="s">
        <v>16</v>
      </c>
      <c r="K1170">
        <v>23</v>
      </c>
      <c r="L1170" s="1">
        <f>SUMIFS(COMBDG_Activity!C:C,COMBDG_Activity!B:B,B1170&amp;C1170&amp;D1170&amp;E1170&amp;F1170&amp;"*")</f>
        <v>1599.3426321167756</v>
      </c>
      <c r="M1170" s="1">
        <f>SUMIFS(COMBDG_Activity!O:O,COMBDG_Activity!B:B,B1170&amp;C1170&amp;D1170&amp;E1170&amp;F1170&amp;"*")</f>
        <v>1626.679095894586</v>
      </c>
      <c r="N1170" s="1">
        <f>VLOOKUP(B1170&amp;C1170&amp;D1170&amp;E1170&amp;F1170&amp;G1170&amp;H1170&amp;I1170&amp;J1170&amp;"*",COMBDG_CapacityToActivity!B:C,2,FALSE)</f>
        <v>31.536000000000001</v>
      </c>
      <c r="O1170" s="1">
        <f>VLOOKUP(F1170,Parameters!A:B,2,FALSE)</f>
        <v>0.30113578140729891</v>
      </c>
      <c r="P1170" s="4">
        <v>0.02</v>
      </c>
      <c r="Q1170" s="4">
        <v>1.5</v>
      </c>
      <c r="R1170" s="5">
        <v>1.5</v>
      </c>
      <c r="S1170">
        <f t="shared" si="43"/>
        <v>5.1432330436030194</v>
      </c>
    </row>
    <row r="1171" spans="1:19" x14ac:dyDescent="0.25">
      <c r="A1171" t="str">
        <f t="shared" si="42"/>
        <v>COMBDGOTSOldWHHEP___ESRELC_23</v>
      </c>
      <c r="B1171" t="s">
        <v>2676</v>
      </c>
      <c r="C1171" t="s">
        <v>13</v>
      </c>
      <c r="D1171" t="s">
        <v>2690</v>
      </c>
      <c r="E1171" t="s">
        <v>58</v>
      </c>
      <c r="F1171" t="s">
        <v>49</v>
      </c>
      <c r="G1171" t="s">
        <v>35</v>
      </c>
      <c r="H1171" t="s">
        <v>14</v>
      </c>
      <c r="I1171" t="s">
        <v>17</v>
      </c>
      <c r="J1171" t="s">
        <v>16</v>
      </c>
      <c r="K1171">
        <v>23</v>
      </c>
      <c r="L1171" s="1">
        <f>SUMIFS(COMBDG_Activity!C:C,COMBDG_Activity!B:B,B1171&amp;C1171&amp;D1171&amp;E1171&amp;F1171&amp;"*")</f>
        <v>381.03791472086277</v>
      </c>
      <c r="M1171" s="1">
        <f>SUMIFS(COMBDG_Activity!O:O,COMBDG_Activity!B:B,B1171&amp;C1171&amp;D1171&amp;E1171&amp;F1171&amp;"*")</f>
        <v>402.45668283580903</v>
      </c>
      <c r="N1171" s="1">
        <f>VLOOKUP(B1171&amp;C1171&amp;D1171&amp;E1171&amp;F1171&amp;G1171&amp;H1171&amp;I1171&amp;J1171&amp;"*",COMBDG_CapacityToActivity!B:C,2,FALSE)</f>
        <v>31.536000000000001</v>
      </c>
      <c r="O1171" s="1">
        <f>VLOOKUP(F1171,Parameters!A:B,2,FALSE)</f>
        <v>0.63450003633438512</v>
      </c>
      <c r="P1171" s="4">
        <v>0.02</v>
      </c>
      <c r="Q1171" s="4">
        <v>1.5</v>
      </c>
      <c r="R1171" s="5">
        <v>1.5</v>
      </c>
      <c r="S1171">
        <f t="shared" si="43"/>
        <v>0.60392661781711499</v>
      </c>
    </row>
    <row r="1172" spans="1:19" x14ac:dyDescent="0.25">
      <c r="A1172" t="str">
        <f t="shared" si="42"/>
        <v>COMBDGAFSOldWHSTHBCKSTDELC_23</v>
      </c>
      <c r="B1172" t="s">
        <v>2676</v>
      </c>
      <c r="C1172" t="s">
        <v>13</v>
      </c>
      <c r="D1172" t="s">
        <v>2689</v>
      </c>
      <c r="E1172" t="s">
        <v>58</v>
      </c>
      <c r="F1172" t="s">
        <v>49</v>
      </c>
      <c r="G1172" t="s">
        <v>52</v>
      </c>
      <c r="H1172" t="s">
        <v>53</v>
      </c>
      <c r="I1172" t="s">
        <v>18</v>
      </c>
      <c r="J1172" t="s">
        <v>16</v>
      </c>
      <c r="K1172">
        <v>23</v>
      </c>
      <c r="L1172" s="1">
        <f>SUMIFS(COMBDG_Activity!C:C,COMBDG_Activity!B:B,B1172&amp;C1172&amp;D1172&amp;E1172&amp;F1172&amp;"*")</f>
        <v>424.6955280447873</v>
      </c>
      <c r="M1172" s="1">
        <f>SUMIFS(COMBDG_Activity!O:O,COMBDG_Activity!B:B,B1172&amp;C1172&amp;D1172&amp;E1172&amp;F1172&amp;"*")</f>
        <v>431.95017633527681</v>
      </c>
      <c r="N1172" s="1">
        <f>VLOOKUP(B1172&amp;C1172&amp;D1172&amp;E1172&amp;F1172&amp;G1172&amp;H1172&amp;I1172&amp;J1172&amp;"*",COMBDG_CapacityToActivity!B:C,2,FALSE)</f>
        <v>31.536000000000001</v>
      </c>
      <c r="O1172" s="1">
        <f>VLOOKUP(F1172,Parameters!A:B,2,FALSE)</f>
        <v>0.63450003633438512</v>
      </c>
      <c r="P1172" s="4">
        <v>0.1</v>
      </c>
      <c r="Q1172" s="4">
        <v>1</v>
      </c>
      <c r="R1172" s="5">
        <v>1.1000000000000001</v>
      </c>
      <c r="S1172">
        <f t="shared" si="43"/>
        <v>3.805333587970678</v>
      </c>
    </row>
    <row r="1173" spans="1:19" x14ac:dyDescent="0.25">
      <c r="A1173" t="str">
        <f t="shared" si="42"/>
        <v>COMBDGWSTOldSHFUR___STDKER_23</v>
      </c>
      <c r="B1173" t="s">
        <v>2676</v>
      </c>
      <c r="C1173" t="s">
        <v>13</v>
      </c>
      <c r="D1173" t="s">
        <v>2677</v>
      </c>
      <c r="E1173" t="s">
        <v>58</v>
      </c>
      <c r="F1173" t="s">
        <v>32</v>
      </c>
      <c r="G1173" t="s">
        <v>34</v>
      </c>
      <c r="H1173" t="s">
        <v>14</v>
      </c>
      <c r="I1173" t="s">
        <v>18</v>
      </c>
      <c r="J1173" t="s">
        <v>42</v>
      </c>
      <c r="K1173">
        <v>23</v>
      </c>
      <c r="L1173" s="1">
        <f>SUMIFS(COMBDG_Activity!C:C,COMBDG_Activity!B:B,B1173&amp;C1173&amp;D1173&amp;E1173&amp;F1173&amp;"*")</f>
        <v>3475.1609931764269</v>
      </c>
      <c r="M1173" s="1">
        <f>SUMIFS(COMBDG_Activity!O:O,COMBDG_Activity!B:B,B1173&amp;C1173&amp;D1173&amp;E1173&amp;F1173&amp;"*")</f>
        <v>3560.4814312888989</v>
      </c>
      <c r="N1173" s="1">
        <f>VLOOKUP(B1173&amp;C1173&amp;D1173&amp;E1173&amp;F1173&amp;G1173&amp;H1173&amp;I1173&amp;J1173&amp;"*",COMBDG_CapacityToActivity!B:C,2,FALSE)</f>
        <v>31.536000000000001</v>
      </c>
      <c r="O1173" s="1">
        <f>VLOOKUP(F1173,Parameters!A:B,2,FALSE)</f>
        <v>0.30113578140729891</v>
      </c>
      <c r="P1173" s="4">
        <v>0.05</v>
      </c>
      <c r="Q1173" s="4">
        <v>0.2</v>
      </c>
      <c r="R1173" s="5">
        <v>1.1000000000000001</v>
      </c>
      <c r="S1173">
        <f t="shared" si="43"/>
        <v>9.4688309150059364</v>
      </c>
    </row>
    <row r="1174" spans="1:19" x14ac:dyDescent="0.25">
      <c r="A1174" t="str">
        <f t="shared" si="42"/>
        <v>COMBDGWSTOldSHFUR___STDHFO_23</v>
      </c>
      <c r="B1174" t="s">
        <v>2676</v>
      </c>
      <c r="C1174" t="s">
        <v>13</v>
      </c>
      <c r="D1174" t="s">
        <v>2677</v>
      </c>
      <c r="E1174" t="s">
        <v>58</v>
      </c>
      <c r="F1174" t="s">
        <v>32</v>
      </c>
      <c r="G1174" t="s">
        <v>34</v>
      </c>
      <c r="H1174" t="s">
        <v>14</v>
      </c>
      <c r="I1174" t="s">
        <v>18</v>
      </c>
      <c r="J1174" t="s">
        <v>2679</v>
      </c>
      <c r="K1174">
        <v>23</v>
      </c>
      <c r="L1174" s="1">
        <f>SUMIFS(COMBDG_Activity!C:C,COMBDG_Activity!B:B,B1174&amp;C1174&amp;D1174&amp;E1174&amp;F1174&amp;"*")</f>
        <v>3475.1609931764269</v>
      </c>
      <c r="M1174" s="1">
        <f>SUMIFS(COMBDG_Activity!O:O,COMBDG_Activity!B:B,B1174&amp;C1174&amp;D1174&amp;E1174&amp;F1174&amp;"*")</f>
        <v>3560.4814312888989</v>
      </c>
      <c r="N1174" s="1">
        <f>VLOOKUP(B1174&amp;C1174&amp;D1174&amp;E1174&amp;F1174&amp;G1174&amp;H1174&amp;I1174&amp;J1174&amp;"*",COMBDG_CapacityToActivity!B:C,2,FALSE)</f>
        <v>31.536000000000001</v>
      </c>
      <c r="O1174" s="1">
        <f>VLOOKUP(F1174,Parameters!A:B,2,FALSE)</f>
        <v>0.30113578140729891</v>
      </c>
      <c r="P1174" s="4">
        <v>0.05</v>
      </c>
      <c r="Q1174" s="4">
        <v>0.2</v>
      </c>
      <c r="R1174" s="5">
        <v>1.1000000000000001</v>
      </c>
      <c r="S1174">
        <f t="shared" si="43"/>
        <v>9.4688309150059364</v>
      </c>
    </row>
    <row r="1175" spans="1:19" x14ac:dyDescent="0.25">
      <c r="A1175" t="str">
        <f t="shared" si="42"/>
        <v>COMBDGWSTOldSHFUR___STDLFO_23</v>
      </c>
      <c r="B1175" t="s">
        <v>2676</v>
      </c>
      <c r="C1175" t="s">
        <v>13</v>
      </c>
      <c r="D1175" t="s">
        <v>2677</v>
      </c>
      <c r="E1175" t="s">
        <v>58</v>
      </c>
      <c r="F1175" t="s">
        <v>32</v>
      </c>
      <c r="G1175" t="s">
        <v>34</v>
      </c>
      <c r="H1175" t="s">
        <v>14</v>
      </c>
      <c r="I1175" t="s">
        <v>18</v>
      </c>
      <c r="J1175" t="s">
        <v>43</v>
      </c>
      <c r="K1175">
        <v>23</v>
      </c>
      <c r="L1175" s="1">
        <f>SUMIFS(COMBDG_Activity!C:C,COMBDG_Activity!B:B,B1175&amp;C1175&amp;D1175&amp;E1175&amp;F1175&amp;"*")</f>
        <v>3475.1609931764269</v>
      </c>
      <c r="M1175" s="1">
        <f>SUMIFS(COMBDG_Activity!O:O,COMBDG_Activity!B:B,B1175&amp;C1175&amp;D1175&amp;E1175&amp;F1175&amp;"*")</f>
        <v>3560.4814312888989</v>
      </c>
      <c r="N1175" s="1">
        <f>VLOOKUP(B1175&amp;C1175&amp;D1175&amp;E1175&amp;F1175&amp;G1175&amp;H1175&amp;I1175&amp;J1175&amp;"*",COMBDG_CapacityToActivity!B:C,2,FALSE)</f>
        <v>31.536000000000001</v>
      </c>
      <c r="O1175" s="1">
        <f>VLOOKUP(F1175,Parameters!A:B,2,FALSE)</f>
        <v>0.30113578140729891</v>
      </c>
      <c r="P1175" s="4">
        <v>0.05</v>
      </c>
      <c r="Q1175" s="4">
        <v>0.2</v>
      </c>
      <c r="R1175" s="5">
        <v>1.1000000000000001</v>
      </c>
      <c r="S1175">
        <f t="shared" si="43"/>
        <v>9.4688309150059364</v>
      </c>
    </row>
    <row r="1176" spans="1:19" x14ac:dyDescent="0.25">
      <c r="A1176" t="str">
        <f t="shared" si="42"/>
        <v>COMBDGTAWNewSHHEP___ESRGEO_23</v>
      </c>
      <c r="B1176" t="s">
        <v>2676</v>
      </c>
      <c r="C1176" t="s">
        <v>13</v>
      </c>
      <c r="D1176" t="s">
        <v>2683</v>
      </c>
      <c r="E1176" t="s">
        <v>59</v>
      </c>
      <c r="F1176" t="s">
        <v>32</v>
      </c>
      <c r="G1176" t="s">
        <v>35</v>
      </c>
      <c r="H1176" t="s">
        <v>14</v>
      </c>
      <c r="I1176" t="s">
        <v>17</v>
      </c>
      <c r="J1176" t="s">
        <v>36</v>
      </c>
      <c r="K1176">
        <v>23</v>
      </c>
      <c r="L1176" s="1">
        <f>SUMIFS(COMBDG_Activity!C:C,COMBDG_Activity!B:B,B1176&amp;C1176&amp;D1176&amp;E1176&amp;F1176&amp;"*")</f>
        <v>0</v>
      </c>
      <c r="M1176" s="1">
        <f>SUMIFS(COMBDG_Activity!O:O,COMBDG_Activity!B:B,B1176&amp;C1176&amp;D1176&amp;E1176&amp;F1176&amp;"*")</f>
        <v>286.4570333463958</v>
      </c>
      <c r="N1176" s="1">
        <f>VLOOKUP(B1176&amp;C1176&amp;D1176&amp;E1176&amp;F1176&amp;G1176&amp;H1176&amp;I1176&amp;J1176&amp;"*",COMBDG_CapacityToActivity!B:C,2,FALSE)</f>
        <v>31.536000000000001</v>
      </c>
      <c r="O1176" s="1">
        <f>VLOOKUP(F1176,Parameters!A:B,2,FALSE)</f>
        <v>0.30113578140729891</v>
      </c>
      <c r="P1176" s="4">
        <v>0.8</v>
      </c>
      <c r="Q1176" s="4">
        <v>1</v>
      </c>
      <c r="R1176" s="5">
        <v>1.2</v>
      </c>
      <c r="S1176">
        <f t="shared" si="43"/>
        <v>24.350870348709201</v>
      </c>
    </row>
    <row r="1177" spans="1:19" x14ac:dyDescent="0.25">
      <c r="A1177" t="str">
        <f t="shared" si="42"/>
        <v>COMBDGWSTOldSHFUR___HIGHFO_23</v>
      </c>
      <c r="B1177" t="s">
        <v>2676</v>
      </c>
      <c r="C1177" t="s">
        <v>13</v>
      </c>
      <c r="D1177" t="s">
        <v>2677</v>
      </c>
      <c r="E1177" t="s">
        <v>58</v>
      </c>
      <c r="F1177" t="s">
        <v>32</v>
      </c>
      <c r="G1177" t="s">
        <v>34</v>
      </c>
      <c r="H1177" t="s">
        <v>14</v>
      </c>
      <c r="I1177" t="s">
        <v>15</v>
      </c>
      <c r="J1177" t="s">
        <v>2679</v>
      </c>
      <c r="K1177">
        <v>23</v>
      </c>
      <c r="L1177" s="1">
        <f>SUMIFS(COMBDG_Activity!C:C,COMBDG_Activity!B:B,B1177&amp;C1177&amp;D1177&amp;E1177&amp;F1177&amp;"*")</f>
        <v>3475.1609931764269</v>
      </c>
      <c r="M1177" s="1">
        <f>SUMIFS(COMBDG_Activity!O:O,COMBDG_Activity!B:B,B1177&amp;C1177&amp;D1177&amp;E1177&amp;F1177&amp;"*")</f>
        <v>3560.4814312888989</v>
      </c>
      <c r="N1177" s="1">
        <f>VLOOKUP(B1177&amp;C1177&amp;D1177&amp;E1177&amp;F1177&amp;G1177&amp;H1177&amp;I1177&amp;J1177&amp;"*",COMBDG_CapacityToActivity!B:C,2,FALSE)</f>
        <v>31.536000000000001</v>
      </c>
      <c r="O1177" s="1">
        <f>VLOOKUP(F1177,Parameters!A:B,2,FALSE)</f>
        <v>0.30113578140729891</v>
      </c>
      <c r="P1177" s="4">
        <v>0.05</v>
      </c>
      <c r="Q1177" s="4">
        <v>0.2</v>
      </c>
      <c r="R1177" s="5">
        <v>1.1000000000000001</v>
      </c>
      <c r="S1177">
        <f t="shared" si="43"/>
        <v>9.4688309150059364</v>
      </c>
    </row>
    <row r="1178" spans="1:19" x14ac:dyDescent="0.25">
      <c r="A1178" t="str">
        <f t="shared" si="42"/>
        <v>COMBDGWSTOldSHFUR___HIGLFO_23</v>
      </c>
      <c r="B1178" t="s">
        <v>2676</v>
      </c>
      <c r="C1178" t="s">
        <v>13</v>
      </c>
      <c r="D1178" t="s">
        <v>2677</v>
      </c>
      <c r="E1178" t="s">
        <v>58</v>
      </c>
      <c r="F1178" t="s">
        <v>32</v>
      </c>
      <c r="G1178" t="s">
        <v>34</v>
      </c>
      <c r="H1178" t="s">
        <v>14</v>
      </c>
      <c r="I1178" t="s">
        <v>15</v>
      </c>
      <c r="J1178" t="s">
        <v>43</v>
      </c>
      <c r="K1178">
        <v>23</v>
      </c>
      <c r="L1178" s="1">
        <f>SUMIFS(COMBDG_Activity!C:C,COMBDG_Activity!B:B,B1178&amp;C1178&amp;D1178&amp;E1178&amp;F1178&amp;"*")</f>
        <v>3475.1609931764269</v>
      </c>
      <c r="M1178" s="1">
        <f>SUMIFS(COMBDG_Activity!O:O,COMBDG_Activity!B:B,B1178&amp;C1178&amp;D1178&amp;E1178&amp;F1178&amp;"*")</f>
        <v>3560.4814312888989</v>
      </c>
      <c r="N1178" s="1">
        <f>VLOOKUP(B1178&amp;C1178&amp;D1178&amp;E1178&amp;F1178&amp;G1178&amp;H1178&amp;I1178&amp;J1178&amp;"*",COMBDG_CapacityToActivity!B:C,2,FALSE)</f>
        <v>31.536000000000001</v>
      </c>
      <c r="O1178" s="1">
        <f>VLOOKUP(F1178,Parameters!A:B,2,FALSE)</f>
        <v>0.30113578140729891</v>
      </c>
      <c r="P1178" s="4">
        <v>0.05</v>
      </c>
      <c r="Q1178" s="4">
        <v>0.2</v>
      </c>
      <c r="R1178" s="5">
        <v>1.1000000000000001</v>
      </c>
      <c r="S1178">
        <f t="shared" si="43"/>
        <v>9.4688309150059364</v>
      </c>
    </row>
    <row r="1179" spans="1:19" x14ac:dyDescent="0.25">
      <c r="A1179" t="str">
        <f t="shared" si="42"/>
        <v>COMBDGHLCOldSHFUR___STDKER_23</v>
      </c>
      <c r="B1179" t="s">
        <v>2676</v>
      </c>
      <c r="C1179" t="s">
        <v>13</v>
      </c>
      <c r="D1179" t="s">
        <v>2687</v>
      </c>
      <c r="E1179" t="s">
        <v>58</v>
      </c>
      <c r="F1179" t="s">
        <v>32</v>
      </c>
      <c r="G1179" t="s">
        <v>34</v>
      </c>
      <c r="H1179" t="s">
        <v>14</v>
      </c>
      <c r="I1179" t="s">
        <v>18</v>
      </c>
      <c r="J1179" t="s">
        <v>42</v>
      </c>
      <c r="K1179">
        <v>23</v>
      </c>
      <c r="L1179" s="1">
        <f>SUMIFS(COMBDG_Activity!C:C,COMBDG_Activity!B:B,B1179&amp;C1179&amp;D1179&amp;E1179&amp;F1179&amp;"*")</f>
        <v>2279.7996165496443</v>
      </c>
      <c r="M1179" s="1">
        <f>SUMIFS(COMBDG_Activity!O:O,COMBDG_Activity!B:B,B1179&amp;C1179&amp;D1179&amp;E1179&amp;F1179&amp;"*")</f>
        <v>2413.33242389926</v>
      </c>
      <c r="N1179" s="1">
        <f>VLOOKUP(B1179&amp;C1179&amp;D1179&amp;E1179&amp;F1179&amp;G1179&amp;H1179&amp;I1179&amp;J1179&amp;"*",COMBDG_CapacityToActivity!B:C,2,FALSE)</f>
        <v>31.536000000000001</v>
      </c>
      <c r="O1179" s="1">
        <f>VLOOKUP(F1179,Parameters!A:B,2,FALSE)</f>
        <v>0.30113578140729891</v>
      </c>
      <c r="P1179" s="4">
        <v>0.05</v>
      </c>
      <c r="Q1179" s="4">
        <v>0.2</v>
      </c>
      <c r="R1179" s="5">
        <v>1.1000000000000001</v>
      </c>
      <c r="S1179">
        <f t="shared" si="43"/>
        <v>6.4180749442446254</v>
      </c>
    </row>
    <row r="1180" spans="1:19" x14ac:dyDescent="0.25">
      <c r="A1180" t="str">
        <f t="shared" si="42"/>
        <v>COMBDGHLCOldSHFUR___STDHFO_23</v>
      </c>
      <c r="B1180" t="s">
        <v>2676</v>
      </c>
      <c r="C1180" t="s">
        <v>13</v>
      </c>
      <c r="D1180" t="s">
        <v>2687</v>
      </c>
      <c r="E1180" t="s">
        <v>58</v>
      </c>
      <c r="F1180" t="s">
        <v>32</v>
      </c>
      <c r="G1180" t="s">
        <v>34</v>
      </c>
      <c r="H1180" t="s">
        <v>14</v>
      </c>
      <c r="I1180" t="s">
        <v>18</v>
      </c>
      <c r="J1180" t="s">
        <v>2679</v>
      </c>
      <c r="K1180">
        <v>23</v>
      </c>
      <c r="L1180" s="1">
        <f>SUMIFS(COMBDG_Activity!C:C,COMBDG_Activity!B:B,B1180&amp;C1180&amp;D1180&amp;E1180&amp;F1180&amp;"*")</f>
        <v>2279.7996165496443</v>
      </c>
      <c r="M1180" s="1">
        <f>SUMIFS(COMBDG_Activity!O:O,COMBDG_Activity!B:B,B1180&amp;C1180&amp;D1180&amp;E1180&amp;F1180&amp;"*")</f>
        <v>2413.33242389926</v>
      </c>
      <c r="N1180" s="1">
        <f>VLOOKUP(B1180&amp;C1180&amp;D1180&amp;E1180&amp;F1180&amp;G1180&amp;H1180&amp;I1180&amp;J1180&amp;"*",COMBDG_CapacityToActivity!B:C,2,FALSE)</f>
        <v>31.536000000000001</v>
      </c>
      <c r="O1180" s="1">
        <f>VLOOKUP(F1180,Parameters!A:B,2,FALSE)</f>
        <v>0.30113578140729891</v>
      </c>
      <c r="P1180" s="4">
        <v>0.05</v>
      </c>
      <c r="Q1180" s="4">
        <v>0.2</v>
      </c>
      <c r="R1180" s="5">
        <v>1.1000000000000001</v>
      </c>
      <c r="S1180">
        <f t="shared" si="43"/>
        <v>6.4180749442446254</v>
      </c>
    </row>
    <row r="1181" spans="1:19" x14ac:dyDescent="0.25">
      <c r="A1181" t="str">
        <f t="shared" si="42"/>
        <v>COMBDGHLCOldSHFUR___STDLFO_23</v>
      </c>
      <c r="B1181" t="s">
        <v>2676</v>
      </c>
      <c r="C1181" t="s">
        <v>13</v>
      </c>
      <c r="D1181" t="s">
        <v>2687</v>
      </c>
      <c r="E1181" t="s">
        <v>58</v>
      </c>
      <c r="F1181" t="s">
        <v>32</v>
      </c>
      <c r="G1181" t="s">
        <v>34</v>
      </c>
      <c r="H1181" t="s">
        <v>14</v>
      </c>
      <c r="I1181" t="s">
        <v>18</v>
      </c>
      <c r="J1181" t="s">
        <v>43</v>
      </c>
      <c r="K1181">
        <v>23</v>
      </c>
      <c r="L1181" s="1">
        <f>SUMIFS(COMBDG_Activity!C:C,COMBDG_Activity!B:B,B1181&amp;C1181&amp;D1181&amp;E1181&amp;F1181&amp;"*")</f>
        <v>2279.7996165496443</v>
      </c>
      <c r="M1181" s="1">
        <f>SUMIFS(COMBDG_Activity!O:O,COMBDG_Activity!B:B,B1181&amp;C1181&amp;D1181&amp;E1181&amp;F1181&amp;"*")</f>
        <v>2413.33242389926</v>
      </c>
      <c r="N1181" s="1">
        <f>VLOOKUP(B1181&amp;C1181&amp;D1181&amp;E1181&amp;F1181&amp;G1181&amp;H1181&amp;I1181&amp;J1181&amp;"*",COMBDG_CapacityToActivity!B:C,2,FALSE)</f>
        <v>31.536000000000001</v>
      </c>
      <c r="O1181" s="1">
        <f>VLOOKUP(F1181,Parameters!A:B,2,FALSE)</f>
        <v>0.30113578140729891</v>
      </c>
      <c r="P1181" s="4">
        <v>0.05</v>
      </c>
      <c r="Q1181" s="4">
        <v>0.2</v>
      </c>
      <c r="R1181" s="5">
        <v>1.1000000000000001</v>
      </c>
      <c r="S1181">
        <f t="shared" si="43"/>
        <v>6.4180749442446254</v>
      </c>
    </row>
    <row r="1182" spans="1:19" x14ac:dyDescent="0.25">
      <c r="A1182" t="str">
        <f t="shared" si="42"/>
        <v>COMBDGEDSNewLIINC100WSTDELC_23</v>
      </c>
      <c r="B1182" t="s">
        <v>2676</v>
      </c>
      <c r="C1182" t="s">
        <v>13</v>
      </c>
      <c r="D1182" t="s">
        <v>2686</v>
      </c>
      <c r="E1182" t="s">
        <v>59</v>
      </c>
      <c r="F1182" t="s">
        <v>20</v>
      </c>
      <c r="G1182" t="s">
        <v>26</v>
      </c>
      <c r="H1182" t="s">
        <v>2678</v>
      </c>
      <c r="I1182" t="s">
        <v>18</v>
      </c>
      <c r="J1182" t="s">
        <v>16</v>
      </c>
      <c r="K1182">
        <v>23</v>
      </c>
      <c r="L1182" s="1">
        <f>SUMIFS(COMBDG_Activity!C:C,COMBDG_Activity!B:B,B1182&amp;C1182&amp;D1182&amp;E1182&amp;F1182&amp;"*")</f>
        <v>0</v>
      </c>
      <c r="M1182" s="1">
        <f>SUMIFS(COMBDG_Activity!O:O,COMBDG_Activity!B:B,B1182&amp;C1182&amp;D1182&amp;E1182&amp;F1182&amp;"*")</f>
        <v>254.09601919865503</v>
      </c>
      <c r="N1182" s="1">
        <f>VLOOKUP(B1182&amp;C1182&amp;D1182&amp;E1182&amp;F1182&amp;G1182&amp;H1182&amp;I1182&amp;J1182&amp;"*",COMBDG_CapacityToActivity!B:C,2,FALSE)</f>
        <v>1</v>
      </c>
      <c r="O1182" s="1">
        <f>VLOOKUP(F1182,Parameters!A:B,2,FALSE)</f>
        <v>0.66981607963728396</v>
      </c>
      <c r="P1182" s="4">
        <v>0.8</v>
      </c>
      <c r="Q1182" s="4">
        <v>1</v>
      </c>
      <c r="R1182" s="5">
        <v>1.2</v>
      </c>
      <c r="S1182">
        <f t="shared" si="43"/>
        <v>306.24306289039879</v>
      </c>
    </row>
    <row r="1183" spans="1:19" x14ac:dyDescent="0.25">
      <c r="A1183" t="str">
        <f t="shared" si="42"/>
        <v>COMBDGEDSOldSHPLT1000WSTDELC_23</v>
      </c>
      <c r="B1183" t="s">
        <v>2676</v>
      </c>
      <c r="C1183" t="s">
        <v>13</v>
      </c>
      <c r="D1183" t="s">
        <v>2686</v>
      </c>
      <c r="E1183" t="s">
        <v>58</v>
      </c>
      <c r="F1183" t="s">
        <v>32</v>
      </c>
      <c r="G1183" t="s">
        <v>37</v>
      </c>
      <c r="H1183" t="s">
        <v>39</v>
      </c>
      <c r="I1183" t="s">
        <v>18</v>
      </c>
      <c r="J1183" t="s">
        <v>16</v>
      </c>
      <c r="K1183">
        <v>23</v>
      </c>
      <c r="L1183" s="1">
        <f>SUMIFS(COMBDG_Activity!C:C,COMBDG_Activity!B:B,B1183&amp;C1183&amp;D1183&amp;E1183&amp;F1183&amp;"*")</f>
        <v>4256.8503227445926</v>
      </c>
      <c r="M1183" s="1">
        <f>SUMIFS(COMBDG_Activity!O:O,COMBDG_Activity!B:B,B1183&amp;C1183&amp;D1183&amp;E1183&amp;F1183&amp;"*")</f>
        <v>4377.6423279130222</v>
      </c>
      <c r="N1183" s="1">
        <f>VLOOKUP(B1183&amp;C1183&amp;D1183&amp;E1183&amp;F1183&amp;G1183&amp;H1183&amp;I1183&amp;J1183&amp;"*",COMBDG_CapacityToActivity!B:C,2,FALSE)</f>
        <v>31.536000000000001</v>
      </c>
      <c r="O1183" s="1">
        <f>VLOOKUP(F1183,Parameters!A:B,2,FALSE)</f>
        <v>0.30113578140729891</v>
      </c>
      <c r="P1183" s="4">
        <v>0</v>
      </c>
      <c r="Q1183" s="4">
        <v>1</v>
      </c>
      <c r="R1183" s="5">
        <v>1.1000000000000001</v>
      </c>
      <c r="S1183">
        <f t="shared" si="43"/>
        <v>35.161614377886167</v>
      </c>
    </row>
    <row r="1184" spans="1:19" x14ac:dyDescent="0.25">
      <c r="A1184" t="str">
        <f t="shared" si="42"/>
        <v>COMBDGOTSNewSHHEP___HIGGEO_23</v>
      </c>
      <c r="B1184" t="s">
        <v>2676</v>
      </c>
      <c r="C1184" t="s">
        <v>13</v>
      </c>
      <c r="D1184" t="s">
        <v>2690</v>
      </c>
      <c r="E1184" t="s">
        <v>59</v>
      </c>
      <c r="F1184" t="s">
        <v>32</v>
      </c>
      <c r="G1184" t="s">
        <v>35</v>
      </c>
      <c r="H1184" t="s">
        <v>14</v>
      </c>
      <c r="I1184" t="s">
        <v>15</v>
      </c>
      <c r="J1184" t="s">
        <v>36</v>
      </c>
      <c r="K1184">
        <v>23</v>
      </c>
      <c r="L1184" s="1">
        <f>SUMIFS(COMBDG_Activity!C:C,COMBDG_Activity!B:B,B1184&amp;C1184&amp;D1184&amp;E1184&amp;F1184&amp;"*")</f>
        <v>0</v>
      </c>
      <c r="M1184" s="1">
        <f>SUMIFS(COMBDG_Activity!O:O,COMBDG_Activity!B:B,B1184&amp;C1184&amp;D1184&amp;E1184&amp;F1184&amp;"*")</f>
        <v>290.90361238089372</v>
      </c>
      <c r="N1184" s="1">
        <f>VLOOKUP(B1184&amp;C1184&amp;D1184&amp;E1184&amp;F1184&amp;G1184&amp;H1184&amp;I1184&amp;J1184&amp;"*",COMBDG_CapacityToActivity!B:C,2,FALSE)</f>
        <v>31.536000000000001</v>
      </c>
      <c r="O1184" s="1">
        <f>VLOOKUP(F1184,Parameters!A:B,2,FALSE)</f>
        <v>0.30113578140729891</v>
      </c>
      <c r="P1184" s="4">
        <v>0.8</v>
      </c>
      <c r="Q1184" s="4">
        <v>1</v>
      </c>
      <c r="R1184" s="5">
        <v>1.2</v>
      </c>
      <c r="S1184">
        <f t="shared" si="43"/>
        <v>24.72886096147036</v>
      </c>
    </row>
    <row r="1185" spans="1:19" x14ac:dyDescent="0.25">
      <c r="A1185" t="str">
        <f t="shared" si="42"/>
        <v>COMBDGAEROldSHHEP___STDNGA_23</v>
      </c>
      <c r="B1185" t="s">
        <v>2676</v>
      </c>
      <c r="C1185" t="s">
        <v>13</v>
      </c>
      <c r="D1185" t="s">
        <v>2688</v>
      </c>
      <c r="E1185" t="s">
        <v>58</v>
      </c>
      <c r="F1185" t="s">
        <v>32</v>
      </c>
      <c r="G1185" t="s">
        <v>35</v>
      </c>
      <c r="H1185" t="s">
        <v>14</v>
      </c>
      <c r="I1185" t="s">
        <v>18</v>
      </c>
      <c r="J1185" t="s">
        <v>19</v>
      </c>
      <c r="K1185">
        <v>23</v>
      </c>
      <c r="L1185" s="1">
        <f>SUMIFS(COMBDG_Activity!C:C,COMBDG_Activity!B:B,B1185&amp;C1185&amp;D1185&amp;E1185&amp;F1185&amp;"*")</f>
        <v>1481.8034937826978</v>
      </c>
      <c r="M1185" s="1">
        <f>SUMIFS(COMBDG_Activity!O:O,COMBDG_Activity!B:B,B1185&amp;C1185&amp;D1185&amp;E1185&amp;F1185&amp;"*")</f>
        <v>1515.6234122598617</v>
      </c>
      <c r="N1185" s="1">
        <f>VLOOKUP(B1185&amp;C1185&amp;D1185&amp;E1185&amp;F1185&amp;G1185&amp;H1185&amp;I1185&amp;J1185&amp;"*",COMBDG_CapacityToActivity!B:C,2,FALSE)</f>
        <v>31.536000000000001</v>
      </c>
      <c r="O1185" s="1">
        <f>VLOOKUP(F1185,Parameters!A:B,2,FALSE)</f>
        <v>0.30113578140729891</v>
      </c>
      <c r="P1185" s="4">
        <v>0.02</v>
      </c>
      <c r="Q1185" s="4">
        <v>1.5</v>
      </c>
      <c r="R1185" s="5">
        <v>1.5</v>
      </c>
      <c r="S1185">
        <f t="shared" si="43"/>
        <v>4.7920972460190985</v>
      </c>
    </row>
    <row r="1186" spans="1:19" x14ac:dyDescent="0.25">
      <c r="A1186" t="str">
        <f t="shared" si="42"/>
        <v>COMBDGOFFOldWHWTK___HIGELC_23</v>
      </c>
      <c r="B1186" t="s">
        <v>2676</v>
      </c>
      <c r="C1186" t="s">
        <v>13</v>
      </c>
      <c r="D1186" t="s">
        <v>2685</v>
      </c>
      <c r="E1186" t="s">
        <v>58</v>
      </c>
      <c r="F1186" t="s">
        <v>49</v>
      </c>
      <c r="G1186" t="s">
        <v>51</v>
      </c>
      <c r="H1186" t="s">
        <v>14</v>
      </c>
      <c r="I1186" t="s">
        <v>15</v>
      </c>
      <c r="J1186" t="s">
        <v>16</v>
      </c>
      <c r="K1186">
        <v>23</v>
      </c>
      <c r="L1186" s="1">
        <f>SUMIFS(COMBDG_Activity!C:C,COMBDG_Activity!B:B,B1186&amp;C1186&amp;D1186&amp;E1186&amp;F1186&amp;"*")</f>
        <v>1312.5024460006105</v>
      </c>
      <c r="M1186" s="1">
        <f>SUMIFS(COMBDG_Activity!O:O,COMBDG_Activity!B:B,B1186&amp;C1186&amp;D1186&amp;E1186&amp;F1186&amp;"*")</f>
        <v>1355.8390895603945</v>
      </c>
      <c r="N1186" s="1">
        <f>VLOOKUP(B1186&amp;C1186&amp;D1186&amp;E1186&amp;F1186&amp;G1186&amp;H1186&amp;I1186&amp;J1186&amp;"*",COMBDG_CapacityToActivity!B:C,2,FALSE)</f>
        <v>31.536000000000001</v>
      </c>
      <c r="O1186" s="1">
        <f>VLOOKUP(F1186,Parameters!A:B,2,FALSE)</f>
        <v>0.63450003633438512</v>
      </c>
      <c r="P1186" s="4">
        <v>0.1</v>
      </c>
      <c r="Q1186" s="4">
        <v>1</v>
      </c>
      <c r="R1186" s="5">
        <v>1.1000000000000001</v>
      </c>
      <c r="S1186">
        <f t="shared" si="43"/>
        <v>11.944479502615243</v>
      </c>
    </row>
    <row r="1187" spans="1:19" x14ac:dyDescent="0.25">
      <c r="A1187" t="str">
        <f t="shared" si="42"/>
        <v>COMBDGHLCOldSHFUR___HIGHFO_23</v>
      </c>
      <c r="B1187" t="s">
        <v>2676</v>
      </c>
      <c r="C1187" t="s">
        <v>13</v>
      </c>
      <c r="D1187" t="s">
        <v>2687</v>
      </c>
      <c r="E1187" t="s">
        <v>58</v>
      </c>
      <c r="F1187" t="s">
        <v>32</v>
      </c>
      <c r="G1187" t="s">
        <v>34</v>
      </c>
      <c r="H1187" t="s">
        <v>14</v>
      </c>
      <c r="I1187" t="s">
        <v>15</v>
      </c>
      <c r="J1187" t="s">
        <v>2679</v>
      </c>
      <c r="K1187">
        <v>23</v>
      </c>
      <c r="L1187" s="1">
        <f>SUMIFS(COMBDG_Activity!C:C,COMBDG_Activity!B:B,B1187&amp;C1187&amp;D1187&amp;E1187&amp;F1187&amp;"*")</f>
        <v>2279.7996165496443</v>
      </c>
      <c r="M1187" s="1">
        <f>SUMIFS(COMBDG_Activity!O:O,COMBDG_Activity!B:B,B1187&amp;C1187&amp;D1187&amp;E1187&amp;F1187&amp;"*")</f>
        <v>2413.33242389926</v>
      </c>
      <c r="N1187" s="1">
        <f>VLOOKUP(B1187&amp;C1187&amp;D1187&amp;E1187&amp;F1187&amp;G1187&amp;H1187&amp;I1187&amp;J1187&amp;"*",COMBDG_CapacityToActivity!B:C,2,FALSE)</f>
        <v>31.536000000000001</v>
      </c>
      <c r="O1187" s="1">
        <f>VLOOKUP(F1187,Parameters!A:B,2,FALSE)</f>
        <v>0.30113578140729891</v>
      </c>
      <c r="P1187" s="4">
        <v>0.05</v>
      </c>
      <c r="Q1187" s="4">
        <v>0.2</v>
      </c>
      <c r="R1187" s="5">
        <v>1.1000000000000001</v>
      </c>
      <c r="S1187">
        <f t="shared" si="43"/>
        <v>6.4180749442446254</v>
      </c>
    </row>
    <row r="1188" spans="1:19" x14ac:dyDescent="0.25">
      <c r="A1188" t="str">
        <f t="shared" si="42"/>
        <v>COMBDGHLCOldSHFUR___HIGLFO_23</v>
      </c>
      <c r="B1188" t="s">
        <v>2676</v>
      </c>
      <c r="C1188" t="s">
        <v>13</v>
      </c>
      <c r="D1188" t="s">
        <v>2687</v>
      </c>
      <c r="E1188" t="s">
        <v>58</v>
      </c>
      <c r="F1188" t="s">
        <v>32</v>
      </c>
      <c r="G1188" t="s">
        <v>34</v>
      </c>
      <c r="H1188" t="s">
        <v>14</v>
      </c>
      <c r="I1188" t="s">
        <v>15</v>
      </c>
      <c r="J1188" t="s">
        <v>43</v>
      </c>
      <c r="K1188">
        <v>23</v>
      </c>
      <c r="L1188" s="1">
        <f>SUMIFS(COMBDG_Activity!C:C,COMBDG_Activity!B:B,B1188&amp;C1188&amp;D1188&amp;E1188&amp;F1188&amp;"*")</f>
        <v>2279.7996165496443</v>
      </c>
      <c r="M1188" s="1">
        <f>SUMIFS(COMBDG_Activity!O:O,COMBDG_Activity!B:B,B1188&amp;C1188&amp;D1188&amp;E1188&amp;F1188&amp;"*")</f>
        <v>2413.33242389926</v>
      </c>
      <c r="N1188" s="1">
        <f>VLOOKUP(B1188&amp;C1188&amp;D1188&amp;E1188&amp;F1188&amp;G1188&amp;H1188&amp;I1188&amp;J1188&amp;"*",COMBDG_CapacityToActivity!B:C,2,FALSE)</f>
        <v>31.536000000000001</v>
      </c>
      <c r="O1188" s="1">
        <f>VLOOKUP(F1188,Parameters!A:B,2,FALSE)</f>
        <v>0.30113578140729891</v>
      </c>
      <c r="P1188" s="4">
        <v>0.05</v>
      </c>
      <c r="Q1188" s="4">
        <v>0.2</v>
      </c>
      <c r="R1188" s="5">
        <v>1.1000000000000001</v>
      </c>
      <c r="S1188">
        <f t="shared" si="43"/>
        <v>6.4180749442446254</v>
      </c>
    </row>
    <row r="1189" spans="1:19" x14ac:dyDescent="0.25">
      <c r="A1189" t="str">
        <f t="shared" si="42"/>
        <v>COMBDGOTSOldWHHEP___STDELC_23</v>
      </c>
      <c r="B1189" t="s">
        <v>2676</v>
      </c>
      <c r="C1189" t="s">
        <v>13</v>
      </c>
      <c r="D1189" t="s">
        <v>2690</v>
      </c>
      <c r="E1189" t="s">
        <v>58</v>
      </c>
      <c r="F1189" t="s">
        <v>49</v>
      </c>
      <c r="G1189" t="s">
        <v>35</v>
      </c>
      <c r="H1189" t="s">
        <v>14</v>
      </c>
      <c r="I1189" t="s">
        <v>18</v>
      </c>
      <c r="J1189" t="s">
        <v>16</v>
      </c>
      <c r="K1189">
        <v>23</v>
      </c>
      <c r="L1189" s="1">
        <f>SUMIFS(COMBDG_Activity!C:C,COMBDG_Activity!B:B,B1189&amp;C1189&amp;D1189&amp;E1189&amp;F1189&amp;"*")</f>
        <v>381.03791472086277</v>
      </c>
      <c r="M1189" s="1">
        <f>SUMIFS(COMBDG_Activity!O:O,COMBDG_Activity!B:B,B1189&amp;C1189&amp;D1189&amp;E1189&amp;F1189&amp;"*")</f>
        <v>402.45668283580903</v>
      </c>
      <c r="N1189" s="1">
        <f>VLOOKUP(B1189&amp;C1189&amp;D1189&amp;E1189&amp;F1189&amp;G1189&amp;H1189&amp;I1189&amp;J1189&amp;"*",COMBDG_CapacityToActivity!B:C,2,FALSE)</f>
        <v>31.536000000000001</v>
      </c>
      <c r="O1189" s="1">
        <f>VLOOKUP(F1189,Parameters!A:B,2,FALSE)</f>
        <v>0.63450003633438512</v>
      </c>
      <c r="P1189" s="4">
        <v>0.02</v>
      </c>
      <c r="Q1189" s="4">
        <v>1.5</v>
      </c>
      <c r="R1189" s="5">
        <v>1.5</v>
      </c>
      <c r="S1189">
        <f t="shared" si="43"/>
        <v>0.60392661781711499</v>
      </c>
    </row>
    <row r="1190" spans="1:19" x14ac:dyDescent="0.25">
      <c r="A1190" t="str">
        <f t="shared" si="42"/>
        <v>COMBDGRTTOldSHFUR___STDELC_23</v>
      </c>
      <c r="B1190" t="s">
        <v>2676</v>
      </c>
      <c r="C1190" t="s">
        <v>13</v>
      </c>
      <c r="D1190" t="s">
        <v>2682</v>
      </c>
      <c r="E1190" t="s">
        <v>58</v>
      </c>
      <c r="F1190" t="s">
        <v>32</v>
      </c>
      <c r="G1190" t="s">
        <v>34</v>
      </c>
      <c r="H1190" t="s">
        <v>14</v>
      </c>
      <c r="I1190" t="s">
        <v>18</v>
      </c>
      <c r="J1190" t="s">
        <v>16</v>
      </c>
      <c r="K1190">
        <v>23</v>
      </c>
      <c r="L1190" s="1">
        <f>SUMIFS(COMBDG_Activity!C:C,COMBDG_Activity!B:B,B1190&amp;C1190&amp;D1190&amp;E1190&amp;F1190&amp;"*")</f>
        <v>5441.0807586500896</v>
      </c>
      <c r="M1190" s="1">
        <f>SUMIFS(COMBDG_Activity!O:O,COMBDG_Activity!B:B,B1190&amp;C1190&amp;D1190&amp;E1190&amp;F1190&amp;"*")</f>
        <v>5664.051996092383</v>
      </c>
      <c r="N1190" s="1">
        <f>VLOOKUP(B1190&amp;C1190&amp;D1190&amp;E1190&amp;F1190&amp;G1190&amp;H1190&amp;I1190&amp;J1190&amp;"*",COMBDG_CapacityToActivity!B:C,2,FALSE)</f>
        <v>31.536000000000001</v>
      </c>
      <c r="O1190" s="1">
        <f>VLOOKUP(F1190,Parameters!A:B,2,FALSE)</f>
        <v>0.30113578140729891</v>
      </c>
      <c r="P1190" s="4">
        <v>0.1</v>
      </c>
      <c r="Q1190" s="4">
        <v>1</v>
      </c>
      <c r="R1190" s="5">
        <v>1.1000000000000001</v>
      </c>
      <c r="S1190">
        <f t="shared" si="43"/>
        <v>105.13700458226917</v>
      </c>
    </row>
    <row r="1191" spans="1:19" x14ac:dyDescent="0.25">
      <c r="A1191" t="str">
        <f t="shared" si="42"/>
        <v>COMBDGTAWNewSHHEP___HIGGEO_23</v>
      </c>
      <c r="B1191" t="s">
        <v>2676</v>
      </c>
      <c r="C1191" t="s">
        <v>13</v>
      </c>
      <c r="D1191" t="s">
        <v>2683</v>
      </c>
      <c r="E1191" t="s">
        <v>59</v>
      </c>
      <c r="F1191" t="s">
        <v>32</v>
      </c>
      <c r="G1191" t="s">
        <v>35</v>
      </c>
      <c r="H1191" t="s">
        <v>14</v>
      </c>
      <c r="I1191" t="s">
        <v>15</v>
      </c>
      <c r="J1191" t="s">
        <v>36</v>
      </c>
      <c r="K1191">
        <v>23</v>
      </c>
      <c r="L1191" s="1">
        <f>SUMIFS(COMBDG_Activity!C:C,COMBDG_Activity!B:B,B1191&amp;C1191&amp;D1191&amp;E1191&amp;F1191&amp;"*")</f>
        <v>0</v>
      </c>
      <c r="M1191" s="1">
        <f>SUMIFS(COMBDG_Activity!O:O,COMBDG_Activity!B:B,B1191&amp;C1191&amp;D1191&amp;E1191&amp;F1191&amp;"*")</f>
        <v>286.4570333463958</v>
      </c>
      <c r="N1191" s="1">
        <f>VLOOKUP(B1191&amp;C1191&amp;D1191&amp;E1191&amp;F1191&amp;G1191&amp;H1191&amp;I1191&amp;J1191&amp;"*",COMBDG_CapacityToActivity!B:C,2,FALSE)</f>
        <v>31.536000000000001</v>
      </c>
      <c r="O1191" s="1">
        <f>VLOOKUP(F1191,Parameters!A:B,2,FALSE)</f>
        <v>0.30113578140729891</v>
      </c>
      <c r="P1191" s="4">
        <v>0.8</v>
      </c>
      <c r="Q1191" s="4">
        <v>1</v>
      </c>
      <c r="R1191" s="5">
        <v>1.2</v>
      </c>
      <c r="S1191">
        <f t="shared" si="43"/>
        <v>24.350870348709201</v>
      </c>
    </row>
    <row r="1192" spans="1:19" x14ac:dyDescent="0.25">
      <c r="A1192" t="str">
        <f t="shared" si="42"/>
        <v>COMBDGOTSOldSHHEP___STDELC_23</v>
      </c>
      <c r="B1192" t="s">
        <v>2676</v>
      </c>
      <c r="C1192" t="s">
        <v>13</v>
      </c>
      <c r="D1192" t="s">
        <v>2690</v>
      </c>
      <c r="E1192" t="s">
        <v>58</v>
      </c>
      <c r="F1192" t="s">
        <v>32</v>
      </c>
      <c r="G1192" t="s">
        <v>35</v>
      </c>
      <c r="H1192" t="s">
        <v>14</v>
      </c>
      <c r="I1192" t="s">
        <v>18</v>
      </c>
      <c r="J1192" t="s">
        <v>16</v>
      </c>
      <c r="K1192">
        <v>23</v>
      </c>
      <c r="L1192" s="1">
        <f>SUMIFS(COMBDG_Activity!C:C,COMBDG_Activity!B:B,B1192&amp;C1192&amp;D1192&amp;E1192&amp;F1192&amp;"*")</f>
        <v>1747.426427163256</v>
      </c>
      <c r="M1192" s="1">
        <f>SUMIFS(COMBDG_Activity!O:O,COMBDG_Activity!B:B,B1192&amp;C1192&amp;D1192&amp;E1192&amp;F1192&amp;"*")</f>
        <v>1845.6689135945076</v>
      </c>
      <c r="N1192" s="1">
        <f>VLOOKUP(B1192&amp;C1192&amp;D1192&amp;E1192&amp;F1192&amp;G1192&amp;H1192&amp;I1192&amp;J1192&amp;"*",COMBDG_CapacityToActivity!B:C,2,FALSE)</f>
        <v>31.536000000000001</v>
      </c>
      <c r="O1192" s="1">
        <f>VLOOKUP(F1192,Parameters!A:B,2,FALSE)</f>
        <v>0.30113578140729891</v>
      </c>
      <c r="P1192" s="4">
        <v>0.02</v>
      </c>
      <c r="Q1192" s="4">
        <v>1.5</v>
      </c>
      <c r="R1192" s="5">
        <v>1.5</v>
      </c>
      <c r="S1192">
        <f t="shared" si="43"/>
        <v>5.8356349251108313</v>
      </c>
    </row>
    <row r="1193" spans="1:19" x14ac:dyDescent="0.25">
      <c r="A1193" t="str">
        <f t="shared" si="42"/>
        <v>COMBDGOFFNewSHHEP___STDELC_23</v>
      </c>
      <c r="B1193" t="s">
        <v>2676</v>
      </c>
      <c r="C1193" t="s">
        <v>13</v>
      </c>
      <c r="D1193" t="s">
        <v>2685</v>
      </c>
      <c r="E1193" t="s">
        <v>59</v>
      </c>
      <c r="F1193" t="s">
        <v>32</v>
      </c>
      <c r="G1193" t="s">
        <v>35</v>
      </c>
      <c r="H1193" t="s">
        <v>14</v>
      </c>
      <c r="I1193" t="s">
        <v>18</v>
      </c>
      <c r="J1193" t="s">
        <v>16</v>
      </c>
      <c r="K1193">
        <v>23</v>
      </c>
      <c r="L1193" s="1">
        <f>SUMIFS(COMBDG_Activity!C:C,COMBDG_Activity!B:B,B1193&amp;C1193&amp;D1193&amp;E1193&amp;F1193&amp;"*")</f>
        <v>0</v>
      </c>
      <c r="M1193" s="1">
        <f>SUMIFS(COMBDG_Activity!O:O,COMBDG_Activity!B:B,B1193&amp;C1193&amp;D1193&amp;E1193&amp;F1193&amp;"*")</f>
        <v>1539.7810645777861</v>
      </c>
      <c r="N1193" s="1">
        <f>VLOOKUP(B1193&amp;C1193&amp;D1193&amp;E1193&amp;F1193&amp;G1193&amp;H1193&amp;I1193&amp;J1193&amp;"*",COMBDG_CapacityToActivity!B:C,2,FALSE)</f>
        <v>31.536000000000001</v>
      </c>
      <c r="O1193" s="1">
        <f>VLOOKUP(F1193,Parameters!A:B,2,FALSE)</f>
        <v>0.30113578140729891</v>
      </c>
      <c r="P1193" s="4">
        <v>0.8</v>
      </c>
      <c r="Q1193" s="4">
        <v>1</v>
      </c>
      <c r="R1193" s="5">
        <v>1.2</v>
      </c>
      <c r="S1193">
        <f t="shared" si="43"/>
        <v>130.89226202936538</v>
      </c>
    </row>
    <row r="1194" spans="1:19" x14ac:dyDescent="0.25">
      <c r="A1194" t="str">
        <f t="shared" si="42"/>
        <v>COMBDGOTSOldSCCE___HIGELC_23</v>
      </c>
      <c r="B1194" t="s">
        <v>2676</v>
      </c>
      <c r="C1194" t="s">
        <v>13</v>
      </c>
      <c r="D1194" t="s">
        <v>2690</v>
      </c>
      <c r="E1194" t="s">
        <v>58</v>
      </c>
      <c r="F1194" t="s">
        <v>28</v>
      </c>
      <c r="G1194" t="s">
        <v>29</v>
      </c>
      <c r="H1194" t="s">
        <v>14</v>
      </c>
      <c r="I1194" t="s">
        <v>15</v>
      </c>
      <c r="J1194" t="s">
        <v>16</v>
      </c>
      <c r="K1194">
        <v>23</v>
      </c>
      <c r="L1194" s="1">
        <f>SUMIFS(COMBDG_Activity!C:C,COMBDG_Activity!B:B,B1194&amp;C1194&amp;D1194&amp;E1194&amp;F1194&amp;"*")</f>
        <v>567.12764855382432</v>
      </c>
      <c r="M1194" s="1">
        <f>SUMIFS(COMBDG_Activity!O:O,COMBDG_Activity!B:B,B1194&amp;C1194&amp;D1194&amp;E1194&amp;F1194&amp;"*")</f>
        <v>598.99164682765706</v>
      </c>
      <c r="N1194" s="1">
        <f>VLOOKUP(B1194&amp;C1194&amp;D1194&amp;E1194&amp;F1194&amp;G1194&amp;H1194&amp;I1194&amp;J1194&amp;"*",COMBDG_CapacityToActivity!B:C,2,FALSE)</f>
        <v>31.536000000000001</v>
      </c>
      <c r="O1194" s="1">
        <f>VLOOKUP(F1194,Parameters!A:B,2,FALSE)</f>
        <v>0.37169226366635683</v>
      </c>
      <c r="P1194" s="4">
        <v>0.1</v>
      </c>
      <c r="Q1194" s="4">
        <v>1</v>
      </c>
      <c r="R1194" s="5">
        <v>1.1000000000000001</v>
      </c>
      <c r="S1194">
        <f t="shared" si="43"/>
        <v>9.0079916363008579</v>
      </c>
    </row>
    <row r="1195" spans="1:19" x14ac:dyDescent="0.25">
      <c r="A1195" t="str">
        <f t="shared" si="42"/>
        <v>COMBDGRTTOldAE______STDPRO_23</v>
      </c>
      <c r="B1195" t="s">
        <v>2676</v>
      </c>
      <c r="C1195" t="s">
        <v>13</v>
      </c>
      <c r="D1195" t="s">
        <v>2682</v>
      </c>
      <c r="E1195" t="s">
        <v>58</v>
      </c>
      <c r="F1195" t="s">
        <v>293</v>
      </c>
      <c r="G1195" t="s">
        <v>14</v>
      </c>
      <c r="H1195" t="s">
        <v>14</v>
      </c>
      <c r="I1195" t="s">
        <v>18</v>
      </c>
      <c r="J1195" t="s">
        <v>45</v>
      </c>
      <c r="K1195">
        <v>23</v>
      </c>
      <c r="L1195" s="1">
        <f>SUMIFS(COMBDG_Activity!C:C,COMBDG_Activity!B:B,B1195&amp;C1195&amp;D1195&amp;E1195&amp;F1195&amp;"*")</f>
        <v>2189.4211451280826</v>
      </c>
      <c r="M1195" s="1">
        <f>SUMIFS(COMBDG_Activity!O:O,COMBDG_Activity!B:B,B1195&amp;C1195&amp;D1195&amp;E1195&amp;F1195&amp;"*")</f>
        <v>2279.1345167691125</v>
      </c>
      <c r="N1195" s="1">
        <f>VLOOKUP(B1195&amp;C1195&amp;D1195&amp;E1195&amp;F1195&amp;G1195&amp;H1195&amp;I1195&amp;J1195&amp;"*",COMBDG_CapacityToActivity!B:C,2,FALSE)</f>
        <v>31.536000000000001</v>
      </c>
      <c r="O1195" s="1">
        <f>VLOOKUP(F1195,Parameters!A:B,2,FALSE)</f>
        <v>0.79985092891507692</v>
      </c>
      <c r="P1195" s="4">
        <v>0.2</v>
      </c>
      <c r="Q1195" s="4">
        <v>0.3</v>
      </c>
      <c r="R1195" s="5">
        <v>1.1000000000000001</v>
      </c>
      <c r="S1195">
        <f t="shared" si="43"/>
        <v>7.4889573990551082</v>
      </c>
    </row>
    <row r="1196" spans="1:19" x14ac:dyDescent="0.25">
      <c r="A1196" t="str">
        <f t="shared" si="42"/>
        <v>COMBDGEDSOldSHFUR___STDELC_23</v>
      </c>
      <c r="B1196" t="s">
        <v>2676</v>
      </c>
      <c r="C1196" t="s">
        <v>13</v>
      </c>
      <c r="D1196" t="s">
        <v>2686</v>
      </c>
      <c r="E1196" t="s">
        <v>58</v>
      </c>
      <c r="F1196" t="s">
        <v>32</v>
      </c>
      <c r="G1196" t="s">
        <v>34</v>
      </c>
      <c r="H1196" t="s">
        <v>14</v>
      </c>
      <c r="I1196" t="s">
        <v>18</v>
      </c>
      <c r="J1196" t="s">
        <v>16</v>
      </c>
      <c r="K1196">
        <v>23</v>
      </c>
      <c r="L1196" s="1">
        <f>SUMIFS(COMBDG_Activity!C:C,COMBDG_Activity!B:B,B1196&amp;C1196&amp;D1196&amp;E1196&amp;F1196&amp;"*")</f>
        <v>4256.8503227445926</v>
      </c>
      <c r="M1196" s="1">
        <f>SUMIFS(COMBDG_Activity!O:O,COMBDG_Activity!B:B,B1196&amp;C1196&amp;D1196&amp;E1196&amp;F1196&amp;"*")</f>
        <v>4377.6423279130222</v>
      </c>
      <c r="N1196" s="1">
        <f>VLOOKUP(B1196&amp;C1196&amp;D1196&amp;E1196&amp;F1196&amp;G1196&amp;H1196&amp;I1196&amp;J1196&amp;"*",COMBDG_CapacityToActivity!B:C,2,FALSE)</f>
        <v>31.536000000000001</v>
      </c>
      <c r="O1196" s="1">
        <f>VLOOKUP(F1196,Parameters!A:B,2,FALSE)</f>
        <v>0.30113578140729891</v>
      </c>
      <c r="P1196" s="4">
        <v>0.1</v>
      </c>
      <c r="Q1196" s="4">
        <v>1</v>
      </c>
      <c r="R1196" s="5">
        <v>1.1000000000000001</v>
      </c>
      <c r="S1196">
        <f t="shared" si="43"/>
        <v>81.258470403671055</v>
      </c>
    </row>
    <row r="1197" spans="1:19" x14ac:dyDescent="0.25">
      <c r="A1197" t="str">
        <f t="shared" si="42"/>
        <v>COMBDGAFSOldWHHEP___ESRELC_23</v>
      </c>
      <c r="B1197" t="s">
        <v>2676</v>
      </c>
      <c r="C1197" t="s">
        <v>13</v>
      </c>
      <c r="D1197" t="s">
        <v>2689</v>
      </c>
      <c r="E1197" t="s">
        <v>58</v>
      </c>
      <c r="F1197" t="s">
        <v>49</v>
      </c>
      <c r="G1197" t="s">
        <v>35</v>
      </c>
      <c r="H1197" t="s">
        <v>14</v>
      </c>
      <c r="I1197" t="s">
        <v>17</v>
      </c>
      <c r="J1197" t="s">
        <v>16</v>
      </c>
      <c r="K1197">
        <v>23</v>
      </c>
      <c r="L1197" s="1">
        <f>SUMIFS(COMBDG_Activity!C:C,COMBDG_Activity!B:B,B1197&amp;C1197&amp;D1197&amp;E1197&amp;F1197&amp;"*")</f>
        <v>424.6955280447873</v>
      </c>
      <c r="M1197" s="1">
        <f>SUMIFS(COMBDG_Activity!O:O,COMBDG_Activity!B:B,B1197&amp;C1197&amp;D1197&amp;E1197&amp;F1197&amp;"*")</f>
        <v>431.95017633527681</v>
      </c>
      <c r="N1197" s="1">
        <f>VLOOKUP(B1197&amp;C1197&amp;D1197&amp;E1197&amp;F1197&amp;G1197&amp;H1197&amp;I1197&amp;J1197&amp;"*",COMBDG_CapacityToActivity!B:C,2,FALSE)</f>
        <v>31.536000000000001</v>
      </c>
      <c r="O1197" s="1">
        <f>VLOOKUP(F1197,Parameters!A:B,2,FALSE)</f>
        <v>0.63450003633438512</v>
      </c>
      <c r="P1197" s="4">
        <v>0.02</v>
      </c>
      <c r="Q1197" s="4">
        <v>1.5</v>
      </c>
      <c r="R1197" s="5">
        <v>1.5</v>
      </c>
      <c r="S1197">
        <f t="shared" si="43"/>
        <v>0.64818456292374749</v>
      </c>
    </row>
    <row r="1198" spans="1:19" x14ac:dyDescent="0.25">
      <c r="A1198" t="str">
        <f t="shared" si="42"/>
        <v>COMBDGAFSOldSHHEP___STDNGA_23</v>
      </c>
      <c r="B1198" t="s">
        <v>2676</v>
      </c>
      <c r="C1198" t="s">
        <v>13</v>
      </c>
      <c r="D1198" t="s">
        <v>2689</v>
      </c>
      <c r="E1198" t="s">
        <v>58</v>
      </c>
      <c r="F1198" t="s">
        <v>32</v>
      </c>
      <c r="G1198" t="s">
        <v>35</v>
      </c>
      <c r="H1198" t="s">
        <v>14</v>
      </c>
      <c r="I1198" t="s">
        <v>18</v>
      </c>
      <c r="J1198" t="s">
        <v>19</v>
      </c>
      <c r="K1198">
        <v>23</v>
      </c>
      <c r="L1198" s="1">
        <f>SUMIFS(COMBDG_Activity!C:C,COMBDG_Activity!B:B,B1198&amp;C1198&amp;D1198&amp;E1198&amp;F1198&amp;"*")</f>
        <v>1599.3426321167756</v>
      </c>
      <c r="M1198" s="1">
        <f>SUMIFS(COMBDG_Activity!O:O,COMBDG_Activity!B:B,B1198&amp;C1198&amp;D1198&amp;E1198&amp;F1198&amp;"*")</f>
        <v>1626.679095894586</v>
      </c>
      <c r="N1198" s="1">
        <f>VLOOKUP(B1198&amp;C1198&amp;D1198&amp;E1198&amp;F1198&amp;G1198&amp;H1198&amp;I1198&amp;J1198&amp;"*",COMBDG_CapacityToActivity!B:C,2,FALSE)</f>
        <v>31.536000000000001</v>
      </c>
      <c r="O1198" s="1">
        <f>VLOOKUP(F1198,Parameters!A:B,2,FALSE)</f>
        <v>0.30113578140729891</v>
      </c>
      <c r="P1198" s="4">
        <v>0.02</v>
      </c>
      <c r="Q1198" s="4">
        <v>1.5</v>
      </c>
      <c r="R1198" s="5">
        <v>1.5</v>
      </c>
      <c r="S1198">
        <f t="shared" si="43"/>
        <v>5.1432330436030194</v>
      </c>
    </row>
    <row r="1199" spans="1:19" x14ac:dyDescent="0.25">
      <c r="A1199" t="str">
        <f t="shared" si="42"/>
        <v>COMBDGHLCOldLILED___STDELC_23</v>
      </c>
      <c r="B1199" t="s">
        <v>2676</v>
      </c>
      <c r="C1199" t="s">
        <v>13</v>
      </c>
      <c r="D1199" t="s">
        <v>2687</v>
      </c>
      <c r="E1199" t="s">
        <v>58</v>
      </c>
      <c r="F1199" t="s">
        <v>20</v>
      </c>
      <c r="G1199" t="s">
        <v>27</v>
      </c>
      <c r="H1199" t="s">
        <v>14</v>
      </c>
      <c r="I1199" t="s">
        <v>18</v>
      </c>
      <c r="J1199" t="s">
        <v>16</v>
      </c>
      <c r="K1199">
        <v>23</v>
      </c>
      <c r="L1199" s="1">
        <f>SUMIFS(COMBDG_Activity!C:C,COMBDG_Activity!B:B,B1199&amp;C1199&amp;D1199&amp;E1199&amp;F1199&amp;"*")</f>
        <v>1641.0264339365215</v>
      </c>
      <c r="M1199" s="1">
        <f>SUMIFS(COMBDG_Activity!O:O,COMBDG_Activity!B:B,B1199&amp;C1199&amp;D1199&amp;E1199&amp;F1199&amp;"*")</f>
        <v>1737.1323700499111</v>
      </c>
      <c r="N1199" s="1">
        <f>VLOOKUP(B1199&amp;C1199&amp;D1199&amp;E1199&amp;F1199&amp;G1199&amp;H1199&amp;I1199&amp;J1199&amp;"*",COMBDG_CapacityToActivity!B:C,2,FALSE)</f>
        <v>1</v>
      </c>
      <c r="O1199" s="1">
        <f>VLOOKUP(F1199,Parameters!A:B,2,FALSE)</f>
        <v>0.66981607963728396</v>
      </c>
      <c r="P1199" s="4">
        <v>0.5</v>
      </c>
      <c r="Q1199" s="4">
        <v>1</v>
      </c>
      <c r="R1199" s="5">
        <v>1.1000000000000001</v>
      </c>
      <c r="S1199">
        <f t="shared" si="43"/>
        <v>1494.545518117337</v>
      </c>
    </row>
    <row r="1200" spans="1:19" x14ac:dyDescent="0.25">
      <c r="A1200" t="str">
        <f t="shared" si="42"/>
        <v>COMBDGOTSOldSHHEP___HIGELC_23</v>
      </c>
      <c r="B1200" t="s">
        <v>2676</v>
      </c>
      <c r="C1200" t="s">
        <v>13</v>
      </c>
      <c r="D1200" t="s">
        <v>2690</v>
      </c>
      <c r="E1200" t="s">
        <v>58</v>
      </c>
      <c r="F1200" t="s">
        <v>32</v>
      </c>
      <c r="G1200" t="s">
        <v>35</v>
      </c>
      <c r="H1200" t="s">
        <v>14</v>
      </c>
      <c r="I1200" t="s">
        <v>15</v>
      </c>
      <c r="J1200" t="s">
        <v>16</v>
      </c>
      <c r="K1200">
        <v>23</v>
      </c>
      <c r="L1200" s="1">
        <f>SUMIFS(COMBDG_Activity!C:C,COMBDG_Activity!B:B,B1200&amp;C1200&amp;D1200&amp;E1200&amp;F1200&amp;"*")</f>
        <v>1747.426427163256</v>
      </c>
      <c r="M1200" s="1">
        <f>SUMIFS(COMBDG_Activity!O:O,COMBDG_Activity!B:B,B1200&amp;C1200&amp;D1200&amp;E1200&amp;F1200&amp;"*")</f>
        <v>1845.6689135945076</v>
      </c>
      <c r="N1200" s="1">
        <f>VLOOKUP(B1200&amp;C1200&amp;D1200&amp;E1200&amp;F1200&amp;G1200&amp;H1200&amp;I1200&amp;J1200&amp;"*",COMBDG_CapacityToActivity!B:C,2,FALSE)</f>
        <v>31.536000000000001</v>
      </c>
      <c r="O1200" s="1">
        <f>VLOOKUP(F1200,Parameters!A:B,2,FALSE)</f>
        <v>0.30113578140729891</v>
      </c>
      <c r="P1200" s="4">
        <v>0.02</v>
      </c>
      <c r="Q1200" s="4">
        <v>1.5</v>
      </c>
      <c r="R1200" s="5">
        <v>1.5</v>
      </c>
      <c r="S1200">
        <f t="shared" si="43"/>
        <v>5.8356349251108313</v>
      </c>
    </row>
    <row r="1201" spans="1:19" x14ac:dyDescent="0.25">
      <c r="A1201" t="str">
        <f t="shared" si="42"/>
        <v>COMBDGAFSOldWHHEP___STDELC_23</v>
      </c>
      <c r="B1201" t="s">
        <v>2676</v>
      </c>
      <c r="C1201" t="s">
        <v>13</v>
      </c>
      <c r="D1201" t="s">
        <v>2689</v>
      </c>
      <c r="E1201" t="s">
        <v>58</v>
      </c>
      <c r="F1201" t="s">
        <v>49</v>
      </c>
      <c r="G1201" t="s">
        <v>35</v>
      </c>
      <c r="H1201" t="s">
        <v>14</v>
      </c>
      <c r="I1201" t="s">
        <v>18</v>
      </c>
      <c r="J1201" t="s">
        <v>16</v>
      </c>
      <c r="K1201">
        <v>23</v>
      </c>
      <c r="L1201" s="1">
        <f>SUMIFS(COMBDG_Activity!C:C,COMBDG_Activity!B:B,B1201&amp;C1201&amp;D1201&amp;E1201&amp;F1201&amp;"*")</f>
        <v>424.6955280447873</v>
      </c>
      <c r="M1201" s="1">
        <f>SUMIFS(COMBDG_Activity!O:O,COMBDG_Activity!B:B,B1201&amp;C1201&amp;D1201&amp;E1201&amp;F1201&amp;"*")</f>
        <v>431.95017633527681</v>
      </c>
      <c r="N1201" s="1">
        <f>VLOOKUP(B1201&amp;C1201&amp;D1201&amp;E1201&amp;F1201&amp;G1201&amp;H1201&amp;I1201&amp;J1201&amp;"*",COMBDG_CapacityToActivity!B:C,2,FALSE)</f>
        <v>31.536000000000001</v>
      </c>
      <c r="O1201" s="1">
        <f>VLOOKUP(F1201,Parameters!A:B,2,FALSE)</f>
        <v>0.63450003633438512</v>
      </c>
      <c r="P1201" s="4">
        <v>0.02</v>
      </c>
      <c r="Q1201" s="4">
        <v>1.5</v>
      </c>
      <c r="R1201" s="5">
        <v>1.5</v>
      </c>
      <c r="S1201">
        <f t="shared" si="43"/>
        <v>0.64818456292374749</v>
      </c>
    </row>
    <row r="1202" spans="1:19" x14ac:dyDescent="0.25">
      <c r="A1202" t="str">
        <f t="shared" si="42"/>
        <v>COMBDGEDSOldAE______STDELC_23</v>
      </c>
      <c r="B1202" t="s">
        <v>2676</v>
      </c>
      <c r="C1202" t="s">
        <v>13</v>
      </c>
      <c r="D1202" t="s">
        <v>2686</v>
      </c>
      <c r="E1202" t="s">
        <v>58</v>
      </c>
      <c r="F1202" t="s">
        <v>293</v>
      </c>
      <c r="G1202" t="s">
        <v>14</v>
      </c>
      <c r="H1202" t="s">
        <v>14</v>
      </c>
      <c r="I1202" t="s">
        <v>18</v>
      </c>
      <c r="J1202" t="s">
        <v>16</v>
      </c>
      <c r="K1202">
        <v>23</v>
      </c>
      <c r="L1202" s="1">
        <f>SUMIFS(COMBDG_Activity!C:C,COMBDG_Activity!B:B,B1202&amp;C1202&amp;D1202&amp;E1202&amp;F1202&amp;"*")</f>
        <v>2869.2970960991179</v>
      </c>
      <c r="M1202" s="1">
        <f>SUMIFS(COMBDG_Activity!O:O,COMBDG_Activity!B:B,B1202&amp;C1202&amp;D1202&amp;E1202&amp;F1202&amp;"*")</f>
        <v>2950.7037415693021</v>
      </c>
      <c r="N1202" s="1">
        <f>VLOOKUP(B1202&amp;C1202&amp;D1202&amp;E1202&amp;F1202&amp;G1202&amp;H1202&amp;I1202&amp;J1202&amp;"*",COMBDG_CapacityToActivity!B:C,2,FALSE)</f>
        <v>31.536000000000001</v>
      </c>
      <c r="O1202" s="1">
        <f>VLOOKUP(F1202,Parameters!A:B,2,FALSE)</f>
        <v>0.79985092891507692</v>
      </c>
      <c r="P1202" s="4">
        <v>0.5</v>
      </c>
      <c r="Q1202" s="4">
        <v>1</v>
      </c>
      <c r="R1202" s="5">
        <v>1.1000000000000001</v>
      </c>
      <c r="S1202">
        <f t="shared" si="43"/>
        <v>67.41270428724529</v>
      </c>
    </row>
    <row r="1203" spans="1:19" x14ac:dyDescent="0.25">
      <c r="A1203" t="str">
        <f t="shared" si="42"/>
        <v>COMBDGAEROldLILED___ESRELC_23</v>
      </c>
      <c r="B1203" t="s">
        <v>2676</v>
      </c>
      <c r="C1203" t="s">
        <v>13</v>
      </c>
      <c r="D1203" t="s">
        <v>2688</v>
      </c>
      <c r="E1203" t="s">
        <v>58</v>
      </c>
      <c r="F1203" t="s">
        <v>20</v>
      </c>
      <c r="G1203" t="s">
        <v>27</v>
      </c>
      <c r="H1203" t="s">
        <v>14</v>
      </c>
      <c r="I1203" t="s">
        <v>17</v>
      </c>
      <c r="J1203" t="s">
        <v>16</v>
      </c>
      <c r="K1203">
        <v>23</v>
      </c>
      <c r="L1203" s="1">
        <f>SUMIFS(COMBDG_Activity!C:C,COMBDG_Activity!B:B,B1203&amp;C1203&amp;D1203&amp;E1203&amp;F1203&amp;"*")</f>
        <v>850.60385581041874</v>
      </c>
      <c r="M1203" s="1">
        <f>SUMIFS(COMBDG_Activity!O:O,COMBDG_Activity!B:B,B1203&amp;C1203&amp;D1203&amp;E1203&amp;F1203&amp;"*")</f>
        <v>870.00824294185429</v>
      </c>
      <c r="N1203" s="1">
        <f>VLOOKUP(B1203&amp;C1203&amp;D1203&amp;E1203&amp;F1203&amp;G1203&amp;H1203&amp;I1203&amp;J1203&amp;"*",COMBDG_CapacityToActivity!B:C,2,FALSE)</f>
        <v>1</v>
      </c>
      <c r="O1203" s="1">
        <f>VLOOKUP(F1203,Parameters!A:B,2,FALSE)</f>
        <v>0.66981607963728396</v>
      </c>
      <c r="P1203" s="4">
        <v>0.5</v>
      </c>
      <c r="Q1203" s="4">
        <v>1</v>
      </c>
      <c r="R1203" s="5">
        <v>1.1000000000000001</v>
      </c>
      <c r="S1203">
        <f t="shared" si="43"/>
        <v>748.51343664531942</v>
      </c>
    </row>
    <row r="1204" spans="1:19" x14ac:dyDescent="0.25">
      <c r="A1204" t="str">
        <f t="shared" si="42"/>
        <v>COMBDGRTTOldWHSYS___STDBMA_23</v>
      </c>
      <c r="B1204" t="s">
        <v>2676</v>
      </c>
      <c r="C1204" t="s">
        <v>13</v>
      </c>
      <c r="D1204" t="s">
        <v>2682</v>
      </c>
      <c r="E1204" t="s">
        <v>58</v>
      </c>
      <c r="F1204" t="s">
        <v>49</v>
      </c>
      <c r="G1204" t="s">
        <v>50</v>
      </c>
      <c r="H1204" t="s">
        <v>14</v>
      </c>
      <c r="I1204" t="s">
        <v>18</v>
      </c>
      <c r="J1204" t="s">
        <v>33</v>
      </c>
      <c r="K1204">
        <v>23</v>
      </c>
      <c r="L1204" s="1">
        <f>SUMIFS(COMBDG_Activity!C:C,COMBDG_Activity!B:B,B1204&amp;C1204&amp;D1204&amp;E1204&amp;F1204&amp;"*")</f>
        <v>1126.645525632777</v>
      </c>
      <c r="M1204" s="1">
        <f>SUMIFS(COMBDG_Activity!O:O,COMBDG_Activity!B:B,B1204&amp;C1204&amp;D1204&amp;E1204&amp;F1204&amp;"*")</f>
        <v>1172.8107729837659</v>
      </c>
      <c r="N1204" s="1">
        <f>VLOOKUP(B1204&amp;C1204&amp;D1204&amp;E1204&amp;F1204&amp;G1204&amp;H1204&amp;I1204&amp;J1204&amp;"*",COMBDG_CapacityToActivity!B:C,2,FALSE)</f>
        <v>31.536000000000001</v>
      </c>
      <c r="O1204" s="1">
        <f>VLOOKUP(F1204,Parameters!A:B,2,FALSE)</f>
        <v>0.63450003633438512</v>
      </c>
      <c r="P1204" s="4">
        <v>0.05</v>
      </c>
      <c r="Q1204" s="4">
        <v>0.2</v>
      </c>
      <c r="R1204" s="5">
        <v>1.1000000000000001</v>
      </c>
      <c r="S1204">
        <f t="shared" si="43"/>
        <v>1.4802882559756445</v>
      </c>
    </row>
    <row r="1205" spans="1:19" x14ac:dyDescent="0.25">
      <c r="A1205" t="str">
        <f t="shared" si="42"/>
        <v>COMBDGOFFOldLIFLUT5HIGELC_23</v>
      </c>
      <c r="B1205" t="s">
        <v>2676</v>
      </c>
      <c r="C1205" t="s">
        <v>13</v>
      </c>
      <c r="D1205" t="s">
        <v>2685</v>
      </c>
      <c r="E1205" t="s">
        <v>58</v>
      </c>
      <c r="F1205" t="s">
        <v>20</v>
      </c>
      <c r="G1205" t="s">
        <v>22</v>
      </c>
      <c r="H1205" t="s">
        <v>23</v>
      </c>
      <c r="I1205" t="s">
        <v>15</v>
      </c>
      <c r="J1205" t="s">
        <v>16</v>
      </c>
      <c r="K1205">
        <v>23</v>
      </c>
      <c r="L1205" s="1">
        <f>SUMIFS(COMBDG_Activity!C:C,COMBDG_Activity!B:B,B1205&amp;C1205&amp;D1205&amp;E1205&amp;F1205&amp;"*")</f>
        <v>9748.0542929593812</v>
      </c>
      <c r="M1205" s="1">
        <f>SUMIFS(COMBDG_Activity!O:O,COMBDG_Activity!B:B,B1205&amp;C1205&amp;D1205&amp;E1205&amp;F1205&amp;"*")</f>
        <v>10069.918801297012</v>
      </c>
      <c r="N1205" s="1">
        <f>VLOOKUP(B1205&amp;C1205&amp;D1205&amp;E1205&amp;F1205&amp;G1205&amp;H1205&amp;I1205&amp;J1205&amp;"*",COMBDG_CapacityToActivity!B:C,2,FALSE)</f>
        <v>1</v>
      </c>
      <c r="O1205" s="1">
        <f>VLOOKUP(F1205,Parameters!A:B,2,FALSE)</f>
        <v>0.66981607963728396</v>
      </c>
      <c r="P1205" s="4">
        <v>0.5</v>
      </c>
      <c r="Q1205" s="4">
        <v>1</v>
      </c>
      <c r="R1205" s="5">
        <v>1.1000000000000001</v>
      </c>
      <c r="S1205">
        <f t="shared" si="43"/>
        <v>8663.6759937019306</v>
      </c>
    </row>
    <row r="1206" spans="1:19" x14ac:dyDescent="0.25">
      <c r="A1206" t="str">
        <f t="shared" si="42"/>
        <v>COMBDGOFFNewSHHEP___HIGELC_23</v>
      </c>
      <c r="B1206" t="s">
        <v>2676</v>
      </c>
      <c r="C1206" t="s">
        <v>13</v>
      </c>
      <c r="D1206" t="s">
        <v>2685</v>
      </c>
      <c r="E1206" t="s">
        <v>59</v>
      </c>
      <c r="F1206" t="s">
        <v>32</v>
      </c>
      <c r="G1206" t="s">
        <v>35</v>
      </c>
      <c r="H1206" t="s">
        <v>14</v>
      </c>
      <c r="I1206" t="s">
        <v>15</v>
      </c>
      <c r="J1206" t="s">
        <v>16</v>
      </c>
      <c r="K1206">
        <v>23</v>
      </c>
      <c r="L1206" s="1">
        <f>SUMIFS(COMBDG_Activity!C:C,COMBDG_Activity!B:B,B1206&amp;C1206&amp;D1206&amp;E1206&amp;F1206&amp;"*")</f>
        <v>0</v>
      </c>
      <c r="M1206" s="1">
        <f>SUMIFS(COMBDG_Activity!O:O,COMBDG_Activity!B:B,B1206&amp;C1206&amp;D1206&amp;E1206&amp;F1206&amp;"*")</f>
        <v>1539.7810645777861</v>
      </c>
      <c r="N1206" s="1">
        <f>VLOOKUP(B1206&amp;C1206&amp;D1206&amp;E1206&amp;F1206&amp;G1206&amp;H1206&amp;I1206&amp;J1206&amp;"*",COMBDG_CapacityToActivity!B:C,2,FALSE)</f>
        <v>31.536000000000001</v>
      </c>
      <c r="O1206" s="1">
        <f>VLOOKUP(F1206,Parameters!A:B,2,FALSE)</f>
        <v>0.30113578140729891</v>
      </c>
      <c r="P1206" s="4">
        <v>0.8</v>
      </c>
      <c r="Q1206" s="4">
        <v>1</v>
      </c>
      <c r="R1206" s="5">
        <v>1.2</v>
      </c>
      <c r="S1206">
        <f t="shared" si="43"/>
        <v>130.89226202936538</v>
      </c>
    </row>
    <row r="1207" spans="1:19" x14ac:dyDescent="0.25">
      <c r="A1207" t="str">
        <f t="shared" si="42"/>
        <v>COMBDGOTSOldWHHEP___HIGELC_23</v>
      </c>
      <c r="B1207" t="s">
        <v>2676</v>
      </c>
      <c r="C1207" t="s">
        <v>13</v>
      </c>
      <c r="D1207" t="s">
        <v>2690</v>
      </c>
      <c r="E1207" t="s">
        <v>58</v>
      </c>
      <c r="F1207" t="s">
        <v>49</v>
      </c>
      <c r="G1207" t="s">
        <v>35</v>
      </c>
      <c r="H1207" t="s">
        <v>14</v>
      </c>
      <c r="I1207" t="s">
        <v>15</v>
      </c>
      <c r="J1207" t="s">
        <v>16</v>
      </c>
      <c r="K1207">
        <v>23</v>
      </c>
      <c r="L1207" s="1">
        <f>SUMIFS(COMBDG_Activity!C:C,COMBDG_Activity!B:B,B1207&amp;C1207&amp;D1207&amp;E1207&amp;F1207&amp;"*")</f>
        <v>381.03791472086277</v>
      </c>
      <c r="M1207" s="1">
        <f>SUMIFS(COMBDG_Activity!O:O,COMBDG_Activity!B:B,B1207&amp;C1207&amp;D1207&amp;E1207&amp;F1207&amp;"*")</f>
        <v>402.45668283580903</v>
      </c>
      <c r="N1207" s="1">
        <f>VLOOKUP(B1207&amp;C1207&amp;D1207&amp;E1207&amp;F1207&amp;G1207&amp;H1207&amp;I1207&amp;J1207&amp;"*",COMBDG_CapacityToActivity!B:C,2,FALSE)</f>
        <v>31.536000000000001</v>
      </c>
      <c r="O1207" s="1">
        <f>VLOOKUP(F1207,Parameters!A:B,2,FALSE)</f>
        <v>0.63450003633438512</v>
      </c>
      <c r="P1207" s="4">
        <v>0.02</v>
      </c>
      <c r="Q1207" s="4">
        <v>1.5</v>
      </c>
      <c r="R1207" s="5">
        <v>1.5</v>
      </c>
      <c r="S1207">
        <f t="shared" si="43"/>
        <v>0.60392661781711499</v>
      </c>
    </row>
    <row r="1208" spans="1:19" x14ac:dyDescent="0.25">
      <c r="A1208" t="str">
        <f t="shared" si="42"/>
        <v>COMBDGRTTOldLIFLC___STDELC_23</v>
      </c>
      <c r="B1208" t="s">
        <v>2676</v>
      </c>
      <c r="C1208" t="s">
        <v>13</v>
      </c>
      <c r="D1208" t="s">
        <v>2682</v>
      </c>
      <c r="E1208" t="s">
        <v>58</v>
      </c>
      <c r="F1208" t="s">
        <v>20</v>
      </c>
      <c r="G1208" t="s">
        <v>21</v>
      </c>
      <c r="H1208" t="s">
        <v>14</v>
      </c>
      <c r="I1208" t="s">
        <v>18</v>
      </c>
      <c r="J1208" t="s">
        <v>16</v>
      </c>
      <c r="K1208">
        <v>23</v>
      </c>
      <c r="L1208" s="1">
        <f>SUMIFS(COMBDG_Activity!C:C,COMBDG_Activity!B:B,B1208&amp;C1208&amp;D1208&amp;E1208&amp;F1208&amp;"*")</f>
        <v>3819.4449377383021</v>
      </c>
      <c r="M1208" s="1">
        <f>SUMIFS(COMBDG_Activity!O:O,COMBDG_Activity!B:B,B1208&amp;C1208&amp;D1208&amp;E1208&amp;F1208&amp;"*")</f>
        <v>3975.9499043426922</v>
      </c>
      <c r="N1208" s="1">
        <f>VLOOKUP(B1208&amp;C1208&amp;D1208&amp;E1208&amp;F1208&amp;G1208&amp;H1208&amp;I1208&amp;J1208&amp;"*",COMBDG_CapacityToActivity!B:C,2,FALSE)</f>
        <v>1</v>
      </c>
      <c r="O1208" s="1">
        <f>VLOOKUP(F1208,Parameters!A:B,2,FALSE)</f>
        <v>0.66981607963728396</v>
      </c>
      <c r="P1208" s="4">
        <v>0.5</v>
      </c>
      <c r="Q1208" s="4">
        <v>1</v>
      </c>
      <c r="R1208" s="5">
        <v>1.1000000000000001</v>
      </c>
      <c r="S1208">
        <f t="shared" si="43"/>
        <v>3420.7169311016255</v>
      </c>
    </row>
    <row r="1209" spans="1:19" x14ac:dyDescent="0.25">
      <c r="A1209" t="str">
        <f t="shared" si="42"/>
        <v>COMBDGRTTOldLIFLUT8STDELC_23</v>
      </c>
      <c r="B1209" t="s">
        <v>2676</v>
      </c>
      <c r="C1209" t="s">
        <v>13</v>
      </c>
      <c r="D1209" t="s">
        <v>2682</v>
      </c>
      <c r="E1209" t="s">
        <v>58</v>
      </c>
      <c r="F1209" t="s">
        <v>20</v>
      </c>
      <c r="G1209" t="s">
        <v>22</v>
      </c>
      <c r="H1209" t="s">
        <v>24</v>
      </c>
      <c r="I1209" t="s">
        <v>18</v>
      </c>
      <c r="J1209" t="s">
        <v>16</v>
      </c>
      <c r="K1209">
        <v>23</v>
      </c>
      <c r="L1209" s="1">
        <f>SUMIFS(COMBDG_Activity!C:C,COMBDG_Activity!B:B,B1209&amp;C1209&amp;D1209&amp;E1209&amp;F1209&amp;"*")</f>
        <v>3819.4449377383021</v>
      </c>
      <c r="M1209" s="1">
        <f>SUMIFS(COMBDG_Activity!O:O,COMBDG_Activity!B:B,B1209&amp;C1209&amp;D1209&amp;E1209&amp;F1209&amp;"*")</f>
        <v>3975.9499043426922</v>
      </c>
      <c r="N1209" s="1">
        <f>VLOOKUP(B1209&amp;C1209&amp;D1209&amp;E1209&amp;F1209&amp;G1209&amp;H1209&amp;I1209&amp;J1209&amp;"*",COMBDG_CapacityToActivity!B:C,2,FALSE)</f>
        <v>1</v>
      </c>
      <c r="O1209" s="1">
        <f>VLOOKUP(F1209,Parameters!A:B,2,FALSE)</f>
        <v>0.66981607963728396</v>
      </c>
      <c r="P1209" s="4">
        <v>0.5</v>
      </c>
      <c r="Q1209" s="4">
        <v>1</v>
      </c>
      <c r="R1209" s="5">
        <v>1.1000000000000001</v>
      </c>
      <c r="S1209">
        <f t="shared" si="43"/>
        <v>3420.7169311016255</v>
      </c>
    </row>
    <row r="1210" spans="1:19" x14ac:dyDescent="0.25">
      <c r="A1210" t="str">
        <f t="shared" si="42"/>
        <v>COMBDGHLCOldLILED___HIGELC_23</v>
      </c>
      <c r="B1210" t="s">
        <v>2676</v>
      </c>
      <c r="C1210" t="s">
        <v>13</v>
      </c>
      <c r="D1210" t="s">
        <v>2687</v>
      </c>
      <c r="E1210" t="s">
        <v>58</v>
      </c>
      <c r="F1210" t="s">
        <v>20</v>
      </c>
      <c r="G1210" t="s">
        <v>27</v>
      </c>
      <c r="H1210" t="s">
        <v>14</v>
      </c>
      <c r="I1210" t="s">
        <v>15</v>
      </c>
      <c r="J1210" t="s">
        <v>16</v>
      </c>
      <c r="K1210">
        <v>23</v>
      </c>
      <c r="L1210" s="1">
        <f>SUMIFS(COMBDG_Activity!C:C,COMBDG_Activity!B:B,B1210&amp;C1210&amp;D1210&amp;E1210&amp;F1210&amp;"*")</f>
        <v>1641.0264339365215</v>
      </c>
      <c r="M1210" s="1">
        <f>SUMIFS(COMBDG_Activity!O:O,COMBDG_Activity!B:B,B1210&amp;C1210&amp;D1210&amp;E1210&amp;F1210&amp;"*")</f>
        <v>1737.1323700499111</v>
      </c>
      <c r="N1210" s="1">
        <f>VLOOKUP(B1210&amp;C1210&amp;D1210&amp;E1210&amp;F1210&amp;G1210&amp;H1210&amp;I1210&amp;J1210&amp;"*",COMBDG_CapacityToActivity!B:C,2,FALSE)</f>
        <v>1</v>
      </c>
      <c r="O1210" s="1">
        <f>VLOOKUP(F1210,Parameters!A:B,2,FALSE)</f>
        <v>0.66981607963728396</v>
      </c>
      <c r="P1210" s="4">
        <v>0.5</v>
      </c>
      <c r="Q1210" s="4">
        <v>1</v>
      </c>
      <c r="R1210" s="5">
        <v>1.1000000000000001</v>
      </c>
      <c r="S1210">
        <f t="shared" si="43"/>
        <v>1494.545518117337</v>
      </c>
    </row>
    <row r="1211" spans="1:19" x14ac:dyDescent="0.25">
      <c r="A1211" t="str">
        <f t="shared" si="42"/>
        <v>COMBDGHLCOldWHSYS___STDBMA_23</v>
      </c>
      <c r="B1211" t="s">
        <v>2676</v>
      </c>
      <c r="C1211" t="s">
        <v>13</v>
      </c>
      <c r="D1211" t="s">
        <v>2687</v>
      </c>
      <c r="E1211" t="s">
        <v>58</v>
      </c>
      <c r="F1211" t="s">
        <v>49</v>
      </c>
      <c r="G1211" t="s">
        <v>50</v>
      </c>
      <c r="H1211" t="s">
        <v>14</v>
      </c>
      <c r="I1211" t="s">
        <v>18</v>
      </c>
      <c r="J1211" t="s">
        <v>33</v>
      </c>
      <c r="K1211">
        <v>23</v>
      </c>
      <c r="L1211" s="1">
        <f>SUMIFS(COMBDG_Activity!C:C,COMBDG_Activity!B:B,B1211&amp;C1211&amp;D1211&amp;E1211&amp;F1211&amp;"*")</f>
        <v>739.73670553017325</v>
      </c>
      <c r="M1211" s="1">
        <f>SUMIFS(COMBDG_Activity!O:O,COMBDG_Activity!B:B,B1211&amp;C1211&amp;D1211&amp;E1211&amp;F1211&amp;"*")</f>
        <v>783.05903542214708</v>
      </c>
      <c r="N1211" s="1">
        <f>VLOOKUP(B1211&amp;C1211&amp;D1211&amp;E1211&amp;F1211&amp;G1211&amp;H1211&amp;I1211&amp;J1211&amp;"*",COMBDG_CapacityToActivity!B:C,2,FALSE)</f>
        <v>31.536000000000001</v>
      </c>
      <c r="O1211" s="1">
        <f>VLOOKUP(F1211,Parameters!A:B,2,FALSE)</f>
        <v>0.63450003633438512</v>
      </c>
      <c r="P1211" s="4">
        <v>0.05</v>
      </c>
      <c r="Q1211" s="4">
        <v>0.2</v>
      </c>
      <c r="R1211" s="5">
        <v>1.1000000000000001</v>
      </c>
      <c r="S1211">
        <f t="shared" si="43"/>
        <v>0.98835474619831554</v>
      </c>
    </row>
    <row r="1212" spans="1:19" x14ac:dyDescent="0.25">
      <c r="A1212" t="str">
        <f t="shared" si="42"/>
        <v>COMBDGEDSOldWHSYS___STDBMA_23</v>
      </c>
      <c r="B1212" t="s">
        <v>2676</v>
      </c>
      <c r="C1212" t="s">
        <v>13</v>
      </c>
      <c r="D1212" t="s">
        <v>2686</v>
      </c>
      <c r="E1212" t="s">
        <v>58</v>
      </c>
      <c r="F1212" t="s">
        <v>49</v>
      </c>
      <c r="G1212" t="s">
        <v>50</v>
      </c>
      <c r="H1212" t="s">
        <v>14</v>
      </c>
      <c r="I1212" t="s">
        <v>18</v>
      </c>
      <c r="J1212" t="s">
        <v>33</v>
      </c>
      <c r="K1212">
        <v>23</v>
      </c>
      <c r="L1212" s="1">
        <f>SUMIFS(COMBDG_Activity!C:C,COMBDG_Activity!B:B,B1212&amp;C1212&amp;D1212&amp;E1212&amp;F1212&amp;"*")</f>
        <v>903.96701578806733</v>
      </c>
      <c r="M1212" s="1">
        <f>SUMIFS(COMBDG_Activity!O:O,COMBDG_Activity!B:B,B1212&amp;C1212&amp;D1212&amp;E1212&amp;F1212&amp;"*")</f>
        <v>929.61403659599841</v>
      </c>
      <c r="N1212" s="1">
        <f>VLOOKUP(B1212&amp;C1212&amp;D1212&amp;E1212&amp;F1212&amp;G1212&amp;H1212&amp;I1212&amp;J1212&amp;"*",COMBDG_CapacityToActivity!B:C,2,FALSE)</f>
        <v>31.536000000000001</v>
      </c>
      <c r="O1212" s="1">
        <f>VLOOKUP(F1212,Parameters!A:B,2,FALSE)</f>
        <v>0.63450003633438512</v>
      </c>
      <c r="P1212" s="4">
        <v>0.05</v>
      </c>
      <c r="Q1212" s="4">
        <v>0.2</v>
      </c>
      <c r="R1212" s="5">
        <v>1.1000000000000001</v>
      </c>
      <c r="S1212">
        <f t="shared" si="43"/>
        <v>1.1733322822932639</v>
      </c>
    </row>
    <row r="1213" spans="1:19" x14ac:dyDescent="0.25">
      <c r="A1213" t="str">
        <f t="shared" si="42"/>
        <v>COMBDGOTSOldSHHEP___STDNGA_23</v>
      </c>
      <c r="B1213" t="s">
        <v>2676</v>
      </c>
      <c r="C1213" t="s">
        <v>13</v>
      </c>
      <c r="D1213" t="s">
        <v>2690</v>
      </c>
      <c r="E1213" t="s">
        <v>58</v>
      </c>
      <c r="F1213" t="s">
        <v>32</v>
      </c>
      <c r="G1213" t="s">
        <v>35</v>
      </c>
      <c r="H1213" t="s">
        <v>14</v>
      </c>
      <c r="I1213" t="s">
        <v>18</v>
      </c>
      <c r="J1213" t="s">
        <v>19</v>
      </c>
      <c r="K1213">
        <v>23</v>
      </c>
      <c r="L1213" s="1">
        <f>SUMIFS(COMBDG_Activity!C:C,COMBDG_Activity!B:B,B1213&amp;C1213&amp;D1213&amp;E1213&amp;F1213&amp;"*")</f>
        <v>1747.426427163256</v>
      </c>
      <c r="M1213" s="1">
        <f>SUMIFS(COMBDG_Activity!O:O,COMBDG_Activity!B:B,B1213&amp;C1213&amp;D1213&amp;E1213&amp;F1213&amp;"*")</f>
        <v>1845.6689135945076</v>
      </c>
      <c r="N1213" s="1">
        <f>VLOOKUP(B1213&amp;C1213&amp;D1213&amp;E1213&amp;F1213&amp;G1213&amp;H1213&amp;I1213&amp;J1213&amp;"*",COMBDG_CapacityToActivity!B:C,2,FALSE)</f>
        <v>31.536000000000001</v>
      </c>
      <c r="O1213" s="1">
        <f>VLOOKUP(F1213,Parameters!A:B,2,FALSE)</f>
        <v>0.30113578140729891</v>
      </c>
      <c r="P1213" s="4">
        <v>0.02</v>
      </c>
      <c r="Q1213" s="4">
        <v>1.5</v>
      </c>
      <c r="R1213" s="5">
        <v>1.5</v>
      </c>
      <c r="S1213">
        <f t="shared" si="43"/>
        <v>5.8356349251108313</v>
      </c>
    </row>
    <row r="1214" spans="1:19" x14ac:dyDescent="0.25">
      <c r="A1214" t="str">
        <f t="shared" si="42"/>
        <v>COMBDGAFSOldLILED___ESRELC_23</v>
      </c>
      <c r="B1214" t="s">
        <v>2676</v>
      </c>
      <c r="C1214" t="s">
        <v>13</v>
      </c>
      <c r="D1214" t="s">
        <v>2689</v>
      </c>
      <c r="E1214" t="s">
        <v>58</v>
      </c>
      <c r="F1214" t="s">
        <v>20</v>
      </c>
      <c r="G1214" t="s">
        <v>27</v>
      </c>
      <c r="H1214" t="s">
        <v>14</v>
      </c>
      <c r="I1214" t="s">
        <v>17</v>
      </c>
      <c r="J1214" t="s">
        <v>16</v>
      </c>
      <c r="K1214">
        <v>23</v>
      </c>
      <c r="L1214" s="1">
        <f>SUMIFS(COMBDG_Activity!C:C,COMBDG_Activity!B:B,B1214&amp;C1214&amp;D1214&amp;E1214&amp;F1214&amp;"*")</f>
        <v>935.74834948979003</v>
      </c>
      <c r="M1214" s="1">
        <f>SUMIFS(COMBDG_Activity!O:O,COMBDG_Activity!B:B,B1214&amp;C1214&amp;D1214&amp;E1214&amp;F1214&amp;"*")</f>
        <v>951.73280125054021</v>
      </c>
      <c r="N1214" s="1">
        <f>VLOOKUP(B1214&amp;C1214&amp;D1214&amp;E1214&amp;F1214&amp;G1214&amp;H1214&amp;I1214&amp;J1214&amp;"*",COMBDG_CapacityToActivity!B:C,2,FALSE)</f>
        <v>1</v>
      </c>
      <c r="O1214" s="1">
        <f>VLOOKUP(F1214,Parameters!A:B,2,FALSE)</f>
        <v>0.66981607963728396</v>
      </c>
      <c r="P1214" s="4">
        <v>0.5</v>
      </c>
      <c r="Q1214" s="4">
        <v>1</v>
      </c>
      <c r="R1214" s="5">
        <v>1.1000000000000001</v>
      </c>
      <c r="S1214">
        <f t="shared" si="43"/>
        <v>818.8253336810393</v>
      </c>
    </row>
    <row r="1215" spans="1:19" x14ac:dyDescent="0.25">
      <c r="A1215" t="str">
        <f t="shared" si="42"/>
        <v>COMBDGWSTOldLIFLUT8HIGELC_23</v>
      </c>
      <c r="B1215" t="s">
        <v>2676</v>
      </c>
      <c r="C1215" t="s">
        <v>13</v>
      </c>
      <c r="D1215" t="s">
        <v>2677</v>
      </c>
      <c r="E1215" t="s">
        <v>58</v>
      </c>
      <c r="F1215" t="s">
        <v>20</v>
      </c>
      <c r="G1215" t="s">
        <v>22</v>
      </c>
      <c r="H1215" t="s">
        <v>24</v>
      </c>
      <c r="I1215" t="s">
        <v>15</v>
      </c>
      <c r="J1215" t="s">
        <v>16</v>
      </c>
      <c r="K1215">
        <v>23</v>
      </c>
      <c r="L1215" s="1">
        <f>SUMIFS(COMBDG_Activity!C:C,COMBDG_Activity!B:B,B1215&amp;C1215&amp;D1215&amp;E1215&amp;F1215&amp;"*")</f>
        <v>1832.1115569531557</v>
      </c>
      <c r="M1215" s="1">
        <f>SUMIFS(COMBDG_Activity!O:O,COMBDG_Activity!B:B,B1215&amp;C1215&amp;D1215&amp;E1215&amp;F1215&amp;"*")</f>
        <v>1877.0831427409355</v>
      </c>
      <c r="N1215" s="1">
        <f>VLOOKUP(B1215&amp;C1215&amp;D1215&amp;E1215&amp;F1215&amp;G1215&amp;H1215&amp;I1215&amp;J1215&amp;"*",COMBDG_CapacityToActivity!B:C,2,FALSE)</f>
        <v>1</v>
      </c>
      <c r="O1215" s="1">
        <f>VLOOKUP(F1215,Parameters!A:B,2,FALSE)</f>
        <v>0.66981607963728396</v>
      </c>
      <c r="P1215" s="4">
        <v>0.5</v>
      </c>
      <c r="Q1215" s="4">
        <v>1</v>
      </c>
      <c r="R1215" s="5">
        <v>1.1000000000000001</v>
      </c>
      <c r="S1215">
        <f t="shared" si="43"/>
        <v>1614.9524621641046</v>
      </c>
    </row>
    <row r="1216" spans="1:19" x14ac:dyDescent="0.25">
      <c r="A1216" t="str">
        <f t="shared" si="42"/>
        <v>COMBDGAEROldLIHAL100WSTDELC_23</v>
      </c>
      <c r="B1216" t="s">
        <v>2676</v>
      </c>
      <c r="C1216" t="s">
        <v>13</v>
      </c>
      <c r="D1216" t="s">
        <v>2688</v>
      </c>
      <c r="E1216" t="s">
        <v>58</v>
      </c>
      <c r="F1216" t="s">
        <v>20</v>
      </c>
      <c r="G1216" t="s">
        <v>25</v>
      </c>
      <c r="H1216" t="s">
        <v>2678</v>
      </c>
      <c r="I1216" t="s">
        <v>18</v>
      </c>
      <c r="J1216" t="s">
        <v>16</v>
      </c>
      <c r="K1216">
        <v>23</v>
      </c>
      <c r="L1216" s="1">
        <f>SUMIFS(COMBDG_Activity!C:C,COMBDG_Activity!B:B,B1216&amp;C1216&amp;D1216&amp;E1216&amp;F1216&amp;"*")</f>
        <v>850.60385581041874</v>
      </c>
      <c r="M1216" s="1">
        <f>SUMIFS(COMBDG_Activity!O:O,COMBDG_Activity!B:B,B1216&amp;C1216&amp;D1216&amp;E1216&amp;F1216&amp;"*")</f>
        <v>870.00824294185429</v>
      </c>
      <c r="N1216" s="1">
        <f>VLOOKUP(B1216&amp;C1216&amp;D1216&amp;E1216&amp;F1216&amp;G1216&amp;H1216&amp;I1216&amp;J1216&amp;"*",COMBDG_CapacityToActivity!B:C,2,FALSE)</f>
        <v>1</v>
      </c>
      <c r="O1216" s="1">
        <f>VLOOKUP(F1216,Parameters!A:B,2,FALSE)</f>
        <v>0.66981607963728396</v>
      </c>
      <c r="P1216" s="4">
        <v>0.5</v>
      </c>
      <c r="Q1216" s="4">
        <v>1</v>
      </c>
      <c r="R1216" s="5">
        <v>1.1000000000000001</v>
      </c>
      <c r="S1216">
        <f t="shared" si="43"/>
        <v>748.51343664531942</v>
      </c>
    </row>
    <row r="1217" spans="1:19" x14ac:dyDescent="0.25">
      <c r="A1217" t="str">
        <f t="shared" si="42"/>
        <v>COMBDGOFFNewSHHEP___STDNGA_23</v>
      </c>
      <c r="B1217" t="s">
        <v>2676</v>
      </c>
      <c r="C1217" t="s">
        <v>13</v>
      </c>
      <c r="D1217" t="s">
        <v>2685</v>
      </c>
      <c r="E1217" t="s">
        <v>59</v>
      </c>
      <c r="F1217" t="s">
        <v>32</v>
      </c>
      <c r="G1217" t="s">
        <v>35</v>
      </c>
      <c r="H1217" t="s">
        <v>14</v>
      </c>
      <c r="I1217" t="s">
        <v>18</v>
      </c>
      <c r="J1217" t="s">
        <v>19</v>
      </c>
      <c r="K1217">
        <v>23</v>
      </c>
      <c r="L1217" s="1">
        <f>SUMIFS(COMBDG_Activity!C:C,COMBDG_Activity!B:B,B1217&amp;C1217&amp;D1217&amp;E1217&amp;F1217&amp;"*")</f>
        <v>0</v>
      </c>
      <c r="M1217" s="1">
        <f>SUMIFS(COMBDG_Activity!O:O,COMBDG_Activity!B:B,B1217&amp;C1217&amp;D1217&amp;E1217&amp;F1217&amp;"*")</f>
        <v>1539.7810645777861</v>
      </c>
      <c r="N1217" s="1">
        <f>VLOOKUP(B1217&amp;C1217&amp;D1217&amp;E1217&amp;F1217&amp;G1217&amp;H1217&amp;I1217&amp;J1217&amp;"*",COMBDG_CapacityToActivity!B:C,2,FALSE)</f>
        <v>31.536000000000001</v>
      </c>
      <c r="O1217" s="1">
        <f>VLOOKUP(F1217,Parameters!A:B,2,FALSE)</f>
        <v>0.30113578140729891</v>
      </c>
      <c r="P1217" s="4">
        <v>0.8</v>
      </c>
      <c r="Q1217" s="4">
        <v>1</v>
      </c>
      <c r="R1217" s="5">
        <v>1.2</v>
      </c>
      <c r="S1217">
        <f t="shared" si="43"/>
        <v>130.89226202936538</v>
      </c>
    </row>
    <row r="1218" spans="1:19" x14ac:dyDescent="0.25">
      <c r="A1218" t="str">
        <f t="shared" si="42"/>
        <v>COMBDGTAWOldLIINC100WSTDELC_23</v>
      </c>
      <c r="B1218" t="s">
        <v>2676</v>
      </c>
      <c r="C1218" t="s">
        <v>13</v>
      </c>
      <c r="D1218" t="s">
        <v>2683</v>
      </c>
      <c r="E1218" t="s">
        <v>58</v>
      </c>
      <c r="F1218" t="s">
        <v>20</v>
      </c>
      <c r="G1218" t="s">
        <v>26</v>
      </c>
      <c r="H1218" t="s">
        <v>2678</v>
      </c>
      <c r="I1218" t="s">
        <v>18</v>
      </c>
      <c r="J1218" t="s">
        <v>16</v>
      </c>
      <c r="K1218">
        <v>23</v>
      </c>
      <c r="L1218" s="1">
        <f>SUMIFS(COMBDG_Activity!C:C,COMBDG_Activity!B:B,B1218&amp;C1218&amp;D1218&amp;E1218&amp;F1218&amp;"*")</f>
        <v>468.88766674139981</v>
      </c>
      <c r="M1218" s="1">
        <f>SUMIFS(COMBDG_Activity!O:O,COMBDG_Activity!B:B,B1218&amp;C1218&amp;D1218&amp;E1218&amp;F1218&amp;"*")</f>
        <v>491.01750425541212</v>
      </c>
      <c r="N1218" s="1">
        <f>VLOOKUP(B1218&amp;C1218&amp;D1218&amp;E1218&amp;F1218&amp;G1218&amp;H1218&amp;I1218&amp;J1218&amp;"*",COMBDG_CapacityToActivity!B:C,2,FALSE)</f>
        <v>1</v>
      </c>
      <c r="O1218" s="1">
        <f>VLOOKUP(F1218,Parameters!A:B,2,FALSE)</f>
        <v>0.66981607963728396</v>
      </c>
      <c r="P1218" s="4">
        <v>0.5</v>
      </c>
      <c r="Q1218" s="4">
        <v>1</v>
      </c>
      <c r="R1218" s="5">
        <v>1.1000000000000001</v>
      </c>
      <c r="S1218">
        <f t="shared" si="43"/>
        <v>422.44795097624126</v>
      </c>
    </row>
    <row r="1219" spans="1:19" x14ac:dyDescent="0.25">
      <c r="A1219" t="str">
        <f t="shared" si="42"/>
        <v>COMBDGAFSOldWHHEP___HIGELC_23</v>
      </c>
      <c r="B1219" t="s">
        <v>2676</v>
      </c>
      <c r="C1219" t="s">
        <v>13</v>
      </c>
      <c r="D1219" t="s">
        <v>2689</v>
      </c>
      <c r="E1219" t="s">
        <v>58</v>
      </c>
      <c r="F1219" t="s">
        <v>49</v>
      </c>
      <c r="G1219" t="s">
        <v>35</v>
      </c>
      <c r="H1219" t="s">
        <v>14</v>
      </c>
      <c r="I1219" t="s">
        <v>15</v>
      </c>
      <c r="J1219" t="s">
        <v>16</v>
      </c>
      <c r="K1219">
        <v>23</v>
      </c>
      <c r="L1219" s="1">
        <f>SUMIFS(COMBDG_Activity!C:C,COMBDG_Activity!B:B,B1219&amp;C1219&amp;D1219&amp;E1219&amp;F1219&amp;"*")</f>
        <v>424.6955280447873</v>
      </c>
      <c r="M1219" s="1">
        <f>SUMIFS(COMBDG_Activity!O:O,COMBDG_Activity!B:B,B1219&amp;C1219&amp;D1219&amp;E1219&amp;F1219&amp;"*")</f>
        <v>431.95017633527681</v>
      </c>
      <c r="N1219" s="1">
        <f>VLOOKUP(B1219&amp;C1219&amp;D1219&amp;E1219&amp;F1219&amp;G1219&amp;H1219&amp;I1219&amp;J1219&amp;"*",COMBDG_CapacityToActivity!B:C,2,FALSE)</f>
        <v>31.536000000000001</v>
      </c>
      <c r="O1219" s="1">
        <f>VLOOKUP(F1219,Parameters!A:B,2,FALSE)</f>
        <v>0.63450003633438512</v>
      </c>
      <c r="P1219" s="4">
        <v>0.02</v>
      </c>
      <c r="Q1219" s="4">
        <v>1.5</v>
      </c>
      <c r="R1219" s="5">
        <v>1.5</v>
      </c>
      <c r="S1219">
        <f t="shared" si="43"/>
        <v>0.64818456292374749</v>
      </c>
    </row>
    <row r="1220" spans="1:19" x14ac:dyDescent="0.25">
      <c r="A1220" t="str">
        <f t="shared" si="42"/>
        <v>COMBDGOTSOldLILED___ESRELC_23</v>
      </c>
      <c r="B1220" t="s">
        <v>2676</v>
      </c>
      <c r="C1220" t="s">
        <v>13</v>
      </c>
      <c r="D1220" t="s">
        <v>2690</v>
      </c>
      <c r="E1220" t="s">
        <v>58</v>
      </c>
      <c r="F1220" t="s">
        <v>20</v>
      </c>
      <c r="G1220" t="s">
        <v>27</v>
      </c>
      <c r="H1220" t="s">
        <v>14</v>
      </c>
      <c r="I1220" t="s">
        <v>17</v>
      </c>
      <c r="J1220" t="s">
        <v>16</v>
      </c>
      <c r="K1220">
        <v>23</v>
      </c>
      <c r="L1220" s="1">
        <f>SUMIFS(COMBDG_Activity!C:C,COMBDG_Activity!B:B,B1220&amp;C1220&amp;D1220&amp;E1220&amp;F1220&amp;"*")</f>
        <v>933.47571949803091</v>
      </c>
      <c r="M1220" s="1">
        <f>SUMIFS(COMBDG_Activity!O:O,COMBDG_Activity!B:B,B1220&amp;C1220&amp;D1220&amp;E1220&amp;F1220&amp;"*")</f>
        <v>985.94792560002873</v>
      </c>
      <c r="N1220" s="1">
        <f>VLOOKUP(B1220&amp;C1220&amp;D1220&amp;E1220&amp;F1220&amp;G1220&amp;H1220&amp;I1220&amp;J1220&amp;"*",COMBDG_CapacityToActivity!B:C,2,FALSE)</f>
        <v>1</v>
      </c>
      <c r="O1220" s="1">
        <f>VLOOKUP(F1220,Parameters!A:B,2,FALSE)</f>
        <v>0.66981607963728396</v>
      </c>
      <c r="P1220" s="4">
        <v>0.5</v>
      </c>
      <c r="Q1220" s="4">
        <v>1</v>
      </c>
      <c r="R1220" s="5">
        <v>1.1000000000000001</v>
      </c>
      <c r="S1220">
        <f t="shared" si="43"/>
        <v>848.26238846742046</v>
      </c>
    </row>
    <row r="1221" spans="1:19" x14ac:dyDescent="0.25">
      <c r="A1221" t="str">
        <f t="shared" si="42"/>
        <v>COMBDGHLCOldSCWD___STDELC_23</v>
      </c>
      <c r="B1221" t="s">
        <v>2676</v>
      </c>
      <c r="C1221" t="s">
        <v>13</v>
      </c>
      <c r="D1221" t="s">
        <v>2687</v>
      </c>
      <c r="E1221" t="s">
        <v>58</v>
      </c>
      <c r="F1221" t="s">
        <v>28</v>
      </c>
      <c r="G1221" t="s">
        <v>31</v>
      </c>
      <c r="H1221" t="s">
        <v>14</v>
      </c>
      <c r="I1221" t="s">
        <v>18</v>
      </c>
      <c r="J1221" t="s">
        <v>16</v>
      </c>
      <c r="K1221">
        <v>23</v>
      </c>
      <c r="L1221" s="1">
        <f>SUMIFS(COMBDG_Activity!C:C,COMBDG_Activity!B:B,B1221&amp;C1221&amp;D1221&amp;E1221&amp;F1221&amp;"*")</f>
        <v>759.79635351485206</v>
      </c>
      <c r="M1221" s="1">
        <f>SUMIFS(COMBDG_Activity!O:O,COMBDG_Activity!B:B,B1221&amp;C1221&amp;D1221&amp;E1221&amp;F1221&amp;"*")</f>
        <v>804.27766265010735</v>
      </c>
      <c r="N1221" s="1">
        <f>VLOOKUP(B1221&amp;C1221&amp;D1221&amp;E1221&amp;F1221&amp;G1221&amp;H1221&amp;I1221&amp;J1221&amp;"*",COMBDG_CapacityToActivity!B:C,2,FALSE)</f>
        <v>31.536000000000001</v>
      </c>
      <c r="O1221" s="1">
        <f>VLOOKUP(F1221,Parameters!A:B,2,FALSE)</f>
        <v>0.37169226366635683</v>
      </c>
      <c r="P1221" s="4">
        <v>0.1</v>
      </c>
      <c r="Q1221" s="4">
        <v>1</v>
      </c>
      <c r="R1221" s="5">
        <v>1.1000000000000001</v>
      </c>
      <c r="S1221">
        <f t="shared" si="43"/>
        <v>12.095204493728597</v>
      </c>
    </row>
    <row r="1222" spans="1:19" x14ac:dyDescent="0.25">
      <c r="A1222" t="str">
        <f t="shared" si="42"/>
        <v>COMBDGWSTOldSCWD___STDELC_23</v>
      </c>
      <c r="B1222" t="s">
        <v>2676</v>
      </c>
      <c r="C1222" t="s">
        <v>13</v>
      </c>
      <c r="D1222" t="s">
        <v>2677</v>
      </c>
      <c r="E1222" t="s">
        <v>58</v>
      </c>
      <c r="F1222" t="s">
        <v>28</v>
      </c>
      <c r="G1222" t="s">
        <v>31</v>
      </c>
      <c r="H1222" t="s">
        <v>14</v>
      </c>
      <c r="I1222" t="s">
        <v>18</v>
      </c>
      <c r="J1222" t="s">
        <v>16</v>
      </c>
      <c r="K1222">
        <v>23</v>
      </c>
      <c r="L1222" s="1">
        <f>SUMIFS(COMBDG_Activity!C:C,COMBDG_Activity!B:B,B1222&amp;C1222&amp;D1222&amp;E1222&amp;F1222&amp;"*")</f>
        <v>1189.8587765116338</v>
      </c>
      <c r="M1222" s="1">
        <f>SUMIFS(COMBDG_Activity!O:O,COMBDG_Activity!B:B,B1222&amp;C1222&amp;D1222&amp;E1222&amp;F1222&amp;"*")</f>
        <v>1219.0490216074036</v>
      </c>
      <c r="N1222" s="1">
        <f>VLOOKUP(B1222&amp;C1222&amp;D1222&amp;E1222&amp;F1222&amp;G1222&amp;H1222&amp;I1222&amp;J1222&amp;"*",COMBDG_CapacityToActivity!B:C,2,FALSE)</f>
        <v>31.536000000000001</v>
      </c>
      <c r="O1222" s="1">
        <f>VLOOKUP(F1222,Parameters!A:B,2,FALSE)</f>
        <v>0.37169226366635683</v>
      </c>
      <c r="P1222" s="4">
        <v>0.1</v>
      </c>
      <c r="Q1222" s="4">
        <v>1</v>
      </c>
      <c r="R1222" s="5">
        <v>1.1000000000000001</v>
      </c>
      <c r="S1222">
        <f t="shared" si="43"/>
        <v>18.33278218325432</v>
      </c>
    </row>
    <row r="1223" spans="1:19" x14ac:dyDescent="0.25">
      <c r="A1223" t="str">
        <f t="shared" si="42"/>
        <v>COMBDGHLCNewLIINC100WSTDELC_23</v>
      </c>
      <c r="B1223" t="s">
        <v>2676</v>
      </c>
      <c r="C1223" t="s">
        <v>13</v>
      </c>
      <c r="D1223" t="s">
        <v>2687</v>
      </c>
      <c r="E1223" t="s">
        <v>59</v>
      </c>
      <c r="F1223" t="s">
        <v>20</v>
      </c>
      <c r="G1223" t="s">
        <v>26</v>
      </c>
      <c r="H1223" t="s">
        <v>2678</v>
      </c>
      <c r="I1223" t="s">
        <v>18</v>
      </c>
      <c r="J1223" t="s">
        <v>16</v>
      </c>
      <c r="K1223">
        <v>23</v>
      </c>
      <c r="L1223" s="1">
        <f>SUMIFS(COMBDG_Activity!C:C,COMBDG_Activity!B:B,B1223&amp;C1223&amp;D1223&amp;E1223&amp;F1223&amp;"*")</f>
        <v>0</v>
      </c>
      <c r="M1223" s="1">
        <f>SUMIFS(COMBDG_Activity!O:O,COMBDG_Activity!B:B,B1223&amp;C1223&amp;D1223&amp;E1223&amp;F1223&amp;"*")</f>
        <v>306.54251955018987</v>
      </c>
      <c r="N1223" s="1">
        <f>VLOOKUP(B1223&amp;C1223&amp;D1223&amp;E1223&amp;F1223&amp;G1223&amp;H1223&amp;I1223&amp;J1223&amp;"*",COMBDG_CapacityToActivity!B:C,2,FALSE)</f>
        <v>1</v>
      </c>
      <c r="O1223" s="1">
        <f>VLOOKUP(F1223,Parameters!A:B,2,FALSE)</f>
        <v>0.66981607963728396</v>
      </c>
      <c r="P1223" s="4">
        <v>0.8</v>
      </c>
      <c r="Q1223" s="4">
        <v>1</v>
      </c>
      <c r="R1223" s="5">
        <v>1.2</v>
      </c>
      <c r="S1223">
        <f t="shared" si="43"/>
        <v>369.45293511188936</v>
      </c>
    </row>
    <row r="1224" spans="1:19" x14ac:dyDescent="0.25">
      <c r="A1224" t="str">
        <f t="shared" si="42"/>
        <v>COMBDGWSTOldWHSTHBCKSTDELC_23</v>
      </c>
      <c r="B1224" t="s">
        <v>2676</v>
      </c>
      <c r="C1224" t="s">
        <v>13</v>
      </c>
      <c r="D1224" t="s">
        <v>2677</v>
      </c>
      <c r="E1224" t="s">
        <v>58</v>
      </c>
      <c r="F1224" t="s">
        <v>49</v>
      </c>
      <c r="G1224" t="s">
        <v>52</v>
      </c>
      <c r="H1224" t="s">
        <v>53</v>
      </c>
      <c r="I1224" t="s">
        <v>18</v>
      </c>
      <c r="J1224" t="s">
        <v>16</v>
      </c>
      <c r="K1224">
        <v>23</v>
      </c>
      <c r="L1224" s="1">
        <f>SUMIFS(COMBDG_Activity!C:C,COMBDG_Activity!B:B,B1224&amp;C1224&amp;D1224&amp;E1224&amp;F1224&amp;"*")</f>
        <v>592.19971127882741</v>
      </c>
      <c r="M1224" s="1">
        <f>SUMIFS(COMBDG_Activity!O:O,COMBDG_Activity!B:B,B1224&amp;C1224&amp;D1224&amp;E1224&amp;F1224&amp;"*")</f>
        <v>606.73603139794295</v>
      </c>
      <c r="N1224" s="1">
        <f>VLOOKUP(B1224&amp;C1224&amp;D1224&amp;E1224&amp;F1224&amp;G1224&amp;H1224&amp;I1224&amp;J1224&amp;"*",COMBDG_CapacityToActivity!B:C,2,FALSE)</f>
        <v>31.536000000000001</v>
      </c>
      <c r="O1224" s="1">
        <f>VLOOKUP(F1224,Parameters!A:B,2,FALSE)</f>
        <v>0.63450003633438512</v>
      </c>
      <c r="P1224" s="4">
        <v>0.1</v>
      </c>
      <c r="Q1224" s="4">
        <v>1</v>
      </c>
      <c r="R1224" s="5">
        <v>1.1000000000000001</v>
      </c>
      <c r="S1224">
        <f t="shared" si="43"/>
        <v>5.3451373000911184</v>
      </c>
    </row>
    <row r="1225" spans="1:19" x14ac:dyDescent="0.25">
      <c r="A1225" t="str">
        <f t="shared" si="42"/>
        <v>COMBDGAFSOldLIHAL100WSTDELC_23</v>
      </c>
      <c r="B1225" t="s">
        <v>2676</v>
      </c>
      <c r="C1225" t="s">
        <v>13</v>
      </c>
      <c r="D1225" t="s">
        <v>2689</v>
      </c>
      <c r="E1225" t="s">
        <v>58</v>
      </c>
      <c r="F1225" t="s">
        <v>20</v>
      </c>
      <c r="G1225" t="s">
        <v>25</v>
      </c>
      <c r="H1225" t="s">
        <v>2678</v>
      </c>
      <c r="I1225" t="s">
        <v>18</v>
      </c>
      <c r="J1225" t="s">
        <v>16</v>
      </c>
      <c r="K1225">
        <v>23</v>
      </c>
      <c r="L1225" s="1">
        <f>SUMIFS(COMBDG_Activity!C:C,COMBDG_Activity!B:B,B1225&amp;C1225&amp;D1225&amp;E1225&amp;F1225&amp;"*")</f>
        <v>935.74834948979003</v>
      </c>
      <c r="M1225" s="1">
        <f>SUMIFS(COMBDG_Activity!O:O,COMBDG_Activity!B:B,B1225&amp;C1225&amp;D1225&amp;E1225&amp;F1225&amp;"*")</f>
        <v>951.73280125054021</v>
      </c>
      <c r="N1225" s="1">
        <f>VLOOKUP(B1225&amp;C1225&amp;D1225&amp;E1225&amp;F1225&amp;G1225&amp;H1225&amp;I1225&amp;J1225&amp;"*",COMBDG_CapacityToActivity!B:C,2,FALSE)</f>
        <v>1</v>
      </c>
      <c r="O1225" s="1">
        <f>VLOOKUP(F1225,Parameters!A:B,2,FALSE)</f>
        <v>0.66981607963728396</v>
      </c>
      <c r="P1225" s="4">
        <v>0.5</v>
      </c>
      <c r="Q1225" s="4">
        <v>1</v>
      </c>
      <c r="R1225" s="5">
        <v>1.1000000000000001</v>
      </c>
      <c r="S1225">
        <f t="shared" si="43"/>
        <v>818.8253336810393</v>
      </c>
    </row>
    <row r="1226" spans="1:19" x14ac:dyDescent="0.25">
      <c r="A1226" t="str">
        <f t="shared" si="42"/>
        <v>COMBDGOFFOldWHSYS___STDBMA_23</v>
      </c>
      <c r="B1226" t="s">
        <v>2676</v>
      </c>
      <c r="C1226" t="s">
        <v>13</v>
      </c>
      <c r="D1226" t="s">
        <v>2685</v>
      </c>
      <c r="E1226" t="s">
        <v>58</v>
      </c>
      <c r="F1226" t="s">
        <v>49</v>
      </c>
      <c r="G1226" t="s">
        <v>50</v>
      </c>
      <c r="H1226" t="s">
        <v>14</v>
      </c>
      <c r="I1226" t="s">
        <v>18</v>
      </c>
      <c r="J1226" t="s">
        <v>33</v>
      </c>
      <c r="K1226">
        <v>23</v>
      </c>
      <c r="L1226" s="1">
        <f>SUMIFS(COMBDG_Activity!C:C,COMBDG_Activity!B:B,B1226&amp;C1226&amp;D1226&amp;E1226&amp;F1226&amp;"*")</f>
        <v>1312.5024460006105</v>
      </c>
      <c r="M1226" s="1">
        <f>SUMIFS(COMBDG_Activity!O:O,COMBDG_Activity!B:B,B1226&amp;C1226&amp;D1226&amp;E1226&amp;F1226&amp;"*")</f>
        <v>1355.8390895603945</v>
      </c>
      <c r="N1226" s="1">
        <f>VLOOKUP(B1226&amp;C1226&amp;D1226&amp;E1226&amp;F1226&amp;G1226&amp;H1226&amp;I1226&amp;J1226&amp;"*",COMBDG_CapacityToActivity!B:C,2,FALSE)</f>
        <v>31.536000000000001</v>
      </c>
      <c r="O1226" s="1">
        <f>VLOOKUP(F1226,Parameters!A:B,2,FALSE)</f>
        <v>0.63450003633438512</v>
      </c>
      <c r="P1226" s="4">
        <v>0.05</v>
      </c>
      <c r="Q1226" s="4">
        <v>0.2</v>
      </c>
      <c r="R1226" s="5">
        <v>1.1000000000000001</v>
      </c>
      <c r="S1226">
        <f t="shared" si="43"/>
        <v>1.7113013689010026</v>
      </c>
    </row>
    <row r="1227" spans="1:19" x14ac:dyDescent="0.25">
      <c r="A1227" t="str">
        <f t="shared" si="42"/>
        <v>COMBDGRTTOldSHPLT500WSTDELC_23</v>
      </c>
      <c r="B1227" t="s">
        <v>2676</v>
      </c>
      <c r="C1227" t="s">
        <v>13</v>
      </c>
      <c r="D1227" t="s">
        <v>2682</v>
      </c>
      <c r="E1227" t="s">
        <v>58</v>
      </c>
      <c r="F1227" t="s">
        <v>32</v>
      </c>
      <c r="G1227" t="s">
        <v>37</v>
      </c>
      <c r="H1227" t="s">
        <v>38</v>
      </c>
      <c r="I1227" t="s">
        <v>18</v>
      </c>
      <c r="J1227" t="s">
        <v>16</v>
      </c>
      <c r="K1227">
        <v>23</v>
      </c>
      <c r="L1227" s="1">
        <f>SUMIFS(COMBDG_Activity!C:C,COMBDG_Activity!B:B,B1227&amp;C1227&amp;D1227&amp;E1227&amp;F1227&amp;"*")</f>
        <v>5441.0807586500896</v>
      </c>
      <c r="M1227" s="1">
        <f>SUMIFS(COMBDG_Activity!O:O,COMBDG_Activity!B:B,B1227&amp;C1227&amp;D1227&amp;E1227&amp;F1227&amp;"*")</f>
        <v>5664.051996092383</v>
      </c>
      <c r="N1227" s="1">
        <f>VLOOKUP(B1227&amp;C1227&amp;D1227&amp;E1227&amp;F1227&amp;G1227&amp;H1227&amp;I1227&amp;J1227&amp;"*",COMBDG_CapacityToActivity!B:C,2,FALSE)</f>
        <v>31.536000000000001</v>
      </c>
      <c r="O1227" s="1">
        <f>VLOOKUP(F1227,Parameters!A:B,2,FALSE)</f>
        <v>0.30113578140729891</v>
      </c>
      <c r="P1227" s="4">
        <v>0</v>
      </c>
      <c r="Q1227" s="4">
        <v>1</v>
      </c>
      <c r="R1227" s="5">
        <v>1.1000000000000001</v>
      </c>
      <c r="S1227">
        <f t="shared" si="43"/>
        <v>45.494171790376051</v>
      </c>
    </row>
    <row r="1228" spans="1:19" x14ac:dyDescent="0.25">
      <c r="A1228" t="str">
        <f t="shared" si="42"/>
        <v>COMBDGEDSOldLILED___STDELC_23</v>
      </c>
      <c r="B1228" t="s">
        <v>2676</v>
      </c>
      <c r="C1228" t="s">
        <v>13</v>
      </c>
      <c r="D1228" t="s">
        <v>2686</v>
      </c>
      <c r="E1228" t="s">
        <v>58</v>
      </c>
      <c r="F1228" t="s">
        <v>20</v>
      </c>
      <c r="G1228" t="s">
        <v>27</v>
      </c>
      <c r="H1228" t="s">
        <v>14</v>
      </c>
      <c r="I1228" t="s">
        <v>18</v>
      </c>
      <c r="J1228" t="s">
        <v>16</v>
      </c>
      <c r="K1228">
        <v>23</v>
      </c>
      <c r="L1228" s="1">
        <f>SUMIFS(COMBDG_Activity!C:C,COMBDG_Activity!B:B,B1228&amp;C1228&amp;D1228&amp;E1228&amp;F1228&amp;"*")</f>
        <v>2555.3712368266752</v>
      </c>
      <c r="M1228" s="1">
        <f>SUMIFS(COMBDG_Activity!O:O,COMBDG_Activity!B:B,B1228&amp;C1228&amp;D1228&amp;E1228&amp;F1228&amp;"*")</f>
        <v>2627.8712928960936</v>
      </c>
      <c r="N1228" s="1">
        <f>VLOOKUP(B1228&amp;C1228&amp;D1228&amp;E1228&amp;F1228&amp;G1228&amp;H1228&amp;I1228&amp;J1228&amp;"*",COMBDG_CapacityToActivity!B:C,2,FALSE)</f>
        <v>1</v>
      </c>
      <c r="O1228" s="1">
        <f>VLOOKUP(F1228,Parameters!A:B,2,FALSE)</f>
        <v>0.66981607963728396</v>
      </c>
      <c r="P1228" s="4">
        <v>0.5</v>
      </c>
      <c r="Q1228" s="4">
        <v>1</v>
      </c>
      <c r="R1228" s="5">
        <v>1.1000000000000001</v>
      </c>
      <c r="S1228">
        <f t="shared" si="43"/>
        <v>2260.8946391772233</v>
      </c>
    </row>
    <row r="1229" spans="1:19" x14ac:dyDescent="0.25">
      <c r="A1229" t="str">
        <f t="shared" si="42"/>
        <v>COMBDGOTSOldLIHAL100WSTDELC_23</v>
      </c>
      <c r="B1229" t="s">
        <v>2676</v>
      </c>
      <c r="C1229" t="s">
        <v>13</v>
      </c>
      <c r="D1229" t="s">
        <v>2690</v>
      </c>
      <c r="E1229" t="s">
        <v>58</v>
      </c>
      <c r="F1229" t="s">
        <v>20</v>
      </c>
      <c r="G1229" t="s">
        <v>25</v>
      </c>
      <c r="H1229" t="s">
        <v>2678</v>
      </c>
      <c r="I1229" t="s">
        <v>18</v>
      </c>
      <c r="J1229" t="s">
        <v>16</v>
      </c>
      <c r="K1229">
        <v>23</v>
      </c>
      <c r="L1229" s="1">
        <f>SUMIFS(COMBDG_Activity!C:C,COMBDG_Activity!B:B,B1229&amp;C1229&amp;D1229&amp;E1229&amp;F1229&amp;"*")</f>
        <v>933.47571949803091</v>
      </c>
      <c r="M1229" s="1">
        <f>SUMIFS(COMBDG_Activity!O:O,COMBDG_Activity!B:B,B1229&amp;C1229&amp;D1229&amp;E1229&amp;F1229&amp;"*")</f>
        <v>985.94792560002873</v>
      </c>
      <c r="N1229" s="1">
        <f>VLOOKUP(B1229&amp;C1229&amp;D1229&amp;E1229&amp;F1229&amp;G1229&amp;H1229&amp;I1229&amp;J1229&amp;"*",COMBDG_CapacityToActivity!B:C,2,FALSE)</f>
        <v>1</v>
      </c>
      <c r="O1229" s="1">
        <f>VLOOKUP(F1229,Parameters!A:B,2,FALSE)</f>
        <v>0.66981607963728396</v>
      </c>
      <c r="P1229" s="4">
        <v>0.5</v>
      </c>
      <c r="Q1229" s="4">
        <v>1</v>
      </c>
      <c r="R1229" s="5">
        <v>1.1000000000000001</v>
      </c>
      <c r="S1229">
        <f t="shared" si="43"/>
        <v>848.26238846742046</v>
      </c>
    </row>
    <row r="1230" spans="1:19" x14ac:dyDescent="0.25">
      <c r="A1230" t="str">
        <f t="shared" ref="A1230:A1293" si="44">B1230&amp;C1230&amp;D1230&amp;E1230&amp;F1230&amp;G1230&amp;H1230&amp;I1230&amp;J1230&amp;"_"&amp;K1230</f>
        <v>COMBDGHLCOldSCWD___ESRELC_23</v>
      </c>
      <c r="B1230" t="s">
        <v>2676</v>
      </c>
      <c r="C1230" t="s">
        <v>13</v>
      </c>
      <c r="D1230" t="s">
        <v>2687</v>
      </c>
      <c r="E1230" t="s">
        <v>58</v>
      </c>
      <c r="F1230" t="s">
        <v>28</v>
      </c>
      <c r="G1230" t="s">
        <v>31</v>
      </c>
      <c r="H1230" t="s">
        <v>14</v>
      </c>
      <c r="I1230" t="s">
        <v>17</v>
      </c>
      <c r="J1230" t="s">
        <v>16</v>
      </c>
      <c r="K1230">
        <v>23</v>
      </c>
      <c r="L1230" s="1">
        <f>SUMIFS(COMBDG_Activity!C:C,COMBDG_Activity!B:B,B1230&amp;C1230&amp;D1230&amp;E1230&amp;F1230&amp;"*")</f>
        <v>759.79635351485206</v>
      </c>
      <c r="M1230" s="1">
        <f>SUMIFS(COMBDG_Activity!O:O,COMBDG_Activity!B:B,B1230&amp;C1230&amp;D1230&amp;E1230&amp;F1230&amp;"*")</f>
        <v>804.27766265010735</v>
      </c>
      <c r="N1230" s="1">
        <f>VLOOKUP(B1230&amp;C1230&amp;D1230&amp;E1230&amp;F1230&amp;G1230&amp;H1230&amp;I1230&amp;J1230&amp;"*",COMBDG_CapacityToActivity!B:C,2,FALSE)</f>
        <v>31.536000000000001</v>
      </c>
      <c r="O1230" s="1">
        <f>VLOOKUP(F1230,Parameters!A:B,2,FALSE)</f>
        <v>0.37169226366635683</v>
      </c>
      <c r="P1230" s="4">
        <v>0.2</v>
      </c>
      <c r="Q1230" s="4">
        <v>1</v>
      </c>
      <c r="R1230" s="5">
        <v>1.1000000000000001</v>
      </c>
      <c r="S1230">
        <f t="shared" si="43"/>
        <v>18.956654104828399</v>
      </c>
    </row>
    <row r="1231" spans="1:19" x14ac:dyDescent="0.25">
      <c r="A1231" t="str">
        <f t="shared" si="44"/>
        <v>COMBDGWSTOldWHHEP___ESRELC_23</v>
      </c>
      <c r="B1231" t="s">
        <v>2676</v>
      </c>
      <c r="C1231" t="s">
        <v>13</v>
      </c>
      <c r="D1231" t="s">
        <v>2677</v>
      </c>
      <c r="E1231" t="s">
        <v>58</v>
      </c>
      <c r="F1231" t="s">
        <v>49</v>
      </c>
      <c r="G1231" t="s">
        <v>35</v>
      </c>
      <c r="H1231" t="s">
        <v>14</v>
      </c>
      <c r="I1231" t="s">
        <v>17</v>
      </c>
      <c r="J1231" t="s">
        <v>16</v>
      </c>
      <c r="K1231">
        <v>23</v>
      </c>
      <c r="L1231" s="1">
        <f>SUMIFS(COMBDG_Activity!C:C,COMBDG_Activity!B:B,B1231&amp;C1231&amp;D1231&amp;E1231&amp;F1231&amp;"*")</f>
        <v>592.19971127882741</v>
      </c>
      <c r="M1231" s="1">
        <f>SUMIFS(COMBDG_Activity!O:O,COMBDG_Activity!B:B,B1231&amp;C1231&amp;D1231&amp;E1231&amp;F1231&amp;"*")</f>
        <v>606.73603139794295</v>
      </c>
      <c r="N1231" s="1">
        <f>VLOOKUP(B1231&amp;C1231&amp;D1231&amp;E1231&amp;F1231&amp;G1231&amp;H1231&amp;I1231&amp;J1231&amp;"*",COMBDG_CapacityToActivity!B:C,2,FALSE)</f>
        <v>31.536000000000001</v>
      </c>
      <c r="O1231" s="1">
        <f>VLOOKUP(F1231,Parameters!A:B,2,FALSE)</f>
        <v>0.63450003633438512</v>
      </c>
      <c r="P1231" s="4">
        <v>0.02</v>
      </c>
      <c r="Q1231" s="4">
        <v>1.5</v>
      </c>
      <c r="R1231" s="5">
        <v>1.5</v>
      </c>
      <c r="S1231">
        <f t="shared" ref="S1231:S1294" si="45">IF(R1231=0,M1231*Q1231/N1231/O1231*(P1231+1/(50-23)),M1231*Q1231/N1231/O1231*(P1231+1/R1231^(50-23)))</f>
        <v>0.91046826895263466</v>
      </c>
    </row>
    <row r="1232" spans="1:19" x14ac:dyDescent="0.25">
      <c r="A1232" t="str">
        <f t="shared" si="44"/>
        <v>COMBDGWSTOldSCWD___ESRELC_23</v>
      </c>
      <c r="B1232" t="s">
        <v>2676</v>
      </c>
      <c r="C1232" t="s">
        <v>13</v>
      </c>
      <c r="D1232" t="s">
        <v>2677</v>
      </c>
      <c r="E1232" t="s">
        <v>58</v>
      </c>
      <c r="F1232" t="s">
        <v>28</v>
      </c>
      <c r="G1232" t="s">
        <v>31</v>
      </c>
      <c r="H1232" t="s">
        <v>14</v>
      </c>
      <c r="I1232" t="s">
        <v>17</v>
      </c>
      <c r="J1232" t="s">
        <v>16</v>
      </c>
      <c r="K1232">
        <v>23</v>
      </c>
      <c r="L1232" s="1">
        <f>SUMIFS(COMBDG_Activity!C:C,COMBDG_Activity!B:B,B1232&amp;C1232&amp;D1232&amp;E1232&amp;F1232&amp;"*")</f>
        <v>1189.8587765116338</v>
      </c>
      <c r="M1232" s="1">
        <f>SUMIFS(COMBDG_Activity!O:O,COMBDG_Activity!B:B,B1232&amp;C1232&amp;D1232&amp;E1232&amp;F1232&amp;"*")</f>
        <v>1219.0490216074036</v>
      </c>
      <c r="N1232" s="1">
        <f>VLOOKUP(B1232&amp;C1232&amp;D1232&amp;E1232&amp;F1232&amp;G1232&amp;H1232&amp;I1232&amp;J1232&amp;"*",COMBDG_CapacityToActivity!B:C,2,FALSE)</f>
        <v>31.536000000000001</v>
      </c>
      <c r="O1232" s="1">
        <f>VLOOKUP(F1232,Parameters!A:B,2,FALSE)</f>
        <v>0.37169226366635683</v>
      </c>
      <c r="P1232" s="4">
        <v>0.2</v>
      </c>
      <c r="Q1232" s="4">
        <v>1</v>
      </c>
      <c r="R1232" s="5">
        <v>1.1000000000000001</v>
      </c>
      <c r="S1232">
        <f t="shared" si="45"/>
        <v>28.732727157056953</v>
      </c>
    </row>
    <row r="1233" spans="1:19" x14ac:dyDescent="0.25">
      <c r="A1233" t="str">
        <f t="shared" si="44"/>
        <v>COMBDGRTTNewLIINC100WSTDELC_23</v>
      </c>
      <c r="B1233" t="s">
        <v>2676</v>
      </c>
      <c r="C1233" t="s">
        <v>13</v>
      </c>
      <c r="D1233" t="s">
        <v>2682</v>
      </c>
      <c r="E1233" t="s">
        <v>59</v>
      </c>
      <c r="F1233" t="s">
        <v>20</v>
      </c>
      <c r="G1233" t="s">
        <v>26</v>
      </c>
      <c r="H1233" t="s">
        <v>2678</v>
      </c>
      <c r="I1233" t="s">
        <v>18</v>
      </c>
      <c r="J1233" t="s">
        <v>16</v>
      </c>
      <c r="K1233">
        <v>23</v>
      </c>
      <c r="L1233" s="1">
        <f>SUMIFS(COMBDG_Activity!C:C,COMBDG_Activity!B:B,B1233&amp;C1233&amp;D1233&amp;E1233&amp;F1233&amp;"*")</f>
        <v>0</v>
      </c>
      <c r="M1233" s="1">
        <f>SUMIFS(COMBDG_Activity!O:O,COMBDG_Activity!B:B,B1233&amp;C1233&amp;D1233&amp;E1233&amp;F1233&amp;"*")</f>
        <v>529.57736810579297</v>
      </c>
      <c r="N1233" s="1">
        <f>VLOOKUP(B1233&amp;C1233&amp;D1233&amp;E1233&amp;F1233&amp;G1233&amp;H1233&amp;I1233&amp;J1233&amp;"*",COMBDG_CapacityToActivity!B:C,2,FALSE)</f>
        <v>1</v>
      </c>
      <c r="O1233" s="1">
        <f>VLOOKUP(F1233,Parameters!A:B,2,FALSE)</f>
        <v>0.66981607963728396</v>
      </c>
      <c r="P1233" s="4">
        <v>0.8</v>
      </c>
      <c r="Q1233" s="4">
        <v>1</v>
      </c>
      <c r="R1233" s="5">
        <v>1.2</v>
      </c>
      <c r="S1233">
        <f t="shared" si="45"/>
        <v>638.26027561400167</v>
      </c>
    </row>
    <row r="1234" spans="1:19" x14ac:dyDescent="0.25">
      <c r="A1234" t="str">
        <f t="shared" si="44"/>
        <v>COMBDGEDSOldSHPLT500WSTDELC_23</v>
      </c>
      <c r="B1234" t="s">
        <v>2676</v>
      </c>
      <c r="C1234" t="s">
        <v>13</v>
      </c>
      <c r="D1234" t="s">
        <v>2686</v>
      </c>
      <c r="E1234" t="s">
        <v>58</v>
      </c>
      <c r="F1234" t="s">
        <v>32</v>
      </c>
      <c r="G1234" t="s">
        <v>37</v>
      </c>
      <c r="H1234" t="s">
        <v>38</v>
      </c>
      <c r="I1234" t="s">
        <v>18</v>
      </c>
      <c r="J1234" t="s">
        <v>16</v>
      </c>
      <c r="K1234">
        <v>23</v>
      </c>
      <c r="L1234" s="1">
        <f>SUMIFS(COMBDG_Activity!C:C,COMBDG_Activity!B:B,B1234&amp;C1234&amp;D1234&amp;E1234&amp;F1234&amp;"*")</f>
        <v>4256.8503227445926</v>
      </c>
      <c r="M1234" s="1">
        <f>SUMIFS(COMBDG_Activity!O:O,COMBDG_Activity!B:B,B1234&amp;C1234&amp;D1234&amp;E1234&amp;F1234&amp;"*")</f>
        <v>4377.6423279130222</v>
      </c>
      <c r="N1234" s="1">
        <f>VLOOKUP(B1234&amp;C1234&amp;D1234&amp;E1234&amp;F1234&amp;G1234&amp;H1234&amp;I1234&amp;J1234&amp;"*",COMBDG_CapacityToActivity!B:C,2,FALSE)</f>
        <v>31.536000000000001</v>
      </c>
      <c r="O1234" s="1">
        <f>VLOOKUP(F1234,Parameters!A:B,2,FALSE)</f>
        <v>0.30113578140729891</v>
      </c>
      <c r="P1234" s="4">
        <v>0</v>
      </c>
      <c r="Q1234" s="4">
        <v>1</v>
      </c>
      <c r="R1234" s="5">
        <v>1.1000000000000001</v>
      </c>
      <c r="S1234">
        <f t="shared" si="45"/>
        <v>35.161614377886167</v>
      </c>
    </row>
    <row r="1235" spans="1:19" x14ac:dyDescent="0.25">
      <c r="A1235" t="str">
        <f t="shared" si="44"/>
        <v>COMBDGWSTOldWHHEP___STDELC_23</v>
      </c>
      <c r="B1235" t="s">
        <v>2676</v>
      </c>
      <c r="C1235" t="s">
        <v>13</v>
      </c>
      <c r="D1235" t="s">
        <v>2677</v>
      </c>
      <c r="E1235" t="s">
        <v>58</v>
      </c>
      <c r="F1235" t="s">
        <v>49</v>
      </c>
      <c r="G1235" t="s">
        <v>35</v>
      </c>
      <c r="H1235" t="s">
        <v>14</v>
      </c>
      <c r="I1235" t="s">
        <v>18</v>
      </c>
      <c r="J1235" t="s">
        <v>16</v>
      </c>
      <c r="K1235">
        <v>23</v>
      </c>
      <c r="L1235" s="1">
        <f>SUMIFS(COMBDG_Activity!C:C,COMBDG_Activity!B:B,B1235&amp;C1235&amp;D1235&amp;E1235&amp;F1235&amp;"*")</f>
        <v>592.19971127882741</v>
      </c>
      <c r="M1235" s="1">
        <f>SUMIFS(COMBDG_Activity!O:O,COMBDG_Activity!B:B,B1235&amp;C1235&amp;D1235&amp;E1235&amp;F1235&amp;"*")</f>
        <v>606.73603139794295</v>
      </c>
      <c r="N1235" s="1">
        <f>VLOOKUP(B1235&amp;C1235&amp;D1235&amp;E1235&amp;F1235&amp;G1235&amp;H1235&amp;I1235&amp;J1235&amp;"*",COMBDG_CapacityToActivity!B:C,2,FALSE)</f>
        <v>31.536000000000001</v>
      </c>
      <c r="O1235" s="1">
        <f>VLOOKUP(F1235,Parameters!A:B,2,FALSE)</f>
        <v>0.63450003633438512</v>
      </c>
      <c r="P1235" s="4">
        <v>0.02</v>
      </c>
      <c r="Q1235" s="4">
        <v>1.5</v>
      </c>
      <c r="R1235" s="5">
        <v>1.5</v>
      </c>
      <c r="S1235">
        <f t="shared" si="45"/>
        <v>0.91046826895263466</v>
      </c>
    </row>
    <row r="1236" spans="1:19" x14ac:dyDescent="0.25">
      <c r="A1236" t="str">
        <f t="shared" si="44"/>
        <v>COMBDGRTTOldSHFUR___STDKER_23</v>
      </c>
      <c r="B1236" t="s">
        <v>2676</v>
      </c>
      <c r="C1236" t="s">
        <v>13</v>
      </c>
      <c r="D1236" t="s">
        <v>2682</v>
      </c>
      <c r="E1236" t="s">
        <v>58</v>
      </c>
      <c r="F1236" t="s">
        <v>32</v>
      </c>
      <c r="G1236" t="s">
        <v>34</v>
      </c>
      <c r="H1236" t="s">
        <v>14</v>
      </c>
      <c r="I1236" t="s">
        <v>18</v>
      </c>
      <c r="J1236" t="s">
        <v>42</v>
      </c>
      <c r="K1236">
        <v>23</v>
      </c>
      <c r="L1236" s="1">
        <f>SUMIFS(COMBDG_Activity!C:C,COMBDG_Activity!B:B,B1236&amp;C1236&amp;D1236&amp;E1236&amp;F1236&amp;"*")</f>
        <v>5441.0807586500896</v>
      </c>
      <c r="M1236" s="1">
        <f>SUMIFS(COMBDG_Activity!O:O,COMBDG_Activity!B:B,B1236&amp;C1236&amp;D1236&amp;E1236&amp;F1236&amp;"*")</f>
        <v>5664.051996092383</v>
      </c>
      <c r="N1236" s="1">
        <f>VLOOKUP(B1236&amp;C1236&amp;D1236&amp;E1236&amp;F1236&amp;G1236&amp;H1236&amp;I1236&amp;J1236&amp;"*",COMBDG_CapacityToActivity!B:C,2,FALSE)</f>
        <v>31.536000000000001</v>
      </c>
      <c r="O1236" s="1">
        <f>VLOOKUP(F1236,Parameters!A:B,2,FALSE)</f>
        <v>0.30113578140729891</v>
      </c>
      <c r="P1236" s="4">
        <v>0.05</v>
      </c>
      <c r="Q1236" s="4">
        <v>0.2</v>
      </c>
      <c r="R1236" s="5">
        <v>1.1000000000000001</v>
      </c>
      <c r="S1236">
        <f t="shared" si="45"/>
        <v>15.063117637264522</v>
      </c>
    </row>
    <row r="1237" spans="1:19" x14ac:dyDescent="0.25">
      <c r="A1237" t="str">
        <f t="shared" si="44"/>
        <v>COMBDGRTTOldSHFUR___STDHFO_23</v>
      </c>
      <c r="B1237" t="s">
        <v>2676</v>
      </c>
      <c r="C1237" t="s">
        <v>13</v>
      </c>
      <c r="D1237" t="s">
        <v>2682</v>
      </c>
      <c r="E1237" t="s">
        <v>58</v>
      </c>
      <c r="F1237" t="s">
        <v>32</v>
      </c>
      <c r="G1237" t="s">
        <v>34</v>
      </c>
      <c r="H1237" t="s">
        <v>14</v>
      </c>
      <c r="I1237" t="s">
        <v>18</v>
      </c>
      <c r="J1237" t="s">
        <v>2679</v>
      </c>
      <c r="K1237">
        <v>23</v>
      </c>
      <c r="L1237" s="1">
        <f>SUMIFS(COMBDG_Activity!C:C,COMBDG_Activity!B:B,B1237&amp;C1237&amp;D1237&amp;E1237&amp;F1237&amp;"*")</f>
        <v>5441.0807586500896</v>
      </c>
      <c r="M1237" s="1">
        <f>SUMIFS(COMBDG_Activity!O:O,COMBDG_Activity!B:B,B1237&amp;C1237&amp;D1237&amp;E1237&amp;F1237&amp;"*")</f>
        <v>5664.051996092383</v>
      </c>
      <c r="N1237" s="1">
        <f>VLOOKUP(B1237&amp;C1237&amp;D1237&amp;E1237&amp;F1237&amp;G1237&amp;H1237&amp;I1237&amp;J1237&amp;"*",COMBDG_CapacityToActivity!B:C,2,FALSE)</f>
        <v>31.536000000000001</v>
      </c>
      <c r="O1237" s="1">
        <f>VLOOKUP(F1237,Parameters!A:B,2,FALSE)</f>
        <v>0.30113578140729891</v>
      </c>
      <c r="P1237" s="4">
        <v>0.05</v>
      </c>
      <c r="Q1237" s="4">
        <v>0.2</v>
      </c>
      <c r="R1237" s="5">
        <v>1.1000000000000001</v>
      </c>
      <c r="S1237">
        <f t="shared" si="45"/>
        <v>15.063117637264522</v>
      </c>
    </row>
    <row r="1238" spans="1:19" x14ac:dyDescent="0.25">
      <c r="A1238" t="str">
        <f t="shared" si="44"/>
        <v>COMBDGRTTOldSHFUR___STDLFO_23</v>
      </c>
      <c r="B1238" t="s">
        <v>2676</v>
      </c>
      <c r="C1238" t="s">
        <v>13</v>
      </c>
      <c r="D1238" t="s">
        <v>2682</v>
      </c>
      <c r="E1238" t="s">
        <v>58</v>
      </c>
      <c r="F1238" t="s">
        <v>32</v>
      </c>
      <c r="G1238" t="s">
        <v>34</v>
      </c>
      <c r="H1238" t="s">
        <v>14</v>
      </c>
      <c r="I1238" t="s">
        <v>18</v>
      </c>
      <c r="J1238" t="s">
        <v>43</v>
      </c>
      <c r="K1238">
        <v>23</v>
      </c>
      <c r="L1238" s="1">
        <f>SUMIFS(COMBDG_Activity!C:C,COMBDG_Activity!B:B,B1238&amp;C1238&amp;D1238&amp;E1238&amp;F1238&amp;"*")</f>
        <v>5441.0807586500896</v>
      </c>
      <c r="M1238" s="1">
        <f>SUMIFS(COMBDG_Activity!O:O,COMBDG_Activity!B:B,B1238&amp;C1238&amp;D1238&amp;E1238&amp;F1238&amp;"*")</f>
        <v>5664.051996092383</v>
      </c>
      <c r="N1238" s="1">
        <f>VLOOKUP(B1238&amp;C1238&amp;D1238&amp;E1238&amp;F1238&amp;G1238&amp;H1238&amp;I1238&amp;J1238&amp;"*",COMBDG_CapacityToActivity!B:C,2,FALSE)</f>
        <v>31.536000000000001</v>
      </c>
      <c r="O1238" s="1">
        <f>VLOOKUP(F1238,Parameters!A:B,2,FALSE)</f>
        <v>0.30113578140729891</v>
      </c>
      <c r="P1238" s="4">
        <v>0.05</v>
      </c>
      <c r="Q1238" s="4">
        <v>0.2</v>
      </c>
      <c r="R1238" s="5">
        <v>1.1000000000000001</v>
      </c>
      <c r="S1238">
        <f t="shared" si="45"/>
        <v>15.063117637264522</v>
      </c>
    </row>
    <row r="1239" spans="1:19" x14ac:dyDescent="0.25">
      <c r="A1239" t="str">
        <f t="shared" si="44"/>
        <v>COMBDGEDSOldLILED___HIGELC_23</v>
      </c>
      <c r="B1239" t="s">
        <v>2676</v>
      </c>
      <c r="C1239" t="s">
        <v>13</v>
      </c>
      <c r="D1239" t="s">
        <v>2686</v>
      </c>
      <c r="E1239" t="s">
        <v>58</v>
      </c>
      <c r="F1239" t="s">
        <v>20</v>
      </c>
      <c r="G1239" t="s">
        <v>27</v>
      </c>
      <c r="H1239" t="s">
        <v>14</v>
      </c>
      <c r="I1239" t="s">
        <v>15</v>
      </c>
      <c r="J1239" t="s">
        <v>16</v>
      </c>
      <c r="K1239">
        <v>23</v>
      </c>
      <c r="L1239" s="1">
        <f>SUMIFS(COMBDG_Activity!C:C,COMBDG_Activity!B:B,B1239&amp;C1239&amp;D1239&amp;E1239&amp;F1239&amp;"*")</f>
        <v>2555.3712368266752</v>
      </c>
      <c r="M1239" s="1">
        <f>SUMIFS(COMBDG_Activity!O:O,COMBDG_Activity!B:B,B1239&amp;C1239&amp;D1239&amp;E1239&amp;F1239&amp;"*")</f>
        <v>2627.8712928960936</v>
      </c>
      <c r="N1239" s="1">
        <f>VLOOKUP(B1239&amp;C1239&amp;D1239&amp;E1239&amp;F1239&amp;G1239&amp;H1239&amp;I1239&amp;J1239&amp;"*",COMBDG_CapacityToActivity!B:C,2,FALSE)</f>
        <v>1</v>
      </c>
      <c r="O1239" s="1">
        <f>VLOOKUP(F1239,Parameters!A:B,2,FALSE)</f>
        <v>0.66981607963728396</v>
      </c>
      <c r="P1239" s="4">
        <v>0.5</v>
      </c>
      <c r="Q1239" s="4">
        <v>1</v>
      </c>
      <c r="R1239" s="5">
        <v>1.1000000000000001</v>
      </c>
      <c r="S1239">
        <f t="shared" si="45"/>
        <v>2260.8946391772233</v>
      </c>
    </row>
    <row r="1240" spans="1:19" x14ac:dyDescent="0.25">
      <c r="A1240" t="str">
        <f t="shared" si="44"/>
        <v>COMBDGRTTOldSHFUR___HIGHFO_23</v>
      </c>
      <c r="B1240" t="s">
        <v>2676</v>
      </c>
      <c r="C1240" t="s">
        <v>13</v>
      </c>
      <c r="D1240" t="s">
        <v>2682</v>
      </c>
      <c r="E1240" t="s">
        <v>58</v>
      </c>
      <c r="F1240" t="s">
        <v>32</v>
      </c>
      <c r="G1240" t="s">
        <v>34</v>
      </c>
      <c r="H1240" t="s">
        <v>14</v>
      </c>
      <c r="I1240" t="s">
        <v>15</v>
      </c>
      <c r="J1240" t="s">
        <v>2679</v>
      </c>
      <c r="K1240">
        <v>23</v>
      </c>
      <c r="L1240" s="1">
        <f>SUMIFS(COMBDG_Activity!C:C,COMBDG_Activity!B:B,B1240&amp;C1240&amp;D1240&amp;E1240&amp;F1240&amp;"*")</f>
        <v>5441.0807586500896</v>
      </c>
      <c r="M1240" s="1">
        <f>SUMIFS(COMBDG_Activity!O:O,COMBDG_Activity!B:B,B1240&amp;C1240&amp;D1240&amp;E1240&amp;F1240&amp;"*")</f>
        <v>5664.051996092383</v>
      </c>
      <c r="N1240" s="1">
        <f>VLOOKUP(B1240&amp;C1240&amp;D1240&amp;E1240&amp;F1240&amp;G1240&amp;H1240&amp;I1240&amp;J1240&amp;"*",COMBDG_CapacityToActivity!B:C,2,FALSE)</f>
        <v>31.536000000000001</v>
      </c>
      <c r="O1240" s="1">
        <f>VLOOKUP(F1240,Parameters!A:B,2,FALSE)</f>
        <v>0.30113578140729891</v>
      </c>
      <c r="P1240" s="4">
        <v>0.05</v>
      </c>
      <c r="Q1240" s="4">
        <v>0.2</v>
      </c>
      <c r="R1240" s="5">
        <v>1.1000000000000001</v>
      </c>
      <c r="S1240">
        <f t="shared" si="45"/>
        <v>15.063117637264522</v>
      </c>
    </row>
    <row r="1241" spans="1:19" x14ac:dyDescent="0.25">
      <c r="A1241" t="str">
        <f t="shared" si="44"/>
        <v>COMBDGRTTOldSHFUR___HIGLFO_23</v>
      </c>
      <c r="B1241" t="s">
        <v>2676</v>
      </c>
      <c r="C1241" t="s">
        <v>13</v>
      </c>
      <c r="D1241" t="s">
        <v>2682</v>
      </c>
      <c r="E1241" t="s">
        <v>58</v>
      </c>
      <c r="F1241" t="s">
        <v>32</v>
      </c>
      <c r="G1241" t="s">
        <v>34</v>
      </c>
      <c r="H1241" t="s">
        <v>14</v>
      </c>
      <c r="I1241" t="s">
        <v>15</v>
      </c>
      <c r="J1241" t="s">
        <v>43</v>
      </c>
      <c r="K1241">
        <v>23</v>
      </c>
      <c r="L1241" s="1">
        <f>SUMIFS(COMBDG_Activity!C:C,COMBDG_Activity!B:B,B1241&amp;C1241&amp;D1241&amp;E1241&amp;F1241&amp;"*")</f>
        <v>5441.0807586500896</v>
      </c>
      <c r="M1241" s="1">
        <f>SUMIFS(COMBDG_Activity!O:O,COMBDG_Activity!B:B,B1241&amp;C1241&amp;D1241&amp;E1241&amp;F1241&amp;"*")</f>
        <v>5664.051996092383</v>
      </c>
      <c r="N1241" s="1">
        <f>VLOOKUP(B1241&amp;C1241&amp;D1241&amp;E1241&amp;F1241&amp;G1241&amp;H1241&amp;I1241&amp;J1241&amp;"*",COMBDG_CapacityToActivity!B:C,2,FALSE)</f>
        <v>31.536000000000001</v>
      </c>
      <c r="O1241" s="1">
        <f>VLOOKUP(F1241,Parameters!A:B,2,FALSE)</f>
        <v>0.30113578140729891</v>
      </c>
      <c r="P1241" s="4">
        <v>0.05</v>
      </c>
      <c r="Q1241" s="4">
        <v>0.2</v>
      </c>
      <c r="R1241" s="5">
        <v>1.1000000000000001</v>
      </c>
      <c r="S1241">
        <f t="shared" si="45"/>
        <v>15.063117637264522</v>
      </c>
    </row>
    <row r="1242" spans="1:19" x14ac:dyDescent="0.25">
      <c r="A1242" t="str">
        <f t="shared" si="44"/>
        <v>COMBDGOFFNewLILED___ESRELC_23</v>
      </c>
      <c r="B1242" t="s">
        <v>2676</v>
      </c>
      <c r="C1242" t="s">
        <v>13</v>
      </c>
      <c r="D1242" t="s">
        <v>2685</v>
      </c>
      <c r="E1242" t="s">
        <v>59</v>
      </c>
      <c r="F1242" t="s">
        <v>20</v>
      </c>
      <c r="G1242" t="s">
        <v>27</v>
      </c>
      <c r="H1242" t="s">
        <v>14</v>
      </c>
      <c r="I1242" t="s">
        <v>17</v>
      </c>
      <c r="J1242" t="s">
        <v>16</v>
      </c>
      <c r="K1242">
        <v>23</v>
      </c>
      <c r="L1242" s="1">
        <f>SUMIFS(COMBDG_Activity!C:C,COMBDG_Activity!B:B,B1242&amp;C1242&amp;D1242&amp;E1242&amp;F1242&amp;"*")</f>
        <v>0</v>
      </c>
      <c r="M1242" s="1">
        <f>SUMIFS(COMBDG_Activity!O:O,COMBDG_Activity!B:B,B1242&amp;C1242&amp;D1242&amp;E1242&amp;F1242&amp;"*")</f>
        <v>1082.6246153959241</v>
      </c>
      <c r="N1242" s="1">
        <f>VLOOKUP(B1242&amp;C1242&amp;D1242&amp;E1242&amp;F1242&amp;G1242&amp;H1242&amp;I1242&amp;J1242&amp;"*",COMBDG_CapacityToActivity!B:C,2,FALSE)</f>
        <v>1</v>
      </c>
      <c r="O1242" s="1">
        <f>VLOOKUP(F1242,Parameters!A:B,2,FALSE)</f>
        <v>0.66981607963728396</v>
      </c>
      <c r="P1242" s="4">
        <v>0.8</v>
      </c>
      <c r="Q1242" s="4">
        <v>1</v>
      </c>
      <c r="R1242" s="5">
        <v>1.2</v>
      </c>
      <c r="S1242">
        <f t="shared" si="45"/>
        <v>1304.8070537468016</v>
      </c>
    </row>
    <row r="1243" spans="1:19" x14ac:dyDescent="0.25">
      <c r="A1243" t="str">
        <f t="shared" si="44"/>
        <v>COMBDGHLCOldAE______STDPRO_23</v>
      </c>
      <c r="B1243" t="s">
        <v>2676</v>
      </c>
      <c r="C1243" t="s">
        <v>13</v>
      </c>
      <c r="D1243" t="s">
        <v>2687</v>
      </c>
      <c r="E1243" t="s">
        <v>58</v>
      </c>
      <c r="F1243" t="s">
        <v>293</v>
      </c>
      <c r="G1243" t="s">
        <v>14</v>
      </c>
      <c r="H1243" t="s">
        <v>14</v>
      </c>
      <c r="I1243" t="s">
        <v>18</v>
      </c>
      <c r="J1243" t="s">
        <v>45</v>
      </c>
      <c r="K1243">
        <v>23</v>
      </c>
      <c r="L1243" s="1">
        <f>SUMIFS(COMBDG_Activity!C:C,COMBDG_Activity!B:B,B1243&amp;C1243&amp;D1243&amp;E1243&amp;F1243&amp;"*")</f>
        <v>2158.4637130143337</v>
      </c>
      <c r="M1243" s="1">
        <f>SUMIFS(COMBDG_Activity!O:O,COMBDG_Activity!B:B,B1243&amp;C1243&amp;D1243&amp;E1243&amp;F1243&amp;"*")</f>
        <v>2284.8731183713985</v>
      </c>
      <c r="N1243" s="1">
        <f>VLOOKUP(B1243&amp;C1243&amp;D1243&amp;E1243&amp;F1243&amp;G1243&amp;H1243&amp;I1243&amp;J1243&amp;"*",COMBDG_CapacityToActivity!B:C,2,FALSE)</f>
        <v>31.536000000000001</v>
      </c>
      <c r="O1243" s="1">
        <f>VLOOKUP(F1243,Parameters!A:B,2,FALSE)</f>
        <v>0.79985092891507692</v>
      </c>
      <c r="P1243" s="4">
        <v>0.2</v>
      </c>
      <c r="Q1243" s="4">
        <v>0.3</v>
      </c>
      <c r="R1243" s="5">
        <v>1.1000000000000001</v>
      </c>
      <c r="S1243">
        <f t="shared" si="45"/>
        <v>7.507813742379061</v>
      </c>
    </row>
    <row r="1244" spans="1:19" x14ac:dyDescent="0.25">
      <c r="A1244" t="str">
        <f t="shared" si="44"/>
        <v>COMBDGRTTOldLILED___STDELC_23</v>
      </c>
      <c r="B1244" t="s">
        <v>2676</v>
      </c>
      <c r="C1244" t="s">
        <v>13</v>
      </c>
      <c r="D1244" t="s">
        <v>2682</v>
      </c>
      <c r="E1244" t="s">
        <v>58</v>
      </c>
      <c r="F1244" t="s">
        <v>20</v>
      </c>
      <c r="G1244" t="s">
        <v>27</v>
      </c>
      <c r="H1244" t="s">
        <v>14</v>
      </c>
      <c r="I1244" t="s">
        <v>18</v>
      </c>
      <c r="J1244" t="s">
        <v>16</v>
      </c>
      <c r="K1244">
        <v>23</v>
      </c>
      <c r="L1244" s="1">
        <f>SUMIFS(COMBDG_Activity!C:C,COMBDG_Activity!B:B,B1244&amp;C1244&amp;D1244&amp;E1244&amp;F1244&amp;"*")</f>
        <v>3819.4449377383021</v>
      </c>
      <c r="M1244" s="1">
        <f>SUMIFS(COMBDG_Activity!O:O,COMBDG_Activity!B:B,B1244&amp;C1244&amp;D1244&amp;E1244&amp;F1244&amp;"*")</f>
        <v>3975.9499043426922</v>
      </c>
      <c r="N1244" s="1">
        <f>VLOOKUP(B1244&amp;C1244&amp;D1244&amp;E1244&amp;F1244&amp;G1244&amp;H1244&amp;I1244&amp;J1244&amp;"*",COMBDG_CapacityToActivity!B:C,2,FALSE)</f>
        <v>1</v>
      </c>
      <c r="O1244" s="1">
        <f>VLOOKUP(F1244,Parameters!A:B,2,FALSE)</f>
        <v>0.66981607963728396</v>
      </c>
      <c r="P1244" s="4">
        <v>0.5</v>
      </c>
      <c r="Q1244" s="4">
        <v>1</v>
      </c>
      <c r="R1244" s="5">
        <v>1.1000000000000001</v>
      </c>
      <c r="S1244">
        <f t="shared" si="45"/>
        <v>3420.7169311016255</v>
      </c>
    </row>
    <row r="1245" spans="1:19" x14ac:dyDescent="0.25">
      <c r="A1245" t="str">
        <f t="shared" si="44"/>
        <v>COMBDGEDSOldSHFUR___STDKER_23</v>
      </c>
      <c r="B1245" t="s">
        <v>2676</v>
      </c>
      <c r="C1245" t="s">
        <v>13</v>
      </c>
      <c r="D1245" t="s">
        <v>2686</v>
      </c>
      <c r="E1245" t="s">
        <v>58</v>
      </c>
      <c r="F1245" t="s">
        <v>32</v>
      </c>
      <c r="G1245" t="s">
        <v>34</v>
      </c>
      <c r="H1245" t="s">
        <v>14</v>
      </c>
      <c r="I1245" t="s">
        <v>18</v>
      </c>
      <c r="J1245" t="s">
        <v>42</v>
      </c>
      <c r="K1245">
        <v>23</v>
      </c>
      <c r="L1245" s="1">
        <f>SUMIFS(COMBDG_Activity!C:C,COMBDG_Activity!B:B,B1245&amp;C1245&amp;D1245&amp;E1245&amp;F1245&amp;"*")</f>
        <v>4256.8503227445926</v>
      </c>
      <c r="M1245" s="1">
        <f>SUMIFS(COMBDG_Activity!O:O,COMBDG_Activity!B:B,B1245&amp;C1245&amp;D1245&amp;E1245&amp;F1245&amp;"*")</f>
        <v>4377.6423279130222</v>
      </c>
      <c r="N1245" s="1">
        <f>VLOOKUP(B1245&amp;C1245&amp;D1245&amp;E1245&amp;F1245&amp;G1245&amp;H1245&amp;I1245&amp;J1245&amp;"*",COMBDG_CapacityToActivity!B:C,2,FALSE)</f>
        <v>31.536000000000001</v>
      </c>
      <c r="O1245" s="1">
        <f>VLOOKUP(F1245,Parameters!A:B,2,FALSE)</f>
        <v>0.30113578140729891</v>
      </c>
      <c r="P1245" s="4">
        <v>0.05</v>
      </c>
      <c r="Q1245" s="4">
        <v>0.2</v>
      </c>
      <c r="R1245" s="5">
        <v>1.1000000000000001</v>
      </c>
      <c r="S1245">
        <f t="shared" si="45"/>
        <v>11.642008478155722</v>
      </c>
    </row>
    <row r="1246" spans="1:19" x14ac:dyDescent="0.25">
      <c r="A1246" t="str">
        <f t="shared" si="44"/>
        <v>COMBDGEDSOldSHFUR___STDHFO_23</v>
      </c>
      <c r="B1246" t="s">
        <v>2676</v>
      </c>
      <c r="C1246" t="s">
        <v>13</v>
      </c>
      <c r="D1246" t="s">
        <v>2686</v>
      </c>
      <c r="E1246" t="s">
        <v>58</v>
      </c>
      <c r="F1246" t="s">
        <v>32</v>
      </c>
      <c r="G1246" t="s">
        <v>34</v>
      </c>
      <c r="H1246" t="s">
        <v>14</v>
      </c>
      <c r="I1246" t="s">
        <v>18</v>
      </c>
      <c r="J1246" t="s">
        <v>2679</v>
      </c>
      <c r="K1246">
        <v>23</v>
      </c>
      <c r="L1246" s="1">
        <f>SUMIFS(COMBDG_Activity!C:C,COMBDG_Activity!B:B,B1246&amp;C1246&amp;D1246&amp;E1246&amp;F1246&amp;"*")</f>
        <v>4256.8503227445926</v>
      </c>
      <c r="M1246" s="1">
        <f>SUMIFS(COMBDG_Activity!O:O,COMBDG_Activity!B:B,B1246&amp;C1246&amp;D1246&amp;E1246&amp;F1246&amp;"*")</f>
        <v>4377.6423279130222</v>
      </c>
      <c r="N1246" s="1">
        <f>VLOOKUP(B1246&amp;C1246&amp;D1246&amp;E1246&amp;F1246&amp;G1246&amp;H1246&amp;I1246&amp;J1246&amp;"*",COMBDG_CapacityToActivity!B:C,2,FALSE)</f>
        <v>31.536000000000001</v>
      </c>
      <c r="O1246" s="1">
        <f>VLOOKUP(F1246,Parameters!A:B,2,FALSE)</f>
        <v>0.30113578140729891</v>
      </c>
      <c r="P1246" s="4">
        <v>0.05</v>
      </c>
      <c r="Q1246" s="4">
        <v>0.2</v>
      </c>
      <c r="R1246" s="5">
        <v>1.1000000000000001</v>
      </c>
      <c r="S1246">
        <f t="shared" si="45"/>
        <v>11.642008478155722</v>
      </c>
    </row>
    <row r="1247" spans="1:19" x14ac:dyDescent="0.25">
      <c r="A1247" t="str">
        <f t="shared" si="44"/>
        <v>COMBDGEDSOldSHFUR___STDLFO_23</v>
      </c>
      <c r="B1247" t="s">
        <v>2676</v>
      </c>
      <c r="C1247" t="s">
        <v>13</v>
      </c>
      <c r="D1247" t="s">
        <v>2686</v>
      </c>
      <c r="E1247" t="s">
        <v>58</v>
      </c>
      <c r="F1247" t="s">
        <v>32</v>
      </c>
      <c r="G1247" t="s">
        <v>34</v>
      </c>
      <c r="H1247" t="s">
        <v>14</v>
      </c>
      <c r="I1247" t="s">
        <v>18</v>
      </c>
      <c r="J1247" t="s">
        <v>43</v>
      </c>
      <c r="K1247">
        <v>23</v>
      </c>
      <c r="L1247" s="1">
        <f>SUMIFS(COMBDG_Activity!C:C,COMBDG_Activity!B:B,B1247&amp;C1247&amp;D1247&amp;E1247&amp;F1247&amp;"*")</f>
        <v>4256.8503227445926</v>
      </c>
      <c r="M1247" s="1">
        <f>SUMIFS(COMBDG_Activity!O:O,COMBDG_Activity!B:B,B1247&amp;C1247&amp;D1247&amp;E1247&amp;F1247&amp;"*")</f>
        <v>4377.6423279130222</v>
      </c>
      <c r="N1247" s="1">
        <f>VLOOKUP(B1247&amp;C1247&amp;D1247&amp;E1247&amp;F1247&amp;G1247&amp;H1247&amp;I1247&amp;J1247&amp;"*",COMBDG_CapacityToActivity!B:C,2,FALSE)</f>
        <v>31.536000000000001</v>
      </c>
      <c r="O1247" s="1">
        <f>VLOOKUP(F1247,Parameters!A:B,2,FALSE)</f>
        <v>0.30113578140729891</v>
      </c>
      <c r="P1247" s="4">
        <v>0.05</v>
      </c>
      <c r="Q1247" s="4">
        <v>0.2</v>
      </c>
      <c r="R1247" s="5">
        <v>1.1000000000000001</v>
      </c>
      <c r="S1247">
        <f t="shared" si="45"/>
        <v>11.642008478155722</v>
      </c>
    </row>
    <row r="1248" spans="1:19" x14ac:dyDescent="0.25">
      <c r="A1248" t="str">
        <f t="shared" si="44"/>
        <v>COMBDGEDSOldSHFUR___HIGHFO_23</v>
      </c>
      <c r="B1248" t="s">
        <v>2676</v>
      </c>
      <c r="C1248" t="s">
        <v>13</v>
      </c>
      <c r="D1248" t="s">
        <v>2686</v>
      </c>
      <c r="E1248" t="s">
        <v>58</v>
      </c>
      <c r="F1248" t="s">
        <v>32</v>
      </c>
      <c r="G1248" t="s">
        <v>34</v>
      </c>
      <c r="H1248" t="s">
        <v>14</v>
      </c>
      <c r="I1248" t="s">
        <v>15</v>
      </c>
      <c r="J1248" t="s">
        <v>2679</v>
      </c>
      <c r="K1248">
        <v>23</v>
      </c>
      <c r="L1248" s="1">
        <f>SUMIFS(COMBDG_Activity!C:C,COMBDG_Activity!B:B,B1248&amp;C1248&amp;D1248&amp;E1248&amp;F1248&amp;"*")</f>
        <v>4256.8503227445926</v>
      </c>
      <c r="M1248" s="1">
        <f>SUMIFS(COMBDG_Activity!O:O,COMBDG_Activity!B:B,B1248&amp;C1248&amp;D1248&amp;E1248&amp;F1248&amp;"*")</f>
        <v>4377.6423279130222</v>
      </c>
      <c r="N1248" s="1">
        <f>VLOOKUP(B1248&amp;C1248&amp;D1248&amp;E1248&amp;F1248&amp;G1248&amp;H1248&amp;I1248&amp;J1248&amp;"*",COMBDG_CapacityToActivity!B:C,2,FALSE)</f>
        <v>31.536000000000001</v>
      </c>
      <c r="O1248" s="1">
        <f>VLOOKUP(F1248,Parameters!A:B,2,FALSE)</f>
        <v>0.30113578140729891</v>
      </c>
      <c r="P1248" s="4">
        <v>0.05</v>
      </c>
      <c r="Q1248" s="4">
        <v>0.2</v>
      </c>
      <c r="R1248" s="5">
        <v>1.1000000000000001</v>
      </c>
      <c r="S1248">
        <f t="shared" si="45"/>
        <v>11.642008478155722</v>
      </c>
    </row>
    <row r="1249" spans="1:19" x14ac:dyDescent="0.25">
      <c r="A1249" t="str">
        <f t="shared" si="44"/>
        <v>COMBDGEDSOldSHFUR___HIGLFO_23</v>
      </c>
      <c r="B1249" t="s">
        <v>2676</v>
      </c>
      <c r="C1249" t="s">
        <v>13</v>
      </c>
      <c r="D1249" t="s">
        <v>2686</v>
      </c>
      <c r="E1249" t="s">
        <v>58</v>
      </c>
      <c r="F1249" t="s">
        <v>32</v>
      </c>
      <c r="G1249" t="s">
        <v>34</v>
      </c>
      <c r="H1249" t="s">
        <v>14</v>
      </c>
      <c r="I1249" t="s">
        <v>15</v>
      </c>
      <c r="J1249" t="s">
        <v>43</v>
      </c>
      <c r="K1249">
        <v>23</v>
      </c>
      <c r="L1249" s="1">
        <f>SUMIFS(COMBDG_Activity!C:C,COMBDG_Activity!B:B,B1249&amp;C1249&amp;D1249&amp;E1249&amp;F1249&amp;"*")</f>
        <v>4256.8503227445926</v>
      </c>
      <c r="M1249" s="1">
        <f>SUMIFS(COMBDG_Activity!O:O,COMBDG_Activity!B:B,B1249&amp;C1249&amp;D1249&amp;E1249&amp;F1249&amp;"*")</f>
        <v>4377.6423279130222</v>
      </c>
      <c r="N1249" s="1">
        <f>VLOOKUP(B1249&amp;C1249&amp;D1249&amp;E1249&amp;F1249&amp;G1249&amp;H1249&amp;I1249&amp;J1249&amp;"*",COMBDG_CapacityToActivity!B:C,2,FALSE)</f>
        <v>31.536000000000001</v>
      </c>
      <c r="O1249" s="1">
        <f>VLOOKUP(F1249,Parameters!A:B,2,FALSE)</f>
        <v>0.30113578140729891</v>
      </c>
      <c r="P1249" s="4">
        <v>0.05</v>
      </c>
      <c r="Q1249" s="4">
        <v>0.2</v>
      </c>
      <c r="R1249" s="5">
        <v>1.1000000000000001</v>
      </c>
      <c r="S1249">
        <f t="shared" si="45"/>
        <v>11.642008478155722</v>
      </c>
    </row>
    <row r="1250" spans="1:19" x14ac:dyDescent="0.25">
      <c r="A1250" t="str">
        <f t="shared" si="44"/>
        <v>COMBDGOFFOldAE______STDELC_23</v>
      </c>
      <c r="B1250" t="s">
        <v>2676</v>
      </c>
      <c r="C1250" t="s">
        <v>13</v>
      </c>
      <c r="D1250" t="s">
        <v>2685</v>
      </c>
      <c r="E1250" t="s">
        <v>58</v>
      </c>
      <c r="F1250" t="s">
        <v>293</v>
      </c>
      <c r="G1250" t="s">
        <v>14</v>
      </c>
      <c r="H1250" t="s">
        <v>14</v>
      </c>
      <c r="I1250" t="s">
        <v>18</v>
      </c>
      <c r="J1250" t="s">
        <v>16</v>
      </c>
      <c r="K1250">
        <v>23</v>
      </c>
      <c r="L1250" s="1">
        <f>SUMIFS(COMBDG_Activity!C:C,COMBDG_Activity!B:B,B1250&amp;C1250&amp;D1250&amp;E1250&amp;F1250&amp;"*")</f>
        <v>8486.9605323362121</v>
      </c>
      <c r="M1250" s="1">
        <f>SUMIFS(COMBDG_Activity!O:O,COMBDG_Activity!B:B,B1250&amp;C1250&amp;D1250&amp;E1250&amp;F1250&amp;"*")</f>
        <v>8767.1858262084206</v>
      </c>
      <c r="N1250" s="1">
        <f>VLOOKUP(B1250&amp;C1250&amp;D1250&amp;E1250&amp;F1250&amp;G1250&amp;H1250&amp;I1250&amp;J1250&amp;"*",COMBDG_CapacityToActivity!B:C,2,FALSE)</f>
        <v>31.536000000000001</v>
      </c>
      <c r="O1250" s="1">
        <f>VLOOKUP(F1250,Parameters!A:B,2,FALSE)</f>
        <v>0.79985092891507692</v>
      </c>
      <c r="P1250" s="4">
        <v>0.5</v>
      </c>
      <c r="Q1250" s="4">
        <v>1</v>
      </c>
      <c r="R1250" s="5">
        <v>1.1000000000000001</v>
      </c>
      <c r="S1250">
        <f t="shared" si="45"/>
        <v>200.29788053855538</v>
      </c>
    </row>
    <row r="1251" spans="1:19" x14ac:dyDescent="0.25">
      <c r="A1251" t="str">
        <f t="shared" si="44"/>
        <v>COMBDGEDSNewSHFURLARSTDHH2_23</v>
      </c>
      <c r="B1251" t="s">
        <v>2676</v>
      </c>
      <c r="C1251" t="s">
        <v>13</v>
      </c>
      <c r="D1251" t="s">
        <v>2686</v>
      </c>
      <c r="E1251" t="s">
        <v>59</v>
      </c>
      <c r="F1251" t="s">
        <v>32</v>
      </c>
      <c r="G1251" t="s">
        <v>34</v>
      </c>
      <c r="H1251" t="s">
        <v>2681</v>
      </c>
      <c r="I1251" t="s">
        <v>18</v>
      </c>
      <c r="J1251" t="s">
        <v>41</v>
      </c>
      <c r="K1251">
        <v>23</v>
      </c>
      <c r="L1251" s="1">
        <f>SUMIFS(COMBDG_Activity!C:C,COMBDG_Activity!B:B,B1251&amp;C1251&amp;D1251&amp;E1251&amp;F1251&amp;"*")</f>
        <v>0</v>
      </c>
      <c r="M1251" s="1">
        <f>SUMIFS(COMBDG_Activity!O:O,COMBDG_Activity!B:B,B1251&amp;C1251&amp;D1251&amp;E1251&amp;F1251&amp;"*")</f>
        <v>423.29640815308414</v>
      </c>
      <c r="N1251" s="1">
        <f>VLOOKUP(B1251&amp;C1251&amp;D1251&amp;E1251&amp;F1251&amp;G1251&amp;H1251&amp;I1251&amp;J1251&amp;"*",COMBDG_CapacityToActivity!B:C,2,FALSE)</f>
        <v>31.536000000000001</v>
      </c>
      <c r="O1251" s="1">
        <f>VLOOKUP(F1251,Parameters!A:B,2,FALSE)</f>
        <v>0.30113578140729891</v>
      </c>
      <c r="P1251" s="4">
        <v>0.8</v>
      </c>
      <c r="Q1251" s="4">
        <v>1</v>
      </c>
      <c r="R1251" s="5">
        <v>1.2</v>
      </c>
      <c r="S1251">
        <f t="shared" si="45"/>
        <v>35.983183354222689</v>
      </c>
    </row>
    <row r="1252" spans="1:19" x14ac:dyDescent="0.25">
      <c r="A1252" t="str">
        <f t="shared" si="44"/>
        <v>COMBDGEDSNewSHFURMEDSTDHH2_23</v>
      </c>
      <c r="B1252" t="s">
        <v>2676</v>
      </c>
      <c r="C1252" t="s">
        <v>13</v>
      </c>
      <c r="D1252" t="s">
        <v>2686</v>
      </c>
      <c r="E1252" t="s">
        <v>59</v>
      </c>
      <c r="F1252" t="s">
        <v>32</v>
      </c>
      <c r="G1252" t="s">
        <v>34</v>
      </c>
      <c r="H1252" t="s">
        <v>48</v>
      </c>
      <c r="I1252" t="s">
        <v>18</v>
      </c>
      <c r="J1252" t="s">
        <v>41</v>
      </c>
      <c r="K1252">
        <v>23</v>
      </c>
      <c r="L1252" s="1">
        <f>SUMIFS(COMBDG_Activity!C:C,COMBDG_Activity!B:B,B1252&amp;C1252&amp;D1252&amp;E1252&amp;F1252&amp;"*")</f>
        <v>0</v>
      </c>
      <c r="M1252" s="1">
        <f>SUMIFS(COMBDG_Activity!O:O,COMBDG_Activity!B:B,B1252&amp;C1252&amp;D1252&amp;E1252&amp;F1252&amp;"*")</f>
        <v>423.29640815308414</v>
      </c>
      <c r="N1252" s="1">
        <f>VLOOKUP(B1252&amp;C1252&amp;D1252&amp;E1252&amp;F1252&amp;G1252&amp;H1252&amp;I1252&amp;J1252&amp;"*",COMBDG_CapacityToActivity!B:C,2,FALSE)</f>
        <v>31.536000000000001</v>
      </c>
      <c r="O1252" s="1">
        <f>VLOOKUP(F1252,Parameters!A:B,2,FALSE)</f>
        <v>0.30113578140729891</v>
      </c>
      <c r="P1252" s="4">
        <v>0.8</v>
      </c>
      <c r="Q1252" s="4">
        <v>1</v>
      </c>
      <c r="R1252" s="5">
        <v>1.2</v>
      </c>
      <c r="S1252">
        <f t="shared" si="45"/>
        <v>35.983183354222689</v>
      </c>
    </row>
    <row r="1253" spans="1:19" x14ac:dyDescent="0.25">
      <c r="A1253" t="str">
        <f t="shared" si="44"/>
        <v>COMBDGHLCOldSCWA___STDELC_23</v>
      </c>
      <c r="B1253" t="s">
        <v>2676</v>
      </c>
      <c r="C1253" t="s">
        <v>13</v>
      </c>
      <c r="D1253" t="s">
        <v>2687</v>
      </c>
      <c r="E1253" t="s">
        <v>58</v>
      </c>
      <c r="F1253" t="s">
        <v>28</v>
      </c>
      <c r="G1253" t="s">
        <v>30</v>
      </c>
      <c r="H1253" t="s">
        <v>14</v>
      </c>
      <c r="I1253" t="s">
        <v>18</v>
      </c>
      <c r="J1253" t="s">
        <v>16</v>
      </c>
      <c r="K1253">
        <v>23</v>
      </c>
      <c r="L1253" s="1">
        <f>SUMIFS(COMBDG_Activity!C:C,COMBDG_Activity!B:B,B1253&amp;C1253&amp;D1253&amp;E1253&amp;F1253&amp;"*")</f>
        <v>759.79635351485206</v>
      </c>
      <c r="M1253" s="1">
        <f>SUMIFS(COMBDG_Activity!O:O,COMBDG_Activity!B:B,B1253&amp;C1253&amp;D1253&amp;E1253&amp;F1253&amp;"*")</f>
        <v>804.27766265010735</v>
      </c>
      <c r="N1253" s="1">
        <f>VLOOKUP(B1253&amp;C1253&amp;D1253&amp;E1253&amp;F1253&amp;G1253&amp;H1253&amp;I1253&amp;J1253&amp;"*",COMBDG_CapacityToActivity!B:C,2,FALSE)</f>
        <v>31.536000000000001</v>
      </c>
      <c r="O1253" s="1">
        <f>VLOOKUP(F1253,Parameters!A:B,2,FALSE)</f>
        <v>0.37169226366635683</v>
      </c>
      <c r="P1253" s="4">
        <v>0.1</v>
      </c>
      <c r="Q1253" s="4">
        <v>1</v>
      </c>
      <c r="R1253" s="5">
        <v>1.1000000000000001</v>
      </c>
      <c r="S1253">
        <f t="shared" si="45"/>
        <v>12.095204493728597</v>
      </c>
    </row>
    <row r="1254" spans="1:19" x14ac:dyDescent="0.25">
      <c r="A1254" t="str">
        <f t="shared" si="44"/>
        <v>COMBDGWSTOldSHFUR___STDPRO_23</v>
      </c>
      <c r="B1254" t="s">
        <v>2676</v>
      </c>
      <c r="C1254" t="s">
        <v>13</v>
      </c>
      <c r="D1254" t="s">
        <v>2677</v>
      </c>
      <c r="E1254" t="s">
        <v>58</v>
      </c>
      <c r="F1254" t="s">
        <v>32</v>
      </c>
      <c r="G1254" t="s">
        <v>34</v>
      </c>
      <c r="H1254" t="s">
        <v>14</v>
      </c>
      <c r="I1254" t="s">
        <v>18</v>
      </c>
      <c r="J1254" t="s">
        <v>45</v>
      </c>
      <c r="K1254">
        <v>23</v>
      </c>
      <c r="L1254" s="1">
        <f>SUMIFS(COMBDG_Activity!C:C,COMBDG_Activity!B:B,B1254&amp;C1254&amp;D1254&amp;E1254&amp;F1254&amp;"*")</f>
        <v>3475.1609931764269</v>
      </c>
      <c r="M1254" s="1">
        <f>SUMIFS(COMBDG_Activity!O:O,COMBDG_Activity!B:B,B1254&amp;C1254&amp;D1254&amp;E1254&amp;F1254&amp;"*")</f>
        <v>3560.4814312888989</v>
      </c>
      <c r="N1254" s="1">
        <f>VLOOKUP(B1254&amp;C1254&amp;D1254&amp;E1254&amp;F1254&amp;G1254&amp;H1254&amp;I1254&amp;J1254&amp;"*",COMBDG_CapacityToActivity!B:C,2,FALSE)</f>
        <v>31.536000000000001</v>
      </c>
      <c r="O1254" s="1">
        <f>VLOOKUP(F1254,Parameters!A:B,2,FALSE)</f>
        <v>0.30113578140729891</v>
      </c>
      <c r="P1254" s="4">
        <v>0.05</v>
      </c>
      <c r="Q1254" s="4">
        <v>0.2</v>
      </c>
      <c r="R1254" s="5">
        <v>1.1000000000000001</v>
      </c>
      <c r="S1254">
        <f t="shared" si="45"/>
        <v>9.4688309150059364</v>
      </c>
    </row>
    <row r="1255" spans="1:19" x14ac:dyDescent="0.25">
      <c r="A1255" t="str">
        <f t="shared" si="44"/>
        <v>COMBDGEDSNewSHHEP___STDGEO_23</v>
      </c>
      <c r="B1255" t="s">
        <v>2676</v>
      </c>
      <c r="C1255" t="s">
        <v>13</v>
      </c>
      <c r="D1255" t="s">
        <v>2686</v>
      </c>
      <c r="E1255" t="s">
        <v>59</v>
      </c>
      <c r="F1255" t="s">
        <v>32</v>
      </c>
      <c r="G1255" t="s">
        <v>35</v>
      </c>
      <c r="H1255" t="s">
        <v>14</v>
      </c>
      <c r="I1255" t="s">
        <v>18</v>
      </c>
      <c r="J1255" t="s">
        <v>36</v>
      </c>
      <c r="K1255">
        <v>23</v>
      </c>
      <c r="L1255" s="1">
        <f>SUMIFS(COMBDG_Activity!C:C,COMBDG_Activity!B:B,B1255&amp;C1255&amp;D1255&amp;E1255&amp;F1255&amp;"*")</f>
        <v>0</v>
      </c>
      <c r="M1255" s="1">
        <f>SUMIFS(COMBDG_Activity!O:O,COMBDG_Activity!B:B,B1255&amp;C1255&amp;D1255&amp;E1255&amp;F1255&amp;"*")</f>
        <v>423.29640815308414</v>
      </c>
      <c r="N1255" s="1">
        <f>VLOOKUP(B1255&amp;C1255&amp;D1255&amp;E1255&amp;F1255&amp;G1255&amp;H1255&amp;I1255&amp;J1255&amp;"*",COMBDG_CapacityToActivity!B:C,2,FALSE)</f>
        <v>31.536000000000001</v>
      </c>
      <c r="O1255" s="1">
        <f>VLOOKUP(F1255,Parameters!A:B,2,FALSE)</f>
        <v>0.30113578140729891</v>
      </c>
      <c r="P1255" s="4">
        <v>0.8</v>
      </c>
      <c r="Q1255" s="4">
        <v>1</v>
      </c>
      <c r="R1255" s="5">
        <v>1.2</v>
      </c>
      <c r="S1255">
        <f t="shared" si="45"/>
        <v>35.983183354222689</v>
      </c>
    </row>
    <row r="1256" spans="1:19" x14ac:dyDescent="0.25">
      <c r="A1256" t="str">
        <f t="shared" si="44"/>
        <v>COMBDGWSTOldSCWA___STDELC_23</v>
      </c>
      <c r="B1256" t="s">
        <v>2676</v>
      </c>
      <c r="C1256" t="s">
        <v>13</v>
      </c>
      <c r="D1256" t="s">
        <v>2677</v>
      </c>
      <c r="E1256" t="s">
        <v>58</v>
      </c>
      <c r="F1256" t="s">
        <v>28</v>
      </c>
      <c r="G1256" t="s">
        <v>30</v>
      </c>
      <c r="H1256" t="s">
        <v>14</v>
      </c>
      <c r="I1256" t="s">
        <v>18</v>
      </c>
      <c r="J1256" t="s">
        <v>16</v>
      </c>
      <c r="K1256">
        <v>23</v>
      </c>
      <c r="L1256" s="1">
        <f>SUMIFS(COMBDG_Activity!C:C,COMBDG_Activity!B:B,B1256&amp;C1256&amp;D1256&amp;E1256&amp;F1256&amp;"*")</f>
        <v>1189.8587765116338</v>
      </c>
      <c r="M1256" s="1">
        <f>SUMIFS(COMBDG_Activity!O:O,COMBDG_Activity!B:B,B1256&amp;C1256&amp;D1256&amp;E1256&amp;F1256&amp;"*")</f>
        <v>1219.0490216074036</v>
      </c>
      <c r="N1256" s="1">
        <f>VLOOKUP(B1256&amp;C1256&amp;D1256&amp;E1256&amp;F1256&amp;G1256&amp;H1256&amp;I1256&amp;J1256&amp;"*",COMBDG_CapacityToActivity!B:C,2,FALSE)</f>
        <v>31.536000000000001</v>
      </c>
      <c r="O1256" s="1">
        <f>VLOOKUP(F1256,Parameters!A:B,2,FALSE)</f>
        <v>0.37169226366635683</v>
      </c>
      <c r="P1256" s="4">
        <v>0.1</v>
      </c>
      <c r="Q1256" s="4">
        <v>1</v>
      </c>
      <c r="R1256" s="5">
        <v>1.1000000000000001</v>
      </c>
      <c r="S1256">
        <f t="shared" si="45"/>
        <v>18.33278218325432</v>
      </c>
    </row>
    <row r="1257" spans="1:19" x14ac:dyDescent="0.25">
      <c r="A1257" t="str">
        <f t="shared" si="44"/>
        <v>COMBDGWSTOldSHFUR___ESRPRO_23</v>
      </c>
      <c r="B1257" t="s">
        <v>2676</v>
      </c>
      <c r="C1257" t="s">
        <v>13</v>
      </c>
      <c r="D1257" t="s">
        <v>2677</v>
      </c>
      <c r="E1257" t="s">
        <v>58</v>
      </c>
      <c r="F1257" t="s">
        <v>32</v>
      </c>
      <c r="G1257" t="s">
        <v>34</v>
      </c>
      <c r="H1257" t="s">
        <v>14</v>
      </c>
      <c r="I1257" t="s">
        <v>17</v>
      </c>
      <c r="J1257" t="s">
        <v>45</v>
      </c>
      <c r="K1257">
        <v>23</v>
      </c>
      <c r="L1257" s="1">
        <f>SUMIFS(COMBDG_Activity!C:C,COMBDG_Activity!B:B,B1257&amp;C1257&amp;D1257&amp;E1257&amp;F1257&amp;"*")</f>
        <v>3475.1609931764269</v>
      </c>
      <c r="M1257" s="1">
        <f>SUMIFS(COMBDG_Activity!O:O,COMBDG_Activity!B:B,B1257&amp;C1257&amp;D1257&amp;E1257&amp;F1257&amp;"*")</f>
        <v>3560.4814312888989</v>
      </c>
      <c r="N1257" s="1">
        <f>VLOOKUP(B1257&amp;C1257&amp;D1257&amp;E1257&amp;F1257&amp;G1257&amp;H1257&amp;I1257&amp;J1257&amp;"*",COMBDG_CapacityToActivity!B:C,2,FALSE)</f>
        <v>31.536000000000001</v>
      </c>
      <c r="O1257" s="1">
        <f>VLOOKUP(F1257,Parameters!A:B,2,FALSE)</f>
        <v>0.30113578140729891</v>
      </c>
      <c r="P1257" s="4">
        <v>0.2</v>
      </c>
      <c r="Q1257" s="4">
        <v>0.2</v>
      </c>
      <c r="R1257" s="5">
        <v>1.1000000000000001</v>
      </c>
      <c r="S1257">
        <f t="shared" si="45"/>
        <v>20.716460640766339</v>
      </c>
    </row>
    <row r="1258" spans="1:19" x14ac:dyDescent="0.25">
      <c r="A1258" t="str">
        <f t="shared" si="44"/>
        <v>COMBDGEDSNewSHFURSMASTDHH2_23</v>
      </c>
      <c r="B1258" t="s">
        <v>2676</v>
      </c>
      <c r="C1258" t="s">
        <v>13</v>
      </c>
      <c r="D1258" t="s">
        <v>2686</v>
      </c>
      <c r="E1258" t="s">
        <v>59</v>
      </c>
      <c r="F1258" t="s">
        <v>32</v>
      </c>
      <c r="G1258" t="s">
        <v>34</v>
      </c>
      <c r="H1258" t="s">
        <v>2680</v>
      </c>
      <c r="I1258" t="s">
        <v>18</v>
      </c>
      <c r="J1258" t="s">
        <v>41</v>
      </c>
      <c r="K1258">
        <v>23</v>
      </c>
      <c r="L1258" s="1">
        <f>SUMIFS(COMBDG_Activity!C:C,COMBDG_Activity!B:B,B1258&amp;C1258&amp;D1258&amp;E1258&amp;F1258&amp;"*")</f>
        <v>0</v>
      </c>
      <c r="M1258" s="1">
        <f>SUMIFS(COMBDG_Activity!O:O,COMBDG_Activity!B:B,B1258&amp;C1258&amp;D1258&amp;E1258&amp;F1258&amp;"*")</f>
        <v>423.29640815308414</v>
      </c>
      <c r="N1258" s="1">
        <f>VLOOKUP(B1258&amp;C1258&amp;D1258&amp;E1258&amp;F1258&amp;G1258&amp;H1258&amp;I1258&amp;J1258&amp;"*",COMBDG_CapacityToActivity!B:C,2,FALSE)</f>
        <v>31.536000000000001</v>
      </c>
      <c r="O1258" s="1">
        <f>VLOOKUP(F1258,Parameters!A:B,2,FALSE)</f>
        <v>0.30113578140729891</v>
      </c>
      <c r="P1258" s="4">
        <v>0.8</v>
      </c>
      <c r="Q1258" s="4">
        <v>1</v>
      </c>
      <c r="R1258" s="5">
        <v>1.2</v>
      </c>
      <c r="S1258">
        <f t="shared" si="45"/>
        <v>35.983183354222689</v>
      </c>
    </row>
    <row r="1259" spans="1:19" x14ac:dyDescent="0.25">
      <c r="A1259" t="str">
        <f t="shared" si="44"/>
        <v>COMBDGHLCOldLIFLUT8HIGELC_23</v>
      </c>
      <c r="B1259" t="s">
        <v>2676</v>
      </c>
      <c r="C1259" t="s">
        <v>13</v>
      </c>
      <c r="D1259" t="s">
        <v>2687</v>
      </c>
      <c r="E1259" t="s">
        <v>58</v>
      </c>
      <c r="F1259" t="s">
        <v>20</v>
      </c>
      <c r="G1259" t="s">
        <v>22</v>
      </c>
      <c r="H1259" t="s">
        <v>24</v>
      </c>
      <c r="I1259" t="s">
        <v>15</v>
      </c>
      <c r="J1259" t="s">
        <v>16</v>
      </c>
      <c r="K1259">
        <v>23</v>
      </c>
      <c r="L1259" s="1">
        <f>SUMIFS(COMBDG_Activity!C:C,COMBDG_Activity!B:B,B1259&amp;C1259&amp;D1259&amp;E1259&amp;F1259&amp;"*")</f>
        <v>1641.0264339365215</v>
      </c>
      <c r="M1259" s="1">
        <f>SUMIFS(COMBDG_Activity!O:O,COMBDG_Activity!B:B,B1259&amp;C1259&amp;D1259&amp;E1259&amp;F1259&amp;"*")</f>
        <v>1737.1323700499111</v>
      </c>
      <c r="N1259" s="1">
        <f>VLOOKUP(B1259&amp;C1259&amp;D1259&amp;E1259&amp;F1259&amp;G1259&amp;H1259&amp;I1259&amp;J1259&amp;"*",COMBDG_CapacityToActivity!B:C,2,FALSE)</f>
        <v>1</v>
      </c>
      <c r="O1259" s="1">
        <f>VLOOKUP(F1259,Parameters!A:B,2,FALSE)</f>
        <v>0.66981607963728396</v>
      </c>
      <c r="P1259" s="4">
        <v>0.5</v>
      </c>
      <c r="Q1259" s="4">
        <v>1</v>
      </c>
      <c r="R1259" s="5">
        <v>1.1000000000000001</v>
      </c>
      <c r="S1259">
        <f t="shared" si="45"/>
        <v>1494.545518117337</v>
      </c>
    </row>
    <row r="1260" spans="1:19" x14ac:dyDescent="0.25">
      <c r="A1260" t="str">
        <f t="shared" si="44"/>
        <v>COMBDGHLCOldSHFUR___STDPRO_23</v>
      </c>
      <c r="B1260" t="s">
        <v>2676</v>
      </c>
      <c r="C1260" t="s">
        <v>13</v>
      </c>
      <c r="D1260" t="s">
        <v>2687</v>
      </c>
      <c r="E1260" t="s">
        <v>58</v>
      </c>
      <c r="F1260" t="s">
        <v>32</v>
      </c>
      <c r="G1260" t="s">
        <v>34</v>
      </c>
      <c r="H1260" t="s">
        <v>14</v>
      </c>
      <c r="I1260" t="s">
        <v>18</v>
      </c>
      <c r="J1260" t="s">
        <v>45</v>
      </c>
      <c r="K1260">
        <v>23</v>
      </c>
      <c r="L1260" s="1">
        <f>SUMIFS(COMBDG_Activity!C:C,COMBDG_Activity!B:B,B1260&amp;C1260&amp;D1260&amp;E1260&amp;F1260&amp;"*")</f>
        <v>2279.7996165496443</v>
      </c>
      <c r="M1260" s="1">
        <f>SUMIFS(COMBDG_Activity!O:O,COMBDG_Activity!B:B,B1260&amp;C1260&amp;D1260&amp;E1260&amp;F1260&amp;"*")</f>
        <v>2413.33242389926</v>
      </c>
      <c r="N1260" s="1">
        <f>VLOOKUP(B1260&amp;C1260&amp;D1260&amp;E1260&amp;F1260&amp;G1260&amp;H1260&amp;I1260&amp;J1260&amp;"*",COMBDG_CapacityToActivity!B:C,2,FALSE)</f>
        <v>31.536000000000001</v>
      </c>
      <c r="O1260" s="1">
        <f>VLOOKUP(F1260,Parameters!A:B,2,FALSE)</f>
        <v>0.30113578140729891</v>
      </c>
      <c r="P1260" s="4">
        <v>0.05</v>
      </c>
      <c r="Q1260" s="4">
        <v>0.2</v>
      </c>
      <c r="R1260" s="5">
        <v>1.1000000000000001</v>
      </c>
      <c r="S1260">
        <f t="shared" si="45"/>
        <v>6.4180749442446254</v>
      </c>
    </row>
    <row r="1261" spans="1:19" x14ac:dyDescent="0.25">
      <c r="A1261" t="str">
        <f t="shared" si="44"/>
        <v>COMBDGHLCOldSHFUR___ESRPRO_23</v>
      </c>
      <c r="B1261" t="s">
        <v>2676</v>
      </c>
      <c r="C1261" t="s">
        <v>13</v>
      </c>
      <c r="D1261" t="s">
        <v>2687</v>
      </c>
      <c r="E1261" t="s">
        <v>58</v>
      </c>
      <c r="F1261" t="s">
        <v>32</v>
      </c>
      <c r="G1261" t="s">
        <v>34</v>
      </c>
      <c r="H1261" t="s">
        <v>14</v>
      </c>
      <c r="I1261" t="s">
        <v>17</v>
      </c>
      <c r="J1261" t="s">
        <v>45</v>
      </c>
      <c r="K1261">
        <v>23</v>
      </c>
      <c r="L1261" s="1">
        <f>SUMIFS(COMBDG_Activity!C:C,COMBDG_Activity!B:B,B1261&amp;C1261&amp;D1261&amp;E1261&amp;F1261&amp;"*")</f>
        <v>2279.7996165496443</v>
      </c>
      <c r="M1261" s="1">
        <f>SUMIFS(COMBDG_Activity!O:O,COMBDG_Activity!B:B,B1261&amp;C1261&amp;D1261&amp;E1261&amp;F1261&amp;"*")</f>
        <v>2413.33242389926</v>
      </c>
      <c r="N1261" s="1">
        <f>VLOOKUP(B1261&amp;C1261&amp;D1261&amp;E1261&amp;F1261&amp;G1261&amp;H1261&amp;I1261&amp;J1261&amp;"*",COMBDG_CapacityToActivity!B:C,2,FALSE)</f>
        <v>31.536000000000001</v>
      </c>
      <c r="O1261" s="1">
        <f>VLOOKUP(F1261,Parameters!A:B,2,FALSE)</f>
        <v>0.30113578140729891</v>
      </c>
      <c r="P1261" s="4">
        <v>0.2</v>
      </c>
      <c r="Q1261" s="4">
        <v>0.2</v>
      </c>
      <c r="R1261" s="5">
        <v>1.1000000000000001</v>
      </c>
      <c r="S1261">
        <f t="shared" si="45"/>
        <v>14.041838761870958</v>
      </c>
    </row>
    <row r="1262" spans="1:19" x14ac:dyDescent="0.25">
      <c r="A1262" t="str">
        <f t="shared" si="44"/>
        <v>COMBDGWSTOldSHHEP___ESRELC_23</v>
      </c>
      <c r="B1262" t="s">
        <v>2676</v>
      </c>
      <c r="C1262" t="s">
        <v>13</v>
      </c>
      <c r="D1262" t="s">
        <v>2677</v>
      </c>
      <c r="E1262" t="s">
        <v>58</v>
      </c>
      <c r="F1262" t="s">
        <v>32</v>
      </c>
      <c r="G1262" t="s">
        <v>35</v>
      </c>
      <c r="H1262" t="s">
        <v>14</v>
      </c>
      <c r="I1262" t="s">
        <v>17</v>
      </c>
      <c r="J1262" t="s">
        <v>16</v>
      </c>
      <c r="K1262">
        <v>23</v>
      </c>
      <c r="L1262" s="1">
        <f>SUMIFS(COMBDG_Activity!C:C,COMBDG_Activity!B:B,B1262&amp;C1262&amp;D1262&amp;E1262&amp;F1262&amp;"*")</f>
        <v>3475.1609931764269</v>
      </c>
      <c r="M1262" s="1">
        <f>SUMIFS(COMBDG_Activity!O:O,COMBDG_Activity!B:B,B1262&amp;C1262&amp;D1262&amp;E1262&amp;F1262&amp;"*")</f>
        <v>3560.4814312888989</v>
      </c>
      <c r="N1262" s="1">
        <f>VLOOKUP(B1262&amp;C1262&amp;D1262&amp;E1262&amp;F1262&amp;G1262&amp;H1262&amp;I1262&amp;J1262&amp;"*",COMBDG_CapacityToActivity!B:C,2,FALSE)</f>
        <v>31.536000000000001</v>
      </c>
      <c r="O1262" s="1">
        <f>VLOOKUP(F1262,Parameters!A:B,2,FALSE)</f>
        <v>0.30113578140729891</v>
      </c>
      <c r="P1262" s="4">
        <v>0.02</v>
      </c>
      <c r="Q1262" s="4">
        <v>1.5</v>
      </c>
      <c r="R1262" s="5">
        <v>1.5</v>
      </c>
      <c r="S1262">
        <f t="shared" si="45"/>
        <v>11.257528171817572</v>
      </c>
    </row>
    <row r="1263" spans="1:19" x14ac:dyDescent="0.25">
      <c r="A1263" t="str">
        <f t="shared" si="44"/>
        <v>COMBDGRTTOldLILED___HIGELC_23</v>
      </c>
      <c r="B1263" t="s">
        <v>2676</v>
      </c>
      <c r="C1263" t="s">
        <v>13</v>
      </c>
      <c r="D1263" t="s">
        <v>2682</v>
      </c>
      <c r="E1263" t="s">
        <v>58</v>
      </c>
      <c r="F1263" t="s">
        <v>20</v>
      </c>
      <c r="G1263" t="s">
        <v>27</v>
      </c>
      <c r="H1263" t="s">
        <v>14</v>
      </c>
      <c r="I1263" t="s">
        <v>15</v>
      </c>
      <c r="J1263" t="s">
        <v>16</v>
      </c>
      <c r="K1263">
        <v>23</v>
      </c>
      <c r="L1263" s="1">
        <f>SUMIFS(COMBDG_Activity!C:C,COMBDG_Activity!B:B,B1263&amp;C1263&amp;D1263&amp;E1263&amp;F1263&amp;"*")</f>
        <v>3819.4449377383021</v>
      </c>
      <c r="M1263" s="1">
        <f>SUMIFS(COMBDG_Activity!O:O,COMBDG_Activity!B:B,B1263&amp;C1263&amp;D1263&amp;E1263&amp;F1263&amp;"*")</f>
        <v>3975.9499043426922</v>
      </c>
      <c r="N1263" s="1">
        <f>VLOOKUP(B1263&amp;C1263&amp;D1263&amp;E1263&amp;F1263&amp;G1263&amp;H1263&amp;I1263&amp;J1263&amp;"*",COMBDG_CapacityToActivity!B:C,2,FALSE)</f>
        <v>1</v>
      </c>
      <c r="O1263" s="1">
        <f>VLOOKUP(F1263,Parameters!A:B,2,FALSE)</f>
        <v>0.66981607963728396</v>
      </c>
      <c r="P1263" s="4">
        <v>0.5</v>
      </c>
      <c r="Q1263" s="4">
        <v>1</v>
      </c>
      <c r="R1263" s="5">
        <v>1.1000000000000001</v>
      </c>
      <c r="S1263">
        <f t="shared" si="45"/>
        <v>3420.7169311016255</v>
      </c>
    </row>
    <row r="1264" spans="1:19" x14ac:dyDescent="0.25">
      <c r="A1264" t="str">
        <f t="shared" si="44"/>
        <v>COMBDGWSTOldWHHEP___HIGELC_23</v>
      </c>
      <c r="B1264" t="s">
        <v>2676</v>
      </c>
      <c r="C1264" t="s">
        <v>13</v>
      </c>
      <c r="D1264" t="s">
        <v>2677</v>
      </c>
      <c r="E1264" t="s">
        <v>58</v>
      </c>
      <c r="F1264" t="s">
        <v>49</v>
      </c>
      <c r="G1264" t="s">
        <v>35</v>
      </c>
      <c r="H1264" t="s">
        <v>14</v>
      </c>
      <c r="I1264" t="s">
        <v>15</v>
      </c>
      <c r="J1264" t="s">
        <v>16</v>
      </c>
      <c r="K1264">
        <v>23</v>
      </c>
      <c r="L1264" s="1">
        <f>SUMIFS(COMBDG_Activity!C:C,COMBDG_Activity!B:B,B1264&amp;C1264&amp;D1264&amp;E1264&amp;F1264&amp;"*")</f>
        <v>592.19971127882741</v>
      </c>
      <c r="M1264" s="1">
        <f>SUMIFS(COMBDG_Activity!O:O,COMBDG_Activity!B:B,B1264&amp;C1264&amp;D1264&amp;E1264&amp;F1264&amp;"*")</f>
        <v>606.73603139794295</v>
      </c>
      <c r="N1264" s="1">
        <f>VLOOKUP(B1264&amp;C1264&amp;D1264&amp;E1264&amp;F1264&amp;G1264&amp;H1264&amp;I1264&amp;J1264&amp;"*",COMBDG_CapacityToActivity!B:C,2,FALSE)</f>
        <v>31.536000000000001</v>
      </c>
      <c r="O1264" s="1">
        <f>VLOOKUP(F1264,Parameters!A:B,2,FALSE)</f>
        <v>0.63450003633438512</v>
      </c>
      <c r="P1264" s="4">
        <v>0.02</v>
      </c>
      <c r="Q1264" s="4">
        <v>1.5</v>
      </c>
      <c r="R1264" s="5">
        <v>1.5</v>
      </c>
      <c r="S1264">
        <f t="shared" si="45"/>
        <v>0.91046826895263466</v>
      </c>
    </row>
    <row r="1265" spans="1:19" x14ac:dyDescent="0.25">
      <c r="A1265" t="str">
        <f t="shared" si="44"/>
        <v>COMBDGWSTOldSHFUR___HIGPRO_23</v>
      </c>
      <c r="B1265" t="s">
        <v>2676</v>
      </c>
      <c r="C1265" t="s">
        <v>13</v>
      </c>
      <c r="D1265" t="s">
        <v>2677</v>
      </c>
      <c r="E1265" t="s">
        <v>58</v>
      </c>
      <c r="F1265" t="s">
        <v>32</v>
      </c>
      <c r="G1265" t="s">
        <v>34</v>
      </c>
      <c r="H1265" t="s">
        <v>14</v>
      </c>
      <c r="I1265" t="s">
        <v>15</v>
      </c>
      <c r="J1265" t="s">
        <v>45</v>
      </c>
      <c r="K1265">
        <v>23</v>
      </c>
      <c r="L1265" s="1">
        <f>SUMIFS(COMBDG_Activity!C:C,COMBDG_Activity!B:B,B1265&amp;C1265&amp;D1265&amp;E1265&amp;F1265&amp;"*")</f>
        <v>3475.1609931764269</v>
      </c>
      <c r="M1265" s="1">
        <f>SUMIFS(COMBDG_Activity!O:O,COMBDG_Activity!B:B,B1265&amp;C1265&amp;D1265&amp;E1265&amp;F1265&amp;"*")</f>
        <v>3560.4814312888989</v>
      </c>
      <c r="N1265" s="1">
        <f>VLOOKUP(B1265&amp;C1265&amp;D1265&amp;E1265&amp;F1265&amp;G1265&amp;H1265&amp;I1265&amp;J1265&amp;"*",COMBDG_CapacityToActivity!B:C,2,FALSE)</f>
        <v>31.536000000000001</v>
      </c>
      <c r="O1265" s="1">
        <f>VLOOKUP(F1265,Parameters!A:B,2,FALSE)</f>
        <v>0.30113578140729891</v>
      </c>
      <c r="P1265" s="4">
        <v>0.05</v>
      </c>
      <c r="Q1265" s="4">
        <v>0.2</v>
      </c>
      <c r="R1265" s="5">
        <v>1.1000000000000001</v>
      </c>
      <c r="S1265">
        <f t="shared" si="45"/>
        <v>9.4688309150059364</v>
      </c>
    </row>
    <row r="1266" spans="1:19" x14ac:dyDescent="0.25">
      <c r="A1266" t="str">
        <f t="shared" si="44"/>
        <v>COMBDGHLCOldSCWA___ESRELC_23</v>
      </c>
      <c r="B1266" t="s">
        <v>2676</v>
      </c>
      <c r="C1266" t="s">
        <v>13</v>
      </c>
      <c r="D1266" t="s">
        <v>2687</v>
      </c>
      <c r="E1266" t="s">
        <v>58</v>
      </c>
      <c r="F1266" t="s">
        <v>28</v>
      </c>
      <c r="G1266" t="s">
        <v>30</v>
      </c>
      <c r="H1266" t="s">
        <v>14</v>
      </c>
      <c r="I1266" t="s">
        <v>17</v>
      </c>
      <c r="J1266" t="s">
        <v>16</v>
      </c>
      <c r="K1266">
        <v>23</v>
      </c>
      <c r="L1266" s="1">
        <f>SUMIFS(COMBDG_Activity!C:C,COMBDG_Activity!B:B,B1266&amp;C1266&amp;D1266&amp;E1266&amp;F1266&amp;"*")</f>
        <v>759.79635351485206</v>
      </c>
      <c r="M1266" s="1">
        <f>SUMIFS(COMBDG_Activity!O:O,COMBDG_Activity!B:B,B1266&amp;C1266&amp;D1266&amp;E1266&amp;F1266&amp;"*")</f>
        <v>804.27766265010735</v>
      </c>
      <c r="N1266" s="1">
        <f>VLOOKUP(B1266&amp;C1266&amp;D1266&amp;E1266&amp;F1266&amp;G1266&amp;H1266&amp;I1266&amp;J1266&amp;"*",COMBDG_CapacityToActivity!B:C,2,FALSE)</f>
        <v>31.536000000000001</v>
      </c>
      <c r="O1266" s="1">
        <f>VLOOKUP(F1266,Parameters!A:B,2,FALSE)</f>
        <v>0.37169226366635683</v>
      </c>
      <c r="P1266" s="4">
        <v>0.2</v>
      </c>
      <c r="Q1266" s="4">
        <v>1</v>
      </c>
      <c r="R1266" s="5">
        <v>1.1000000000000001</v>
      </c>
      <c r="S1266">
        <f t="shared" si="45"/>
        <v>18.956654104828399</v>
      </c>
    </row>
    <row r="1267" spans="1:19" x14ac:dyDescent="0.25">
      <c r="A1267" t="str">
        <f t="shared" si="44"/>
        <v>COMBDGHLCOldSCCE___STDELC_23</v>
      </c>
      <c r="B1267" t="s">
        <v>2676</v>
      </c>
      <c r="C1267" t="s">
        <v>13</v>
      </c>
      <c r="D1267" t="s">
        <v>2687</v>
      </c>
      <c r="E1267" t="s">
        <v>58</v>
      </c>
      <c r="F1267" t="s">
        <v>28</v>
      </c>
      <c r="G1267" t="s">
        <v>29</v>
      </c>
      <c r="H1267" t="s">
        <v>14</v>
      </c>
      <c r="I1267" t="s">
        <v>18</v>
      </c>
      <c r="J1267" t="s">
        <v>16</v>
      </c>
      <c r="K1267">
        <v>23</v>
      </c>
      <c r="L1267" s="1">
        <f>SUMIFS(COMBDG_Activity!C:C,COMBDG_Activity!B:B,B1267&amp;C1267&amp;D1267&amp;E1267&amp;F1267&amp;"*")</f>
        <v>759.79635351485206</v>
      </c>
      <c r="M1267" s="1">
        <f>SUMIFS(COMBDG_Activity!O:O,COMBDG_Activity!B:B,B1267&amp;C1267&amp;D1267&amp;E1267&amp;F1267&amp;"*")</f>
        <v>804.27766265010735</v>
      </c>
      <c r="N1267" s="1">
        <f>VLOOKUP(B1267&amp;C1267&amp;D1267&amp;E1267&amp;F1267&amp;G1267&amp;H1267&amp;I1267&amp;J1267&amp;"*",COMBDG_CapacityToActivity!B:C,2,FALSE)</f>
        <v>31.536000000000001</v>
      </c>
      <c r="O1267" s="1">
        <f>VLOOKUP(F1267,Parameters!A:B,2,FALSE)</f>
        <v>0.37169226366635683</v>
      </c>
      <c r="P1267" s="4">
        <v>0.1</v>
      </c>
      <c r="Q1267" s="4">
        <v>1</v>
      </c>
      <c r="R1267" s="5">
        <v>1.1000000000000001</v>
      </c>
      <c r="S1267">
        <f t="shared" si="45"/>
        <v>12.095204493728597</v>
      </c>
    </row>
    <row r="1268" spans="1:19" x14ac:dyDescent="0.25">
      <c r="A1268" t="str">
        <f t="shared" si="44"/>
        <v>COMBDGWSTOldSCWA___ESRELC_23</v>
      </c>
      <c r="B1268" t="s">
        <v>2676</v>
      </c>
      <c r="C1268" t="s">
        <v>13</v>
      </c>
      <c r="D1268" t="s">
        <v>2677</v>
      </c>
      <c r="E1268" t="s">
        <v>58</v>
      </c>
      <c r="F1268" t="s">
        <v>28</v>
      </c>
      <c r="G1268" t="s">
        <v>30</v>
      </c>
      <c r="H1268" t="s">
        <v>14</v>
      </c>
      <c r="I1268" t="s">
        <v>17</v>
      </c>
      <c r="J1268" t="s">
        <v>16</v>
      </c>
      <c r="K1268">
        <v>23</v>
      </c>
      <c r="L1268" s="1">
        <f>SUMIFS(COMBDG_Activity!C:C,COMBDG_Activity!B:B,B1268&amp;C1268&amp;D1268&amp;E1268&amp;F1268&amp;"*")</f>
        <v>1189.8587765116338</v>
      </c>
      <c r="M1268" s="1">
        <f>SUMIFS(COMBDG_Activity!O:O,COMBDG_Activity!B:B,B1268&amp;C1268&amp;D1268&amp;E1268&amp;F1268&amp;"*")</f>
        <v>1219.0490216074036</v>
      </c>
      <c r="N1268" s="1">
        <f>VLOOKUP(B1268&amp;C1268&amp;D1268&amp;E1268&amp;F1268&amp;G1268&amp;H1268&amp;I1268&amp;J1268&amp;"*",COMBDG_CapacityToActivity!B:C,2,FALSE)</f>
        <v>31.536000000000001</v>
      </c>
      <c r="O1268" s="1">
        <f>VLOOKUP(F1268,Parameters!A:B,2,FALSE)</f>
        <v>0.37169226366635683</v>
      </c>
      <c r="P1268" s="4">
        <v>0.2</v>
      </c>
      <c r="Q1268" s="4">
        <v>1</v>
      </c>
      <c r="R1268" s="5">
        <v>1.1000000000000001</v>
      </c>
      <c r="S1268">
        <f t="shared" si="45"/>
        <v>28.732727157056953</v>
      </c>
    </row>
    <row r="1269" spans="1:19" x14ac:dyDescent="0.25">
      <c r="A1269" t="str">
        <f t="shared" si="44"/>
        <v>COMBDGHLCOldSHFUR___HIGPRO_23</v>
      </c>
      <c r="B1269" t="s">
        <v>2676</v>
      </c>
      <c r="C1269" t="s">
        <v>13</v>
      </c>
      <c r="D1269" t="s">
        <v>2687</v>
      </c>
      <c r="E1269" t="s">
        <v>58</v>
      </c>
      <c r="F1269" t="s">
        <v>32</v>
      </c>
      <c r="G1269" t="s">
        <v>34</v>
      </c>
      <c r="H1269" t="s">
        <v>14</v>
      </c>
      <c r="I1269" t="s">
        <v>15</v>
      </c>
      <c r="J1269" t="s">
        <v>45</v>
      </c>
      <c r="K1269">
        <v>23</v>
      </c>
      <c r="L1269" s="1">
        <f>SUMIFS(COMBDG_Activity!C:C,COMBDG_Activity!B:B,B1269&amp;C1269&amp;D1269&amp;E1269&amp;F1269&amp;"*")</f>
        <v>2279.7996165496443</v>
      </c>
      <c r="M1269" s="1">
        <f>SUMIFS(COMBDG_Activity!O:O,COMBDG_Activity!B:B,B1269&amp;C1269&amp;D1269&amp;E1269&amp;F1269&amp;"*")</f>
        <v>2413.33242389926</v>
      </c>
      <c r="N1269" s="1">
        <f>VLOOKUP(B1269&amp;C1269&amp;D1269&amp;E1269&amp;F1269&amp;G1269&amp;H1269&amp;I1269&amp;J1269&amp;"*",COMBDG_CapacityToActivity!B:C,2,FALSE)</f>
        <v>31.536000000000001</v>
      </c>
      <c r="O1269" s="1">
        <f>VLOOKUP(F1269,Parameters!A:B,2,FALSE)</f>
        <v>0.30113578140729891</v>
      </c>
      <c r="P1269" s="4">
        <v>0.05</v>
      </c>
      <c r="Q1269" s="4">
        <v>0.2</v>
      </c>
      <c r="R1269" s="5">
        <v>1.1000000000000001</v>
      </c>
      <c r="S1269">
        <f t="shared" si="45"/>
        <v>6.4180749442446254</v>
      </c>
    </row>
    <row r="1270" spans="1:19" x14ac:dyDescent="0.25">
      <c r="A1270" t="str">
        <f t="shared" si="44"/>
        <v>COMBDGHLCOldSHHEP___ESRELC_23</v>
      </c>
      <c r="B1270" t="s">
        <v>2676</v>
      </c>
      <c r="C1270" t="s">
        <v>13</v>
      </c>
      <c r="D1270" t="s">
        <v>2687</v>
      </c>
      <c r="E1270" t="s">
        <v>58</v>
      </c>
      <c r="F1270" t="s">
        <v>32</v>
      </c>
      <c r="G1270" t="s">
        <v>35</v>
      </c>
      <c r="H1270" t="s">
        <v>14</v>
      </c>
      <c r="I1270" t="s">
        <v>17</v>
      </c>
      <c r="J1270" t="s">
        <v>16</v>
      </c>
      <c r="K1270">
        <v>23</v>
      </c>
      <c r="L1270" s="1">
        <f>SUMIFS(COMBDG_Activity!C:C,COMBDG_Activity!B:B,B1270&amp;C1270&amp;D1270&amp;E1270&amp;F1270&amp;"*")</f>
        <v>2279.7996165496443</v>
      </c>
      <c r="M1270" s="1">
        <f>SUMIFS(COMBDG_Activity!O:O,COMBDG_Activity!B:B,B1270&amp;C1270&amp;D1270&amp;E1270&amp;F1270&amp;"*")</f>
        <v>2413.33242389926</v>
      </c>
      <c r="N1270" s="1">
        <f>VLOOKUP(B1270&amp;C1270&amp;D1270&amp;E1270&amp;F1270&amp;G1270&amp;H1270&amp;I1270&amp;J1270&amp;"*",COMBDG_CapacityToActivity!B:C,2,FALSE)</f>
        <v>31.536000000000001</v>
      </c>
      <c r="O1270" s="1">
        <f>VLOOKUP(F1270,Parameters!A:B,2,FALSE)</f>
        <v>0.30113578140729891</v>
      </c>
      <c r="P1270" s="4">
        <v>0.02</v>
      </c>
      <c r="Q1270" s="4">
        <v>1.5</v>
      </c>
      <c r="R1270" s="5">
        <v>1.5</v>
      </c>
      <c r="S1270">
        <f t="shared" si="45"/>
        <v>7.6304730903123392</v>
      </c>
    </row>
    <row r="1271" spans="1:19" x14ac:dyDescent="0.25">
      <c r="A1271" t="str">
        <f t="shared" si="44"/>
        <v>COMBDGHLCOldSCWD___HIGELC_23</v>
      </c>
      <c r="B1271" t="s">
        <v>2676</v>
      </c>
      <c r="C1271" t="s">
        <v>13</v>
      </c>
      <c r="D1271" t="s">
        <v>2687</v>
      </c>
      <c r="E1271" t="s">
        <v>58</v>
      </c>
      <c r="F1271" t="s">
        <v>28</v>
      </c>
      <c r="G1271" t="s">
        <v>31</v>
      </c>
      <c r="H1271" t="s">
        <v>14</v>
      </c>
      <c r="I1271" t="s">
        <v>15</v>
      </c>
      <c r="J1271" t="s">
        <v>16</v>
      </c>
      <c r="K1271">
        <v>23</v>
      </c>
      <c r="L1271" s="1">
        <f>SUMIFS(COMBDG_Activity!C:C,COMBDG_Activity!B:B,B1271&amp;C1271&amp;D1271&amp;E1271&amp;F1271&amp;"*")</f>
        <v>759.79635351485206</v>
      </c>
      <c r="M1271" s="1">
        <f>SUMIFS(COMBDG_Activity!O:O,COMBDG_Activity!B:B,B1271&amp;C1271&amp;D1271&amp;E1271&amp;F1271&amp;"*")</f>
        <v>804.27766265010735</v>
      </c>
      <c r="N1271" s="1">
        <f>VLOOKUP(B1271&amp;C1271&amp;D1271&amp;E1271&amp;F1271&amp;G1271&amp;H1271&amp;I1271&amp;J1271&amp;"*",COMBDG_CapacityToActivity!B:C,2,FALSE)</f>
        <v>31.536000000000001</v>
      </c>
      <c r="O1271" s="1">
        <f>VLOOKUP(F1271,Parameters!A:B,2,FALSE)</f>
        <v>0.37169226366635683</v>
      </c>
      <c r="P1271" s="4">
        <v>0.1</v>
      </c>
      <c r="Q1271" s="4">
        <v>1</v>
      </c>
      <c r="R1271" s="5">
        <v>1.1000000000000001</v>
      </c>
      <c r="S1271">
        <f t="shared" si="45"/>
        <v>12.095204493728597</v>
      </c>
    </row>
    <row r="1272" spans="1:19" x14ac:dyDescent="0.25">
      <c r="A1272" t="str">
        <f t="shared" si="44"/>
        <v>COMBDGWSTOldSCCE___STDELC_23</v>
      </c>
      <c r="B1272" t="s">
        <v>2676</v>
      </c>
      <c r="C1272" t="s">
        <v>13</v>
      </c>
      <c r="D1272" t="s">
        <v>2677</v>
      </c>
      <c r="E1272" t="s">
        <v>58</v>
      </c>
      <c r="F1272" t="s">
        <v>28</v>
      </c>
      <c r="G1272" t="s">
        <v>29</v>
      </c>
      <c r="H1272" t="s">
        <v>14</v>
      </c>
      <c r="I1272" t="s">
        <v>18</v>
      </c>
      <c r="J1272" t="s">
        <v>16</v>
      </c>
      <c r="K1272">
        <v>23</v>
      </c>
      <c r="L1272" s="1">
        <f>SUMIFS(COMBDG_Activity!C:C,COMBDG_Activity!B:B,B1272&amp;C1272&amp;D1272&amp;E1272&amp;F1272&amp;"*")</f>
        <v>1189.8587765116338</v>
      </c>
      <c r="M1272" s="1">
        <f>SUMIFS(COMBDG_Activity!O:O,COMBDG_Activity!B:B,B1272&amp;C1272&amp;D1272&amp;E1272&amp;F1272&amp;"*")</f>
        <v>1219.0490216074036</v>
      </c>
      <c r="N1272" s="1">
        <f>VLOOKUP(B1272&amp;C1272&amp;D1272&amp;E1272&amp;F1272&amp;G1272&amp;H1272&amp;I1272&amp;J1272&amp;"*",COMBDG_CapacityToActivity!B:C,2,FALSE)</f>
        <v>31.536000000000001</v>
      </c>
      <c r="O1272" s="1">
        <f>VLOOKUP(F1272,Parameters!A:B,2,FALSE)</f>
        <v>0.37169226366635683</v>
      </c>
      <c r="P1272" s="4">
        <v>0.1</v>
      </c>
      <c r="Q1272" s="4">
        <v>1</v>
      </c>
      <c r="R1272" s="5">
        <v>1.1000000000000001</v>
      </c>
      <c r="S1272">
        <f t="shared" si="45"/>
        <v>18.33278218325432</v>
      </c>
    </row>
    <row r="1273" spans="1:19" x14ac:dyDescent="0.25">
      <c r="A1273" t="str">
        <f t="shared" si="44"/>
        <v>COMBDGOFFNewLIHAL100WSTDELC_23</v>
      </c>
      <c r="B1273" t="s">
        <v>2676</v>
      </c>
      <c r="C1273" t="s">
        <v>13</v>
      </c>
      <c r="D1273" t="s">
        <v>2685</v>
      </c>
      <c r="E1273" t="s">
        <v>59</v>
      </c>
      <c r="F1273" t="s">
        <v>20</v>
      </c>
      <c r="G1273" t="s">
        <v>25</v>
      </c>
      <c r="H1273" t="s">
        <v>2678</v>
      </c>
      <c r="I1273" t="s">
        <v>18</v>
      </c>
      <c r="J1273" t="s">
        <v>16</v>
      </c>
      <c r="K1273">
        <v>23</v>
      </c>
      <c r="L1273" s="1">
        <f>SUMIFS(COMBDG_Activity!C:C,COMBDG_Activity!B:B,B1273&amp;C1273&amp;D1273&amp;E1273&amp;F1273&amp;"*")</f>
        <v>0</v>
      </c>
      <c r="M1273" s="1">
        <f>SUMIFS(COMBDG_Activity!O:O,COMBDG_Activity!B:B,B1273&amp;C1273&amp;D1273&amp;E1273&amp;F1273&amp;"*")</f>
        <v>1082.6246153959241</v>
      </c>
      <c r="N1273" s="1">
        <f>VLOOKUP(B1273&amp;C1273&amp;D1273&amp;E1273&amp;F1273&amp;G1273&amp;H1273&amp;I1273&amp;J1273&amp;"*",COMBDG_CapacityToActivity!B:C,2,FALSE)</f>
        <v>1</v>
      </c>
      <c r="O1273" s="1">
        <f>VLOOKUP(F1273,Parameters!A:B,2,FALSE)</f>
        <v>0.66981607963728396</v>
      </c>
      <c r="P1273" s="4">
        <v>0.8</v>
      </c>
      <c r="Q1273" s="4">
        <v>1</v>
      </c>
      <c r="R1273" s="5">
        <v>1.2</v>
      </c>
      <c r="S1273">
        <f t="shared" si="45"/>
        <v>1304.8070537468016</v>
      </c>
    </row>
    <row r="1274" spans="1:19" x14ac:dyDescent="0.25">
      <c r="A1274" t="str">
        <f t="shared" si="44"/>
        <v>COMBDGWSTOldSCWD___HIGELC_23</v>
      </c>
      <c r="B1274" t="s">
        <v>2676</v>
      </c>
      <c r="C1274" t="s">
        <v>13</v>
      </c>
      <c r="D1274" t="s">
        <v>2677</v>
      </c>
      <c r="E1274" t="s">
        <v>58</v>
      </c>
      <c r="F1274" t="s">
        <v>28</v>
      </c>
      <c r="G1274" t="s">
        <v>31</v>
      </c>
      <c r="H1274" t="s">
        <v>14</v>
      </c>
      <c r="I1274" t="s">
        <v>15</v>
      </c>
      <c r="J1274" t="s">
        <v>16</v>
      </c>
      <c r="K1274">
        <v>23</v>
      </c>
      <c r="L1274" s="1">
        <f>SUMIFS(COMBDG_Activity!C:C,COMBDG_Activity!B:B,B1274&amp;C1274&amp;D1274&amp;E1274&amp;F1274&amp;"*")</f>
        <v>1189.8587765116338</v>
      </c>
      <c r="M1274" s="1">
        <f>SUMIFS(COMBDG_Activity!O:O,COMBDG_Activity!B:B,B1274&amp;C1274&amp;D1274&amp;E1274&amp;F1274&amp;"*")</f>
        <v>1219.0490216074036</v>
      </c>
      <c r="N1274" s="1">
        <f>VLOOKUP(B1274&amp;C1274&amp;D1274&amp;E1274&amp;F1274&amp;G1274&amp;H1274&amp;I1274&amp;J1274&amp;"*",COMBDG_CapacityToActivity!B:C,2,FALSE)</f>
        <v>31.536000000000001</v>
      </c>
      <c r="O1274" s="1">
        <f>VLOOKUP(F1274,Parameters!A:B,2,FALSE)</f>
        <v>0.37169226366635683</v>
      </c>
      <c r="P1274" s="4">
        <v>0.1</v>
      </c>
      <c r="Q1274" s="4">
        <v>1</v>
      </c>
      <c r="R1274" s="5">
        <v>1.1000000000000001</v>
      </c>
      <c r="S1274">
        <f t="shared" si="45"/>
        <v>18.33278218325432</v>
      </c>
    </row>
    <row r="1275" spans="1:19" x14ac:dyDescent="0.25">
      <c r="A1275" t="str">
        <f t="shared" si="44"/>
        <v>COMBDGEDSNewSHHEP___ESRGEO_23</v>
      </c>
      <c r="B1275" t="s">
        <v>2676</v>
      </c>
      <c r="C1275" t="s">
        <v>13</v>
      </c>
      <c r="D1275" t="s">
        <v>2686</v>
      </c>
      <c r="E1275" t="s">
        <v>59</v>
      </c>
      <c r="F1275" t="s">
        <v>32</v>
      </c>
      <c r="G1275" t="s">
        <v>35</v>
      </c>
      <c r="H1275" t="s">
        <v>14</v>
      </c>
      <c r="I1275" t="s">
        <v>17</v>
      </c>
      <c r="J1275" t="s">
        <v>36</v>
      </c>
      <c r="K1275">
        <v>23</v>
      </c>
      <c r="L1275" s="1">
        <f>SUMIFS(COMBDG_Activity!C:C,COMBDG_Activity!B:B,B1275&amp;C1275&amp;D1275&amp;E1275&amp;F1275&amp;"*")</f>
        <v>0</v>
      </c>
      <c r="M1275" s="1">
        <f>SUMIFS(COMBDG_Activity!O:O,COMBDG_Activity!B:B,B1275&amp;C1275&amp;D1275&amp;E1275&amp;F1275&amp;"*")</f>
        <v>423.29640815308414</v>
      </c>
      <c r="N1275" s="1">
        <f>VLOOKUP(B1275&amp;C1275&amp;D1275&amp;E1275&amp;F1275&amp;G1275&amp;H1275&amp;I1275&amp;J1275&amp;"*",COMBDG_CapacityToActivity!B:C,2,FALSE)</f>
        <v>31.536000000000001</v>
      </c>
      <c r="O1275" s="1">
        <f>VLOOKUP(F1275,Parameters!A:B,2,FALSE)</f>
        <v>0.30113578140729891</v>
      </c>
      <c r="P1275" s="4">
        <v>0.8</v>
      </c>
      <c r="Q1275" s="4">
        <v>1</v>
      </c>
      <c r="R1275" s="5">
        <v>1.2</v>
      </c>
      <c r="S1275">
        <f t="shared" si="45"/>
        <v>35.983183354222689</v>
      </c>
    </row>
    <row r="1276" spans="1:19" x14ac:dyDescent="0.25">
      <c r="A1276" t="str">
        <f t="shared" si="44"/>
        <v>COMBDGEDSOldAE______STDPRO_23</v>
      </c>
      <c r="B1276" t="s">
        <v>2676</v>
      </c>
      <c r="C1276" t="s">
        <v>13</v>
      </c>
      <c r="D1276" t="s">
        <v>2686</v>
      </c>
      <c r="E1276" t="s">
        <v>58</v>
      </c>
      <c r="F1276" t="s">
        <v>293</v>
      </c>
      <c r="G1276" t="s">
        <v>14</v>
      </c>
      <c r="H1276" t="s">
        <v>14</v>
      </c>
      <c r="I1276" t="s">
        <v>18</v>
      </c>
      <c r="J1276" t="s">
        <v>45</v>
      </c>
      <c r="K1276">
        <v>23</v>
      </c>
      <c r="L1276" s="1">
        <f>SUMIFS(COMBDG_Activity!C:C,COMBDG_Activity!B:B,B1276&amp;C1276&amp;D1276&amp;E1276&amp;F1276&amp;"*")</f>
        <v>2869.2970960991179</v>
      </c>
      <c r="M1276" s="1">
        <f>SUMIFS(COMBDG_Activity!O:O,COMBDG_Activity!B:B,B1276&amp;C1276&amp;D1276&amp;E1276&amp;F1276&amp;"*")</f>
        <v>2950.7037415693021</v>
      </c>
      <c r="N1276" s="1">
        <f>VLOOKUP(B1276&amp;C1276&amp;D1276&amp;E1276&amp;F1276&amp;G1276&amp;H1276&amp;I1276&amp;J1276&amp;"*",COMBDG_CapacityToActivity!B:C,2,FALSE)</f>
        <v>31.536000000000001</v>
      </c>
      <c r="O1276" s="1">
        <f>VLOOKUP(F1276,Parameters!A:B,2,FALSE)</f>
        <v>0.79985092891507692</v>
      </c>
      <c r="P1276" s="4">
        <v>0.2</v>
      </c>
      <c r="Q1276" s="4">
        <v>0.3</v>
      </c>
      <c r="R1276" s="5">
        <v>1.1000000000000001</v>
      </c>
      <c r="S1276">
        <f t="shared" si="45"/>
        <v>9.6956517727486222</v>
      </c>
    </row>
    <row r="1277" spans="1:19" x14ac:dyDescent="0.25">
      <c r="A1277" t="str">
        <f t="shared" si="44"/>
        <v>COMBDGHLCNewSHFURLARSTDHH2_23</v>
      </c>
      <c r="B1277" t="s">
        <v>2676</v>
      </c>
      <c r="C1277" t="s">
        <v>13</v>
      </c>
      <c r="D1277" t="s">
        <v>2687</v>
      </c>
      <c r="E1277" t="s">
        <v>59</v>
      </c>
      <c r="F1277" t="s">
        <v>32</v>
      </c>
      <c r="G1277" t="s">
        <v>34</v>
      </c>
      <c r="H1277" t="s">
        <v>2681</v>
      </c>
      <c r="I1277" t="s">
        <v>18</v>
      </c>
      <c r="J1277" t="s">
        <v>41</v>
      </c>
      <c r="K1277">
        <v>23</v>
      </c>
      <c r="L1277" s="1">
        <f>SUMIFS(COMBDG_Activity!C:C,COMBDG_Activity!B:B,B1277&amp;C1277&amp;D1277&amp;E1277&amp;F1277&amp;"*")</f>
        <v>0</v>
      </c>
      <c r="M1277" s="1">
        <f>SUMIFS(COMBDG_Activity!O:O,COMBDG_Activity!B:B,B1277&amp;C1277&amp;D1277&amp;E1277&amp;F1277&amp;"*")</f>
        <v>425.87686034399633</v>
      </c>
      <c r="N1277" s="1">
        <f>VLOOKUP(B1277&amp;C1277&amp;D1277&amp;E1277&amp;F1277&amp;G1277&amp;H1277&amp;I1277&amp;J1277&amp;"*",COMBDG_CapacityToActivity!B:C,2,FALSE)</f>
        <v>31.536000000000001</v>
      </c>
      <c r="O1277" s="1">
        <f>VLOOKUP(F1277,Parameters!A:B,2,FALSE)</f>
        <v>0.30113578140729891</v>
      </c>
      <c r="P1277" s="4">
        <v>0.8</v>
      </c>
      <c r="Q1277" s="4">
        <v>1</v>
      </c>
      <c r="R1277" s="5">
        <v>1.2</v>
      </c>
      <c r="S1277">
        <f t="shared" si="45"/>
        <v>36.202540009592234</v>
      </c>
    </row>
    <row r="1278" spans="1:19" x14ac:dyDescent="0.25">
      <c r="A1278" t="str">
        <f t="shared" si="44"/>
        <v>COMBDGHLCNewSHFURMEDSTDHH2_23</v>
      </c>
      <c r="B1278" t="s">
        <v>2676</v>
      </c>
      <c r="C1278" t="s">
        <v>13</v>
      </c>
      <c r="D1278" t="s">
        <v>2687</v>
      </c>
      <c r="E1278" t="s">
        <v>59</v>
      </c>
      <c r="F1278" t="s">
        <v>32</v>
      </c>
      <c r="G1278" t="s">
        <v>34</v>
      </c>
      <c r="H1278" t="s">
        <v>48</v>
      </c>
      <c r="I1278" t="s">
        <v>18</v>
      </c>
      <c r="J1278" t="s">
        <v>41</v>
      </c>
      <c r="K1278">
        <v>23</v>
      </c>
      <c r="L1278" s="1">
        <f>SUMIFS(COMBDG_Activity!C:C,COMBDG_Activity!B:B,B1278&amp;C1278&amp;D1278&amp;E1278&amp;F1278&amp;"*")</f>
        <v>0</v>
      </c>
      <c r="M1278" s="1">
        <f>SUMIFS(COMBDG_Activity!O:O,COMBDG_Activity!B:B,B1278&amp;C1278&amp;D1278&amp;E1278&amp;F1278&amp;"*")</f>
        <v>425.87686034399633</v>
      </c>
      <c r="N1278" s="1">
        <f>VLOOKUP(B1278&amp;C1278&amp;D1278&amp;E1278&amp;F1278&amp;G1278&amp;H1278&amp;I1278&amp;J1278&amp;"*",COMBDG_CapacityToActivity!B:C,2,FALSE)</f>
        <v>31.536000000000001</v>
      </c>
      <c r="O1278" s="1">
        <f>VLOOKUP(F1278,Parameters!A:B,2,FALSE)</f>
        <v>0.30113578140729891</v>
      </c>
      <c r="P1278" s="4">
        <v>0.8</v>
      </c>
      <c r="Q1278" s="4">
        <v>1</v>
      </c>
      <c r="R1278" s="5">
        <v>1.2</v>
      </c>
      <c r="S1278">
        <f t="shared" si="45"/>
        <v>36.202540009592234</v>
      </c>
    </row>
    <row r="1279" spans="1:19" x14ac:dyDescent="0.25">
      <c r="A1279" t="str">
        <f t="shared" si="44"/>
        <v>COMBDGEDSNewSHHEP___HIGGEO_23</v>
      </c>
      <c r="B1279" t="s">
        <v>2676</v>
      </c>
      <c r="C1279" t="s">
        <v>13</v>
      </c>
      <c r="D1279" t="s">
        <v>2686</v>
      </c>
      <c r="E1279" t="s">
        <v>59</v>
      </c>
      <c r="F1279" t="s">
        <v>32</v>
      </c>
      <c r="G1279" t="s">
        <v>35</v>
      </c>
      <c r="H1279" t="s">
        <v>14</v>
      </c>
      <c r="I1279" t="s">
        <v>15</v>
      </c>
      <c r="J1279" t="s">
        <v>36</v>
      </c>
      <c r="K1279">
        <v>23</v>
      </c>
      <c r="L1279" s="1">
        <f>SUMIFS(COMBDG_Activity!C:C,COMBDG_Activity!B:B,B1279&amp;C1279&amp;D1279&amp;E1279&amp;F1279&amp;"*")</f>
        <v>0</v>
      </c>
      <c r="M1279" s="1">
        <f>SUMIFS(COMBDG_Activity!O:O,COMBDG_Activity!B:B,B1279&amp;C1279&amp;D1279&amp;E1279&amp;F1279&amp;"*")</f>
        <v>423.29640815308414</v>
      </c>
      <c r="N1279" s="1">
        <f>VLOOKUP(B1279&amp;C1279&amp;D1279&amp;E1279&amp;F1279&amp;G1279&amp;H1279&amp;I1279&amp;J1279&amp;"*",COMBDG_CapacityToActivity!B:C,2,FALSE)</f>
        <v>31.536000000000001</v>
      </c>
      <c r="O1279" s="1">
        <f>VLOOKUP(F1279,Parameters!A:B,2,FALSE)</f>
        <v>0.30113578140729891</v>
      </c>
      <c r="P1279" s="4">
        <v>0.8</v>
      </c>
      <c r="Q1279" s="4">
        <v>1</v>
      </c>
      <c r="R1279" s="5">
        <v>1.2</v>
      </c>
      <c r="S1279">
        <f t="shared" si="45"/>
        <v>35.983183354222689</v>
      </c>
    </row>
    <row r="1280" spans="1:19" x14ac:dyDescent="0.25">
      <c r="A1280" t="str">
        <f t="shared" si="44"/>
        <v>COMBDGHLCOldSCCE___ESRELC_23</v>
      </c>
      <c r="B1280" t="s">
        <v>2676</v>
      </c>
      <c r="C1280" t="s">
        <v>13</v>
      </c>
      <c r="D1280" t="s">
        <v>2687</v>
      </c>
      <c r="E1280" t="s">
        <v>58</v>
      </c>
      <c r="F1280" t="s">
        <v>28</v>
      </c>
      <c r="G1280" t="s">
        <v>29</v>
      </c>
      <c r="H1280" t="s">
        <v>14</v>
      </c>
      <c r="I1280" t="s">
        <v>17</v>
      </c>
      <c r="J1280" t="s">
        <v>16</v>
      </c>
      <c r="K1280">
        <v>23</v>
      </c>
      <c r="L1280" s="1">
        <f>SUMIFS(COMBDG_Activity!C:C,COMBDG_Activity!B:B,B1280&amp;C1280&amp;D1280&amp;E1280&amp;F1280&amp;"*")</f>
        <v>759.79635351485206</v>
      </c>
      <c r="M1280" s="1">
        <f>SUMIFS(COMBDG_Activity!O:O,COMBDG_Activity!B:B,B1280&amp;C1280&amp;D1280&amp;E1280&amp;F1280&amp;"*")</f>
        <v>804.27766265010735</v>
      </c>
      <c r="N1280" s="1">
        <f>VLOOKUP(B1280&amp;C1280&amp;D1280&amp;E1280&amp;F1280&amp;G1280&amp;H1280&amp;I1280&amp;J1280&amp;"*",COMBDG_CapacityToActivity!B:C,2,FALSE)</f>
        <v>31.536000000000001</v>
      </c>
      <c r="O1280" s="1">
        <f>VLOOKUP(F1280,Parameters!A:B,2,FALSE)</f>
        <v>0.37169226366635683</v>
      </c>
      <c r="P1280" s="4">
        <v>0.2</v>
      </c>
      <c r="Q1280" s="4">
        <v>1</v>
      </c>
      <c r="R1280" s="5">
        <v>1.1000000000000001</v>
      </c>
      <c r="S1280">
        <f t="shared" si="45"/>
        <v>18.956654104828399</v>
      </c>
    </row>
    <row r="1281" spans="1:19" x14ac:dyDescent="0.25">
      <c r="A1281" t="str">
        <f t="shared" si="44"/>
        <v>COMBDGHLCNewSHHEP___STDGEO_23</v>
      </c>
      <c r="B1281" t="s">
        <v>2676</v>
      </c>
      <c r="C1281" t="s">
        <v>13</v>
      </c>
      <c r="D1281" t="s">
        <v>2687</v>
      </c>
      <c r="E1281" t="s">
        <v>59</v>
      </c>
      <c r="F1281" t="s">
        <v>32</v>
      </c>
      <c r="G1281" t="s">
        <v>35</v>
      </c>
      <c r="H1281" t="s">
        <v>14</v>
      </c>
      <c r="I1281" t="s">
        <v>18</v>
      </c>
      <c r="J1281" t="s">
        <v>36</v>
      </c>
      <c r="K1281">
        <v>23</v>
      </c>
      <c r="L1281" s="1">
        <f>SUMIFS(COMBDG_Activity!C:C,COMBDG_Activity!B:B,B1281&amp;C1281&amp;D1281&amp;E1281&amp;F1281&amp;"*")</f>
        <v>0</v>
      </c>
      <c r="M1281" s="1">
        <f>SUMIFS(COMBDG_Activity!O:O,COMBDG_Activity!B:B,B1281&amp;C1281&amp;D1281&amp;E1281&amp;F1281&amp;"*")</f>
        <v>425.87686034399633</v>
      </c>
      <c r="N1281" s="1">
        <f>VLOOKUP(B1281&amp;C1281&amp;D1281&amp;E1281&amp;F1281&amp;G1281&amp;H1281&amp;I1281&amp;J1281&amp;"*",COMBDG_CapacityToActivity!B:C,2,FALSE)</f>
        <v>31.536000000000001</v>
      </c>
      <c r="O1281" s="1">
        <f>VLOOKUP(F1281,Parameters!A:B,2,FALSE)</f>
        <v>0.30113578140729891</v>
      </c>
      <c r="P1281" s="4">
        <v>0.8</v>
      </c>
      <c r="Q1281" s="4">
        <v>1</v>
      </c>
      <c r="R1281" s="5">
        <v>1.2</v>
      </c>
      <c r="S1281">
        <f t="shared" si="45"/>
        <v>36.202540009592234</v>
      </c>
    </row>
    <row r="1282" spans="1:19" x14ac:dyDescent="0.25">
      <c r="A1282" t="str">
        <f t="shared" si="44"/>
        <v>COMBDGHLCOldSCWA___HIGELC_23</v>
      </c>
      <c r="B1282" t="s">
        <v>2676</v>
      </c>
      <c r="C1282" t="s">
        <v>13</v>
      </c>
      <c r="D1282" t="s">
        <v>2687</v>
      </c>
      <c r="E1282" t="s">
        <v>58</v>
      </c>
      <c r="F1282" t="s">
        <v>28</v>
      </c>
      <c r="G1282" t="s">
        <v>30</v>
      </c>
      <c r="H1282" t="s">
        <v>14</v>
      </c>
      <c r="I1282" t="s">
        <v>15</v>
      </c>
      <c r="J1282" t="s">
        <v>16</v>
      </c>
      <c r="K1282">
        <v>23</v>
      </c>
      <c r="L1282" s="1">
        <f>SUMIFS(COMBDG_Activity!C:C,COMBDG_Activity!B:B,B1282&amp;C1282&amp;D1282&amp;E1282&amp;F1282&amp;"*")</f>
        <v>759.79635351485206</v>
      </c>
      <c r="M1282" s="1">
        <f>SUMIFS(COMBDG_Activity!O:O,COMBDG_Activity!B:B,B1282&amp;C1282&amp;D1282&amp;E1282&amp;F1282&amp;"*")</f>
        <v>804.27766265010735</v>
      </c>
      <c r="N1282" s="1">
        <f>VLOOKUP(B1282&amp;C1282&amp;D1282&amp;E1282&amp;F1282&amp;G1282&amp;H1282&amp;I1282&amp;J1282&amp;"*",COMBDG_CapacityToActivity!B:C,2,FALSE)</f>
        <v>31.536000000000001</v>
      </c>
      <c r="O1282" s="1">
        <f>VLOOKUP(F1282,Parameters!A:B,2,FALSE)</f>
        <v>0.37169226366635683</v>
      </c>
      <c r="P1282" s="4">
        <v>0.1</v>
      </c>
      <c r="Q1282" s="4">
        <v>1</v>
      </c>
      <c r="R1282" s="5">
        <v>1.1000000000000001</v>
      </c>
      <c r="S1282">
        <f t="shared" si="45"/>
        <v>12.095204493728597</v>
      </c>
    </row>
    <row r="1283" spans="1:19" x14ac:dyDescent="0.25">
      <c r="A1283" t="str">
        <f t="shared" si="44"/>
        <v>COMBDGWSTOldSCCE___ESRELC_23</v>
      </c>
      <c r="B1283" t="s">
        <v>2676</v>
      </c>
      <c r="C1283" t="s">
        <v>13</v>
      </c>
      <c r="D1283" t="s">
        <v>2677</v>
      </c>
      <c r="E1283" t="s">
        <v>58</v>
      </c>
      <c r="F1283" t="s">
        <v>28</v>
      </c>
      <c r="G1283" t="s">
        <v>29</v>
      </c>
      <c r="H1283" t="s">
        <v>14</v>
      </c>
      <c r="I1283" t="s">
        <v>17</v>
      </c>
      <c r="J1283" t="s">
        <v>16</v>
      </c>
      <c r="K1283">
        <v>23</v>
      </c>
      <c r="L1283" s="1">
        <f>SUMIFS(COMBDG_Activity!C:C,COMBDG_Activity!B:B,B1283&amp;C1283&amp;D1283&amp;E1283&amp;F1283&amp;"*")</f>
        <v>1189.8587765116338</v>
      </c>
      <c r="M1283" s="1">
        <f>SUMIFS(COMBDG_Activity!O:O,COMBDG_Activity!B:B,B1283&amp;C1283&amp;D1283&amp;E1283&amp;F1283&amp;"*")</f>
        <v>1219.0490216074036</v>
      </c>
      <c r="N1283" s="1">
        <f>VLOOKUP(B1283&amp;C1283&amp;D1283&amp;E1283&amp;F1283&amp;G1283&amp;H1283&amp;I1283&amp;J1283&amp;"*",COMBDG_CapacityToActivity!B:C,2,FALSE)</f>
        <v>31.536000000000001</v>
      </c>
      <c r="O1283" s="1">
        <f>VLOOKUP(F1283,Parameters!A:B,2,FALSE)</f>
        <v>0.37169226366635683</v>
      </c>
      <c r="P1283" s="4">
        <v>0.2</v>
      </c>
      <c r="Q1283" s="4">
        <v>1</v>
      </c>
      <c r="R1283" s="5">
        <v>1.1000000000000001</v>
      </c>
      <c r="S1283">
        <f t="shared" si="45"/>
        <v>28.732727157056953</v>
      </c>
    </row>
    <row r="1284" spans="1:19" x14ac:dyDescent="0.25">
      <c r="A1284" t="str">
        <f t="shared" si="44"/>
        <v>COMBDGWSTOldSCWA___HIGELC_23</v>
      </c>
      <c r="B1284" t="s">
        <v>2676</v>
      </c>
      <c r="C1284" t="s">
        <v>13</v>
      </c>
      <c r="D1284" t="s">
        <v>2677</v>
      </c>
      <c r="E1284" t="s">
        <v>58</v>
      </c>
      <c r="F1284" t="s">
        <v>28</v>
      </c>
      <c r="G1284" t="s">
        <v>30</v>
      </c>
      <c r="H1284" t="s">
        <v>14</v>
      </c>
      <c r="I1284" t="s">
        <v>15</v>
      </c>
      <c r="J1284" t="s">
        <v>16</v>
      </c>
      <c r="K1284">
        <v>23</v>
      </c>
      <c r="L1284" s="1">
        <f>SUMIFS(COMBDG_Activity!C:C,COMBDG_Activity!B:B,B1284&amp;C1284&amp;D1284&amp;E1284&amp;F1284&amp;"*")</f>
        <v>1189.8587765116338</v>
      </c>
      <c r="M1284" s="1">
        <f>SUMIFS(COMBDG_Activity!O:O,COMBDG_Activity!B:B,B1284&amp;C1284&amp;D1284&amp;E1284&amp;F1284&amp;"*")</f>
        <v>1219.0490216074036</v>
      </c>
      <c r="N1284" s="1">
        <f>VLOOKUP(B1284&amp;C1284&amp;D1284&amp;E1284&amp;F1284&amp;G1284&amp;H1284&amp;I1284&amp;J1284&amp;"*",COMBDG_CapacityToActivity!B:C,2,FALSE)</f>
        <v>31.536000000000001</v>
      </c>
      <c r="O1284" s="1">
        <f>VLOOKUP(F1284,Parameters!A:B,2,FALSE)</f>
        <v>0.37169226366635683</v>
      </c>
      <c r="P1284" s="4">
        <v>0.1</v>
      </c>
      <c r="Q1284" s="4">
        <v>1</v>
      </c>
      <c r="R1284" s="5">
        <v>1.1000000000000001</v>
      </c>
      <c r="S1284">
        <f t="shared" si="45"/>
        <v>18.33278218325432</v>
      </c>
    </row>
    <row r="1285" spans="1:19" x14ac:dyDescent="0.25">
      <c r="A1285" t="str">
        <f t="shared" si="44"/>
        <v>COMBDGHLCNewSHFURSMASTDHH2_23</v>
      </c>
      <c r="B1285" t="s">
        <v>2676</v>
      </c>
      <c r="C1285" t="s">
        <v>13</v>
      </c>
      <c r="D1285" t="s">
        <v>2687</v>
      </c>
      <c r="E1285" t="s">
        <v>59</v>
      </c>
      <c r="F1285" t="s">
        <v>32</v>
      </c>
      <c r="G1285" t="s">
        <v>34</v>
      </c>
      <c r="H1285" t="s">
        <v>2680</v>
      </c>
      <c r="I1285" t="s">
        <v>18</v>
      </c>
      <c r="J1285" t="s">
        <v>41</v>
      </c>
      <c r="K1285">
        <v>23</v>
      </c>
      <c r="L1285" s="1">
        <f>SUMIFS(COMBDG_Activity!C:C,COMBDG_Activity!B:B,B1285&amp;C1285&amp;D1285&amp;E1285&amp;F1285&amp;"*")</f>
        <v>0</v>
      </c>
      <c r="M1285" s="1">
        <f>SUMIFS(COMBDG_Activity!O:O,COMBDG_Activity!B:B,B1285&amp;C1285&amp;D1285&amp;E1285&amp;F1285&amp;"*")</f>
        <v>425.87686034399633</v>
      </c>
      <c r="N1285" s="1">
        <f>VLOOKUP(B1285&amp;C1285&amp;D1285&amp;E1285&amp;F1285&amp;G1285&amp;H1285&amp;I1285&amp;J1285&amp;"*",COMBDG_CapacityToActivity!B:C,2,FALSE)</f>
        <v>31.536000000000001</v>
      </c>
      <c r="O1285" s="1">
        <f>VLOOKUP(F1285,Parameters!A:B,2,FALSE)</f>
        <v>0.30113578140729891</v>
      </c>
      <c r="P1285" s="4">
        <v>0.8</v>
      </c>
      <c r="Q1285" s="4">
        <v>1</v>
      </c>
      <c r="R1285" s="5">
        <v>1.2</v>
      </c>
      <c r="S1285">
        <f t="shared" si="45"/>
        <v>36.202540009592234</v>
      </c>
    </row>
    <row r="1286" spans="1:19" x14ac:dyDescent="0.25">
      <c r="A1286" t="str">
        <f t="shared" si="44"/>
        <v>COMBDGWSTOldSHHEP___STDELC_23</v>
      </c>
      <c r="B1286" t="s">
        <v>2676</v>
      </c>
      <c r="C1286" t="s">
        <v>13</v>
      </c>
      <c r="D1286" t="s">
        <v>2677</v>
      </c>
      <c r="E1286" t="s">
        <v>58</v>
      </c>
      <c r="F1286" t="s">
        <v>32</v>
      </c>
      <c r="G1286" t="s">
        <v>35</v>
      </c>
      <c r="H1286" t="s">
        <v>14</v>
      </c>
      <c r="I1286" t="s">
        <v>18</v>
      </c>
      <c r="J1286" t="s">
        <v>16</v>
      </c>
      <c r="K1286">
        <v>23</v>
      </c>
      <c r="L1286" s="1">
        <f>SUMIFS(COMBDG_Activity!C:C,COMBDG_Activity!B:B,B1286&amp;C1286&amp;D1286&amp;E1286&amp;F1286&amp;"*")</f>
        <v>3475.1609931764269</v>
      </c>
      <c r="M1286" s="1">
        <f>SUMIFS(COMBDG_Activity!O:O,COMBDG_Activity!B:B,B1286&amp;C1286&amp;D1286&amp;E1286&amp;F1286&amp;"*")</f>
        <v>3560.4814312888989</v>
      </c>
      <c r="N1286" s="1">
        <f>VLOOKUP(B1286&amp;C1286&amp;D1286&amp;E1286&amp;F1286&amp;G1286&amp;H1286&amp;I1286&amp;J1286&amp;"*",COMBDG_CapacityToActivity!B:C,2,FALSE)</f>
        <v>31.536000000000001</v>
      </c>
      <c r="O1286" s="1">
        <f>VLOOKUP(F1286,Parameters!A:B,2,FALSE)</f>
        <v>0.30113578140729891</v>
      </c>
      <c r="P1286" s="4">
        <v>0.02</v>
      </c>
      <c r="Q1286" s="4">
        <v>1.5</v>
      </c>
      <c r="R1286" s="5">
        <v>1.5</v>
      </c>
      <c r="S1286">
        <f t="shared" si="45"/>
        <v>11.257528171817572</v>
      </c>
    </row>
    <row r="1287" spans="1:19" x14ac:dyDescent="0.25">
      <c r="A1287" t="str">
        <f t="shared" si="44"/>
        <v>COMBDGHLCOldSHHEP___STDELC_23</v>
      </c>
      <c r="B1287" t="s">
        <v>2676</v>
      </c>
      <c r="C1287" t="s">
        <v>13</v>
      </c>
      <c r="D1287" t="s">
        <v>2687</v>
      </c>
      <c r="E1287" t="s">
        <v>58</v>
      </c>
      <c r="F1287" t="s">
        <v>32</v>
      </c>
      <c r="G1287" t="s">
        <v>35</v>
      </c>
      <c r="H1287" t="s">
        <v>14</v>
      </c>
      <c r="I1287" t="s">
        <v>18</v>
      </c>
      <c r="J1287" t="s">
        <v>16</v>
      </c>
      <c r="K1287">
        <v>23</v>
      </c>
      <c r="L1287" s="1">
        <f>SUMIFS(COMBDG_Activity!C:C,COMBDG_Activity!B:B,B1287&amp;C1287&amp;D1287&amp;E1287&amp;F1287&amp;"*")</f>
        <v>2279.7996165496443</v>
      </c>
      <c r="M1287" s="1">
        <f>SUMIFS(COMBDG_Activity!O:O,COMBDG_Activity!B:B,B1287&amp;C1287&amp;D1287&amp;E1287&amp;F1287&amp;"*")</f>
        <v>2413.33242389926</v>
      </c>
      <c r="N1287" s="1">
        <f>VLOOKUP(B1287&amp;C1287&amp;D1287&amp;E1287&amp;F1287&amp;G1287&amp;H1287&amp;I1287&amp;J1287&amp;"*",COMBDG_CapacityToActivity!B:C,2,FALSE)</f>
        <v>31.536000000000001</v>
      </c>
      <c r="O1287" s="1">
        <f>VLOOKUP(F1287,Parameters!A:B,2,FALSE)</f>
        <v>0.30113578140729891</v>
      </c>
      <c r="P1287" s="4">
        <v>0.02</v>
      </c>
      <c r="Q1287" s="4">
        <v>1.5</v>
      </c>
      <c r="R1287" s="5">
        <v>1.5</v>
      </c>
      <c r="S1287">
        <f t="shared" si="45"/>
        <v>7.6304730903123392</v>
      </c>
    </row>
    <row r="1288" spans="1:19" x14ac:dyDescent="0.25">
      <c r="A1288" t="str">
        <f t="shared" si="44"/>
        <v>COMBDGRTTOldSCWD___STDELC_23</v>
      </c>
      <c r="B1288" t="s">
        <v>2676</v>
      </c>
      <c r="C1288" t="s">
        <v>13</v>
      </c>
      <c r="D1288" t="s">
        <v>2682</v>
      </c>
      <c r="E1288" t="s">
        <v>58</v>
      </c>
      <c r="F1288" t="s">
        <v>28</v>
      </c>
      <c r="G1288" t="s">
        <v>31</v>
      </c>
      <c r="H1288" t="s">
        <v>14</v>
      </c>
      <c r="I1288" t="s">
        <v>18</v>
      </c>
      <c r="J1288" t="s">
        <v>16</v>
      </c>
      <c r="K1288">
        <v>23</v>
      </c>
      <c r="L1288" s="1">
        <f>SUMIFS(COMBDG_Activity!C:C,COMBDG_Activity!B:B,B1288&amp;C1288&amp;D1288&amp;E1288&amp;F1288&amp;"*")</f>
        <v>1816.6253824850883</v>
      </c>
      <c r="M1288" s="1">
        <f>SUMIFS(COMBDG_Activity!O:O,COMBDG_Activity!B:B,B1288&amp;C1288&amp;D1288&amp;E1288&amp;F1288&amp;"*")</f>
        <v>1891.0464110240414</v>
      </c>
      <c r="N1288" s="1">
        <f>VLOOKUP(B1288&amp;C1288&amp;D1288&amp;E1288&amp;F1288&amp;G1288&amp;H1288&amp;I1288&amp;J1288&amp;"*",COMBDG_CapacityToActivity!B:C,2,FALSE)</f>
        <v>31.536000000000001</v>
      </c>
      <c r="O1288" s="1">
        <f>VLOOKUP(F1288,Parameters!A:B,2,FALSE)</f>
        <v>0.37169226366635683</v>
      </c>
      <c r="P1288" s="4">
        <v>0.1</v>
      </c>
      <c r="Q1288" s="4">
        <v>1</v>
      </c>
      <c r="R1288" s="5">
        <v>1.1000000000000001</v>
      </c>
      <c r="S1288">
        <f t="shared" si="45"/>
        <v>28.438677475017485</v>
      </c>
    </row>
    <row r="1289" spans="1:19" x14ac:dyDescent="0.25">
      <c r="A1289" t="str">
        <f t="shared" si="44"/>
        <v>COMBDGHLCNewSHHEP___ESRGEO_23</v>
      </c>
      <c r="B1289" t="s">
        <v>2676</v>
      </c>
      <c r="C1289" t="s">
        <v>13</v>
      </c>
      <c r="D1289" t="s">
        <v>2687</v>
      </c>
      <c r="E1289" t="s">
        <v>59</v>
      </c>
      <c r="F1289" t="s">
        <v>32</v>
      </c>
      <c r="G1289" t="s">
        <v>35</v>
      </c>
      <c r="H1289" t="s">
        <v>14</v>
      </c>
      <c r="I1289" t="s">
        <v>17</v>
      </c>
      <c r="J1289" t="s">
        <v>36</v>
      </c>
      <c r="K1289">
        <v>23</v>
      </c>
      <c r="L1289" s="1">
        <f>SUMIFS(COMBDG_Activity!C:C,COMBDG_Activity!B:B,B1289&amp;C1289&amp;D1289&amp;E1289&amp;F1289&amp;"*")</f>
        <v>0</v>
      </c>
      <c r="M1289" s="1">
        <f>SUMIFS(COMBDG_Activity!O:O,COMBDG_Activity!B:B,B1289&amp;C1289&amp;D1289&amp;E1289&amp;F1289&amp;"*")</f>
        <v>425.87686034399633</v>
      </c>
      <c r="N1289" s="1">
        <f>VLOOKUP(B1289&amp;C1289&amp;D1289&amp;E1289&amp;F1289&amp;G1289&amp;H1289&amp;I1289&amp;J1289&amp;"*",COMBDG_CapacityToActivity!B:C,2,FALSE)</f>
        <v>31.536000000000001</v>
      </c>
      <c r="O1289" s="1">
        <f>VLOOKUP(F1289,Parameters!A:B,2,FALSE)</f>
        <v>0.30113578140729891</v>
      </c>
      <c r="P1289" s="4">
        <v>0.8</v>
      </c>
      <c r="Q1289" s="4">
        <v>1</v>
      </c>
      <c r="R1289" s="5">
        <v>1.2</v>
      </c>
      <c r="S1289">
        <f t="shared" si="45"/>
        <v>36.202540009592234</v>
      </c>
    </row>
    <row r="1290" spans="1:19" x14ac:dyDescent="0.25">
      <c r="A1290" t="str">
        <f t="shared" si="44"/>
        <v>COMBDGWSTOldSHHEP___HIGELC_23</v>
      </c>
      <c r="B1290" t="s">
        <v>2676</v>
      </c>
      <c r="C1290" t="s">
        <v>13</v>
      </c>
      <c r="D1290" t="s">
        <v>2677</v>
      </c>
      <c r="E1290" t="s">
        <v>58</v>
      </c>
      <c r="F1290" t="s">
        <v>32</v>
      </c>
      <c r="G1290" t="s">
        <v>35</v>
      </c>
      <c r="H1290" t="s">
        <v>14</v>
      </c>
      <c r="I1290" t="s">
        <v>15</v>
      </c>
      <c r="J1290" t="s">
        <v>16</v>
      </c>
      <c r="K1290">
        <v>23</v>
      </c>
      <c r="L1290" s="1">
        <f>SUMIFS(COMBDG_Activity!C:C,COMBDG_Activity!B:B,B1290&amp;C1290&amp;D1290&amp;E1290&amp;F1290&amp;"*")</f>
        <v>3475.1609931764269</v>
      </c>
      <c r="M1290" s="1">
        <f>SUMIFS(COMBDG_Activity!O:O,COMBDG_Activity!B:B,B1290&amp;C1290&amp;D1290&amp;E1290&amp;F1290&amp;"*")</f>
        <v>3560.4814312888989</v>
      </c>
      <c r="N1290" s="1">
        <f>VLOOKUP(B1290&amp;C1290&amp;D1290&amp;E1290&amp;F1290&amp;G1290&amp;H1290&amp;I1290&amp;J1290&amp;"*",COMBDG_CapacityToActivity!B:C,2,FALSE)</f>
        <v>31.536000000000001</v>
      </c>
      <c r="O1290" s="1">
        <f>VLOOKUP(F1290,Parameters!A:B,2,FALSE)</f>
        <v>0.30113578140729891</v>
      </c>
      <c r="P1290" s="4">
        <v>0.02</v>
      </c>
      <c r="Q1290" s="4">
        <v>1.5</v>
      </c>
      <c r="R1290" s="5">
        <v>1.5</v>
      </c>
      <c r="S1290">
        <f t="shared" si="45"/>
        <v>11.257528171817572</v>
      </c>
    </row>
    <row r="1291" spans="1:19" x14ac:dyDescent="0.25">
      <c r="A1291" t="str">
        <f t="shared" si="44"/>
        <v>COMBDGRTTNewSHHEP___STDGEO_23</v>
      </c>
      <c r="B1291" t="s">
        <v>2676</v>
      </c>
      <c r="C1291" t="s">
        <v>13</v>
      </c>
      <c r="D1291" t="s">
        <v>2682</v>
      </c>
      <c r="E1291" t="s">
        <v>59</v>
      </c>
      <c r="F1291" t="s">
        <v>32</v>
      </c>
      <c r="G1291" t="s">
        <v>35</v>
      </c>
      <c r="H1291" t="s">
        <v>14</v>
      </c>
      <c r="I1291" t="s">
        <v>18</v>
      </c>
      <c r="J1291" t="s">
        <v>36</v>
      </c>
      <c r="K1291">
        <v>23</v>
      </c>
      <c r="L1291" s="1">
        <f>SUMIFS(COMBDG_Activity!C:C,COMBDG_Activity!B:B,B1291&amp;C1291&amp;D1291&amp;E1291&amp;F1291&amp;"*")</f>
        <v>0</v>
      </c>
      <c r="M1291" s="1">
        <f>SUMIFS(COMBDG_Activity!O:O,COMBDG_Activity!B:B,B1291&amp;C1291&amp;D1291&amp;E1291&amp;F1291&amp;"*")</f>
        <v>754.43579891768502</v>
      </c>
      <c r="N1291" s="1">
        <f>VLOOKUP(B1291&amp;C1291&amp;D1291&amp;E1291&amp;F1291&amp;G1291&amp;H1291&amp;I1291&amp;J1291&amp;"*",COMBDG_CapacityToActivity!B:C,2,FALSE)</f>
        <v>31.536000000000001</v>
      </c>
      <c r="O1291" s="1">
        <f>VLOOKUP(F1291,Parameters!A:B,2,FALSE)</f>
        <v>0.30113578140729891</v>
      </c>
      <c r="P1291" s="4">
        <v>0.8</v>
      </c>
      <c r="Q1291" s="4">
        <v>1</v>
      </c>
      <c r="R1291" s="5">
        <v>1.2</v>
      </c>
      <c r="S1291">
        <f t="shared" si="45"/>
        <v>64.132369560827684</v>
      </c>
    </row>
    <row r="1292" spans="1:19" x14ac:dyDescent="0.25">
      <c r="A1292" t="str">
        <f t="shared" si="44"/>
        <v>COMBDGHLCNewSHHEP___HIGGEO_23</v>
      </c>
      <c r="B1292" t="s">
        <v>2676</v>
      </c>
      <c r="C1292" t="s">
        <v>13</v>
      </c>
      <c r="D1292" t="s">
        <v>2687</v>
      </c>
      <c r="E1292" t="s">
        <v>59</v>
      </c>
      <c r="F1292" t="s">
        <v>32</v>
      </c>
      <c r="G1292" t="s">
        <v>35</v>
      </c>
      <c r="H1292" t="s">
        <v>14</v>
      </c>
      <c r="I1292" t="s">
        <v>15</v>
      </c>
      <c r="J1292" t="s">
        <v>36</v>
      </c>
      <c r="K1292">
        <v>23</v>
      </c>
      <c r="L1292" s="1">
        <f>SUMIFS(COMBDG_Activity!C:C,COMBDG_Activity!B:B,B1292&amp;C1292&amp;D1292&amp;E1292&amp;F1292&amp;"*")</f>
        <v>0</v>
      </c>
      <c r="M1292" s="1">
        <f>SUMIFS(COMBDG_Activity!O:O,COMBDG_Activity!B:B,B1292&amp;C1292&amp;D1292&amp;E1292&amp;F1292&amp;"*")</f>
        <v>425.87686034399633</v>
      </c>
      <c r="N1292" s="1">
        <f>VLOOKUP(B1292&amp;C1292&amp;D1292&amp;E1292&amp;F1292&amp;G1292&amp;H1292&amp;I1292&amp;J1292&amp;"*",COMBDG_CapacityToActivity!B:C,2,FALSE)</f>
        <v>31.536000000000001</v>
      </c>
      <c r="O1292" s="1">
        <f>VLOOKUP(F1292,Parameters!A:B,2,FALSE)</f>
        <v>0.30113578140729891</v>
      </c>
      <c r="P1292" s="4">
        <v>0.8</v>
      </c>
      <c r="Q1292" s="4">
        <v>1</v>
      </c>
      <c r="R1292" s="5">
        <v>1.2</v>
      </c>
      <c r="S1292">
        <f t="shared" si="45"/>
        <v>36.202540009592234</v>
      </c>
    </row>
    <row r="1293" spans="1:19" x14ac:dyDescent="0.25">
      <c r="A1293" t="str">
        <f t="shared" si="44"/>
        <v>COMBDGHLCOldSCCE___HIGELC_23</v>
      </c>
      <c r="B1293" t="s">
        <v>2676</v>
      </c>
      <c r="C1293" t="s">
        <v>13</v>
      </c>
      <c r="D1293" t="s">
        <v>2687</v>
      </c>
      <c r="E1293" t="s">
        <v>58</v>
      </c>
      <c r="F1293" t="s">
        <v>28</v>
      </c>
      <c r="G1293" t="s">
        <v>29</v>
      </c>
      <c r="H1293" t="s">
        <v>14</v>
      </c>
      <c r="I1293" t="s">
        <v>15</v>
      </c>
      <c r="J1293" t="s">
        <v>16</v>
      </c>
      <c r="K1293">
        <v>23</v>
      </c>
      <c r="L1293" s="1">
        <f>SUMIFS(COMBDG_Activity!C:C,COMBDG_Activity!B:B,B1293&amp;C1293&amp;D1293&amp;E1293&amp;F1293&amp;"*")</f>
        <v>759.79635351485206</v>
      </c>
      <c r="M1293" s="1">
        <f>SUMIFS(COMBDG_Activity!O:O,COMBDG_Activity!B:B,B1293&amp;C1293&amp;D1293&amp;E1293&amp;F1293&amp;"*")</f>
        <v>804.27766265010735</v>
      </c>
      <c r="N1293" s="1">
        <f>VLOOKUP(B1293&amp;C1293&amp;D1293&amp;E1293&amp;F1293&amp;G1293&amp;H1293&amp;I1293&amp;J1293&amp;"*",COMBDG_CapacityToActivity!B:C,2,FALSE)</f>
        <v>31.536000000000001</v>
      </c>
      <c r="O1293" s="1">
        <f>VLOOKUP(F1293,Parameters!A:B,2,FALSE)</f>
        <v>0.37169226366635683</v>
      </c>
      <c r="P1293" s="4">
        <v>0.1</v>
      </c>
      <c r="Q1293" s="4">
        <v>1</v>
      </c>
      <c r="R1293" s="5">
        <v>1.1000000000000001</v>
      </c>
      <c r="S1293">
        <f t="shared" si="45"/>
        <v>12.095204493728597</v>
      </c>
    </row>
    <row r="1294" spans="1:19" x14ac:dyDescent="0.25">
      <c r="A1294" t="str">
        <f t="shared" ref="A1294:A1357" si="46">B1294&amp;C1294&amp;D1294&amp;E1294&amp;F1294&amp;G1294&amp;H1294&amp;I1294&amp;J1294&amp;"_"&amp;K1294</f>
        <v>COMBDGWSTOldSCCE___HIGELC_23</v>
      </c>
      <c r="B1294" t="s">
        <v>2676</v>
      </c>
      <c r="C1294" t="s">
        <v>13</v>
      </c>
      <c r="D1294" t="s">
        <v>2677</v>
      </c>
      <c r="E1294" t="s">
        <v>58</v>
      </c>
      <c r="F1294" t="s">
        <v>28</v>
      </c>
      <c r="G1294" t="s">
        <v>29</v>
      </c>
      <c r="H1294" t="s">
        <v>14</v>
      </c>
      <c r="I1294" t="s">
        <v>15</v>
      </c>
      <c r="J1294" t="s">
        <v>16</v>
      </c>
      <c r="K1294">
        <v>23</v>
      </c>
      <c r="L1294" s="1">
        <f>SUMIFS(COMBDG_Activity!C:C,COMBDG_Activity!B:B,B1294&amp;C1294&amp;D1294&amp;E1294&amp;F1294&amp;"*")</f>
        <v>1189.8587765116338</v>
      </c>
      <c r="M1294" s="1">
        <f>SUMIFS(COMBDG_Activity!O:O,COMBDG_Activity!B:B,B1294&amp;C1294&amp;D1294&amp;E1294&amp;F1294&amp;"*")</f>
        <v>1219.0490216074036</v>
      </c>
      <c r="N1294" s="1">
        <f>VLOOKUP(B1294&amp;C1294&amp;D1294&amp;E1294&amp;F1294&amp;G1294&amp;H1294&amp;I1294&amp;J1294&amp;"*",COMBDG_CapacityToActivity!B:C,2,FALSE)</f>
        <v>31.536000000000001</v>
      </c>
      <c r="O1294" s="1">
        <f>VLOOKUP(F1294,Parameters!A:B,2,FALSE)</f>
        <v>0.37169226366635683</v>
      </c>
      <c r="P1294" s="4">
        <v>0.1</v>
      </c>
      <c r="Q1294" s="4">
        <v>1</v>
      </c>
      <c r="R1294" s="5">
        <v>1.1000000000000001</v>
      </c>
      <c r="S1294">
        <f t="shared" si="45"/>
        <v>18.33278218325432</v>
      </c>
    </row>
    <row r="1295" spans="1:19" x14ac:dyDescent="0.25">
      <c r="A1295" t="str">
        <f t="shared" si="46"/>
        <v>COMBDGHLCOldSHHEP___HIGELC_23</v>
      </c>
      <c r="B1295" t="s">
        <v>2676</v>
      </c>
      <c r="C1295" t="s">
        <v>13</v>
      </c>
      <c r="D1295" t="s">
        <v>2687</v>
      </c>
      <c r="E1295" t="s">
        <v>58</v>
      </c>
      <c r="F1295" t="s">
        <v>32</v>
      </c>
      <c r="G1295" t="s">
        <v>35</v>
      </c>
      <c r="H1295" t="s">
        <v>14</v>
      </c>
      <c r="I1295" t="s">
        <v>15</v>
      </c>
      <c r="J1295" t="s">
        <v>16</v>
      </c>
      <c r="K1295">
        <v>23</v>
      </c>
      <c r="L1295" s="1">
        <f>SUMIFS(COMBDG_Activity!C:C,COMBDG_Activity!B:B,B1295&amp;C1295&amp;D1295&amp;E1295&amp;F1295&amp;"*")</f>
        <v>2279.7996165496443</v>
      </c>
      <c r="M1295" s="1">
        <f>SUMIFS(COMBDG_Activity!O:O,COMBDG_Activity!B:B,B1295&amp;C1295&amp;D1295&amp;E1295&amp;F1295&amp;"*")</f>
        <v>2413.33242389926</v>
      </c>
      <c r="N1295" s="1">
        <f>VLOOKUP(B1295&amp;C1295&amp;D1295&amp;E1295&amp;F1295&amp;G1295&amp;H1295&amp;I1295&amp;J1295&amp;"*",COMBDG_CapacityToActivity!B:C,2,FALSE)</f>
        <v>31.536000000000001</v>
      </c>
      <c r="O1295" s="1">
        <f>VLOOKUP(F1295,Parameters!A:B,2,FALSE)</f>
        <v>0.30113578140729891</v>
      </c>
      <c r="P1295" s="4">
        <v>0.02</v>
      </c>
      <c r="Q1295" s="4">
        <v>1.5</v>
      </c>
      <c r="R1295" s="5">
        <v>1.5</v>
      </c>
      <c r="S1295">
        <f t="shared" ref="S1295:S1358" si="47">IF(R1295=0,M1295*Q1295/N1295/O1295*(P1295+1/(50-23)),M1295*Q1295/N1295/O1295*(P1295+1/R1295^(50-23)))</f>
        <v>7.6304730903123392</v>
      </c>
    </row>
    <row r="1296" spans="1:19" x14ac:dyDescent="0.25">
      <c r="A1296" t="str">
        <f t="shared" si="46"/>
        <v>COMBDGRTTNewSHFURLARSTDHH2_23</v>
      </c>
      <c r="B1296" t="s">
        <v>2676</v>
      </c>
      <c r="C1296" t="s">
        <v>13</v>
      </c>
      <c r="D1296" t="s">
        <v>2682</v>
      </c>
      <c r="E1296" t="s">
        <v>59</v>
      </c>
      <c r="F1296" t="s">
        <v>32</v>
      </c>
      <c r="G1296" t="s">
        <v>34</v>
      </c>
      <c r="H1296" t="s">
        <v>2681</v>
      </c>
      <c r="I1296" t="s">
        <v>18</v>
      </c>
      <c r="J1296" t="s">
        <v>41</v>
      </c>
      <c r="K1296">
        <v>23</v>
      </c>
      <c r="L1296" s="1">
        <f>SUMIFS(COMBDG_Activity!C:C,COMBDG_Activity!B:B,B1296&amp;C1296&amp;D1296&amp;E1296&amp;F1296&amp;"*")</f>
        <v>0</v>
      </c>
      <c r="M1296" s="1">
        <f>SUMIFS(COMBDG_Activity!O:O,COMBDG_Activity!B:B,B1296&amp;C1296&amp;D1296&amp;E1296&amp;F1296&amp;"*")</f>
        <v>754.43579891768502</v>
      </c>
      <c r="N1296" s="1">
        <f>VLOOKUP(B1296&amp;C1296&amp;D1296&amp;E1296&amp;F1296&amp;G1296&amp;H1296&amp;I1296&amp;J1296&amp;"*",COMBDG_CapacityToActivity!B:C,2,FALSE)</f>
        <v>31.536000000000001</v>
      </c>
      <c r="O1296" s="1">
        <f>VLOOKUP(F1296,Parameters!A:B,2,FALSE)</f>
        <v>0.30113578140729891</v>
      </c>
      <c r="P1296" s="4">
        <v>0.8</v>
      </c>
      <c r="Q1296" s="4">
        <v>1</v>
      </c>
      <c r="R1296" s="5">
        <v>1.2</v>
      </c>
      <c r="S1296">
        <f t="shared" si="47"/>
        <v>64.132369560827684</v>
      </c>
    </row>
    <row r="1297" spans="1:19" x14ac:dyDescent="0.25">
      <c r="A1297" t="str">
        <f t="shared" si="46"/>
        <v>COMBDGRTTNewSHFURMEDSTDHH2_23</v>
      </c>
      <c r="B1297" t="s">
        <v>2676</v>
      </c>
      <c r="C1297" t="s">
        <v>13</v>
      </c>
      <c r="D1297" t="s">
        <v>2682</v>
      </c>
      <c r="E1297" t="s">
        <v>59</v>
      </c>
      <c r="F1297" t="s">
        <v>32</v>
      </c>
      <c r="G1297" t="s">
        <v>34</v>
      </c>
      <c r="H1297" t="s">
        <v>48</v>
      </c>
      <c r="I1297" t="s">
        <v>18</v>
      </c>
      <c r="J1297" t="s">
        <v>41</v>
      </c>
      <c r="K1297">
        <v>23</v>
      </c>
      <c r="L1297" s="1">
        <f>SUMIFS(COMBDG_Activity!C:C,COMBDG_Activity!B:B,B1297&amp;C1297&amp;D1297&amp;E1297&amp;F1297&amp;"*")</f>
        <v>0</v>
      </c>
      <c r="M1297" s="1">
        <f>SUMIFS(COMBDG_Activity!O:O,COMBDG_Activity!B:B,B1297&amp;C1297&amp;D1297&amp;E1297&amp;F1297&amp;"*")</f>
        <v>754.43579891768502</v>
      </c>
      <c r="N1297" s="1">
        <f>VLOOKUP(B1297&amp;C1297&amp;D1297&amp;E1297&amp;F1297&amp;G1297&amp;H1297&amp;I1297&amp;J1297&amp;"*",COMBDG_CapacityToActivity!B:C,2,FALSE)</f>
        <v>31.536000000000001</v>
      </c>
      <c r="O1297" s="1">
        <f>VLOOKUP(F1297,Parameters!A:B,2,FALSE)</f>
        <v>0.30113578140729891</v>
      </c>
      <c r="P1297" s="4">
        <v>0.8</v>
      </c>
      <c r="Q1297" s="4">
        <v>1</v>
      </c>
      <c r="R1297" s="5">
        <v>1.2</v>
      </c>
      <c r="S1297">
        <f t="shared" si="47"/>
        <v>64.132369560827684</v>
      </c>
    </row>
    <row r="1298" spans="1:19" x14ac:dyDescent="0.25">
      <c r="A1298" t="str">
        <f t="shared" si="46"/>
        <v>COMBDGEDSOldSCWD___STDELC_23</v>
      </c>
      <c r="B1298" t="s">
        <v>2676</v>
      </c>
      <c r="C1298" t="s">
        <v>13</v>
      </c>
      <c r="D1298" t="s">
        <v>2686</v>
      </c>
      <c r="E1298" t="s">
        <v>58</v>
      </c>
      <c r="F1298" t="s">
        <v>28</v>
      </c>
      <c r="G1298" t="s">
        <v>31</v>
      </c>
      <c r="H1298" t="s">
        <v>14</v>
      </c>
      <c r="I1298" t="s">
        <v>18</v>
      </c>
      <c r="J1298" t="s">
        <v>16</v>
      </c>
      <c r="K1298">
        <v>23</v>
      </c>
      <c r="L1298" s="1">
        <f>SUMIFS(COMBDG_Activity!C:C,COMBDG_Activity!B:B,B1298&amp;C1298&amp;D1298&amp;E1298&amp;F1298&amp;"*")</f>
        <v>1457.6635747186433</v>
      </c>
      <c r="M1298" s="1">
        <f>SUMIFS(COMBDG_Activity!O:O,COMBDG_Activity!B:B,B1298&amp;C1298&amp;D1298&amp;E1298&amp;F1298&amp;"*")</f>
        <v>1499.0033127600914</v>
      </c>
      <c r="N1298" s="1">
        <f>VLOOKUP(B1298&amp;C1298&amp;D1298&amp;E1298&amp;F1298&amp;G1298&amp;H1298&amp;I1298&amp;J1298&amp;"*",COMBDG_CapacityToActivity!B:C,2,FALSE)</f>
        <v>31.536000000000001</v>
      </c>
      <c r="O1298" s="1">
        <f>VLOOKUP(F1298,Parameters!A:B,2,FALSE)</f>
        <v>0.37169226366635683</v>
      </c>
      <c r="P1298" s="4">
        <v>0.1</v>
      </c>
      <c r="Q1298" s="4">
        <v>1</v>
      </c>
      <c r="R1298" s="5">
        <v>1.1000000000000001</v>
      </c>
      <c r="S1298">
        <f t="shared" si="47"/>
        <v>22.542900849526024</v>
      </c>
    </row>
    <row r="1299" spans="1:19" x14ac:dyDescent="0.25">
      <c r="A1299" t="str">
        <f t="shared" si="46"/>
        <v>COMBDGEDSOldLIFLUT8HIGELC_23</v>
      </c>
      <c r="B1299" t="s">
        <v>2676</v>
      </c>
      <c r="C1299" t="s">
        <v>13</v>
      </c>
      <c r="D1299" t="s">
        <v>2686</v>
      </c>
      <c r="E1299" t="s">
        <v>58</v>
      </c>
      <c r="F1299" t="s">
        <v>20</v>
      </c>
      <c r="G1299" t="s">
        <v>22</v>
      </c>
      <c r="H1299" t="s">
        <v>24</v>
      </c>
      <c r="I1299" t="s">
        <v>15</v>
      </c>
      <c r="J1299" t="s">
        <v>16</v>
      </c>
      <c r="K1299">
        <v>23</v>
      </c>
      <c r="L1299" s="1">
        <f>SUMIFS(COMBDG_Activity!C:C,COMBDG_Activity!B:B,B1299&amp;C1299&amp;D1299&amp;E1299&amp;F1299&amp;"*")</f>
        <v>2555.3712368266752</v>
      </c>
      <c r="M1299" s="1">
        <f>SUMIFS(COMBDG_Activity!O:O,COMBDG_Activity!B:B,B1299&amp;C1299&amp;D1299&amp;E1299&amp;F1299&amp;"*")</f>
        <v>2627.8712928960936</v>
      </c>
      <c r="N1299" s="1">
        <f>VLOOKUP(B1299&amp;C1299&amp;D1299&amp;E1299&amp;F1299&amp;G1299&amp;H1299&amp;I1299&amp;J1299&amp;"*",COMBDG_CapacityToActivity!B:C,2,FALSE)</f>
        <v>1</v>
      </c>
      <c r="O1299" s="1">
        <f>VLOOKUP(F1299,Parameters!A:B,2,FALSE)</f>
        <v>0.66981607963728396</v>
      </c>
      <c r="P1299" s="4">
        <v>0.5</v>
      </c>
      <c r="Q1299" s="4">
        <v>1</v>
      </c>
      <c r="R1299" s="5">
        <v>1.1000000000000001</v>
      </c>
      <c r="S1299">
        <f t="shared" si="47"/>
        <v>2260.8946391772233</v>
      </c>
    </row>
    <row r="1300" spans="1:19" x14ac:dyDescent="0.25">
      <c r="A1300" t="str">
        <f t="shared" si="46"/>
        <v>COMBDGAEROldLIINC100WSTDELC_23</v>
      </c>
      <c r="B1300" t="s">
        <v>2676</v>
      </c>
      <c r="C1300" t="s">
        <v>13</v>
      </c>
      <c r="D1300" t="s">
        <v>2688</v>
      </c>
      <c r="E1300" t="s">
        <v>58</v>
      </c>
      <c r="F1300" t="s">
        <v>20</v>
      </c>
      <c r="G1300" t="s">
        <v>26</v>
      </c>
      <c r="H1300" t="s">
        <v>2678</v>
      </c>
      <c r="I1300" t="s">
        <v>18</v>
      </c>
      <c r="J1300" t="s">
        <v>16</v>
      </c>
      <c r="K1300">
        <v>23</v>
      </c>
      <c r="L1300" s="1">
        <f>SUMIFS(COMBDG_Activity!C:C,COMBDG_Activity!B:B,B1300&amp;C1300&amp;D1300&amp;E1300&amp;F1300&amp;"*")</f>
        <v>850.60385581041874</v>
      </c>
      <c r="M1300" s="1">
        <f>SUMIFS(COMBDG_Activity!O:O,COMBDG_Activity!B:B,B1300&amp;C1300&amp;D1300&amp;E1300&amp;F1300&amp;"*")</f>
        <v>870.00824294185429</v>
      </c>
      <c r="N1300" s="1">
        <f>VLOOKUP(B1300&amp;C1300&amp;D1300&amp;E1300&amp;F1300&amp;G1300&amp;H1300&amp;I1300&amp;J1300&amp;"*",COMBDG_CapacityToActivity!B:C,2,FALSE)</f>
        <v>1</v>
      </c>
      <c r="O1300" s="1">
        <f>VLOOKUP(F1300,Parameters!A:B,2,FALSE)</f>
        <v>0.66981607963728396</v>
      </c>
      <c r="P1300" s="4">
        <v>0.5</v>
      </c>
      <c r="Q1300" s="4">
        <v>1</v>
      </c>
      <c r="R1300" s="5">
        <v>1.1000000000000001</v>
      </c>
      <c r="S1300">
        <f t="shared" si="47"/>
        <v>748.51343664531942</v>
      </c>
    </row>
    <row r="1301" spans="1:19" x14ac:dyDescent="0.25">
      <c r="A1301" t="str">
        <f t="shared" si="46"/>
        <v>COMBDGRTTNewSHFURSMASTDHH2_23</v>
      </c>
      <c r="B1301" t="s">
        <v>2676</v>
      </c>
      <c r="C1301" t="s">
        <v>13</v>
      </c>
      <c r="D1301" t="s">
        <v>2682</v>
      </c>
      <c r="E1301" t="s">
        <v>59</v>
      </c>
      <c r="F1301" t="s">
        <v>32</v>
      </c>
      <c r="G1301" t="s">
        <v>34</v>
      </c>
      <c r="H1301" t="s">
        <v>2680</v>
      </c>
      <c r="I1301" t="s">
        <v>18</v>
      </c>
      <c r="J1301" t="s">
        <v>41</v>
      </c>
      <c r="K1301">
        <v>23</v>
      </c>
      <c r="L1301" s="1">
        <f>SUMIFS(COMBDG_Activity!C:C,COMBDG_Activity!B:B,B1301&amp;C1301&amp;D1301&amp;E1301&amp;F1301&amp;"*")</f>
        <v>0</v>
      </c>
      <c r="M1301" s="1">
        <f>SUMIFS(COMBDG_Activity!O:O,COMBDG_Activity!B:B,B1301&amp;C1301&amp;D1301&amp;E1301&amp;F1301&amp;"*")</f>
        <v>754.43579891768502</v>
      </c>
      <c r="N1301" s="1">
        <f>VLOOKUP(B1301&amp;C1301&amp;D1301&amp;E1301&amp;F1301&amp;G1301&amp;H1301&amp;I1301&amp;J1301&amp;"*",COMBDG_CapacityToActivity!B:C,2,FALSE)</f>
        <v>31.536000000000001</v>
      </c>
      <c r="O1301" s="1">
        <f>VLOOKUP(F1301,Parameters!A:B,2,FALSE)</f>
        <v>0.30113578140729891</v>
      </c>
      <c r="P1301" s="4">
        <v>0.8</v>
      </c>
      <c r="Q1301" s="4">
        <v>1</v>
      </c>
      <c r="R1301" s="5">
        <v>1.2</v>
      </c>
      <c r="S1301">
        <f t="shared" si="47"/>
        <v>64.132369560827684</v>
      </c>
    </row>
    <row r="1302" spans="1:19" x14ac:dyDescent="0.25">
      <c r="A1302" t="str">
        <f t="shared" si="46"/>
        <v>COMBDGOFFOldSHPLT1500WSTDELC_23</v>
      </c>
      <c r="B1302" t="s">
        <v>2676</v>
      </c>
      <c r="C1302" t="s">
        <v>13</v>
      </c>
      <c r="D1302" t="s">
        <v>2685</v>
      </c>
      <c r="E1302" t="s">
        <v>58</v>
      </c>
      <c r="F1302" t="s">
        <v>32</v>
      </c>
      <c r="G1302" t="s">
        <v>37</v>
      </c>
      <c r="H1302" t="s">
        <v>40</v>
      </c>
      <c r="I1302" t="s">
        <v>18</v>
      </c>
      <c r="J1302" t="s">
        <v>16</v>
      </c>
      <c r="K1302">
        <v>23</v>
      </c>
      <c r="L1302" s="1">
        <f>SUMIFS(COMBDG_Activity!C:C,COMBDG_Activity!B:B,B1302&amp;C1302&amp;D1302&amp;E1302&amp;F1302&amp;"*")</f>
        <v>13864.193404195348</v>
      </c>
      <c r="M1302" s="1">
        <f>SUMIFS(COMBDG_Activity!O:O,COMBDG_Activity!B:B,B1302&amp;C1302&amp;D1302&amp;E1302&amp;F1302&amp;"*")</f>
        <v>14321.984532192329</v>
      </c>
      <c r="N1302" s="1">
        <f>VLOOKUP(B1302&amp;C1302&amp;D1302&amp;E1302&amp;F1302&amp;G1302&amp;H1302&amp;I1302&amp;J1302&amp;"*",COMBDG_CapacityToActivity!B:C,2,FALSE)</f>
        <v>31.536000000000001</v>
      </c>
      <c r="O1302" s="1">
        <f>VLOOKUP(F1302,Parameters!A:B,2,FALSE)</f>
        <v>0.30113578140729891</v>
      </c>
      <c r="P1302" s="4">
        <v>0</v>
      </c>
      <c r="Q1302" s="4">
        <v>1</v>
      </c>
      <c r="R1302" s="5">
        <v>1.1000000000000001</v>
      </c>
      <c r="S1302">
        <f t="shared" si="47"/>
        <v>115.03545962081226</v>
      </c>
    </row>
    <row r="1303" spans="1:19" x14ac:dyDescent="0.25">
      <c r="A1303" t="str">
        <f t="shared" si="46"/>
        <v>COMBDGRTTNewSHHEP___ESRGEO_23</v>
      </c>
      <c r="B1303" t="s">
        <v>2676</v>
      </c>
      <c r="C1303" t="s">
        <v>13</v>
      </c>
      <c r="D1303" t="s">
        <v>2682</v>
      </c>
      <c r="E1303" t="s">
        <v>59</v>
      </c>
      <c r="F1303" t="s">
        <v>32</v>
      </c>
      <c r="G1303" t="s">
        <v>35</v>
      </c>
      <c r="H1303" t="s">
        <v>14</v>
      </c>
      <c r="I1303" t="s">
        <v>17</v>
      </c>
      <c r="J1303" t="s">
        <v>36</v>
      </c>
      <c r="K1303">
        <v>23</v>
      </c>
      <c r="L1303" s="1">
        <f>SUMIFS(COMBDG_Activity!C:C,COMBDG_Activity!B:B,B1303&amp;C1303&amp;D1303&amp;E1303&amp;F1303&amp;"*")</f>
        <v>0</v>
      </c>
      <c r="M1303" s="1">
        <f>SUMIFS(COMBDG_Activity!O:O,COMBDG_Activity!B:B,B1303&amp;C1303&amp;D1303&amp;E1303&amp;F1303&amp;"*")</f>
        <v>754.43579891768502</v>
      </c>
      <c r="N1303" s="1">
        <f>VLOOKUP(B1303&amp;C1303&amp;D1303&amp;E1303&amp;F1303&amp;G1303&amp;H1303&amp;I1303&amp;J1303&amp;"*",COMBDG_CapacityToActivity!B:C,2,FALSE)</f>
        <v>31.536000000000001</v>
      </c>
      <c r="O1303" s="1">
        <f>VLOOKUP(F1303,Parameters!A:B,2,FALSE)</f>
        <v>0.30113578140729891</v>
      </c>
      <c r="P1303" s="4">
        <v>0.8</v>
      </c>
      <c r="Q1303" s="4">
        <v>1</v>
      </c>
      <c r="R1303" s="5">
        <v>1.2</v>
      </c>
      <c r="S1303">
        <f t="shared" si="47"/>
        <v>64.132369560827684</v>
      </c>
    </row>
    <row r="1304" spans="1:19" x14ac:dyDescent="0.25">
      <c r="A1304" t="str">
        <f t="shared" si="46"/>
        <v>COMBDGRTTOldSCWD___ESRELC_23</v>
      </c>
      <c r="B1304" t="s">
        <v>2676</v>
      </c>
      <c r="C1304" t="s">
        <v>13</v>
      </c>
      <c r="D1304" t="s">
        <v>2682</v>
      </c>
      <c r="E1304" t="s">
        <v>58</v>
      </c>
      <c r="F1304" t="s">
        <v>28</v>
      </c>
      <c r="G1304" t="s">
        <v>31</v>
      </c>
      <c r="H1304" t="s">
        <v>14</v>
      </c>
      <c r="I1304" t="s">
        <v>17</v>
      </c>
      <c r="J1304" t="s">
        <v>16</v>
      </c>
      <c r="K1304">
        <v>23</v>
      </c>
      <c r="L1304" s="1">
        <f>SUMIFS(COMBDG_Activity!C:C,COMBDG_Activity!B:B,B1304&amp;C1304&amp;D1304&amp;E1304&amp;F1304&amp;"*")</f>
        <v>1816.6253824850883</v>
      </c>
      <c r="M1304" s="1">
        <f>SUMIFS(COMBDG_Activity!O:O,COMBDG_Activity!B:B,B1304&amp;C1304&amp;D1304&amp;E1304&amp;F1304&amp;"*")</f>
        <v>1891.0464110240414</v>
      </c>
      <c r="N1304" s="1">
        <f>VLOOKUP(B1304&amp;C1304&amp;D1304&amp;E1304&amp;F1304&amp;G1304&amp;H1304&amp;I1304&amp;J1304&amp;"*",COMBDG_CapacityToActivity!B:C,2,FALSE)</f>
        <v>31.536000000000001</v>
      </c>
      <c r="O1304" s="1">
        <f>VLOOKUP(F1304,Parameters!A:B,2,FALSE)</f>
        <v>0.37169226366635683</v>
      </c>
      <c r="P1304" s="4">
        <v>0.2</v>
      </c>
      <c r="Q1304" s="4">
        <v>1</v>
      </c>
      <c r="R1304" s="5">
        <v>1.1000000000000001</v>
      </c>
      <c r="S1304">
        <f t="shared" si="47"/>
        <v>44.571563248244992</v>
      </c>
    </row>
    <row r="1305" spans="1:19" x14ac:dyDescent="0.25">
      <c r="A1305" t="str">
        <f t="shared" si="46"/>
        <v>COMBDGRTTNewSHHEP___HIGGEO_23</v>
      </c>
      <c r="B1305" t="s">
        <v>2676</v>
      </c>
      <c r="C1305" t="s">
        <v>13</v>
      </c>
      <c r="D1305" t="s">
        <v>2682</v>
      </c>
      <c r="E1305" t="s">
        <v>59</v>
      </c>
      <c r="F1305" t="s">
        <v>32</v>
      </c>
      <c r="G1305" t="s">
        <v>35</v>
      </c>
      <c r="H1305" t="s">
        <v>14</v>
      </c>
      <c r="I1305" t="s">
        <v>15</v>
      </c>
      <c r="J1305" t="s">
        <v>36</v>
      </c>
      <c r="K1305">
        <v>23</v>
      </c>
      <c r="L1305" s="1">
        <f>SUMIFS(COMBDG_Activity!C:C,COMBDG_Activity!B:B,B1305&amp;C1305&amp;D1305&amp;E1305&amp;F1305&amp;"*")</f>
        <v>0</v>
      </c>
      <c r="M1305" s="1">
        <f>SUMIFS(COMBDG_Activity!O:O,COMBDG_Activity!B:B,B1305&amp;C1305&amp;D1305&amp;E1305&amp;F1305&amp;"*")</f>
        <v>754.43579891768502</v>
      </c>
      <c r="N1305" s="1">
        <f>VLOOKUP(B1305&amp;C1305&amp;D1305&amp;E1305&amp;F1305&amp;G1305&amp;H1305&amp;I1305&amp;J1305&amp;"*",COMBDG_CapacityToActivity!B:C,2,FALSE)</f>
        <v>31.536000000000001</v>
      </c>
      <c r="O1305" s="1">
        <f>VLOOKUP(F1305,Parameters!A:B,2,FALSE)</f>
        <v>0.30113578140729891</v>
      </c>
      <c r="P1305" s="4">
        <v>0.8</v>
      </c>
      <c r="Q1305" s="4">
        <v>1</v>
      </c>
      <c r="R1305" s="5">
        <v>1.2</v>
      </c>
      <c r="S1305">
        <f t="shared" si="47"/>
        <v>64.132369560827684</v>
      </c>
    </row>
    <row r="1306" spans="1:19" x14ac:dyDescent="0.25">
      <c r="A1306" t="str">
        <f t="shared" si="46"/>
        <v>COMBDGWSTOldSHHEP___STDNGA_23</v>
      </c>
      <c r="B1306" t="s">
        <v>2676</v>
      </c>
      <c r="C1306" t="s">
        <v>13</v>
      </c>
      <c r="D1306" t="s">
        <v>2677</v>
      </c>
      <c r="E1306" t="s">
        <v>58</v>
      </c>
      <c r="F1306" t="s">
        <v>32</v>
      </c>
      <c r="G1306" t="s">
        <v>35</v>
      </c>
      <c r="H1306" t="s">
        <v>14</v>
      </c>
      <c r="I1306" t="s">
        <v>18</v>
      </c>
      <c r="J1306" t="s">
        <v>19</v>
      </c>
      <c r="K1306">
        <v>23</v>
      </c>
      <c r="L1306" s="1">
        <f>SUMIFS(COMBDG_Activity!C:C,COMBDG_Activity!B:B,B1306&amp;C1306&amp;D1306&amp;E1306&amp;F1306&amp;"*")</f>
        <v>3475.1609931764269</v>
      </c>
      <c r="M1306" s="1">
        <f>SUMIFS(COMBDG_Activity!O:O,COMBDG_Activity!B:B,B1306&amp;C1306&amp;D1306&amp;E1306&amp;F1306&amp;"*")</f>
        <v>3560.4814312888989</v>
      </c>
      <c r="N1306" s="1">
        <f>VLOOKUP(B1306&amp;C1306&amp;D1306&amp;E1306&amp;F1306&amp;G1306&amp;H1306&amp;I1306&amp;J1306&amp;"*",COMBDG_CapacityToActivity!B:C,2,FALSE)</f>
        <v>31.536000000000001</v>
      </c>
      <c r="O1306" s="1">
        <f>VLOOKUP(F1306,Parameters!A:B,2,FALSE)</f>
        <v>0.30113578140729891</v>
      </c>
      <c r="P1306" s="4">
        <v>0.02</v>
      </c>
      <c r="Q1306" s="4">
        <v>1.5</v>
      </c>
      <c r="R1306" s="5">
        <v>1.5</v>
      </c>
      <c r="S1306">
        <f t="shared" si="47"/>
        <v>11.257528171817572</v>
      </c>
    </row>
    <row r="1307" spans="1:19" x14ac:dyDescent="0.25">
      <c r="A1307" t="str">
        <f t="shared" si="46"/>
        <v>COMBDGWSTOldLILED___ESRELC_23</v>
      </c>
      <c r="B1307" t="s">
        <v>2676</v>
      </c>
      <c r="C1307" t="s">
        <v>13</v>
      </c>
      <c r="D1307" t="s">
        <v>2677</v>
      </c>
      <c r="E1307" t="s">
        <v>58</v>
      </c>
      <c r="F1307" t="s">
        <v>20</v>
      </c>
      <c r="G1307" t="s">
        <v>27</v>
      </c>
      <c r="H1307" t="s">
        <v>14</v>
      </c>
      <c r="I1307" t="s">
        <v>17</v>
      </c>
      <c r="J1307" t="s">
        <v>16</v>
      </c>
      <c r="K1307">
        <v>23</v>
      </c>
      <c r="L1307" s="1">
        <f>SUMIFS(COMBDG_Activity!C:C,COMBDG_Activity!B:B,B1307&amp;C1307&amp;D1307&amp;E1307&amp;F1307&amp;"*")</f>
        <v>1832.1115569531557</v>
      </c>
      <c r="M1307" s="1">
        <f>SUMIFS(COMBDG_Activity!O:O,COMBDG_Activity!B:B,B1307&amp;C1307&amp;D1307&amp;E1307&amp;F1307&amp;"*")</f>
        <v>1877.0831427409355</v>
      </c>
      <c r="N1307" s="1">
        <f>VLOOKUP(B1307&amp;C1307&amp;D1307&amp;E1307&amp;F1307&amp;G1307&amp;H1307&amp;I1307&amp;J1307&amp;"*",COMBDG_CapacityToActivity!B:C,2,FALSE)</f>
        <v>1</v>
      </c>
      <c r="O1307" s="1">
        <f>VLOOKUP(F1307,Parameters!A:B,2,FALSE)</f>
        <v>0.66981607963728396</v>
      </c>
      <c r="P1307" s="4">
        <v>0.5</v>
      </c>
      <c r="Q1307" s="4">
        <v>1</v>
      </c>
      <c r="R1307" s="5">
        <v>1.1000000000000001</v>
      </c>
      <c r="S1307">
        <f t="shared" si="47"/>
        <v>1614.9524621641046</v>
      </c>
    </row>
    <row r="1308" spans="1:19" x14ac:dyDescent="0.25">
      <c r="A1308" t="str">
        <f t="shared" si="46"/>
        <v>COMBDGHLCOldSHHEP___STDNGA_23</v>
      </c>
      <c r="B1308" t="s">
        <v>2676</v>
      </c>
      <c r="C1308" t="s">
        <v>13</v>
      </c>
      <c r="D1308" t="s">
        <v>2687</v>
      </c>
      <c r="E1308" t="s">
        <v>58</v>
      </c>
      <c r="F1308" t="s">
        <v>32</v>
      </c>
      <c r="G1308" t="s">
        <v>35</v>
      </c>
      <c r="H1308" t="s">
        <v>14</v>
      </c>
      <c r="I1308" t="s">
        <v>18</v>
      </c>
      <c r="J1308" t="s">
        <v>19</v>
      </c>
      <c r="K1308">
        <v>23</v>
      </c>
      <c r="L1308" s="1">
        <f>SUMIFS(COMBDG_Activity!C:C,COMBDG_Activity!B:B,B1308&amp;C1308&amp;D1308&amp;E1308&amp;F1308&amp;"*")</f>
        <v>2279.7996165496443</v>
      </c>
      <c r="M1308" s="1">
        <f>SUMIFS(COMBDG_Activity!O:O,COMBDG_Activity!B:B,B1308&amp;C1308&amp;D1308&amp;E1308&amp;F1308&amp;"*")</f>
        <v>2413.33242389926</v>
      </c>
      <c r="N1308" s="1">
        <f>VLOOKUP(B1308&amp;C1308&amp;D1308&amp;E1308&amp;F1308&amp;G1308&amp;H1308&amp;I1308&amp;J1308&amp;"*",COMBDG_CapacityToActivity!B:C,2,FALSE)</f>
        <v>31.536000000000001</v>
      </c>
      <c r="O1308" s="1">
        <f>VLOOKUP(F1308,Parameters!A:B,2,FALSE)</f>
        <v>0.30113578140729891</v>
      </c>
      <c r="P1308" s="4">
        <v>0.02</v>
      </c>
      <c r="Q1308" s="4">
        <v>1.5</v>
      </c>
      <c r="R1308" s="5">
        <v>1.5</v>
      </c>
      <c r="S1308">
        <f t="shared" si="47"/>
        <v>7.6304730903123392</v>
      </c>
    </row>
    <row r="1309" spans="1:19" x14ac:dyDescent="0.25">
      <c r="A1309" t="str">
        <f t="shared" si="46"/>
        <v>COMBDGAFSOldLIINC100WSTDELC_23</v>
      </c>
      <c r="B1309" t="s">
        <v>2676</v>
      </c>
      <c r="C1309" t="s">
        <v>13</v>
      </c>
      <c r="D1309" t="s">
        <v>2689</v>
      </c>
      <c r="E1309" t="s">
        <v>58</v>
      </c>
      <c r="F1309" t="s">
        <v>20</v>
      </c>
      <c r="G1309" t="s">
        <v>26</v>
      </c>
      <c r="H1309" t="s">
        <v>2678</v>
      </c>
      <c r="I1309" t="s">
        <v>18</v>
      </c>
      <c r="J1309" t="s">
        <v>16</v>
      </c>
      <c r="K1309">
        <v>23</v>
      </c>
      <c r="L1309" s="1">
        <f>SUMIFS(COMBDG_Activity!C:C,COMBDG_Activity!B:B,B1309&amp;C1309&amp;D1309&amp;E1309&amp;F1309&amp;"*")</f>
        <v>935.74834948979003</v>
      </c>
      <c r="M1309" s="1">
        <f>SUMIFS(COMBDG_Activity!O:O,COMBDG_Activity!B:B,B1309&amp;C1309&amp;D1309&amp;E1309&amp;F1309&amp;"*")</f>
        <v>951.73280125054021</v>
      </c>
      <c r="N1309" s="1">
        <f>VLOOKUP(B1309&amp;C1309&amp;D1309&amp;E1309&amp;F1309&amp;G1309&amp;H1309&amp;I1309&amp;J1309&amp;"*",COMBDG_CapacityToActivity!B:C,2,FALSE)</f>
        <v>1</v>
      </c>
      <c r="O1309" s="1">
        <f>VLOOKUP(F1309,Parameters!A:B,2,FALSE)</f>
        <v>0.66981607963728396</v>
      </c>
      <c r="P1309" s="4">
        <v>0.5</v>
      </c>
      <c r="Q1309" s="4">
        <v>1</v>
      </c>
      <c r="R1309" s="5">
        <v>1.1000000000000001</v>
      </c>
      <c r="S1309">
        <f t="shared" si="47"/>
        <v>818.8253336810393</v>
      </c>
    </row>
    <row r="1310" spans="1:19" x14ac:dyDescent="0.25">
      <c r="A1310" t="str">
        <f t="shared" si="46"/>
        <v>COMBDGEDSOldSCWD___ESRELC_23</v>
      </c>
      <c r="B1310" t="s">
        <v>2676</v>
      </c>
      <c r="C1310" t="s">
        <v>13</v>
      </c>
      <c r="D1310" t="s">
        <v>2686</v>
      </c>
      <c r="E1310" t="s">
        <v>58</v>
      </c>
      <c r="F1310" t="s">
        <v>28</v>
      </c>
      <c r="G1310" t="s">
        <v>31</v>
      </c>
      <c r="H1310" t="s">
        <v>14</v>
      </c>
      <c r="I1310" t="s">
        <v>17</v>
      </c>
      <c r="J1310" t="s">
        <v>16</v>
      </c>
      <c r="K1310">
        <v>23</v>
      </c>
      <c r="L1310" s="1">
        <f>SUMIFS(COMBDG_Activity!C:C,COMBDG_Activity!B:B,B1310&amp;C1310&amp;D1310&amp;E1310&amp;F1310&amp;"*")</f>
        <v>1457.6635747186433</v>
      </c>
      <c r="M1310" s="1">
        <f>SUMIFS(COMBDG_Activity!O:O,COMBDG_Activity!B:B,B1310&amp;C1310&amp;D1310&amp;E1310&amp;F1310&amp;"*")</f>
        <v>1499.0033127600914</v>
      </c>
      <c r="N1310" s="1">
        <f>VLOOKUP(B1310&amp;C1310&amp;D1310&amp;E1310&amp;F1310&amp;G1310&amp;H1310&amp;I1310&amp;J1310&amp;"*",COMBDG_CapacityToActivity!B:C,2,FALSE)</f>
        <v>31.536000000000001</v>
      </c>
      <c r="O1310" s="1">
        <f>VLOOKUP(F1310,Parameters!A:B,2,FALSE)</f>
        <v>0.37169226366635683</v>
      </c>
      <c r="P1310" s="4">
        <v>0.2</v>
      </c>
      <c r="Q1310" s="4">
        <v>1</v>
      </c>
      <c r="R1310" s="5">
        <v>1.1000000000000001</v>
      </c>
      <c r="S1310">
        <f t="shared" si="47"/>
        <v>35.331190485078878</v>
      </c>
    </row>
    <row r="1311" spans="1:19" x14ac:dyDescent="0.25">
      <c r="A1311" t="str">
        <f t="shared" si="46"/>
        <v>COMBDGRTTOldWHSTHBCKSTDELC_23</v>
      </c>
      <c r="B1311" t="s">
        <v>2676</v>
      </c>
      <c r="C1311" t="s">
        <v>13</v>
      </c>
      <c r="D1311" t="s">
        <v>2682</v>
      </c>
      <c r="E1311" t="s">
        <v>58</v>
      </c>
      <c r="F1311" t="s">
        <v>49</v>
      </c>
      <c r="G1311" t="s">
        <v>52</v>
      </c>
      <c r="H1311" t="s">
        <v>53</v>
      </c>
      <c r="I1311" t="s">
        <v>18</v>
      </c>
      <c r="J1311" t="s">
        <v>16</v>
      </c>
      <c r="K1311">
        <v>23</v>
      </c>
      <c r="L1311" s="1">
        <f>SUMIFS(COMBDG_Activity!C:C,COMBDG_Activity!B:B,B1311&amp;C1311&amp;D1311&amp;E1311&amp;F1311&amp;"*")</f>
        <v>1126.645525632777</v>
      </c>
      <c r="M1311" s="1">
        <f>SUMIFS(COMBDG_Activity!O:O,COMBDG_Activity!B:B,B1311&amp;C1311&amp;D1311&amp;E1311&amp;F1311&amp;"*")</f>
        <v>1172.8107729837659</v>
      </c>
      <c r="N1311" s="1">
        <f>VLOOKUP(B1311&amp;C1311&amp;D1311&amp;E1311&amp;F1311&amp;G1311&amp;H1311&amp;I1311&amp;J1311&amp;"*",COMBDG_CapacityToActivity!B:C,2,FALSE)</f>
        <v>31.536000000000001</v>
      </c>
      <c r="O1311" s="1">
        <f>VLOOKUP(F1311,Parameters!A:B,2,FALSE)</f>
        <v>0.63450003633438512</v>
      </c>
      <c r="P1311" s="4">
        <v>0.1</v>
      </c>
      <c r="Q1311" s="4">
        <v>1</v>
      </c>
      <c r="R1311" s="5">
        <v>1.1000000000000001</v>
      </c>
      <c r="S1311">
        <f t="shared" si="47"/>
        <v>10.332062518490273</v>
      </c>
    </row>
    <row r="1312" spans="1:19" x14ac:dyDescent="0.25">
      <c r="A1312" t="str">
        <f t="shared" si="46"/>
        <v>COMBDGOTSOldLIINC100WSTDELC_23</v>
      </c>
      <c r="B1312" t="s">
        <v>2676</v>
      </c>
      <c r="C1312" t="s">
        <v>13</v>
      </c>
      <c r="D1312" t="s">
        <v>2690</v>
      </c>
      <c r="E1312" t="s">
        <v>58</v>
      </c>
      <c r="F1312" t="s">
        <v>20</v>
      </c>
      <c r="G1312" t="s">
        <v>26</v>
      </c>
      <c r="H1312" t="s">
        <v>2678</v>
      </c>
      <c r="I1312" t="s">
        <v>18</v>
      </c>
      <c r="J1312" t="s">
        <v>16</v>
      </c>
      <c r="K1312">
        <v>23</v>
      </c>
      <c r="L1312" s="1">
        <f>SUMIFS(COMBDG_Activity!C:C,COMBDG_Activity!B:B,B1312&amp;C1312&amp;D1312&amp;E1312&amp;F1312&amp;"*")</f>
        <v>933.47571949803091</v>
      </c>
      <c r="M1312" s="1">
        <f>SUMIFS(COMBDG_Activity!O:O,COMBDG_Activity!B:B,B1312&amp;C1312&amp;D1312&amp;E1312&amp;F1312&amp;"*")</f>
        <v>985.94792560002873</v>
      </c>
      <c r="N1312" s="1">
        <f>VLOOKUP(B1312&amp;C1312&amp;D1312&amp;E1312&amp;F1312&amp;G1312&amp;H1312&amp;I1312&amp;J1312&amp;"*",COMBDG_CapacityToActivity!B:C,2,FALSE)</f>
        <v>1</v>
      </c>
      <c r="O1312" s="1">
        <f>VLOOKUP(F1312,Parameters!A:B,2,FALSE)</f>
        <v>0.66981607963728396</v>
      </c>
      <c r="P1312" s="4">
        <v>0.5</v>
      </c>
      <c r="Q1312" s="4">
        <v>1</v>
      </c>
      <c r="R1312" s="5">
        <v>1.1000000000000001</v>
      </c>
      <c r="S1312">
        <f t="shared" si="47"/>
        <v>848.26238846742046</v>
      </c>
    </row>
    <row r="1313" spans="1:19" x14ac:dyDescent="0.25">
      <c r="A1313" t="str">
        <f t="shared" si="46"/>
        <v>COMBDGOFFOldSHPLT1000WSTDELC_23</v>
      </c>
      <c r="B1313" t="s">
        <v>2676</v>
      </c>
      <c r="C1313" t="s">
        <v>13</v>
      </c>
      <c r="D1313" t="s">
        <v>2685</v>
      </c>
      <c r="E1313" t="s">
        <v>58</v>
      </c>
      <c r="F1313" t="s">
        <v>32</v>
      </c>
      <c r="G1313" t="s">
        <v>37</v>
      </c>
      <c r="H1313" t="s">
        <v>39</v>
      </c>
      <c r="I1313" t="s">
        <v>18</v>
      </c>
      <c r="J1313" t="s">
        <v>16</v>
      </c>
      <c r="K1313">
        <v>23</v>
      </c>
      <c r="L1313" s="1">
        <f>SUMIFS(COMBDG_Activity!C:C,COMBDG_Activity!B:B,B1313&amp;C1313&amp;D1313&amp;E1313&amp;F1313&amp;"*")</f>
        <v>13864.193404195348</v>
      </c>
      <c r="M1313" s="1">
        <f>SUMIFS(COMBDG_Activity!O:O,COMBDG_Activity!B:B,B1313&amp;C1313&amp;D1313&amp;E1313&amp;F1313&amp;"*")</f>
        <v>14321.984532192329</v>
      </c>
      <c r="N1313" s="1">
        <f>VLOOKUP(B1313&amp;C1313&amp;D1313&amp;E1313&amp;F1313&amp;G1313&amp;H1313&amp;I1313&amp;J1313&amp;"*",COMBDG_CapacityToActivity!B:C,2,FALSE)</f>
        <v>31.536000000000001</v>
      </c>
      <c r="O1313" s="1">
        <f>VLOOKUP(F1313,Parameters!A:B,2,FALSE)</f>
        <v>0.30113578140729891</v>
      </c>
      <c r="P1313" s="4">
        <v>0</v>
      </c>
      <c r="Q1313" s="4">
        <v>1</v>
      </c>
      <c r="R1313" s="5">
        <v>1.1000000000000001</v>
      </c>
      <c r="S1313">
        <f t="shared" si="47"/>
        <v>115.03545962081226</v>
      </c>
    </row>
    <row r="1314" spans="1:19" x14ac:dyDescent="0.25">
      <c r="A1314" t="str">
        <f t="shared" si="46"/>
        <v>COMBDGRTTOldLIFLUT8HIGELC_23</v>
      </c>
      <c r="B1314" t="s">
        <v>2676</v>
      </c>
      <c r="C1314" t="s">
        <v>13</v>
      </c>
      <c r="D1314" t="s">
        <v>2682</v>
      </c>
      <c r="E1314" t="s">
        <v>58</v>
      </c>
      <c r="F1314" t="s">
        <v>20</v>
      </c>
      <c r="G1314" t="s">
        <v>22</v>
      </c>
      <c r="H1314" t="s">
        <v>24</v>
      </c>
      <c r="I1314" t="s">
        <v>15</v>
      </c>
      <c r="J1314" t="s">
        <v>16</v>
      </c>
      <c r="K1314">
        <v>23</v>
      </c>
      <c r="L1314" s="1">
        <f>SUMIFS(COMBDG_Activity!C:C,COMBDG_Activity!B:B,B1314&amp;C1314&amp;D1314&amp;E1314&amp;F1314&amp;"*")</f>
        <v>3819.4449377383021</v>
      </c>
      <c r="M1314" s="1">
        <f>SUMIFS(COMBDG_Activity!O:O,COMBDG_Activity!B:B,B1314&amp;C1314&amp;D1314&amp;E1314&amp;F1314&amp;"*")</f>
        <v>3975.9499043426922</v>
      </c>
      <c r="N1314" s="1">
        <f>VLOOKUP(B1314&amp;C1314&amp;D1314&amp;E1314&amp;F1314&amp;G1314&amp;H1314&amp;I1314&amp;J1314&amp;"*",COMBDG_CapacityToActivity!B:C,2,FALSE)</f>
        <v>1</v>
      </c>
      <c r="O1314" s="1">
        <f>VLOOKUP(F1314,Parameters!A:B,2,FALSE)</f>
        <v>0.66981607963728396</v>
      </c>
      <c r="P1314" s="4">
        <v>0.5</v>
      </c>
      <c r="Q1314" s="4">
        <v>1</v>
      </c>
      <c r="R1314" s="5">
        <v>1.1000000000000001</v>
      </c>
      <c r="S1314">
        <f t="shared" si="47"/>
        <v>3420.7169311016255</v>
      </c>
    </row>
    <row r="1315" spans="1:19" x14ac:dyDescent="0.25">
      <c r="A1315" t="str">
        <f t="shared" si="46"/>
        <v>COMBDGHLCOldWHSTHBCKSTDELC_23</v>
      </c>
      <c r="B1315" t="s">
        <v>2676</v>
      </c>
      <c r="C1315" t="s">
        <v>13</v>
      </c>
      <c r="D1315" t="s">
        <v>2687</v>
      </c>
      <c r="E1315" t="s">
        <v>58</v>
      </c>
      <c r="F1315" t="s">
        <v>49</v>
      </c>
      <c r="G1315" t="s">
        <v>52</v>
      </c>
      <c r="H1315" t="s">
        <v>53</v>
      </c>
      <c r="I1315" t="s">
        <v>18</v>
      </c>
      <c r="J1315" t="s">
        <v>16</v>
      </c>
      <c r="K1315">
        <v>23</v>
      </c>
      <c r="L1315" s="1">
        <f>SUMIFS(COMBDG_Activity!C:C,COMBDG_Activity!B:B,B1315&amp;C1315&amp;D1315&amp;E1315&amp;F1315&amp;"*")</f>
        <v>739.73670553017325</v>
      </c>
      <c r="M1315" s="1">
        <f>SUMIFS(COMBDG_Activity!O:O,COMBDG_Activity!B:B,B1315&amp;C1315&amp;D1315&amp;E1315&amp;F1315&amp;"*")</f>
        <v>783.05903542214708</v>
      </c>
      <c r="N1315" s="1">
        <f>VLOOKUP(B1315&amp;C1315&amp;D1315&amp;E1315&amp;F1315&amp;G1315&amp;H1315&amp;I1315&amp;J1315&amp;"*",COMBDG_CapacityToActivity!B:C,2,FALSE)</f>
        <v>31.536000000000001</v>
      </c>
      <c r="O1315" s="1">
        <f>VLOOKUP(F1315,Parameters!A:B,2,FALSE)</f>
        <v>0.63450003633438512</v>
      </c>
      <c r="P1315" s="4">
        <v>0.1</v>
      </c>
      <c r="Q1315" s="4">
        <v>1</v>
      </c>
      <c r="R1315" s="5">
        <v>1.1000000000000001</v>
      </c>
      <c r="S1315">
        <f t="shared" si="47"/>
        <v>6.8984827697880506</v>
      </c>
    </row>
    <row r="1316" spans="1:19" x14ac:dyDescent="0.25">
      <c r="A1316" t="str">
        <f t="shared" si="46"/>
        <v>COMBDGRTTOldSCWA___STDELC_23</v>
      </c>
      <c r="B1316" t="s">
        <v>2676</v>
      </c>
      <c r="C1316" t="s">
        <v>13</v>
      </c>
      <c r="D1316" t="s">
        <v>2682</v>
      </c>
      <c r="E1316" t="s">
        <v>58</v>
      </c>
      <c r="F1316" t="s">
        <v>28</v>
      </c>
      <c r="G1316" t="s">
        <v>30</v>
      </c>
      <c r="H1316" t="s">
        <v>14</v>
      </c>
      <c r="I1316" t="s">
        <v>18</v>
      </c>
      <c r="J1316" t="s">
        <v>16</v>
      </c>
      <c r="K1316">
        <v>23</v>
      </c>
      <c r="L1316" s="1">
        <f>SUMIFS(COMBDG_Activity!C:C,COMBDG_Activity!B:B,B1316&amp;C1316&amp;D1316&amp;E1316&amp;F1316&amp;"*")</f>
        <v>1816.6253824850883</v>
      </c>
      <c r="M1316" s="1">
        <f>SUMIFS(COMBDG_Activity!O:O,COMBDG_Activity!B:B,B1316&amp;C1316&amp;D1316&amp;E1316&amp;F1316&amp;"*")</f>
        <v>1891.0464110240414</v>
      </c>
      <c r="N1316" s="1">
        <f>VLOOKUP(B1316&amp;C1316&amp;D1316&amp;E1316&amp;F1316&amp;G1316&amp;H1316&amp;I1316&amp;J1316&amp;"*",COMBDG_CapacityToActivity!B:C,2,FALSE)</f>
        <v>31.536000000000001</v>
      </c>
      <c r="O1316" s="1">
        <f>VLOOKUP(F1316,Parameters!A:B,2,FALSE)</f>
        <v>0.37169226366635683</v>
      </c>
      <c r="P1316" s="4">
        <v>0.1</v>
      </c>
      <c r="Q1316" s="4">
        <v>1</v>
      </c>
      <c r="R1316" s="5">
        <v>1.1000000000000001</v>
      </c>
      <c r="S1316">
        <f t="shared" si="47"/>
        <v>28.438677475017485</v>
      </c>
    </row>
    <row r="1317" spans="1:19" x14ac:dyDescent="0.25">
      <c r="A1317" t="str">
        <f t="shared" si="46"/>
        <v>COMBDGEDSOldWHSTHBCKSTDELC_23</v>
      </c>
      <c r="B1317" t="s">
        <v>2676</v>
      </c>
      <c r="C1317" t="s">
        <v>13</v>
      </c>
      <c r="D1317" t="s">
        <v>2686</v>
      </c>
      <c r="E1317" t="s">
        <v>58</v>
      </c>
      <c r="F1317" t="s">
        <v>49</v>
      </c>
      <c r="G1317" t="s">
        <v>52</v>
      </c>
      <c r="H1317" t="s">
        <v>53</v>
      </c>
      <c r="I1317" t="s">
        <v>18</v>
      </c>
      <c r="J1317" t="s">
        <v>16</v>
      </c>
      <c r="K1317">
        <v>23</v>
      </c>
      <c r="L1317" s="1">
        <f>SUMIFS(COMBDG_Activity!C:C,COMBDG_Activity!B:B,B1317&amp;C1317&amp;D1317&amp;E1317&amp;F1317&amp;"*")</f>
        <v>903.96701578806733</v>
      </c>
      <c r="M1317" s="1">
        <f>SUMIFS(COMBDG_Activity!O:O,COMBDG_Activity!B:B,B1317&amp;C1317&amp;D1317&amp;E1317&amp;F1317&amp;"*")</f>
        <v>929.61403659599841</v>
      </c>
      <c r="N1317" s="1">
        <f>VLOOKUP(B1317&amp;C1317&amp;D1317&amp;E1317&amp;F1317&amp;G1317&amp;H1317&amp;I1317&amp;J1317&amp;"*",COMBDG_CapacityToActivity!B:C,2,FALSE)</f>
        <v>31.536000000000001</v>
      </c>
      <c r="O1317" s="1">
        <f>VLOOKUP(F1317,Parameters!A:B,2,FALSE)</f>
        <v>0.63450003633438512</v>
      </c>
      <c r="P1317" s="4">
        <v>0.1</v>
      </c>
      <c r="Q1317" s="4">
        <v>1</v>
      </c>
      <c r="R1317" s="5">
        <v>1.1000000000000001</v>
      </c>
      <c r="S1317">
        <f t="shared" si="47"/>
        <v>8.1895822970146881</v>
      </c>
    </row>
    <row r="1318" spans="1:19" x14ac:dyDescent="0.25">
      <c r="A1318" t="str">
        <f t="shared" si="46"/>
        <v>COMBDGRTTOldSHFUR___STDPRO_23</v>
      </c>
      <c r="B1318" t="s">
        <v>2676</v>
      </c>
      <c r="C1318" t="s">
        <v>13</v>
      </c>
      <c r="D1318" t="s">
        <v>2682</v>
      </c>
      <c r="E1318" t="s">
        <v>58</v>
      </c>
      <c r="F1318" t="s">
        <v>32</v>
      </c>
      <c r="G1318" t="s">
        <v>34</v>
      </c>
      <c r="H1318" t="s">
        <v>14</v>
      </c>
      <c r="I1318" t="s">
        <v>18</v>
      </c>
      <c r="J1318" t="s">
        <v>45</v>
      </c>
      <c r="K1318">
        <v>23</v>
      </c>
      <c r="L1318" s="1">
        <f>SUMIFS(COMBDG_Activity!C:C,COMBDG_Activity!B:B,B1318&amp;C1318&amp;D1318&amp;E1318&amp;F1318&amp;"*")</f>
        <v>5441.0807586500896</v>
      </c>
      <c r="M1318" s="1">
        <f>SUMIFS(COMBDG_Activity!O:O,COMBDG_Activity!B:B,B1318&amp;C1318&amp;D1318&amp;E1318&amp;F1318&amp;"*")</f>
        <v>5664.051996092383</v>
      </c>
      <c r="N1318" s="1">
        <f>VLOOKUP(B1318&amp;C1318&amp;D1318&amp;E1318&amp;F1318&amp;G1318&amp;H1318&amp;I1318&amp;J1318&amp;"*",COMBDG_CapacityToActivity!B:C,2,FALSE)</f>
        <v>31.536000000000001</v>
      </c>
      <c r="O1318" s="1">
        <f>VLOOKUP(F1318,Parameters!A:B,2,FALSE)</f>
        <v>0.30113578140729891</v>
      </c>
      <c r="P1318" s="4">
        <v>0.05</v>
      </c>
      <c r="Q1318" s="4">
        <v>0.2</v>
      </c>
      <c r="R1318" s="5">
        <v>1.1000000000000001</v>
      </c>
      <c r="S1318">
        <f t="shared" si="47"/>
        <v>15.063117637264522</v>
      </c>
    </row>
    <row r="1319" spans="1:19" x14ac:dyDescent="0.25">
      <c r="A1319" t="str">
        <f t="shared" si="46"/>
        <v>COMBDGRTTOldSHFUR___ESRPRO_23</v>
      </c>
      <c r="B1319" t="s">
        <v>2676</v>
      </c>
      <c r="C1319" t="s">
        <v>13</v>
      </c>
      <c r="D1319" t="s">
        <v>2682</v>
      </c>
      <c r="E1319" t="s">
        <v>58</v>
      </c>
      <c r="F1319" t="s">
        <v>32</v>
      </c>
      <c r="G1319" t="s">
        <v>34</v>
      </c>
      <c r="H1319" t="s">
        <v>14</v>
      </c>
      <c r="I1319" t="s">
        <v>17</v>
      </c>
      <c r="J1319" t="s">
        <v>45</v>
      </c>
      <c r="K1319">
        <v>23</v>
      </c>
      <c r="L1319" s="1">
        <f>SUMIFS(COMBDG_Activity!C:C,COMBDG_Activity!B:B,B1319&amp;C1319&amp;D1319&amp;E1319&amp;F1319&amp;"*")</f>
        <v>5441.0807586500896</v>
      </c>
      <c r="M1319" s="1">
        <f>SUMIFS(COMBDG_Activity!O:O,COMBDG_Activity!B:B,B1319&amp;C1319&amp;D1319&amp;E1319&amp;F1319&amp;"*")</f>
        <v>5664.051996092383</v>
      </c>
      <c r="N1319" s="1">
        <f>VLOOKUP(B1319&amp;C1319&amp;D1319&amp;E1319&amp;F1319&amp;G1319&amp;H1319&amp;I1319&amp;J1319&amp;"*",COMBDG_CapacityToActivity!B:C,2,FALSE)</f>
        <v>31.536000000000001</v>
      </c>
      <c r="O1319" s="1">
        <f>VLOOKUP(F1319,Parameters!A:B,2,FALSE)</f>
        <v>0.30113578140729891</v>
      </c>
      <c r="P1319" s="4">
        <v>0.2</v>
      </c>
      <c r="Q1319" s="4">
        <v>0.2</v>
      </c>
      <c r="R1319" s="5">
        <v>1.1000000000000001</v>
      </c>
      <c r="S1319">
        <f t="shared" si="47"/>
        <v>32.955967474832462</v>
      </c>
    </row>
    <row r="1320" spans="1:19" x14ac:dyDescent="0.25">
      <c r="A1320" t="str">
        <f t="shared" si="46"/>
        <v>COMBDGWSTOldLIHAL100WSTDELC_23</v>
      </c>
      <c r="B1320" t="s">
        <v>2676</v>
      </c>
      <c r="C1320" t="s">
        <v>13</v>
      </c>
      <c r="D1320" t="s">
        <v>2677</v>
      </c>
      <c r="E1320" t="s">
        <v>58</v>
      </c>
      <c r="F1320" t="s">
        <v>20</v>
      </c>
      <c r="G1320" t="s">
        <v>25</v>
      </c>
      <c r="H1320" t="s">
        <v>2678</v>
      </c>
      <c r="I1320" t="s">
        <v>18</v>
      </c>
      <c r="J1320" t="s">
        <v>16</v>
      </c>
      <c r="K1320">
        <v>23</v>
      </c>
      <c r="L1320" s="1">
        <f>SUMIFS(COMBDG_Activity!C:C,COMBDG_Activity!B:B,B1320&amp;C1320&amp;D1320&amp;E1320&amp;F1320&amp;"*")</f>
        <v>1832.1115569531557</v>
      </c>
      <c r="M1320" s="1">
        <f>SUMIFS(COMBDG_Activity!O:O,COMBDG_Activity!B:B,B1320&amp;C1320&amp;D1320&amp;E1320&amp;F1320&amp;"*")</f>
        <v>1877.0831427409355</v>
      </c>
      <c r="N1320" s="1">
        <f>VLOOKUP(B1320&amp;C1320&amp;D1320&amp;E1320&amp;F1320&amp;G1320&amp;H1320&amp;I1320&amp;J1320&amp;"*",COMBDG_CapacityToActivity!B:C,2,FALSE)</f>
        <v>1</v>
      </c>
      <c r="O1320" s="1">
        <f>VLOOKUP(F1320,Parameters!A:B,2,FALSE)</f>
        <v>0.66981607963728396</v>
      </c>
      <c r="P1320" s="4">
        <v>0.5</v>
      </c>
      <c r="Q1320" s="4">
        <v>1</v>
      </c>
      <c r="R1320" s="5">
        <v>1.1000000000000001</v>
      </c>
      <c r="S1320">
        <f t="shared" si="47"/>
        <v>1614.9524621641046</v>
      </c>
    </row>
    <row r="1321" spans="1:19" x14ac:dyDescent="0.25">
      <c r="A1321" t="str">
        <f t="shared" si="46"/>
        <v>COMBDGRTTOldWHHEP___ESRELC_23</v>
      </c>
      <c r="B1321" t="s">
        <v>2676</v>
      </c>
      <c r="C1321" t="s">
        <v>13</v>
      </c>
      <c r="D1321" t="s">
        <v>2682</v>
      </c>
      <c r="E1321" t="s">
        <v>58</v>
      </c>
      <c r="F1321" t="s">
        <v>49</v>
      </c>
      <c r="G1321" t="s">
        <v>35</v>
      </c>
      <c r="H1321" t="s">
        <v>14</v>
      </c>
      <c r="I1321" t="s">
        <v>17</v>
      </c>
      <c r="J1321" t="s">
        <v>16</v>
      </c>
      <c r="K1321">
        <v>23</v>
      </c>
      <c r="L1321" s="1">
        <f>SUMIFS(COMBDG_Activity!C:C,COMBDG_Activity!B:B,B1321&amp;C1321&amp;D1321&amp;E1321&amp;F1321&amp;"*")</f>
        <v>1126.645525632777</v>
      </c>
      <c r="M1321" s="1">
        <f>SUMIFS(COMBDG_Activity!O:O,COMBDG_Activity!B:B,B1321&amp;C1321&amp;D1321&amp;E1321&amp;F1321&amp;"*")</f>
        <v>1172.8107729837659</v>
      </c>
      <c r="N1321" s="1">
        <f>VLOOKUP(B1321&amp;C1321&amp;D1321&amp;E1321&amp;F1321&amp;G1321&amp;H1321&amp;I1321&amp;J1321&amp;"*",COMBDG_CapacityToActivity!B:C,2,FALSE)</f>
        <v>31.536000000000001</v>
      </c>
      <c r="O1321" s="1">
        <f>VLOOKUP(F1321,Parameters!A:B,2,FALSE)</f>
        <v>0.63450003633438512</v>
      </c>
      <c r="P1321" s="4">
        <v>0.02</v>
      </c>
      <c r="Q1321" s="4">
        <v>1.5</v>
      </c>
      <c r="R1321" s="5">
        <v>1.5</v>
      </c>
      <c r="S1321">
        <f t="shared" si="47"/>
        <v>1.7599201943343679</v>
      </c>
    </row>
    <row r="1322" spans="1:19" x14ac:dyDescent="0.25">
      <c r="A1322" t="str">
        <f t="shared" si="46"/>
        <v>COMBDGOFFOldSHFUR___STDELC_23</v>
      </c>
      <c r="B1322" t="s">
        <v>2676</v>
      </c>
      <c r="C1322" t="s">
        <v>13</v>
      </c>
      <c r="D1322" t="s">
        <v>2685</v>
      </c>
      <c r="E1322" t="s">
        <v>58</v>
      </c>
      <c r="F1322" t="s">
        <v>32</v>
      </c>
      <c r="G1322" t="s">
        <v>34</v>
      </c>
      <c r="H1322" t="s">
        <v>14</v>
      </c>
      <c r="I1322" t="s">
        <v>18</v>
      </c>
      <c r="J1322" t="s">
        <v>16</v>
      </c>
      <c r="K1322">
        <v>23</v>
      </c>
      <c r="L1322" s="1">
        <f>SUMIFS(COMBDG_Activity!C:C,COMBDG_Activity!B:B,B1322&amp;C1322&amp;D1322&amp;E1322&amp;F1322&amp;"*")</f>
        <v>13864.193404195348</v>
      </c>
      <c r="M1322" s="1">
        <f>SUMIFS(COMBDG_Activity!O:O,COMBDG_Activity!B:B,B1322&amp;C1322&amp;D1322&amp;E1322&amp;F1322&amp;"*")</f>
        <v>14321.984532192329</v>
      </c>
      <c r="N1322" s="1">
        <f>VLOOKUP(B1322&amp;C1322&amp;D1322&amp;E1322&amp;F1322&amp;G1322&amp;H1322&amp;I1322&amp;J1322&amp;"*",COMBDG_CapacityToActivity!B:C,2,FALSE)</f>
        <v>31.536000000000001</v>
      </c>
      <c r="O1322" s="1">
        <f>VLOOKUP(F1322,Parameters!A:B,2,FALSE)</f>
        <v>0.30113578140729891</v>
      </c>
      <c r="P1322" s="4">
        <v>0.1</v>
      </c>
      <c r="Q1322" s="4">
        <v>1</v>
      </c>
      <c r="R1322" s="5">
        <v>1.1000000000000001</v>
      </c>
      <c r="S1322">
        <f t="shared" si="47"/>
        <v>265.84688036534993</v>
      </c>
    </row>
    <row r="1323" spans="1:19" x14ac:dyDescent="0.25">
      <c r="A1323" t="str">
        <f t="shared" si="46"/>
        <v>COMBDGTAWOldSHHEP___STDGEO_23</v>
      </c>
      <c r="B1323" t="s">
        <v>2676</v>
      </c>
      <c r="C1323" t="s">
        <v>13</v>
      </c>
      <c r="D1323" t="s">
        <v>2683</v>
      </c>
      <c r="E1323" t="s">
        <v>58</v>
      </c>
      <c r="F1323" t="s">
        <v>32</v>
      </c>
      <c r="G1323" t="s">
        <v>35</v>
      </c>
      <c r="H1323" t="s">
        <v>14</v>
      </c>
      <c r="I1323" t="s">
        <v>18</v>
      </c>
      <c r="J1323" t="s">
        <v>36</v>
      </c>
      <c r="K1323">
        <v>23</v>
      </c>
      <c r="L1323" s="1">
        <f>SUMIFS(COMBDG_Activity!C:C,COMBDG_Activity!B:B,B1323&amp;C1323&amp;D1323&amp;E1323&amp;F1323&amp;"*")</f>
        <v>1087.8130908550997</v>
      </c>
      <c r="M1323" s="1">
        <f>SUMIFS(COMBDG_Activity!O:O,COMBDG_Activity!B:B,B1323&amp;C1323&amp;D1323&amp;E1323&amp;F1323&amp;"*")</f>
        <v>1139.1681707384732</v>
      </c>
      <c r="N1323" s="1">
        <f>VLOOKUP(B1323&amp;C1323&amp;D1323&amp;E1323&amp;F1323&amp;G1323&amp;H1323&amp;I1323&amp;J1323&amp;"*",COMBDG_CapacityToActivity!B:C,2,FALSE)</f>
        <v>31.536000000000001</v>
      </c>
      <c r="O1323" s="1">
        <f>VLOOKUP(F1323,Parameters!A:B,2,FALSE)</f>
        <v>0.30113578140729891</v>
      </c>
      <c r="P1323" s="4">
        <v>0.02</v>
      </c>
      <c r="Q1323" s="4">
        <v>1.5</v>
      </c>
      <c r="R1323" s="5">
        <v>1.5</v>
      </c>
      <c r="S1323">
        <f t="shared" si="47"/>
        <v>3.6018212767041087</v>
      </c>
    </row>
    <row r="1324" spans="1:19" x14ac:dyDescent="0.25">
      <c r="A1324" t="str">
        <f t="shared" si="46"/>
        <v>COMBDGRTTOldSHHEP___ESRELC_23</v>
      </c>
      <c r="B1324" t="s">
        <v>2676</v>
      </c>
      <c r="C1324" t="s">
        <v>13</v>
      </c>
      <c r="D1324" t="s">
        <v>2682</v>
      </c>
      <c r="E1324" t="s">
        <v>58</v>
      </c>
      <c r="F1324" t="s">
        <v>32</v>
      </c>
      <c r="G1324" t="s">
        <v>35</v>
      </c>
      <c r="H1324" t="s">
        <v>14</v>
      </c>
      <c r="I1324" t="s">
        <v>17</v>
      </c>
      <c r="J1324" t="s">
        <v>16</v>
      </c>
      <c r="K1324">
        <v>23</v>
      </c>
      <c r="L1324" s="1">
        <f>SUMIFS(COMBDG_Activity!C:C,COMBDG_Activity!B:B,B1324&amp;C1324&amp;D1324&amp;E1324&amp;F1324&amp;"*")</f>
        <v>5441.0807586500896</v>
      </c>
      <c r="M1324" s="1">
        <f>SUMIFS(COMBDG_Activity!O:O,COMBDG_Activity!B:B,B1324&amp;C1324&amp;D1324&amp;E1324&amp;F1324&amp;"*")</f>
        <v>5664.051996092383</v>
      </c>
      <c r="N1324" s="1">
        <f>VLOOKUP(B1324&amp;C1324&amp;D1324&amp;E1324&amp;F1324&amp;G1324&amp;H1324&amp;I1324&amp;J1324&amp;"*",COMBDG_CapacityToActivity!B:C,2,FALSE)</f>
        <v>31.536000000000001</v>
      </c>
      <c r="O1324" s="1">
        <f>VLOOKUP(F1324,Parameters!A:B,2,FALSE)</f>
        <v>0.30113578140729891</v>
      </c>
      <c r="P1324" s="4">
        <v>0.02</v>
      </c>
      <c r="Q1324" s="4">
        <v>1.5</v>
      </c>
      <c r="R1324" s="5">
        <v>1.5</v>
      </c>
      <c r="S1324">
        <f t="shared" si="47"/>
        <v>17.908596391574829</v>
      </c>
    </row>
    <row r="1325" spans="1:19" x14ac:dyDescent="0.25">
      <c r="A1325" t="str">
        <f t="shared" si="46"/>
        <v>COMBDGRTTOldSCWA___ESRELC_23</v>
      </c>
      <c r="B1325" t="s">
        <v>2676</v>
      </c>
      <c r="C1325" t="s">
        <v>13</v>
      </c>
      <c r="D1325" t="s">
        <v>2682</v>
      </c>
      <c r="E1325" t="s">
        <v>58</v>
      </c>
      <c r="F1325" t="s">
        <v>28</v>
      </c>
      <c r="G1325" t="s">
        <v>30</v>
      </c>
      <c r="H1325" t="s">
        <v>14</v>
      </c>
      <c r="I1325" t="s">
        <v>17</v>
      </c>
      <c r="J1325" t="s">
        <v>16</v>
      </c>
      <c r="K1325">
        <v>23</v>
      </c>
      <c r="L1325" s="1">
        <f>SUMIFS(COMBDG_Activity!C:C,COMBDG_Activity!B:B,B1325&amp;C1325&amp;D1325&amp;E1325&amp;F1325&amp;"*")</f>
        <v>1816.6253824850883</v>
      </c>
      <c r="M1325" s="1">
        <f>SUMIFS(COMBDG_Activity!O:O,COMBDG_Activity!B:B,B1325&amp;C1325&amp;D1325&amp;E1325&amp;F1325&amp;"*")</f>
        <v>1891.0464110240414</v>
      </c>
      <c r="N1325" s="1">
        <f>VLOOKUP(B1325&amp;C1325&amp;D1325&amp;E1325&amp;F1325&amp;G1325&amp;H1325&amp;I1325&amp;J1325&amp;"*",COMBDG_CapacityToActivity!B:C,2,FALSE)</f>
        <v>31.536000000000001</v>
      </c>
      <c r="O1325" s="1">
        <f>VLOOKUP(F1325,Parameters!A:B,2,FALSE)</f>
        <v>0.37169226366635683</v>
      </c>
      <c r="P1325" s="4">
        <v>0.2</v>
      </c>
      <c r="Q1325" s="4">
        <v>1</v>
      </c>
      <c r="R1325" s="5">
        <v>1.1000000000000001</v>
      </c>
      <c r="S1325">
        <f t="shared" si="47"/>
        <v>44.571563248244992</v>
      </c>
    </row>
    <row r="1326" spans="1:19" x14ac:dyDescent="0.25">
      <c r="A1326" t="str">
        <f t="shared" si="46"/>
        <v>COMBDGRTTOldSCCE___STDELC_23</v>
      </c>
      <c r="B1326" t="s">
        <v>2676</v>
      </c>
      <c r="C1326" t="s">
        <v>13</v>
      </c>
      <c r="D1326" t="s">
        <v>2682</v>
      </c>
      <c r="E1326" t="s">
        <v>58</v>
      </c>
      <c r="F1326" t="s">
        <v>28</v>
      </c>
      <c r="G1326" t="s">
        <v>29</v>
      </c>
      <c r="H1326" t="s">
        <v>14</v>
      </c>
      <c r="I1326" t="s">
        <v>18</v>
      </c>
      <c r="J1326" t="s">
        <v>16</v>
      </c>
      <c r="K1326">
        <v>23</v>
      </c>
      <c r="L1326" s="1">
        <f>SUMIFS(COMBDG_Activity!C:C,COMBDG_Activity!B:B,B1326&amp;C1326&amp;D1326&amp;E1326&amp;F1326&amp;"*")</f>
        <v>1816.6253824850883</v>
      </c>
      <c r="M1326" s="1">
        <f>SUMIFS(COMBDG_Activity!O:O,COMBDG_Activity!B:B,B1326&amp;C1326&amp;D1326&amp;E1326&amp;F1326&amp;"*")</f>
        <v>1891.0464110240414</v>
      </c>
      <c r="N1326" s="1">
        <f>VLOOKUP(B1326&amp;C1326&amp;D1326&amp;E1326&amp;F1326&amp;G1326&amp;H1326&amp;I1326&amp;J1326&amp;"*",COMBDG_CapacityToActivity!B:C,2,FALSE)</f>
        <v>31.536000000000001</v>
      </c>
      <c r="O1326" s="1">
        <f>VLOOKUP(F1326,Parameters!A:B,2,FALSE)</f>
        <v>0.37169226366635683</v>
      </c>
      <c r="P1326" s="4">
        <v>0.1</v>
      </c>
      <c r="Q1326" s="4">
        <v>1</v>
      </c>
      <c r="R1326" s="5">
        <v>1.1000000000000001</v>
      </c>
      <c r="S1326">
        <f t="shared" si="47"/>
        <v>28.438677475017485</v>
      </c>
    </row>
    <row r="1327" spans="1:19" x14ac:dyDescent="0.25">
      <c r="A1327" t="str">
        <f t="shared" si="46"/>
        <v>COMBDGRTTOldSHFUR___HIGPRO_23</v>
      </c>
      <c r="B1327" t="s">
        <v>2676</v>
      </c>
      <c r="C1327" t="s">
        <v>13</v>
      </c>
      <c r="D1327" t="s">
        <v>2682</v>
      </c>
      <c r="E1327" t="s">
        <v>58</v>
      </c>
      <c r="F1327" t="s">
        <v>32</v>
      </c>
      <c r="G1327" t="s">
        <v>34</v>
      </c>
      <c r="H1327" t="s">
        <v>14</v>
      </c>
      <c r="I1327" t="s">
        <v>15</v>
      </c>
      <c r="J1327" t="s">
        <v>45</v>
      </c>
      <c r="K1327">
        <v>23</v>
      </c>
      <c r="L1327" s="1">
        <f>SUMIFS(COMBDG_Activity!C:C,COMBDG_Activity!B:B,B1327&amp;C1327&amp;D1327&amp;E1327&amp;F1327&amp;"*")</f>
        <v>5441.0807586500896</v>
      </c>
      <c r="M1327" s="1">
        <f>SUMIFS(COMBDG_Activity!O:O,COMBDG_Activity!B:B,B1327&amp;C1327&amp;D1327&amp;E1327&amp;F1327&amp;"*")</f>
        <v>5664.051996092383</v>
      </c>
      <c r="N1327" s="1">
        <f>VLOOKUP(B1327&amp;C1327&amp;D1327&amp;E1327&amp;F1327&amp;G1327&amp;H1327&amp;I1327&amp;J1327&amp;"*",COMBDG_CapacityToActivity!B:C,2,FALSE)</f>
        <v>31.536000000000001</v>
      </c>
      <c r="O1327" s="1">
        <f>VLOOKUP(F1327,Parameters!A:B,2,FALSE)</f>
        <v>0.30113578140729891</v>
      </c>
      <c r="P1327" s="4">
        <v>0.05</v>
      </c>
      <c r="Q1327" s="4">
        <v>0.2</v>
      </c>
      <c r="R1327" s="5">
        <v>1.1000000000000001</v>
      </c>
      <c r="S1327">
        <f t="shared" si="47"/>
        <v>15.063117637264522</v>
      </c>
    </row>
    <row r="1328" spans="1:19" x14ac:dyDescent="0.25">
      <c r="A1328" t="str">
        <f t="shared" si="46"/>
        <v>COMBDGRTTOldSCWD___HIGELC_23</v>
      </c>
      <c r="B1328" t="s">
        <v>2676</v>
      </c>
      <c r="C1328" t="s">
        <v>13</v>
      </c>
      <c r="D1328" t="s">
        <v>2682</v>
      </c>
      <c r="E1328" t="s">
        <v>58</v>
      </c>
      <c r="F1328" t="s">
        <v>28</v>
      </c>
      <c r="G1328" t="s">
        <v>31</v>
      </c>
      <c r="H1328" t="s">
        <v>14</v>
      </c>
      <c r="I1328" t="s">
        <v>15</v>
      </c>
      <c r="J1328" t="s">
        <v>16</v>
      </c>
      <c r="K1328">
        <v>23</v>
      </c>
      <c r="L1328" s="1">
        <f>SUMIFS(COMBDG_Activity!C:C,COMBDG_Activity!B:B,B1328&amp;C1328&amp;D1328&amp;E1328&amp;F1328&amp;"*")</f>
        <v>1816.6253824850883</v>
      </c>
      <c r="M1328" s="1">
        <f>SUMIFS(COMBDG_Activity!O:O,COMBDG_Activity!B:B,B1328&amp;C1328&amp;D1328&amp;E1328&amp;F1328&amp;"*")</f>
        <v>1891.0464110240414</v>
      </c>
      <c r="N1328" s="1">
        <f>VLOOKUP(B1328&amp;C1328&amp;D1328&amp;E1328&amp;F1328&amp;G1328&amp;H1328&amp;I1328&amp;J1328&amp;"*",COMBDG_CapacityToActivity!B:C,2,FALSE)</f>
        <v>31.536000000000001</v>
      </c>
      <c r="O1328" s="1">
        <f>VLOOKUP(F1328,Parameters!A:B,2,FALSE)</f>
        <v>0.37169226366635683</v>
      </c>
      <c r="P1328" s="4">
        <v>0.1</v>
      </c>
      <c r="Q1328" s="4">
        <v>1</v>
      </c>
      <c r="R1328" s="5">
        <v>1.1000000000000001</v>
      </c>
      <c r="S1328">
        <f t="shared" si="47"/>
        <v>28.438677475017485</v>
      </c>
    </row>
    <row r="1329" spans="1:19" x14ac:dyDescent="0.25">
      <c r="A1329" t="str">
        <f t="shared" si="46"/>
        <v>COMBDGEDSOldSHFUR___STDPRO_23</v>
      </c>
      <c r="B1329" t="s">
        <v>2676</v>
      </c>
      <c r="C1329" t="s">
        <v>13</v>
      </c>
      <c r="D1329" t="s">
        <v>2686</v>
      </c>
      <c r="E1329" t="s">
        <v>58</v>
      </c>
      <c r="F1329" t="s">
        <v>32</v>
      </c>
      <c r="G1329" t="s">
        <v>34</v>
      </c>
      <c r="H1329" t="s">
        <v>14</v>
      </c>
      <c r="I1329" t="s">
        <v>18</v>
      </c>
      <c r="J1329" t="s">
        <v>45</v>
      </c>
      <c r="K1329">
        <v>23</v>
      </c>
      <c r="L1329" s="1">
        <f>SUMIFS(COMBDG_Activity!C:C,COMBDG_Activity!B:B,B1329&amp;C1329&amp;D1329&amp;E1329&amp;F1329&amp;"*")</f>
        <v>4256.8503227445926</v>
      </c>
      <c r="M1329" s="1">
        <f>SUMIFS(COMBDG_Activity!O:O,COMBDG_Activity!B:B,B1329&amp;C1329&amp;D1329&amp;E1329&amp;F1329&amp;"*")</f>
        <v>4377.6423279130222</v>
      </c>
      <c r="N1329" s="1">
        <f>VLOOKUP(B1329&amp;C1329&amp;D1329&amp;E1329&amp;F1329&amp;G1329&amp;H1329&amp;I1329&amp;J1329&amp;"*",COMBDG_CapacityToActivity!B:C,2,FALSE)</f>
        <v>31.536000000000001</v>
      </c>
      <c r="O1329" s="1">
        <f>VLOOKUP(F1329,Parameters!A:B,2,FALSE)</f>
        <v>0.30113578140729891</v>
      </c>
      <c r="P1329" s="4">
        <v>0.05</v>
      </c>
      <c r="Q1329" s="4">
        <v>0.2</v>
      </c>
      <c r="R1329" s="5">
        <v>1.1000000000000001</v>
      </c>
      <c r="S1329">
        <f t="shared" si="47"/>
        <v>11.642008478155722</v>
      </c>
    </row>
    <row r="1330" spans="1:19" x14ac:dyDescent="0.25">
      <c r="A1330" t="str">
        <f t="shared" si="46"/>
        <v>COMBDGRTTOldWHHEP___STDELC_23</v>
      </c>
      <c r="B1330" t="s">
        <v>2676</v>
      </c>
      <c r="C1330" t="s">
        <v>13</v>
      </c>
      <c r="D1330" t="s">
        <v>2682</v>
      </c>
      <c r="E1330" t="s">
        <v>58</v>
      </c>
      <c r="F1330" t="s">
        <v>49</v>
      </c>
      <c r="G1330" t="s">
        <v>35</v>
      </c>
      <c r="H1330" t="s">
        <v>14</v>
      </c>
      <c r="I1330" t="s">
        <v>18</v>
      </c>
      <c r="J1330" t="s">
        <v>16</v>
      </c>
      <c r="K1330">
        <v>23</v>
      </c>
      <c r="L1330" s="1">
        <f>SUMIFS(COMBDG_Activity!C:C,COMBDG_Activity!B:B,B1330&amp;C1330&amp;D1330&amp;E1330&amp;F1330&amp;"*")</f>
        <v>1126.645525632777</v>
      </c>
      <c r="M1330" s="1">
        <f>SUMIFS(COMBDG_Activity!O:O,COMBDG_Activity!B:B,B1330&amp;C1330&amp;D1330&amp;E1330&amp;F1330&amp;"*")</f>
        <v>1172.8107729837659</v>
      </c>
      <c r="N1330" s="1">
        <f>VLOOKUP(B1330&amp;C1330&amp;D1330&amp;E1330&amp;F1330&amp;G1330&amp;H1330&amp;I1330&amp;J1330&amp;"*",COMBDG_CapacityToActivity!B:C,2,FALSE)</f>
        <v>31.536000000000001</v>
      </c>
      <c r="O1330" s="1">
        <f>VLOOKUP(F1330,Parameters!A:B,2,FALSE)</f>
        <v>0.63450003633438512</v>
      </c>
      <c r="P1330" s="4">
        <v>0.02</v>
      </c>
      <c r="Q1330" s="4">
        <v>1.5</v>
      </c>
      <c r="R1330" s="5">
        <v>1.5</v>
      </c>
      <c r="S1330">
        <f t="shared" si="47"/>
        <v>1.7599201943343679</v>
      </c>
    </row>
    <row r="1331" spans="1:19" x14ac:dyDescent="0.25">
      <c r="A1331" t="str">
        <f t="shared" si="46"/>
        <v>COMBDGEDSOldSCWA___STDELC_23</v>
      </c>
      <c r="B1331" t="s">
        <v>2676</v>
      </c>
      <c r="C1331" t="s">
        <v>13</v>
      </c>
      <c r="D1331" t="s">
        <v>2686</v>
      </c>
      <c r="E1331" t="s">
        <v>58</v>
      </c>
      <c r="F1331" t="s">
        <v>28</v>
      </c>
      <c r="G1331" t="s">
        <v>30</v>
      </c>
      <c r="H1331" t="s">
        <v>14</v>
      </c>
      <c r="I1331" t="s">
        <v>18</v>
      </c>
      <c r="J1331" t="s">
        <v>16</v>
      </c>
      <c r="K1331">
        <v>23</v>
      </c>
      <c r="L1331" s="1">
        <f>SUMIFS(COMBDG_Activity!C:C,COMBDG_Activity!B:B,B1331&amp;C1331&amp;D1331&amp;E1331&amp;F1331&amp;"*")</f>
        <v>1457.6635747186433</v>
      </c>
      <c r="M1331" s="1">
        <f>SUMIFS(COMBDG_Activity!O:O,COMBDG_Activity!B:B,B1331&amp;C1331&amp;D1331&amp;E1331&amp;F1331&amp;"*")</f>
        <v>1499.0033127600914</v>
      </c>
      <c r="N1331" s="1">
        <f>VLOOKUP(B1331&amp;C1331&amp;D1331&amp;E1331&amp;F1331&amp;G1331&amp;H1331&amp;I1331&amp;J1331&amp;"*",COMBDG_CapacityToActivity!B:C,2,FALSE)</f>
        <v>31.536000000000001</v>
      </c>
      <c r="O1331" s="1">
        <f>VLOOKUP(F1331,Parameters!A:B,2,FALSE)</f>
        <v>0.37169226366635683</v>
      </c>
      <c r="P1331" s="4">
        <v>0.1</v>
      </c>
      <c r="Q1331" s="4">
        <v>1</v>
      </c>
      <c r="R1331" s="5">
        <v>1.1000000000000001</v>
      </c>
      <c r="S1331">
        <f t="shared" si="47"/>
        <v>22.542900849526024</v>
      </c>
    </row>
    <row r="1332" spans="1:19" x14ac:dyDescent="0.25">
      <c r="A1332" t="str">
        <f t="shared" si="46"/>
        <v>COMBDGEDSOldSHFUR___ESRPRO_23</v>
      </c>
      <c r="B1332" t="s">
        <v>2676</v>
      </c>
      <c r="C1332" t="s">
        <v>13</v>
      </c>
      <c r="D1332" t="s">
        <v>2686</v>
      </c>
      <c r="E1332" t="s">
        <v>58</v>
      </c>
      <c r="F1332" t="s">
        <v>32</v>
      </c>
      <c r="G1332" t="s">
        <v>34</v>
      </c>
      <c r="H1332" t="s">
        <v>14</v>
      </c>
      <c r="I1332" t="s">
        <v>17</v>
      </c>
      <c r="J1332" t="s">
        <v>45</v>
      </c>
      <c r="K1332">
        <v>23</v>
      </c>
      <c r="L1332" s="1">
        <f>SUMIFS(COMBDG_Activity!C:C,COMBDG_Activity!B:B,B1332&amp;C1332&amp;D1332&amp;E1332&amp;F1332&amp;"*")</f>
        <v>4256.8503227445926</v>
      </c>
      <c r="M1332" s="1">
        <f>SUMIFS(COMBDG_Activity!O:O,COMBDG_Activity!B:B,B1332&amp;C1332&amp;D1332&amp;E1332&amp;F1332&amp;"*")</f>
        <v>4377.6423279130222</v>
      </c>
      <c r="N1332" s="1">
        <f>VLOOKUP(B1332&amp;C1332&amp;D1332&amp;E1332&amp;F1332&amp;G1332&amp;H1332&amp;I1332&amp;J1332&amp;"*",COMBDG_CapacityToActivity!B:C,2,FALSE)</f>
        <v>31.536000000000001</v>
      </c>
      <c r="O1332" s="1">
        <f>VLOOKUP(F1332,Parameters!A:B,2,FALSE)</f>
        <v>0.30113578140729891</v>
      </c>
      <c r="P1332" s="4">
        <v>0.2</v>
      </c>
      <c r="Q1332" s="4">
        <v>0.2</v>
      </c>
      <c r="R1332" s="5">
        <v>1.1000000000000001</v>
      </c>
      <c r="S1332">
        <f t="shared" si="47"/>
        <v>25.471065285891193</v>
      </c>
    </row>
    <row r="1333" spans="1:19" x14ac:dyDescent="0.25">
      <c r="A1333" t="str">
        <f t="shared" si="46"/>
        <v>COMBDGHLCOldWHHEP___ESRELC_23</v>
      </c>
      <c r="B1333" t="s">
        <v>2676</v>
      </c>
      <c r="C1333" t="s">
        <v>13</v>
      </c>
      <c r="D1333" t="s">
        <v>2687</v>
      </c>
      <c r="E1333" t="s">
        <v>58</v>
      </c>
      <c r="F1333" t="s">
        <v>49</v>
      </c>
      <c r="G1333" t="s">
        <v>35</v>
      </c>
      <c r="H1333" t="s">
        <v>14</v>
      </c>
      <c r="I1333" t="s">
        <v>17</v>
      </c>
      <c r="J1333" t="s">
        <v>16</v>
      </c>
      <c r="K1333">
        <v>23</v>
      </c>
      <c r="L1333" s="1">
        <f>SUMIFS(COMBDG_Activity!C:C,COMBDG_Activity!B:B,B1333&amp;C1333&amp;D1333&amp;E1333&amp;F1333&amp;"*")</f>
        <v>739.73670553017325</v>
      </c>
      <c r="M1333" s="1">
        <f>SUMIFS(COMBDG_Activity!O:O,COMBDG_Activity!B:B,B1333&amp;C1333&amp;D1333&amp;E1333&amp;F1333&amp;"*")</f>
        <v>783.05903542214708</v>
      </c>
      <c r="N1333" s="1">
        <f>VLOOKUP(B1333&amp;C1333&amp;D1333&amp;E1333&amp;F1333&amp;G1333&amp;H1333&amp;I1333&amp;J1333&amp;"*",COMBDG_CapacityToActivity!B:C,2,FALSE)</f>
        <v>31.536000000000001</v>
      </c>
      <c r="O1333" s="1">
        <f>VLOOKUP(F1333,Parameters!A:B,2,FALSE)</f>
        <v>0.63450003633438512</v>
      </c>
      <c r="P1333" s="4">
        <v>0.02</v>
      </c>
      <c r="Q1333" s="4">
        <v>1.5</v>
      </c>
      <c r="R1333" s="5">
        <v>1.5</v>
      </c>
      <c r="S1333">
        <f t="shared" si="47"/>
        <v>1.1750586211698308</v>
      </c>
    </row>
    <row r="1334" spans="1:19" x14ac:dyDescent="0.25">
      <c r="A1334" t="str">
        <f t="shared" si="46"/>
        <v>COMBDGEDSOldSHHEP___ESRELC_23</v>
      </c>
      <c r="B1334" t="s">
        <v>2676</v>
      </c>
      <c r="C1334" t="s">
        <v>13</v>
      </c>
      <c r="D1334" t="s">
        <v>2686</v>
      </c>
      <c r="E1334" t="s">
        <v>58</v>
      </c>
      <c r="F1334" t="s">
        <v>32</v>
      </c>
      <c r="G1334" t="s">
        <v>35</v>
      </c>
      <c r="H1334" t="s">
        <v>14</v>
      </c>
      <c r="I1334" t="s">
        <v>17</v>
      </c>
      <c r="J1334" t="s">
        <v>16</v>
      </c>
      <c r="K1334">
        <v>23</v>
      </c>
      <c r="L1334" s="1">
        <f>SUMIFS(COMBDG_Activity!C:C,COMBDG_Activity!B:B,B1334&amp;C1334&amp;D1334&amp;E1334&amp;F1334&amp;"*")</f>
        <v>4256.8503227445926</v>
      </c>
      <c r="M1334" s="1">
        <f>SUMIFS(COMBDG_Activity!O:O,COMBDG_Activity!B:B,B1334&amp;C1334&amp;D1334&amp;E1334&amp;F1334&amp;"*")</f>
        <v>4377.6423279130222</v>
      </c>
      <c r="N1334" s="1">
        <f>VLOOKUP(B1334&amp;C1334&amp;D1334&amp;E1334&amp;F1334&amp;G1334&amp;H1334&amp;I1334&amp;J1334&amp;"*",COMBDG_CapacityToActivity!B:C,2,FALSE)</f>
        <v>31.536000000000001</v>
      </c>
      <c r="O1334" s="1">
        <f>VLOOKUP(F1334,Parameters!A:B,2,FALSE)</f>
        <v>0.30113578140729891</v>
      </c>
      <c r="P1334" s="4">
        <v>0.02</v>
      </c>
      <c r="Q1334" s="4">
        <v>1.5</v>
      </c>
      <c r="R1334" s="5">
        <v>1.5</v>
      </c>
      <c r="S1334">
        <f t="shared" si="47"/>
        <v>13.841227031700027</v>
      </c>
    </row>
    <row r="1335" spans="1:19" x14ac:dyDescent="0.25">
      <c r="A1335" t="str">
        <f t="shared" si="46"/>
        <v>COMBDGEDSOldWHHEP___ESRELC_23</v>
      </c>
      <c r="B1335" t="s">
        <v>2676</v>
      </c>
      <c r="C1335" t="s">
        <v>13</v>
      </c>
      <c r="D1335" t="s">
        <v>2686</v>
      </c>
      <c r="E1335" t="s">
        <v>58</v>
      </c>
      <c r="F1335" t="s">
        <v>49</v>
      </c>
      <c r="G1335" t="s">
        <v>35</v>
      </c>
      <c r="H1335" t="s">
        <v>14</v>
      </c>
      <c r="I1335" t="s">
        <v>17</v>
      </c>
      <c r="J1335" t="s">
        <v>16</v>
      </c>
      <c r="K1335">
        <v>23</v>
      </c>
      <c r="L1335" s="1">
        <f>SUMIFS(COMBDG_Activity!C:C,COMBDG_Activity!B:B,B1335&amp;C1335&amp;D1335&amp;E1335&amp;F1335&amp;"*")</f>
        <v>903.96701578806733</v>
      </c>
      <c r="M1335" s="1">
        <f>SUMIFS(COMBDG_Activity!O:O,COMBDG_Activity!B:B,B1335&amp;C1335&amp;D1335&amp;E1335&amp;F1335&amp;"*")</f>
        <v>929.61403659599841</v>
      </c>
      <c r="N1335" s="1">
        <f>VLOOKUP(B1335&amp;C1335&amp;D1335&amp;E1335&amp;F1335&amp;G1335&amp;H1335&amp;I1335&amp;J1335&amp;"*",COMBDG_CapacityToActivity!B:C,2,FALSE)</f>
        <v>31.536000000000001</v>
      </c>
      <c r="O1335" s="1">
        <f>VLOOKUP(F1335,Parameters!A:B,2,FALSE)</f>
        <v>0.63450003633438512</v>
      </c>
      <c r="P1335" s="4">
        <v>0.02</v>
      </c>
      <c r="Q1335" s="4">
        <v>1.5</v>
      </c>
      <c r="R1335" s="5">
        <v>1.5</v>
      </c>
      <c r="S1335">
        <f t="shared" si="47"/>
        <v>1.3949790994669111</v>
      </c>
    </row>
    <row r="1336" spans="1:19" x14ac:dyDescent="0.25">
      <c r="A1336" t="str">
        <f t="shared" si="46"/>
        <v>COMBDGEDSOldSHFUR___HIGPRO_23</v>
      </c>
      <c r="B1336" t="s">
        <v>2676</v>
      </c>
      <c r="C1336" t="s">
        <v>13</v>
      </c>
      <c r="D1336" t="s">
        <v>2686</v>
      </c>
      <c r="E1336" t="s">
        <v>58</v>
      </c>
      <c r="F1336" t="s">
        <v>32</v>
      </c>
      <c r="G1336" t="s">
        <v>34</v>
      </c>
      <c r="H1336" t="s">
        <v>14</v>
      </c>
      <c r="I1336" t="s">
        <v>15</v>
      </c>
      <c r="J1336" t="s">
        <v>45</v>
      </c>
      <c r="K1336">
        <v>23</v>
      </c>
      <c r="L1336" s="1">
        <f>SUMIFS(COMBDG_Activity!C:C,COMBDG_Activity!B:B,B1336&amp;C1336&amp;D1336&amp;E1336&amp;F1336&amp;"*")</f>
        <v>4256.8503227445926</v>
      </c>
      <c r="M1336" s="1">
        <f>SUMIFS(COMBDG_Activity!O:O,COMBDG_Activity!B:B,B1336&amp;C1336&amp;D1336&amp;E1336&amp;F1336&amp;"*")</f>
        <v>4377.6423279130222</v>
      </c>
      <c r="N1336" s="1">
        <f>VLOOKUP(B1336&amp;C1336&amp;D1336&amp;E1336&amp;F1336&amp;G1336&amp;H1336&amp;I1336&amp;J1336&amp;"*",COMBDG_CapacityToActivity!B:C,2,FALSE)</f>
        <v>31.536000000000001</v>
      </c>
      <c r="O1336" s="1">
        <f>VLOOKUP(F1336,Parameters!A:B,2,FALSE)</f>
        <v>0.30113578140729891</v>
      </c>
      <c r="P1336" s="4">
        <v>0.05</v>
      </c>
      <c r="Q1336" s="4">
        <v>0.2</v>
      </c>
      <c r="R1336" s="5">
        <v>1.1000000000000001</v>
      </c>
      <c r="S1336">
        <f t="shared" si="47"/>
        <v>11.642008478155722</v>
      </c>
    </row>
    <row r="1337" spans="1:19" x14ac:dyDescent="0.25">
      <c r="A1337" t="str">
        <f t="shared" si="46"/>
        <v>COMBDGRTTOldSCCE___ESRELC_23</v>
      </c>
      <c r="B1337" t="s">
        <v>2676</v>
      </c>
      <c r="C1337" t="s">
        <v>13</v>
      </c>
      <c r="D1337" t="s">
        <v>2682</v>
      </c>
      <c r="E1337" t="s">
        <v>58</v>
      </c>
      <c r="F1337" t="s">
        <v>28</v>
      </c>
      <c r="G1337" t="s">
        <v>29</v>
      </c>
      <c r="H1337" t="s">
        <v>14</v>
      </c>
      <c r="I1337" t="s">
        <v>17</v>
      </c>
      <c r="J1337" t="s">
        <v>16</v>
      </c>
      <c r="K1337">
        <v>23</v>
      </c>
      <c r="L1337" s="1">
        <f>SUMIFS(COMBDG_Activity!C:C,COMBDG_Activity!B:B,B1337&amp;C1337&amp;D1337&amp;E1337&amp;F1337&amp;"*")</f>
        <v>1816.6253824850883</v>
      </c>
      <c r="M1337" s="1">
        <f>SUMIFS(COMBDG_Activity!O:O,COMBDG_Activity!B:B,B1337&amp;C1337&amp;D1337&amp;E1337&amp;F1337&amp;"*")</f>
        <v>1891.0464110240414</v>
      </c>
      <c r="N1337" s="1">
        <f>VLOOKUP(B1337&amp;C1337&amp;D1337&amp;E1337&amp;F1337&amp;G1337&amp;H1337&amp;I1337&amp;J1337&amp;"*",COMBDG_CapacityToActivity!B:C,2,FALSE)</f>
        <v>31.536000000000001</v>
      </c>
      <c r="O1337" s="1">
        <f>VLOOKUP(F1337,Parameters!A:B,2,FALSE)</f>
        <v>0.37169226366635683</v>
      </c>
      <c r="P1337" s="4">
        <v>0.2</v>
      </c>
      <c r="Q1337" s="4">
        <v>1</v>
      </c>
      <c r="R1337" s="5">
        <v>1.1000000000000001</v>
      </c>
      <c r="S1337">
        <f t="shared" si="47"/>
        <v>44.571563248244992</v>
      </c>
    </row>
    <row r="1338" spans="1:19" x14ac:dyDescent="0.25">
      <c r="A1338" t="str">
        <f t="shared" si="46"/>
        <v>COMBDGRTTOldSCWA___HIGELC_23</v>
      </c>
      <c r="B1338" t="s">
        <v>2676</v>
      </c>
      <c r="C1338" t="s">
        <v>13</v>
      </c>
      <c r="D1338" t="s">
        <v>2682</v>
      </c>
      <c r="E1338" t="s">
        <v>58</v>
      </c>
      <c r="F1338" t="s">
        <v>28</v>
      </c>
      <c r="G1338" t="s">
        <v>30</v>
      </c>
      <c r="H1338" t="s">
        <v>14</v>
      </c>
      <c r="I1338" t="s">
        <v>15</v>
      </c>
      <c r="J1338" t="s">
        <v>16</v>
      </c>
      <c r="K1338">
        <v>23</v>
      </c>
      <c r="L1338" s="1">
        <f>SUMIFS(COMBDG_Activity!C:C,COMBDG_Activity!B:B,B1338&amp;C1338&amp;D1338&amp;E1338&amp;F1338&amp;"*")</f>
        <v>1816.6253824850883</v>
      </c>
      <c r="M1338" s="1">
        <f>SUMIFS(COMBDG_Activity!O:O,COMBDG_Activity!B:B,B1338&amp;C1338&amp;D1338&amp;E1338&amp;F1338&amp;"*")</f>
        <v>1891.0464110240414</v>
      </c>
      <c r="N1338" s="1">
        <f>VLOOKUP(B1338&amp;C1338&amp;D1338&amp;E1338&amp;F1338&amp;G1338&amp;H1338&amp;I1338&amp;J1338&amp;"*",COMBDG_CapacityToActivity!B:C,2,FALSE)</f>
        <v>31.536000000000001</v>
      </c>
      <c r="O1338" s="1">
        <f>VLOOKUP(F1338,Parameters!A:B,2,FALSE)</f>
        <v>0.37169226366635683</v>
      </c>
      <c r="P1338" s="4">
        <v>0.1</v>
      </c>
      <c r="Q1338" s="4">
        <v>1</v>
      </c>
      <c r="R1338" s="5">
        <v>1.1000000000000001</v>
      </c>
      <c r="S1338">
        <f t="shared" si="47"/>
        <v>28.438677475017485</v>
      </c>
    </row>
    <row r="1339" spans="1:19" x14ac:dyDescent="0.25">
      <c r="A1339" t="str">
        <f t="shared" si="46"/>
        <v>COMBDGTAWOldSHHEP___ESRGEO_23</v>
      </c>
      <c r="B1339" t="s">
        <v>2676</v>
      </c>
      <c r="C1339" t="s">
        <v>13</v>
      </c>
      <c r="D1339" t="s">
        <v>2683</v>
      </c>
      <c r="E1339" t="s">
        <v>58</v>
      </c>
      <c r="F1339" t="s">
        <v>32</v>
      </c>
      <c r="G1339" t="s">
        <v>35</v>
      </c>
      <c r="H1339" t="s">
        <v>14</v>
      </c>
      <c r="I1339" t="s">
        <v>17</v>
      </c>
      <c r="J1339" t="s">
        <v>36</v>
      </c>
      <c r="K1339">
        <v>23</v>
      </c>
      <c r="L1339" s="1">
        <f>SUMIFS(COMBDG_Activity!C:C,COMBDG_Activity!B:B,B1339&amp;C1339&amp;D1339&amp;E1339&amp;F1339&amp;"*")</f>
        <v>1087.8130908550997</v>
      </c>
      <c r="M1339" s="1">
        <f>SUMIFS(COMBDG_Activity!O:O,COMBDG_Activity!B:B,B1339&amp;C1339&amp;D1339&amp;E1339&amp;F1339&amp;"*")</f>
        <v>1139.1681707384732</v>
      </c>
      <c r="N1339" s="1">
        <f>VLOOKUP(B1339&amp;C1339&amp;D1339&amp;E1339&amp;F1339&amp;G1339&amp;H1339&amp;I1339&amp;J1339&amp;"*",COMBDG_CapacityToActivity!B:C,2,FALSE)</f>
        <v>31.536000000000001</v>
      </c>
      <c r="O1339" s="1">
        <f>VLOOKUP(F1339,Parameters!A:B,2,FALSE)</f>
        <v>0.30113578140729891</v>
      </c>
      <c r="P1339" s="4">
        <v>0.02</v>
      </c>
      <c r="Q1339" s="4">
        <v>1.5</v>
      </c>
      <c r="R1339" s="5">
        <v>1.5</v>
      </c>
      <c r="S1339">
        <f t="shared" si="47"/>
        <v>3.6018212767041087</v>
      </c>
    </row>
    <row r="1340" spans="1:19" x14ac:dyDescent="0.25">
      <c r="A1340" t="str">
        <f t="shared" si="46"/>
        <v>COMBDGHLCOldWHHEP___STDELC_23</v>
      </c>
      <c r="B1340" t="s">
        <v>2676</v>
      </c>
      <c r="C1340" t="s">
        <v>13</v>
      </c>
      <c r="D1340" t="s">
        <v>2687</v>
      </c>
      <c r="E1340" t="s">
        <v>58</v>
      </c>
      <c r="F1340" t="s">
        <v>49</v>
      </c>
      <c r="G1340" t="s">
        <v>35</v>
      </c>
      <c r="H1340" t="s">
        <v>14</v>
      </c>
      <c r="I1340" t="s">
        <v>18</v>
      </c>
      <c r="J1340" t="s">
        <v>16</v>
      </c>
      <c r="K1340">
        <v>23</v>
      </c>
      <c r="L1340" s="1">
        <f>SUMIFS(COMBDG_Activity!C:C,COMBDG_Activity!B:B,B1340&amp;C1340&amp;D1340&amp;E1340&amp;F1340&amp;"*")</f>
        <v>739.73670553017325</v>
      </c>
      <c r="M1340" s="1">
        <f>SUMIFS(COMBDG_Activity!O:O,COMBDG_Activity!B:B,B1340&amp;C1340&amp;D1340&amp;E1340&amp;F1340&amp;"*")</f>
        <v>783.05903542214708</v>
      </c>
      <c r="N1340" s="1">
        <f>VLOOKUP(B1340&amp;C1340&amp;D1340&amp;E1340&amp;F1340&amp;G1340&amp;H1340&amp;I1340&amp;J1340&amp;"*",COMBDG_CapacityToActivity!B:C,2,FALSE)</f>
        <v>31.536000000000001</v>
      </c>
      <c r="O1340" s="1">
        <f>VLOOKUP(F1340,Parameters!A:B,2,FALSE)</f>
        <v>0.63450003633438512</v>
      </c>
      <c r="P1340" s="4">
        <v>0.02</v>
      </c>
      <c r="Q1340" s="4">
        <v>1.5</v>
      </c>
      <c r="R1340" s="5">
        <v>1.5</v>
      </c>
      <c r="S1340">
        <f t="shared" si="47"/>
        <v>1.1750586211698308</v>
      </c>
    </row>
    <row r="1341" spans="1:19" x14ac:dyDescent="0.25">
      <c r="A1341" t="str">
        <f t="shared" si="46"/>
        <v>COMBDGEDSOldSCWA___ESRELC_23</v>
      </c>
      <c r="B1341" t="s">
        <v>2676</v>
      </c>
      <c r="C1341" t="s">
        <v>13</v>
      </c>
      <c r="D1341" t="s">
        <v>2686</v>
      </c>
      <c r="E1341" t="s">
        <v>58</v>
      </c>
      <c r="F1341" t="s">
        <v>28</v>
      </c>
      <c r="G1341" t="s">
        <v>30</v>
      </c>
      <c r="H1341" t="s">
        <v>14</v>
      </c>
      <c r="I1341" t="s">
        <v>17</v>
      </c>
      <c r="J1341" t="s">
        <v>16</v>
      </c>
      <c r="K1341">
        <v>23</v>
      </c>
      <c r="L1341" s="1">
        <f>SUMIFS(COMBDG_Activity!C:C,COMBDG_Activity!B:B,B1341&amp;C1341&amp;D1341&amp;E1341&amp;F1341&amp;"*")</f>
        <v>1457.6635747186433</v>
      </c>
      <c r="M1341" s="1">
        <f>SUMIFS(COMBDG_Activity!O:O,COMBDG_Activity!B:B,B1341&amp;C1341&amp;D1341&amp;E1341&amp;F1341&amp;"*")</f>
        <v>1499.0033127600914</v>
      </c>
      <c r="N1341" s="1">
        <f>VLOOKUP(B1341&amp;C1341&amp;D1341&amp;E1341&amp;F1341&amp;G1341&amp;H1341&amp;I1341&amp;J1341&amp;"*",COMBDG_CapacityToActivity!B:C,2,FALSE)</f>
        <v>31.536000000000001</v>
      </c>
      <c r="O1341" s="1">
        <f>VLOOKUP(F1341,Parameters!A:B,2,FALSE)</f>
        <v>0.37169226366635683</v>
      </c>
      <c r="P1341" s="4">
        <v>0.2</v>
      </c>
      <c r="Q1341" s="4">
        <v>1</v>
      </c>
      <c r="R1341" s="5">
        <v>1.1000000000000001</v>
      </c>
      <c r="S1341">
        <f t="shared" si="47"/>
        <v>35.331190485078878</v>
      </c>
    </row>
    <row r="1342" spans="1:19" x14ac:dyDescent="0.25">
      <c r="A1342" t="str">
        <f t="shared" si="46"/>
        <v>COMBDGEDSOldSCCE___STDELC_23</v>
      </c>
      <c r="B1342" t="s">
        <v>2676</v>
      </c>
      <c r="C1342" t="s">
        <v>13</v>
      </c>
      <c r="D1342" t="s">
        <v>2686</v>
      </c>
      <c r="E1342" t="s">
        <v>58</v>
      </c>
      <c r="F1342" t="s">
        <v>28</v>
      </c>
      <c r="G1342" t="s">
        <v>29</v>
      </c>
      <c r="H1342" t="s">
        <v>14</v>
      </c>
      <c r="I1342" t="s">
        <v>18</v>
      </c>
      <c r="J1342" t="s">
        <v>16</v>
      </c>
      <c r="K1342">
        <v>23</v>
      </c>
      <c r="L1342" s="1">
        <f>SUMIFS(COMBDG_Activity!C:C,COMBDG_Activity!B:B,B1342&amp;C1342&amp;D1342&amp;E1342&amp;F1342&amp;"*")</f>
        <v>1457.6635747186433</v>
      </c>
      <c r="M1342" s="1">
        <f>SUMIFS(COMBDG_Activity!O:O,COMBDG_Activity!B:B,B1342&amp;C1342&amp;D1342&amp;E1342&amp;F1342&amp;"*")</f>
        <v>1499.0033127600914</v>
      </c>
      <c r="N1342" s="1">
        <f>VLOOKUP(B1342&amp;C1342&amp;D1342&amp;E1342&amp;F1342&amp;G1342&amp;H1342&amp;I1342&amp;J1342&amp;"*",COMBDG_CapacityToActivity!B:C,2,FALSE)</f>
        <v>31.536000000000001</v>
      </c>
      <c r="O1342" s="1">
        <f>VLOOKUP(F1342,Parameters!A:B,2,FALSE)</f>
        <v>0.37169226366635683</v>
      </c>
      <c r="P1342" s="4">
        <v>0.1</v>
      </c>
      <c r="Q1342" s="4">
        <v>1</v>
      </c>
      <c r="R1342" s="5">
        <v>1.1000000000000001</v>
      </c>
      <c r="S1342">
        <f t="shared" si="47"/>
        <v>22.542900849526024</v>
      </c>
    </row>
    <row r="1343" spans="1:19" x14ac:dyDescent="0.25">
      <c r="A1343" t="str">
        <f t="shared" si="46"/>
        <v>COMBDGEDSOldSCWD___HIGELC_23</v>
      </c>
      <c r="B1343" t="s">
        <v>2676</v>
      </c>
      <c r="C1343" t="s">
        <v>13</v>
      </c>
      <c r="D1343" t="s">
        <v>2686</v>
      </c>
      <c r="E1343" t="s">
        <v>58</v>
      </c>
      <c r="F1343" t="s">
        <v>28</v>
      </c>
      <c r="G1343" t="s">
        <v>31</v>
      </c>
      <c r="H1343" t="s">
        <v>14</v>
      </c>
      <c r="I1343" t="s">
        <v>15</v>
      </c>
      <c r="J1343" t="s">
        <v>16</v>
      </c>
      <c r="K1343">
        <v>23</v>
      </c>
      <c r="L1343" s="1">
        <f>SUMIFS(COMBDG_Activity!C:C,COMBDG_Activity!B:B,B1343&amp;C1343&amp;D1343&amp;E1343&amp;F1343&amp;"*")</f>
        <v>1457.6635747186433</v>
      </c>
      <c r="M1343" s="1">
        <f>SUMIFS(COMBDG_Activity!O:O,COMBDG_Activity!B:B,B1343&amp;C1343&amp;D1343&amp;E1343&amp;F1343&amp;"*")</f>
        <v>1499.0033127600914</v>
      </c>
      <c r="N1343" s="1">
        <f>VLOOKUP(B1343&amp;C1343&amp;D1343&amp;E1343&amp;F1343&amp;G1343&amp;H1343&amp;I1343&amp;J1343&amp;"*",COMBDG_CapacityToActivity!B:C,2,FALSE)</f>
        <v>31.536000000000001</v>
      </c>
      <c r="O1343" s="1">
        <f>VLOOKUP(F1343,Parameters!A:B,2,FALSE)</f>
        <v>0.37169226366635683</v>
      </c>
      <c r="P1343" s="4">
        <v>0.1</v>
      </c>
      <c r="Q1343" s="4">
        <v>1</v>
      </c>
      <c r="R1343" s="5">
        <v>1.1000000000000001</v>
      </c>
      <c r="S1343">
        <f t="shared" si="47"/>
        <v>22.542900849526024</v>
      </c>
    </row>
    <row r="1344" spans="1:19" x14ac:dyDescent="0.25">
      <c r="A1344" t="str">
        <f t="shared" si="46"/>
        <v>COMBDGEDSOldWHHEP___STDELC_23</v>
      </c>
      <c r="B1344" t="s">
        <v>2676</v>
      </c>
      <c r="C1344" t="s">
        <v>13</v>
      </c>
      <c r="D1344" t="s">
        <v>2686</v>
      </c>
      <c r="E1344" t="s">
        <v>58</v>
      </c>
      <c r="F1344" t="s">
        <v>49</v>
      </c>
      <c r="G1344" t="s">
        <v>35</v>
      </c>
      <c r="H1344" t="s">
        <v>14</v>
      </c>
      <c r="I1344" t="s">
        <v>18</v>
      </c>
      <c r="J1344" t="s">
        <v>16</v>
      </c>
      <c r="K1344">
        <v>23</v>
      </c>
      <c r="L1344" s="1">
        <f>SUMIFS(COMBDG_Activity!C:C,COMBDG_Activity!B:B,B1344&amp;C1344&amp;D1344&amp;E1344&amp;F1344&amp;"*")</f>
        <v>903.96701578806733</v>
      </c>
      <c r="M1344" s="1">
        <f>SUMIFS(COMBDG_Activity!O:O,COMBDG_Activity!B:B,B1344&amp;C1344&amp;D1344&amp;E1344&amp;F1344&amp;"*")</f>
        <v>929.61403659599841</v>
      </c>
      <c r="N1344" s="1">
        <f>VLOOKUP(B1344&amp;C1344&amp;D1344&amp;E1344&amp;F1344&amp;G1344&amp;H1344&amp;I1344&amp;J1344&amp;"*",COMBDG_CapacityToActivity!B:C,2,FALSE)</f>
        <v>31.536000000000001</v>
      </c>
      <c r="O1344" s="1">
        <f>VLOOKUP(F1344,Parameters!A:B,2,FALSE)</f>
        <v>0.63450003633438512</v>
      </c>
      <c r="P1344" s="4">
        <v>0.02</v>
      </c>
      <c r="Q1344" s="4">
        <v>1.5</v>
      </c>
      <c r="R1344" s="5">
        <v>1.5</v>
      </c>
      <c r="S1344">
        <f t="shared" si="47"/>
        <v>1.3949790994669111</v>
      </c>
    </row>
    <row r="1345" spans="1:19" x14ac:dyDescent="0.25">
      <c r="A1345" t="str">
        <f t="shared" si="46"/>
        <v>COMBDGOFFOldLIFLC___STDELC_23</v>
      </c>
      <c r="B1345" t="s">
        <v>2676</v>
      </c>
      <c r="C1345" t="s">
        <v>13</v>
      </c>
      <c r="D1345" t="s">
        <v>2685</v>
      </c>
      <c r="E1345" t="s">
        <v>58</v>
      </c>
      <c r="F1345" t="s">
        <v>20</v>
      </c>
      <c r="G1345" t="s">
        <v>21</v>
      </c>
      <c r="H1345" t="s">
        <v>14</v>
      </c>
      <c r="I1345" t="s">
        <v>18</v>
      </c>
      <c r="J1345" t="s">
        <v>16</v>
      </c>
      <c r="K1345">
        <v>23</v>
      </c>
      <c r="L1345" s="1">
        <f>SUMIFS(COMBDG_Activity!C:C,COMBDG_Activity!B:B,B1345&amp;C1345&amp;D1345&amp;E1345&amp;F1345&amp;"*")</f>
        <v>9748.0542929593812</v>
      </c>
      <c r="M1345" s="1">
        <f>SUMIFS(COMBDG_Activity!O:O,COMBDG_Activity!B:B,B1345&amp;C1345&amp;D1345&amp;E1345&amp;F1345&amp;"*")</f>
        <v>10069.918801297012</v>
      </c>
      <c r="N1345" s="1">
        <f>VLOOKUP(B1345&amp;C1345&amp;D1345&amp;E1345&amp;F1345&amp;G1345&amp;H1345&amp;I1345&amp;J1345&amp;"*",COMBDG_CapacityToActivity!B:C,2,FALSE)</f>
        <v>1</v>
      </c>
      <c r="O1345" s="1">
        <f>VLOOKUP(F1345,Parameters!A:B,2,FALSE)</f>
        <v>0.66981607963728396</v>
      </c>
      <c r="P1345" s="4">
        <v>0.5</v>
      </c>
      <c r="Q1345" s="4">
        <v>1</v>
      </c>
      <c r="R1345" s="5">
        <v>1.1000000000000001</v>
      </c>
      <c r="S1345">
        <f t="shared" si="47"/>
        <v>8663.6759937019306</v>
      </c>
    </row>
    <row r="1346" spans="1:19" x14ac:dyDescent="0.25">
      <c r="A1346" t="str">
        <f t="shared" si="46"/>
        <v>COMBDGTAWOldSHHEP___HIGGEO_23</v>
      </c>
      <c r="B1346" t="s">
        <v>2676</v>
      </c>
      <c r="C1346" t="s">
        <v>13</v>
      </c>
      <c r="D1346" t="s">
        <v>2683</v>
      </c>
      <c r="E1346" t="s">
        <v>58</v>
      </c>
      <c r="F1346" t="s">
        <v>32</v>
      </c>
      <c r="G1346" t="s">
        <v>35</v>
      </c>
      <c r="H1346" t="s">
        <v>14</v>
      </c>
      <c r="I1346" t="s">
        <v>15</v>
      </c>
      <c r="J1346" t="s">
        <v>36</v>
      </c>
      <c r="K1346">
        <v>23</v>
      </c>
      <c r="L1346" s="1">
        <f>SUMIFS(COMBDG_Activity!C:C,COMBDG_Activity!B:B,B1346&amp;C1346&amp;D1346&amp;E1346&amp;F1346&amp;"*")</f>
        <v>1087.8130908550997</v>
      </c>
      <c r="M1346" s="1">
        <f>SUMIFS(COMBDG_Activity!O:O,COMBDG_Activity!B:B,B1346&amp;C1346&amp;D1346&amp;E1346&amp;F1346&amp;"*")</f>
        <v>1139.1681707384732</v>
      </c>
      <c r="N1346" s="1">
        <f>VLOOKUP(B1346&amp;C1346&amp;D1346&amp;E1346&amp;F1346&amp;G1346&amp;H1346&amp;I1346&amp;J1346&amp;"*",COMBDG_CapacityToActivity!B:C,2,FALSE)</f>
        <v>31.536000000000001</v>
      </c>
      <c r="O1346" s="1">
        <f>VLOOKUP(F1346,Parameters!A:B,2,FALSE)</f>
        <v>0.30113578140729891</v>
      </c>
      <c r="P1346" s="4">
        <v>0.02</v>
      </c>
      <c r="Q1346" s="4">
        <v>1.5</v>
      </c>
      <c r="R1346" s="5">
        <v>1.5</v>
      </c>
      <c r="S1346">
        <f t="shared" si="47"/>
        <v>3.6018212767041087</v>
      </c>
    </row>
    <row r="1347" spans="1:19" x14ac:dyDescent="0.25">
      <c r="A1347" t="str">
        <f t="shared" si="46"/>
        <v>COMBDGOFFOldWHSTHBCKSTDELC_23</v>
      </c>
      <c r="B1347" t="s">
        <v>2676</v>
      </c>
      <c r="C1347" t="s">
        <v>13</v>
      </c>
      <c r="D1347" t="s">
        <v>2685</v>
      </c>
      <c r="E1347" t="s">
        <v>58</v>
      </c>
      <c r="F1347" t="s">
        <v>49</v>
      </c>
      <c r="G1347" t="s">
        <v>52</v>
      </c>
      <c r="H1347" t="s">
        <v>53</v>
      </c>
      <c r="I1347" t="s">
        <v>18</v>
      </c>
      <c r="J1347" t="s">
        <v>16</v>
      </c>
      <c r="K1347">
        <v>23</v>
      </c>
      <c r="L1347" s="1">
        <f>SUMIFS(COMBDG_Activity!C:C,COMBDG_Activity!B:B,B1347&amp;C1347&amp;D1347&amp;E1347&amp;F1347&amp;"*")</f>
        <v>1312.5024460006105</v>
      </c>
      <c r="M1347" s="1">
        <f>SUMIFS(COMBDG_Activity!O:O,COMBDG_Activity!B:B,B1347&amp;C1347&amp;D1347&amp;E1347&amp;F1347&amp;"*")</f>
        <v>1355.8390895603945</v>
      </c>
      <c r="N1347" s="1">
        <f>VLOOKUP(B1347&amp;C1347&amp;D1347&amp;E1347&amp;F1347&amp;G1347&amp;H1347&amp;I1347&amp;J1347&amp;"*",COMBDG_CapacityToActivity!B:C,2,FALSE)</f>
        <v>31.536000000000001</v>
      </c>
      <c r="O1347" s="1">
        <f>VLOOKUP(F1347,Parameters!A:B,2,FALSE)</f>
        <v>0.63450003633438512</v>
      </c>
      <c r="P1347" s="4">
        <v>0.1</v>
      </c>
      <c r="Q1347" s="4">
        <v>1</v>
      </c>
      <c r="R1347" s="5">
        <v>1.1000000000000001</v>
      </c>
      <c r="S1347">
        <f t="shared" si="47"/>
        <v>11.944479502615243</v>
      </c>
    </row>
    <row r="1348" spans="1:19" x14ac:dyDescent="0.25">
      <c r="A1348" t="str">
        <f t="shared" si="46"/>
        <v>COMBDGRTTOldSHHEP___STDELC_23</v>
      </c>
      <c r="B1348" t="s">
        <v>2676</v>
      </c>
      <c r="C1348" t="s">
        <v>13</v>
      </c>
      <c r="D1348" t="s">
        <v>2682</v>
      </c>
      <c r="E1348" t="s">
        <v>58</v>
      </c>
      <c r="F1348" t="s">
        <v>32</v>
      </c>
      <c r="G1348" t="s">
        <v>35</v>
      </c>
      <c r="H1348" t="s">
        <v>14</v>
      </c>
      <c r="I1348" t="s">
        <v>18</v>
      </c>
      <c r="J1348" t="s">
        <v>16</v>
      </c>
      <c r="K1348">
        <v>23</v>
      </c>
      <c r="L1348" s="1">
        <f>SUMIFS(COMBDG_Activity!C:C,COMBDG_Activity!B:B,B1348&amp;C1348&amp;D1348&amp;E1348&amp;F1348&amp;"*")</f>
        <v>5441.0807586500896</v>
      </c>
      <c r="M1348" s="1">
        <f>SUMIFS(COMBDG_Activity!O:O,COMBDG_Activity!B:B,B1348&amp;C1348&amp;D1348&amp;E1348&amp;F1348&amp;"*")</f>
        <v>5664.051996092383</v>
      </c>
      <c r="N1348" s="1">
        <f>VLOOKUP(B1348&amp;C1348&amp;D1348&amp;E1348&amp;F1348&amp;G1348&amp;H1348&amp;I1348&amp;J1348&amp;"*",COMBDG_CapacityToActivity!B:C,2,FALSE)</f>
        <v>31.536000000000001</v>
      </c>
      <c r="O1348" s="1">
        <f>VLOOKUP(F1348,Parameters!A:B,2,FALSE)</f>
        <v>0.30113578140729891</v>
      </c>
      <c r="P1348" s="4">
        <v>0.02</v>
      </c>
      <c r="Q1348" s="4">
        <v>1.5</v>
      </c>
      <c r="R1348" s="5">
        <v>1.5</v>
      </c>
      <c r="S1348">
        <f t="shared" si="47"/>
        <v>17.908596391574829</v>
      </c>
    </row>
    <row r="1349" spans="1:19" x14ac:dyDescent="0.25">
      <c r="A1349" t="str">
        <f t="shared" si="46"/>
        <v>COMBDGOFFOldLIFLUT8STDELC_23</v>
      </c>
      <c r="B1349" t="s">
        <v>2676</v>
      </c>
      <c r="C1349" t="s">
        <v>13</v>
      </c>
      <c r="D1349" t="s">
        <v>2685</v>
      </c>
      <c r="E1349" t="s">
        <v>58</v>
      </c>
      <c r="F1349" t="s">
        <v>20</v>
      </c>
      <c r="G1349" t="s">
        <v>22</v>
      </c>
      <c r="H1349" t="s">
        <v>24</v>
      </c>
      <c r="I1349" t="s">
        <v>18</v>
      </c>
      <c r="J1349" t="s">
        <v>16</v>
      </c>
      <c r="K1349">
        <v>23</v>
      </c>
      <c r="L1349" s="1">
        <f>SUMIFS(COMBDG_Activity!C:C,COMBDG_Activity!B:B,B1349&amp;C1349&amp;D1349&amp;E1349&amp;F1349&amp;"*")</f>
        <v>9748.0542929593812</v>
      </c>
      <c r="M1349" s="1">
        <f>SUMIFS(COMBDG_Activity!O:O,COMBDG_Activity!B:B,B1349&amp;C1349&amp;D1349&amp;E1349&amp;F1349&amp;"*")</f>
        <v>10069.918801297012</v>
      </c>
      <c r="N1349" s="1">
        <f>VLOOKUP(B1349&amp;C1349&amp;D1349&amp;E1349&amp;F1349&amp;G1349&amp;H1349&amp;I1349&amp;J1349&amp;"*",COMBDG_CapacityToActivity!B:C,2,FALSE)</f>
        <v>1</v>
      </c>
      <c r="O1349" s="1">
        <f>VLOOKUP(F1349,Parameters!A:B,2,FALSE)</f>
        <v>0.66981607963728396</v>
      </c>
      <c r="P1349" s="4">
        <v>0.5</v>
      </c>
      <c r="Q1349" s="4">
        <v>1</v>
      </c>
      <c r="R1349" s="5">
        <v>1.1000000000000001</v>
      </c>
      <c r="S1349">
        <f t="shared" si="47"/>
        <v>8663.6759937019306</v>
      </c>
    </row>
    <row r="1350" spans="1:19" x14ac:dyDescent="0.25">
      <c r="A1350" t="str">
        <f t="shared" si="46"/>
        <v>COMBDGTAWOldSHFURLARSTDHH2_23</v>
      </c>
      <c r="B1350" t="s">
        <v>2676</v>
      </c>
      <c r="C1350" t="s">
        <v>13</v>
      </c>
      <c r="D1350" t="s">
        <v>2683</v>
      </c>
      <c r="E1350" t="s">
        <v>58</v>
      </c>
      <c r="F1350" t="s">
        <v>32</v>
      </c>
      <c r="G1350" t="s">
        <v>34</v>
      </c>
      <c r="H1350" t="s">
        <v>2681</v>
      </c>
      <c r="I1350" t="s">
        <v>18</v>
      </c>
      <c r="J1350" t="s">
        <v>41</v>
      </c>
      <c r="K1350">
        <v>23</v>
      </c>
      <c r="L1350" s="1">
        <f>SUMIFS(COMBDG_Activity!C:C,COMBDG_Activity!B:B,B1350&amp;C1350&amp;D1350&amp;E1350&amp;F1350&amp;"*")</f>
        <v>1087.8130908550997</v>
      </c>
      <c r="M1350" s="1">
        <f>SUMIFS(COMBDG_Activity!O:O,COMBDG_Activity!B:B,B1350&amp;C1350&amp;D1350&amp;E1350&amp;F1350&amp;"*")</f>
        <v>1139.1681707384732</v>
      </c>
      <c r="N1350" s="1">
        <f>VLOOKUP(B1350&amp;C1350&amp;D1350&amp;E1350&amp;F1350&amp;G1350&amp;H1350&amp;I1350&amp;J1350&amp;"*",COMBDG_CapacityToActivity!B:C,2,FALSE)</f>
        <v>31.536000000000001</v>
      </c>
      <c r="O1350" s="1">
        <f>VLOOKUP(F1350,Parameters!A:B,2,FALSE)</f>
        <v>0.30113578140729891</v>
      </c>
      <c r="P1350" s="4">
        <v>0.05</v>
      </c>
      <c r="Q1350" s="4">
        <v>0.2</v>
      </c>
      <c r="R1350" s="5">
        <v>1.1000000000000001</v>
      </c>
      <c r="S1350">
        <f t="shared" si="47"/>
        <v>3.0295315396644145</v>
      </c>
    </row>
    <row r="1351" spans="1:19" x14ac:dyDescent="0.25">
      <c r="A1351" t="str">
        <f t="shared" si="46"/>
        <v>COMBDGTAWOldSHFURMEDSTDHH2_23</v>
      </c>
      <c r="B1351" t="s">
        <v>2676</v>
      </c>
      <c r="C1351" t="s">
        <v>13</v>
      </c>
      <c r="D1351" t="s">
        <v>2683</v>
      </c>
      <c r="E1351" t="s">
        <v>58</v>
      </c>
      <c r="F1351" t="s">
        <v>32</v>
      </c>
      <c r="G1351" t="s">
        <v>34</v>
      </c>
      <c r="H1351" t="s">
        <v>48</v>
      </c>
      <c r="I1351" t="s">
        <v>18</v>
      </c>
      <c r="J1351" t="s">
        <v>41</v>
      </c>
      <c r="K1351">
        <v>23</v>
      </c>
      <c r="L1351" s="1">
        <f>SUMIFS(COMBDG_Activity!C:C,COMBDG_Activity!B:B,B1351&amp;C1351&amp;D1351&amp;E1351&amp;F1351&amp;"*")</f>
        <v>1087.8130908550997</v>
      </c>
      <c r="M1351" s="1">
        <f>SUMIFS(COMBDG_Activity!O:O,COMBDG_Activity!B:B,B1351&amp;C1351&amp;D1351&amp;E1351&amp;F1351&amp;"*")</f>
        <v>1139.1681707384732</v>
      </c>
      <c r="N1351" s="1">
        <f>VLOOKUP(B1351&amp;C1351&amp;D1351&amp;E1351&amp;F1351&amp;G1351&amp;H1351&amp;I1351&amp;J1351&amp;"*",COMBDG_CapacityToActivity!B:C,2,FALSE)</f>
        <v>31.536000000000001</v>
      </c>
      <c r="O1351" s="1">
        <f>VLOOKUP(F1351,Parameters!A:B,2,FALSE)</f>
        <v>0.30113578140729891</v>
      </c>
      <c r="P1351" s="4">
        <v>0.05</v>
      </c>
      <c r="Q1351" s="4">
        <v>0.2</v>
      </c>
      <c r="R1351" s="5">
        <v>1.1000000000000001</v>
      </c>
      <c r="S1351">
        <f t="shared" si="47"/>
        <v>3.0295315396644145</v>
      </c>
    </row>
    <row r="1352" spans="1:19" x14ac:dyDescent="0.25">
      <c r="A1352" t="str">
        <f t="shared" si="46"/>
        <v>COMBDGOFFNewLIINC100WSTDELC_23</v>
      </c>
      <c r="B1352" t="s">
        <v>2676</v>
      </c>
      <c r="C1352" t="s">
        <v>13</v>
      </c>
      <c r="D1352" t="s">
        <v>2685</v>
      </c>
      <c r="E1352" t="s">
        <v>59</v>
      </c>
      <c r="F1352" t="s">
        <v>20</v>
      </c>
      <c r="G1352" t="s">
        <v>26</v>
      </c>
      <c r="H1352" t="s">
        <v>2678</v>
      </c>
      <c r="I1352" t="s">
        <v>18</v>
      </c>
      <c r="J1352" t="s">
        <v>16</v>
      </c>
      <c r="K1352">
        <v>23</v>
      </c>
      <c r="L1352" s="1">
        <f>SUMIFS(COMBDG_Activity!C:C,COMBDG_Activity!B:B,B1352&amp;C1352&amp;D1352&amp;E1352&amp;F1352&amp;"*")</f>
        <v>0</v>
      </c>
      <c r="M1352" s="1">
        <f>SUMIFS(COMBDG_Activity!O:O,COMBDG_Activity!B:B,B1352&amp;C1352&amp;D1352&amp;E1352&amp;F1352&amp;"*")</f>
        <v>1082.6246153959241</v>
      </c>
      <c r="N1352" s="1">
        <f>VLOOKUP(B1352&amp;C1352&amp;D1352&amp;E1352&amp;F1352&amp;G1352&amp;H1352&amp;I1352&amp;J1352&amp;"*",COMBDG_CapacityToActivity!B:C,2,FALSE)</f>
        <v>1</v>
      </c>
      <c r="O1352" s="1">
        <f>VLOOKUP(F1352,Parameters!A:B,2,FALSE)</f>
        <v>0.66981607963728396</v>
      </c>
      <c r="P1352" s="4">
        <v>0.8</v>
      </c>
      <c r="Q1352" s="4">
        <v>1</v>
      </c>
      <c r="R1352" s="5">
        <v>1.2</v>
      </c>
      <c r="S1352">
        <f t="shared" si="47"/>
        <v>1304.8070537468016</v>
      </c>
    </row>
    <row r="1353" spans="1:19" x14ac:dyDescent="0.25">
      <c r="A1353" t="str">
        <f t="shared" si="46"/>
        <v>COMBDGEDSOldSCCE___ESRELC_23</v>
      </c>
      <c r="B1353" t="s">
        <v>2676</v>
      </c>
      <c r="C1353" t="s">
        <v>13</v>
      </c>
      <c r="D1353" t="s">
        <v>2686</v>
      </c>
      <c r="E1353" t="s">
        <v>58</v>
      </c>
      <c r="F1353" t="s">
        <v>28</v>
      </c>
      <c r="G1353" t="s">
        <v>29</v>
      </c>
      <c r="H1353" t="s">
        <v>14</v>
      </c>
      <c r="I1353" t="s">
        <v>17</v>
      </c>
      <c r="J1353" t="s">
        <v>16</v>
      </c>
      <c r="K1353">
        <v>23</v>
      </c>
      <c r="L1353" s="1">
        <f>SUMIFS(COMBDG_Activity!C:C,COMBDG_Activity!B:B,B1353&amp;C1353&amp;D1353&amp;E1353&amp;F1353&amp;"*")</f>
        <v>1457.6635747186433</v>
      </c>
      <c r="M1353" s="1">
        <f>SUMIFS(COMBDG_Activity!O:O,COMBDG_Activity!B:B,B1353&amp;C1353&amp;D1353&amp;E1353&amp;F1353&amp;"*")</f>
        <v>1499.0033127600914</v>
      </c>
      <c r="N1353" s="1">
        <f>VLOOKUP(B1353&amp;C1353&amp;D1353&amp;E1353&amp;F1353&amp;G1353&amp;H1353&amp;I1353&amp;J1353&amp;"*",COMBDG_CapacityToActivity!B:C,2,FALSE)</f>
        <v>31.536000000000001</v>
      </c>
      <c r="O1353" s="1">
        <f>VLOOKUP(F1353,Parameters!A:B,2,FALSE)</f>
        <v>0.37169226366635683</v>
      </c>
      <c r="P1353" s="4">
        <v>0.2</v>
      </c>
      <c r="Q1353" s="4">
        <v>1</v>
      </c>
      <c r="R1353" s="5">
        <v>1.1000000000000001</v>
      </c>
      <c r="S1353">
        <f t="shared" si="47"/>
        <v>35.331190485078878</v>
      </c>
    </row>
    <row r="1354" spans="1:19" x14ac:dyDescent="0.25">
      <c r="A1354" t="str">
        <f t="shared" si="46"/>
        <v>COMBDGEDSOldSCWA___HIGELC_23</v>
      </c>
      <c r="B1354" t="s">
        <v>2676</v>
      </c>
      <c r="C1354" t="s">
        <v>13</v>
      </c>
      <c r="D1354" t="s">
        <v>2686</v>
      </c>
      <c r="E1354" t="s">
        <v>58</v>
      </c>
      <c r="F1354" t="s">
        <v>28</v>
      </c>
      <c r="G1354" t="s">
        <v>30</v>
      </c>
      <c r="H1354" t="s">
        <v>14</v>
      </c>
      <c r="I1354" t="s">
        <v>15</v>
      </c>
      <c r="J1354" t="s">
        <v>16</v>
      </c>
      <c r="K1354">
        <v>23</v>
      </c>
      <c r="L1354" s="1">
        <f>SUMIFS(COMBDG_Activity!C:C,COMBDG_Activity!B:B,B1354&amp;C1354&amp;D1354&amp;E1354&amp;F1354&amp;"*")</f>
        <v>1457.6635747186433</v>
      </c>
      <c r="M1354" s="1">
        <f>SUMIFS(COMBDG_Activity!O:O,COMBDG_Activity!B:B,B1354&amp;C1354&amp;D1354&amp;E1354&amp;F1354&amp;"*")</f>
        <v>1499.0033127600914</v>
      </c>
      <c r="N1354" s="1">
        <f>VLOOKUP(B1354&amp;C1354&amp;D1354&amp;E1354&amp;F1354&amp;G1354&amp;H1354&amp;I1354&amp;J1354&amp;"*",COMBDG_CapacityToActivity!B:C,2,FALSE)</f>
        <v>31.536000000000001</v>
      </c>
      <c r="O1354" s="1">
        <f>VLOOKUP(F1354,Parameters!A:B,2,FALSE)</f>
        <v>0.37169226366635683</v>
      </c>
      <c r="P1354" s="4">
        <v>0.1</v>
      </c>
      <c r="Q1354" s="4">
        <v>1</v>
      </c>
      <c r="R1354" s="5">
        <v>1.1000000000000001</v>
      </c>
      <c r="S1354">
        <f t="shared" si="47"/>
        <v>22.542900849526024</v>
      </c>
    </row>
    <row r="1355" spans="1:19" x14ac:dyDescent="0.25">
      <c r="A1355" t="str">
        <f t="shared" si="46"/>
        <v>COMBDGTAWOldSHFURSMASTDHH2_23</v>
      </c>
      <c r="B1355" t="s">
        <v>2676</v>
      </c>
      <c r="C1355" t="s">
        <v>13</v>
      </c>
      <c r="D1355" t="s">
        <v>2683</v>
      </c>
      <c r="E1355" t="s">
        <v>58</v>
      </c>
      <c r="F1355" t="s">
        <v>32</v>
      </c>
      <c r="G1355" t="s">
        <v>34</v>
      </c>
      <c r="H1355" t="s">
        <v>2680</v>
      </c>
      <c r="I1355" t="s">
        <v>18</v>
      </c>
      <c r="J1355" t="s">
        <v>41</v>
      </c>
      <c r="K1355">
        <v>23</v>
      </c>
      <c r="L1355" s="1">
        <f>SUMIFS(COMBDG_Activity!C:C,COMBDG_Activity!B:B,B1355&amp;C1355&amp;D1355&amp;E1355&amp;F1355&amp;"*")</f>
        <v>1087.8130908550997</v>
      </c>
      <c r="M1355" s="1">
        <f>SUMIFS(COMBDG_Activity!O:O,COMBDG_Activity!B:B,B1355&amp;C1355&amp;D1355&amp;E1355&amp;F1355&amp;"*")</f>
        <v>1139.1681707384732</v>
      </c>
      <c r="N1355" s="1">
        <f>VLOOKUP(B1355&amp;C1355&amp;D1355&amp;E1355&amp;F1355&amp;G1355&amp;H1355&amp;I1355&amp;J1355&amp;"*",COMBDG_CapacityToActivity!B:C,2,FALSE)</f>
        <v>31.536000000000001</v>
      </c>
      <c r="O1355" s="1">
        <f>VLOOKUP(F1355,Parameters!A:B,2,FALSE)</f>
        <v>0.30113578140729891</v>
      </c>
      <c r="P1355" s="4">
        <v>0.05</v>
      </c>
      <c r="Q1355" s="4">
        <v>0.2</v>
      </c>
      <c r="R1355" s="5">
        <v>1.1000000000000001</v>
      </c>
      <c r="S1355">
        <f t="shared" si="47"/>
        <v>3.0295315396644145</v>
      </c>
    </row>
    <row r="1356" spans="1:19" x14ac:dyDescent="0.25">
      <c r="A1356" t="str">
        <f t="shared" si="46"/>
        <v>COMBDGRTTOldWHHEP___HIGELC_23</v>
      </c>
      <c r="B1356" t="s">
        <v>2676</v>
      </c>
      <c r="C1356" t="s">
        <v>13</v>
      </c>
      <c r="D1356" t="s">
        <v>2682</v>
      </c>
      <c r="E1356" t="s">
        <v>58</v>
      </c>
      <c r="F1356" t="s">
        <v>49</v>
      </c>
      <c r="G1356" t="s">
        <v>35</v>
      </c>
      <c r="H1356" t="s">
        <v>14</v>
      </c>
      <c r="I1356" t="s">
        <v>15</v>
      </c>
      <c r="J1356" t="s">
        <v>16</v>
      </c>
      <c r="K1356">
        <v>23</v>
      </c>
      <c r="L1356" s="1">
        <f>SUMIFS(COMBDG_Activity!C:C,COMBDG_Activity!B:B,B1356&amp;C1356&amp;D1356&amp;E1356&amp;F1356&amp;"*")</f>
        <v>1126.645525632777</v>
      </c>
      <c r="M1356" s="1">
        <f>SUMIFS(COMBDG_Activity!O:O,COMBDG_Activity!B:B,B1356&amp;C1356&amp;D1356&amp;E1356&amp;F1356&amp;"*")</f>
        <v>1172.8107729837659</v>
      </c>
      <c r="N1356" s="1">
        <f>VLOOKUP(B1356&amp;C1356&amp;D1356&amp;E1356&amp;F1356&amp;G1356&amp;H1356&amp;I1356&amp;J1356&amp;"*",COMBDG_CapacityToActivity!B:C,2,FALSE)</f>
        <v>31.536000000000001</v>
      </c>
      <c r="O1356" s="1">
        <f>VLOOKUP(F1356,Parameters!A:B,2,FALSE)</f>
        <v>0.63450003633438512</v>
      </c>
      <c r="P1356" s="4">
        <v>0.02</v>
      </c>
      <c r="Q1356" s="4">
        <v>1.5</v>
      </c>
      <c r="R1356" s="5">
        <v>1.5</v>
      </c>
      <c r="S1356">
        <f t="shared" si="47"/>
        <v>1.7599201943343679</v>
      </c>
    </row>
    <row r="1357" spans="1:19" x14ac:dyDescent="0.25">
      <c r="A1357" t="str">
        <f t="shared" si="46"/>
        <v>COMBDGEDSOldSHHEP___STDELC_23</v>
      </c>
      <c r="B1357" t="s">
        <v>2676</v>
      </c>
      <c r="C1357" t="s">
        <v>13</v>
      </c>
      <c r="D1357" t="s">
        <v>2686</v>
      </c>
      <c r="E1357" t="s">
        <v>58</v>
      </c>
      <c r="F1357" t="s">
        <v>32</v>
      </c>
      <c r="G1357" t="s">
        <v>35</v>
      </c>
      <c r="H1357" t="s">
        <v>14</v>
      </c>
      <c r="I1357" t="s">
        <v>18</v>
      </c>
      <c r="J1357" t="s">
        <v>16</v>
      </c>
      <c r="K1357">
        <v>23</v>
      </c>
      <c r="L1357" s="1">
        <f>SUMIFS(COMBDG_Activity!C:C,COMBDG_Activity!B:B,B1357&amp;C1357&amp;D1357&amp;E1357&amp;F1357&amp;"*")</f>
        <v>4256.8503227445926</v>
      </c>
      <c r="M1357" s="1">
        <f>SUMIFS(COMBDG_Activity!O:O,COMBDG_Activity!B:B,B1357&amp;C1357&amp;D1357&amp;E1357&amp;F1357&amp;"*")</f>
        <v>4377.6423279130222</v>
      </c>
      <c r="N1357" s="1">
        <f>VLOOKUP(B1357&amp;C1357&amp;D1357&amp;E1357&amp;F1357&amp;G1357&amp;H1357&amp;I1357&amp;J1357&amp;"*",COMBDG_CapacityToActivity!B:C,2,FALSE)</f>
        <v>31.536000000000001</v>
      </c>
      <c r="O1357" s="1">
        <f>VLOOKUP(F1357,Parameters!A:B,2,FALSE)</f>
        <v>0.30113578140729891</v>
      </c>
      <c r="P1357" s="4">
        <v>0.02</v>
      </c>
      <c r="Q1357" s="4">
        <v>1.5</v>
      </c>
      <c r="R1357" s="5">
        <v>1.5</v>
      </c>
      <c r="S1357">
        <f t="shared" si="47"/>
        <v>13.841227031700027</v>
      </c>
    </row>
    <row r="1358" spans="1:19" x14ac:dyDescent="0.25">
      <c r="A1358" t="str">
        <f t="shared" ref="A1358:A1421" si="48">B1358&amp;C1358&amp;D1358&amp;E1358&amp;F1358&amp;G1358&amp;H1358&amp;I1358&amp;J1358&amp;"_"&amp;K1358</f>
        <v>COMBDGRTTOldSHHEP___HIGELC_23</v>
      </c>
      <c r="B1358" t="s">
        <v>2676</v>
      </c>
      <c r="C1358" t="s">
        <v>13</v>
      </c>
      <c r="D1358" t="s">
        <v>2682</v>
      </c>
      <c r="E1358" t="s">
        <v>58</v>
      </c>
      <c r="F1358" t="s">
        <v>32</v>
      </c>
      <c r="G1358" t="s">
        <v>35</v>
      </c>
      <c r="H1358" t="s">
        <v>14</v>
      </c>
      <c r="I1358" t="s">
        <v>15</v>
      </c>
      <c r="J1358" t="s">
        <v>16</v>
      </c>
      <c r="K1358">
        <v>23</v>
      </c>
      <c r="L1358" s="1">
        <f>SUMIFS(COMBDG_Activity!C:C,COMBDG_Activity!B:B,B1358&amp;C1358&amp;D1358&amp;E1358&amp;F1358&amp;"*")</f>
        <v>5441.0807586500896</v>
      </c>
      <c r="M1358" s="1">
        <f>SUMIFS(COMBDG_Activity!O:O,COMBDG_Activity!B:B,B1358&amp;C1358&amp;D1358&amp;E1358&amp;F1358&amp;"*")</f>
        <v>5664.051996092383</v>
      </c>
      <c r="N1358" s="1">
        <f>VLOOKUP(B1358&amp;C1358&amp;D1358&amp;E1358&amp;F1358&amp;G1358&amp;H1358&amp;I1358&amp;J1358&amp;"*",COMBDG_CapacityToActivity!B:C,2,FALSE)</f>
        <v>31.536000000000001</v>
      </c>
      <c r="O1358" s="1">
        <f>VLOOKUP(F1358,Parameters!A:B,2,FALSE)</f>
        <v>0.30113578140729891</v>
      </c>
      <c r="P1358" s="4">
        <v>0.02</v>
      </c>
      <c r="Q1358" s="4">
        <v>1.5</v>
      </c>
      <c r="R1358" s="5">
        <v>1.5</v>
      </c>
      <c r="S1358">
        <f t="shared" si="47"/>
        <v>17.908596391574829</v>
      </c>
    </row>
    <row r="1359" spans="1:19" x14ac:dyDescent="0.25">
      <c r="A1359" t="str">
        <f t="shared" si="48"/>
        <v>COMBDGRTTOldSCCE___HIGELC_23</v>
      </c>
      <c r="B1359" t="s">
        <v>2676</v>
      </c>
      <c r="C1359" t="s">
        <v>13</v>
      </c>
      <c r="D1359" t="s">
        <v>2682</v>
      </c>
      <c r="E1359" t="s">
        <v>58</v>
      </c>
      <c r="F1359" t="s">
        <v>28</v>
      </c>
      <c r="G1359" t="s">
        <v>29</v>
      </c>
      <c r="H1359" t="s">
        <v>14</v>
      </c>
      <c r="I1359" t="s">
        <v>15</v>
      </c>
      <c r="J1359" t="s">
        <v>16</v>
      </c>
      <c r="K1359">
        <v>23</v>
      </c>
      <c r="L1359" s="1">
        <f>SUMIFS(COMBDG_Activity!C:C,COMBDG_Activity!B:B,B1359&amp;C1359&amp;D1359&amp;E1359&amp;F1359&amp;"*")</f>
        <v>1816.6253824850883</v>
      </c>
      <c r="M1359" s="1">
        <f>SUMIFS(COMBDG_Activity!O:O,COMBDG_Activity!B:B,B1359&amp;C1359&amp;D1359&amp;E1359&amp;F1359&amp;"*")</f>
        <v>1891.0464110240414</v>
      </c>
      <c r="N1359" s="1">
        <f>VLOOKUP(B1359&amp;C1359&amp;D1359&amp;E1359&amp;F1359&amp;G1359&amp;H1359&amp;I1359&amp;J1359&amp;"*",COMBDG_CapacityToActivity!B:C,2,FALSE)</f>
        <v>31.536000000000001</v>
      </c>
      <c r="O1359" s="1">
        <f>VLOOKUP(F1359,Parameters!A:B,2,FALSE)</f>
        <v>0.37169226366635683</v>
      </c>
      <c r="P1359" s="4">
        <v>0.1</v>
      </c>
      <c r="Q1359" s="4">
        <v>1</v>
      </c>
      <c r="R1359" s="5">
        <v>1.1000000000000001</v>
      </c>
      <c r="S1359">
        <f t="shared" ref="S1359:S1422" si="49">IF(R1359=0,M1359*Q1359/N1359/O1359*(P1359+1/(50-23)),M1359*Q1359/N1359/O1359*(P1359+1/R1359^(50-23)))</f>
        <v>28.438677475017485</v>
      </c>
    </row>
    <row r="1360" spans="1:19" x14ac:dyDescent="0.25">
      <c r="A1360" t="str">
        <f t="shared" si="48"/>
        <v>COMBDGHLCOldLILED___ESRELC_23</v>
      </c>
      <c r="B1360" t="s">
        <v>2676</v>
      </c>
      <c r="C1360" t="s">
        <v>13</v>
      </c>
      <c r="D1360" t="s">
        <v>2687</v>
      </c>
      <c r="E1360" t="s">
        <v>58</v>
      </c>
      <c r="F1360" t="s">
        <v>20</v>
      </c>
      <c r="G1360" t="s">
        <v>27</v>
      </c>
      <c r="H1360" t="s">
        <v>14</v>
      </c>
      <c r="I1360" t="s">
        <v>17</v>
      </c>
      <c r="J1360" t="s">
        <v>16</v>
      </c>
      <c r="K1360">
        <v>23</v>
      </c>
      <c r="L1360" s="1">
        <f>SUMIFS(COMBDG_Activity!C:C,COMBDG_Activity!B:B,B1360&amp;C1360&amp;D1360&amp;E1360&amp;F1360&amp;"*")</f>
        <v>1641.0264339365215</v>
      </c>
      <c r="M1360" s="1">
        <f>SUMIFS(COMBDG_Activity!O:O,COMBDG_Activity!B:B,B1360&amp;C1360&amp;D1360&amp;E1360&amp;F1360&amp;"*")</f>
        <v>1737.1323700499111</v>
      </c>
      <c r="N1360" s="1">
        <f>VLOOKUP(B1360&amp;C1360&amp;D1360&amp;E1360&amp;F1360&amp;G1360&amp;H1360&amp;I1360&amp;J1360&amp;"*",COMBDG_CapacityToActivity!B:C,2,FALSE)</f>
        <v>1</v>
      </c>
      <c r="O1360" s="1">
        <f>VLOOKUP(F1360,Parameters!A:B,2,FALSE)</f>
        <v>0.66981607963728396</v>
      </c>
      <c r="P1360" s="4">
        <v>0.5</v>
      </c>
      <c r="Q1360" s="4">
        <v>1</v>
      </c>
      <c r="R1360" s="5">
        <v>1.1000000000000001</v>
      </c>
      <c r="S1360">
        <f t="shared" si="49"/>
        <v>1494.545518117337</v>
      </c>
    </row>
    <row r="1361" spans="1:19" x14ac:dyDescent="0.25">
      <c r="A1361" t="str">
        <f t="shared" si="48"/>
        <v>COMBDGOFFOldWHHEP___ESRELC_23</v>
      </c>
      <c r="B1361" t="s">
        <v>2676</v>
      </c>
      <c r="C1361" t="s">
        <v>13</v>
      </c>
      <c r="D1361" t="s">
        <v>2685</v>
      </c>
      <c r="E1361" t="s">
        <v>58</v>
      </c>
      <c r="F1361" t="s">
        <v>49</v>
      </c>
      <c r="G1361" t="s">
        <v>35</v>
      </c>
      <c r="H1361" t="s">
        <v>14</v>
      </c>
      <c r="I1361" t="s">
        <v>17</v>
      </c>
      <c r="J1361" t="s">
        <v>16</v>
      </c>
      <c r="K1361">
        <v>23</v>
      </c>
      <c r="L1361" s="1">
        <f>SUMIFS(COMBDG_Activity!C:C,COMBDG_Activity!B:B,B1361&amp;C1361&amp;D1361&amp;E1361&amp;F1361&amp;"*")</f>
        <v>1312.5024460006105</v>
      </c>
      <c r="M1361" s="1">
        <f>SUMIFS(COMBDG_Activity!O:O,COMBDG_Activity!B:B,B1361&amp;C1361&amp;D1361&amp;E1361&amp;F1361&amp;"*")</f>
        <v>1355.8390895603945</v>
      </c>
      <c r="N1361" s="1">
        <f>VLOOKUP(B1361&amp;C1361&amp;D1361&amp;E1361&amp;F1361&amp;G1361&amp;H1361&amp;I1361&amp;J1361&amp;"*",COMBDG_CapacityToActivity!B:C,2,FALSE)</f>
        <v>31.536000000000001</v>
      </c>
      <c r="O1361" s="1">
        <f>VLOOKUP(F1361,Parameters!A:B,2,FALSE)</f>
        <v>0.63450003633438512</v>
      </c>
      <c r="P1361" s="4">
        <v>0.02</v>
      </c>
      <c r="Q1361" s="4">
        <v>1.5</v>
      </c>
      <c r="R1361" s="5">
        <v>1.5</v>
      </c>
      <c r="S1361">
        <f t="shared" si="49"/>
        <v>2.0345725405596111</v>
      </c>
    </row>
    <row r="1362" spans="1:19" x14ac:dyDescent="0.25">
      <c r="A1362" t="str">
        <f t="shared" si="48"/>
        <v>COMBDGHLCOldWHHEP___HIGELC_23</v>
      </c>
      <c r="B1362" t="s">
        <v>2676</v>
      </c>
      <c r="C1362" t="s">
        <v>13</v>
      </c>
      <c r="D1362" t="s">
        <v>2687</v>
      </c>
      <c r="E1362" t="s">
        <v>58</v>
      </c>
      <c r="F1362" t="s">
        <v>49</v>
      </c>
      <c r="G1362" t="s">
        <v>35</v>
      </c>
      <c r="H1362" t="s">
        <v>14</v>
      </c>
      <c r="I1362" t="s">
        <v>15</v>
      </c>
      <c r="J1362" t="s">
        <v>16</v>
      </c>
      <c r="K1362">
        <v>23</v>
      </c>
      <c r="L1362" s="1">
        <f>SUMIFS(COMBDG_Activity!C:C,COMBDG_Activity!B:B,B1362&amp;C1362&amp;D1362&amp;E1362&amp;F1362&amp;"*")</f>
        <v>739.73670553017325</v>
      </c>
      <c r="M1362" s="1">
        <f>SUMIFS(COMBDG_Activity!O:O,COMBDG_Activity!B:B,B1362&amp;C1362&amp;D1362&amp;E1362&amp;F1362&amp;"*")</f>
        <v>783.05903542214708</v>
      </c>
      <c r="N1362" s="1">
        <f>VLOOKUP(B1362&amp;C1362&amp;D1362&amp;E1362&amp;F1362&amp;G1362&amp;H1362&amp;I1362&amp;J1362&amp;"*",COMBDG_CapacityToActivity!B:C,2,FALSE)</f>
        <v>31.536000000000001</v>
      </c>
      <c r="O1362" s="1">
        <f>VLOOKUP(F1362,Parameters!A:B,2,FALSE)</f>
        <v>0.63450003633438512</v>
      </c>
      <c r="P1362" s="4">
        <v>0.02</v>
      </c>
      <c r="Q1362" s="4">
        <v>1.5</v>
      </c>
      <c r="R1362" s="5">
        <v>1.5</v>
      </c>
      <c r="S1362">
        <f t="shared" si="49"/>
        <v>1.1750586211698308</v>
      </c>
    </row>
    <row r="1363" spans="1:19" x14ac:dyDescent="0.25">
      <c r="A1363" t="str">
        <f t="shared" si="48"/>
        <v>COMBDGEDSOldSHHEP___HIGELC_23</v>
      </c>
      <c r="B1363" t="s">
        <v>2676</v>
      </c>
      <c r="C1363" t="s">
        <v>13</v>
      </c>
      <c r="D1363" t="s">
        <v>2686</v>
      </c>
      <c r="E1363" t="s">
        <v>58</v>
      </c>
      <c r="F1363" t="s">
        <v>32</v>
      </c>
      <c r="G1363" t="s">
        <v>35</v>
      </c>
      <c r="H1363" t="s">
        <v>14</v>
      </c>
      <c r="I1363" t="s">
        <v>15</v>
      </c>
      <c r="J1363" t="s">
        <v>16</v>
      </c>
      <c r="K1363">
        <v>23</v>
      </c>
      <c r="L1363" s="1">
        <f>SUMIFS(COMBDG_Activity!C:C,COMBDG_Activity!B:B,B1363&amp;C1363&amp;D1363&amp;E1363&amp;F1363&amp;"*")</f>
        <v>4256.8503227445926</v>
      </c>
      <c r="M1363" s="1">
        <f>SUMIFS(COMBDG_Activity!O:O,COMBDG_Activity!B:B,B1363&amp;C1363&amp;D1363&amp;E1363&amp;F1363&amp;"*")</f>
        <v>4377.6423279130222</v>
      </c>
      <c r="N1363" s="1">
        <f>VLOOKUP(B1363&amp;C1363&amp;D1363&amp;E1363&amp;F1363&amp;G1363&amp;H1363&amp;I1363&amp;J1363&amp;"*",COMBDG_CapacityToActivity!B:C,2,FALSE)</f>
        <v>31.536000000000001</v>
      </c>
      <c r="O1363" s="1">
        <f>VLOOKUP(F1363,Parameters!A:B,2,FALSE)</f>
        <v>0.30113578140729891</v>
      </c>
      <c r="P1363" s="4">
        <v>0.02</v>
      </c>
      <c r="Q1363" s="4">
        <v>1.5</v>
      </c>
      <c r="R1363" s="5">
        <v>1.5</v>
      </c>
      <c r="S1363">
        <f t="shared" si="49"/>
        <v>13.841227031700027</v>
      </c>
    </row>
    <row r="1364" spans="1:19" x14ac:dyDescent="0.25">
      <c r="A1364" t="str">
        <f t="shared" si="48"/>
        <v>COMBDGEDSOldWHHEP___HIGELC_23</v>
      </c>
      <c r="B1364" t="s">
        <v>2676</v>
      </c>
      <c r="C1364" t="s">
        <v>13</v>
      </c>
      <c r="D1364" t="s">
        <v>2686</v>
      </c>
      <c r="E1364" t="s">
        <v>58</v>
      </c>
      <c r="F1364" t="s">
        <v>49</v>
      </c>
      <c r="G1364" t="s">
        <v>35</v>
      </c>
      <c r="H1364" t="s">
        <v>14</v>
      </c>
      <c r="I1364" t="s">
        <v>15</v>
      </c>
      <c r="J1364" t="s">
        <v>16</v>
      </c>
      <c r="K1364">
        <v>23</v>
      </c>
      <c r="L1364" s="1">
        <f>SUMIFS(COMBDG_Activity!C:C,COMBDG_Activity!B:B,B1364&amp;C1364&amp;D1364&amp;E1364&amp;F1364&amp;"*")</f>
        <v>903.96701578806733</v>
      </c>
      <c r="M1364" s="1">
        <f>SUMIFS(COMBDG_Activity!O:O,COMBDG_Activity!B:B,B1364&amp;C1364&amp;D1364&amp;E1364&amp;F1364&amp;"*")</f>
        <v>929.61403659599841</v>
      </c>
      <c r="N1364" s="1">
        <f>VLOOKUP(B1364&amp;C1364&amp;D1364&amp;E1364&amp;F1364&amp;G1364&amp;H1364&amp;I1364&amp;J1364&amp;"*",COMBDG_CapacityToActivity!B:C,2,FALSE)</f>
        <v>31.536000000000001</v>
      </c>
      <c r="O1364" s="1">
        <f>VLOOKUP(F1364,Parameters!A:B,2,FALSE)</f>
        <v>0.63450003633438512</v>
      </c>
      <c r="P1364" s="4">
        <v>0.02</v>
      </c>
      <c r="Q1364" s="4">
        <v>1.5</v>
      </c>
      <c r="R1364" s="5">
        <v>1.5</v>
      </c>
      <c r="S1364">
        <f t="shared" si="49"/>
        <v>1.3949790994669111</v>
      </c>
    </row>
    <row r="1365" spans="1:19" x14ac:dyDescent="0.25">
      <c r="A1365" t="str">
        <f t="shared" si="48"/>
        <v>COMBDGOFFOldWHHEP___STDELC_23</v>
      </c>
      <c r="B1365" t="s">
        <v>2676</v>
      </c>
      <c r="C1365" t="s">
        <v>13</v>
      </c>
      <c r="D1365" t="s">
        <v>2685</v>
      </c>
      <c r="E1365" t="s">
        <v>58</v>
      </c>
      <c r="F1365" t="s">
        <v>49</v>
      </c>
      <c r="G1365" t="s">
        <v>35</v>
      </c>
      <c r="H1365" t="s">
        <v>14</v>
      </c>
      <c r="I1365" t="s">
        <v>18</v>
      </c>
      <c r="J1365" t="s">
        <v>16</v>
      </c>
      <c r="K1365">
        <v>23</v>
      </c>
      <c r="L1365" s="1">
        <f>SUMIFS(COMBDG_Activity!C:C,COMBDG_Activity!B:B,B1365&amp;C1365&amp;D1365&amp;E1365&amp;F1365&amp;"*")</f>
        <v>1312.5024460006105</v>
      </c>
      <c r="M1365" s="1">
        <f>SUMIFS(COMBDG_Activity!O:O,COMBDG_Activity!B:B,B1365&amp;C1365&amp;D1365&amp;E1365&amp;F1365&amp;"*")</f>
        <v>1355.8390895603945</v>
      </c>
      <c r="N1365" s="1">
        <f>VLOOKUP(B1365&amp;C1365&amp;D1365&amp;E1365&amp;F1365&amp;G1365&amp;H1365&amp;I1365&amp;J1365&amp;"*",COMBDG_CapacityToActivity!B:C,2,FALSE)</f>
        <v>31.536000000000001</v>
      </c>
      <c r="O1365" s="1">
        <f>VLOOKUP(F1365,Parameters!A:B,2,FALSE)</f>
        <v>0.63450003633438512</v>
      </c>
      <c r="P1365" s="4">
        <v>0.02</v>
      </c>
      <c r="Q1365" s="4">
        <v>1.5</v>
      </c>
      <c r="R1365" s="5">
        <v>1.5</v>
      </c>
      <c r="S1365">
        <f t="shared" si="49"/>
        <v>2.0345725405596111</v>
      </c>
    </row>
    <row r="1366" spans="1:19" x14ac:dyDescent="0.25">
      <c r="A1366" t="str">
        <f t="shared" si="48"/>
        <v>COMBDGEDSOldSCCE___HIGELC_23</v>
      </c>
      <c r="B1366" t="s">
        <v>2676</v>
      </c>
      <c r="C1366" t="s">
        <v>13</v>
      </c>
      <c r="D1366" t="s">
        <v>2686</v>
      </c>
      <c r="E1366" t="s">
        <v>58</v>
      </c>
      <c r="F1366" t="s">
        <v>28</v>
      </c>
      <c r="G1366" t="s">
        <v>29</v>
      </c>
      <c r="H1366" t="s">
        <v>14</v>
      </c>
      <c r="I1366" t="s">
        <v>15</v>
      </c>
      <c r="J1366" t="s">
        <v>16</v>
      </c>
      <c r="K1366">
        <v>23</v>
      </c>
      <c r="L1366" s="1">
        <f>SUMIFS(COMBDG_Activity!C:C,COMBDG_Activity!B:B,B1366&amp;C1366&amp;D1366&amp;E1366&amp;F1366&amp;"*")</f>
        <v>1457.6635747186433</v>
      </c>
      <c r="M1366" s="1">
        <f>SUMIFS(COMBDG_Activity!O:O,COMBDG_Activity!B:B,B1366&amp;C1366&amp;D1366&amp;E1366&amp;F1366&amp;"*")</f>
        <v>1499.0033127600914</v>
      </c>
      <c r="N1366" s="1">
        <f>VLOOKUP(B1366&amp;C1366&amp;D1366&amp;E1366&amp;F1366&amp;G1366&amp;H1366&amp;I1366&amp;J1366&amp;"*",COMBDG_CapacityToActivity!B:C,2,FALSE)</f>
        <v>31.536000000000001</v>
      </c>
      <c r="O1366" s="1">
        <f>VLOOKUP(F1366,Parameters!A:B,2,FALSE)</f>
        <v>0.37169226366635683</v>
      </c>
      <c r="P1366" s="4">
        <v>0.1</v>
      </c>
      <c r="Q1366" s="4">
        <v>1</v>
      </c>
      <c r="R1366" s="5">
        <v>1.1000000000000001</v>
      </c>
      <c r="S1366">
        <f t="shared" si="49"/>
        <v>22.542900849526024</v>
      </c>
    </row>
    <row r="1367" spans="1:19" x14ac:dyDescent="0.25">
      <c r="A1367" t="str">
        <f t="shared" si="48"/>
        <v>COMBDGAEROldSHHEP___STDGEO_23</v>
      </c>
      <c r="B1367" t="s">
        <v>2676</v>
      </c>
      <c r="C1367" t="s">
        <v>13</v>
      </c>
      <c r="D1367" t="s">
        <v>2688</v>
      </c>
      <c r="E1367" t="s">
        <v>58</v>
      </c>
      <c r="F1367" t="s">
        <v>32</v>
      </c>
      <c r="G1367" t="s">
        <v>35</v>
      </c>
      <c r="H1367" t="s">
        <v>14</v>
      </c>
      <c r="I1367" t="s">
        <v>18</v>
      </c>
      <c r="J1367" t="s">
        <v>36</v>
      </c>
      <c r="K1367">
        <v>23</v>
      </c>
      <c r="L1367" s="1">
        <f>SUMIFS(COMBDG_Activity!C:C,COMBDG_Activity!B:B,B1367&amp;C1367&amp;D1367&amp;E1367&amp;F1367&amp;"*")</f>
        <v>1481.8034937826978</v>
      </c>
      <c r="M1367" s="1">
        <f>SUMIFS(COMBDG_Activity!O:O,COMBDG_Activity!B:B,B1367&amp;C1367&amp;D1367&amp;E1367&amp;F1367&amp;"*")</f>
        <v>1515.6234122598617</v>
      </c>
      <c r="N1367" s="1">
        <f>VLOOKUP(B1367&amp;C1367&amp;D1367&amp;E1367&amp;F1367&amp;G1367&amp;H1367&amp;I1367&amp;J1367&amp;"*",COMBDG_CapacityToActivity!B:C,2,FALSE)</f>
        <v>31.536000000000001</v>
      </c>
      <c r="O1367" s="1">
        <f>VLOOKUP(F1367,Parameters!A:B,2,FALSE)</f>
        <v>0.30113578140729891</v>
      </c>
      <c r="P1367" s="4">
        <v>0.02</v>
      </c>
      <c r="Q1367" s="4">
        <v>1.5</v>
      </c>
      <c r="R1367" s="5">
        <v>1.5</v>
      </c>
      <c r="S1367">
        <f t="shared" si="49"/>
        <v>4.7920972460190985</v>
      </c>
    </row>
    <row r="1368" spans="1:19" x14ac:dyDescent="0.25">
      <c r="A1368" t="str">
        <f t="shared" si="48"/>
        <v>COMBDGRTTOldSHHEP___STDNGA_23</v>
      </c>
      <c r="B1368" t="s">
        <v>2676</v>
      </c>
      <c r="C1368" t="s">
        <v>13</v>
      </c>
      <c r="D1368" t="s">
        <v>2682</v>
      </c>
      <c r="E1368" t="s">
        <v>58</v>
      </c>
      <c r="F1368" t="s">
        <v>32</v>
      </c>
      <c r="G1368" t="s">
        <v>35</v>
      </c>
      <c r="H1368" t="s">
        <v>14</v>
      </c>
      <c r="I1368" t="s">
        <v>18</v>
      </c>
      <c r="J1368" t="s">
        <v>19</v>
      </c>
      <c r="K1368">
        <v>23</v>
      </c>
      <c r="L1368" s="1">
        <f>SUMIFS(COMBDG_Activity!C:C,COMBDG_Activity!B:B,B1368&amp;C1368&amp;D1368&amp;E1368&amp;F1368&amp;"*")</f>
        <v>5441.0807586500896</v>
      </c>
      <c r="M1368" s="1">
        <f>SUMIFS(COMBDG_Activity!O:O,COMBDG_Activity!B:B,B1368&amp;C1368&amp;D1368&amp;E1368&amp;F1368&amp;"*")</f>
        <v>5664.051996092383</v>
      </c>
      <c r="N1368" s="1">
        <f>VLOOKUP(B1368&amp;C1368&amp;D1368&amp;E1368&amp;F1368&amp;G1368&amp;H1368&amp;I1368&amp;J1368&amp;"*",COMBDG_CapacityToActivity!B:C,2,FALSE)</f>
        <v>31.536000000000001</v>
      </c>
      <c r="O1368" s="1">
        <f>VLOOKUP(F1368,Parameters!A:B,2,FALSE)</f>
        <v>0.30113578140729891</v>
      </c>
      <c r="P1368" s="4">
        <v>0.02</v>
      </c>
      <c r="Q1368" s="4">
        <v>1.5</v>
      </c>
      <c r="R1368" s="5">
        <v>1.5</v>
      </c>
      <c r="S1368">
        <f t="shared" si="49"/>
        <v>17.908596391574829</v>
      </c>
    </row>
    <row r="1369" spans="1:19" x14ac:dyDescent="0.25">
      <c r="A1369" t="str">
        <f t="shared" si="48"/>
        <v>COMBDGOFFOldSHPLT500WSTDELC_23</v>
      </c>
      <c r="B1369" t="s">
        <v>2676</v>
      </c>
      <c r="C1369" t="s">
        <v>13</v>
      </c>
      <c r="D1369" t="s">
        <v>2685</v>
      </c>
      <c r="E1369" t="s">
        <v>58</v>
      </c>
      <c r="F1369" t="s">
        <v>32</v>
      </c>
      <c r="G1369" t="s">
        <v>37</v>
      </c>
      <c r="H1369" t="s">
        <v>38</v>
      </c>
      <c r="I1369" t="s">
        <v>18</v>
      </c>
      <c r="J1369" t="s">
        <v>16</v>
      </c>
      <c r="K1369">
        <v>23</v>
      </c>
      <c r="L1369" s="1">
        <f>SUMIFS(COMBDG_Activity!C:C,COMBDG_Activity!B:B,B1369&amp;C1369&amp;D1369&amp;E1369&amp;F1369&amp;"*")</f>
        <v>13864.193404195348</v>
      </c>
      <c r="M1369" s="1">
        <f>SUMIFS(COMBDG_Activity!O:O,COMBDG_Activity!B:B,B1369&amp;C1369&amp;D1369&amp;E1369&amp;F1369&amp;"*")</f>
        <v>14321.984532192329</v>
      </c>
      <c r="N1369" s="1">
        <f>VLOOKUP(B1369&amp;C1369&amp;D1369&amp;E1369&amp;F1369&amp;G1369&amp;H1369&amp;I1369&amp;J1369&amp;"*",COMBDG_CapacityToActivity!B:C,2,FALSE)</f>
        <v>31.536000000000001</v>
      </c>
      <c r="O1369" s="1">
        <f>VLOOKUP(F1369,Parameters!A:B,2,FALSE)</f>
        <v>0.30113578140729891</v>
      </c>
      <c r="P1369" s="4">
        <v>0</v>
      </c>
      <c r="Q1369" s="4">
        <v>1</v>
      </c>
      <c r="R1369" s="5">
        <v>1.1000000000000001</v>
      </c>
      <c r="S1369">
        <f t="shared" si="49"/>
        <v>115.03545962081226</v>
      </c>
    </row>
    <row r="1370" spans="1:19" x14ac:dyDescent="0.25">
      <c r="A1370" t="str">
        <f t="shared" si="48"/>
        <v>COMBDGHLCOldLIHAL100WSTDELC_23</v>
      </c>
      <c r="B1370" t="s">
        <v>2676</v>
      </c>
      <c r="C1370" t="s">
        <v>13</v>
      </c>
      <c r="D1370" t="s">
        <v>2687</v>
      </c>
      <c r="E1370" t="s">
        <v>58</v>
      </c>
      <c r="F1370" t="s">
        <v>20</v>
      </c>
      <c r="G1370" t="s">
        <v>25</v>
      </c>
      <c r="H1370" t="s">
        <v>2678</v>
      </c>
      <c r="I1370" t="s">
        <v>18</v>
      </c>
      <c r="J1370" t="s">
        <v>16</v>
      </c>
      <c r="K1370">
        <v>23</v>
      </c>
      <c r="L1370" s="1">
        <f>SUMIFS(COMBDG_Activity!C:C,COMBDG_Activity!B:B,B1370&amp;C1370&amp;D1370&amp;E1370&amp;F1370&amp;"*")</f>
        <v>1641.0264339365215</v>
      </c>
      <c r="M1370" s="1">
        <f>SUMIFS(COMBDG_Activity!O:O,COMBDG_Activity!B:B,B1370&amp;C1370&amp;D1370&amp;E1370&amp;F1370&amp;"*")</f>
        <v>1737.1323700499111</v>
      </c>
      <c r="N1370" s="1">
        <f>VLOOKUP(B1370&amp;C1370&amp;D1370&amp;E1370&amp;F1370&amp;G1370&amp;H1370&amp;I1370&amp;J1370&amp;"*",COMBDG_CapacityToActivity!B:C,2,FALSE)</f>
        <v>1</v>
      </c>
      <c r="O1370" s="1">
        <f>VLOOKUP(F1370,Parameters!A:B,2,FALSE)</f>
        <v>0.66981607963728396</v>
      </c>
      <c r="P1370" s="4">
        <v>0.5</v>
      </c>
      <c r="Q1370" s="4">
        <v>1</v>
      </c>
      <c r="R1370" s="5">
        <v>1.1000000000000001</v>
      </c>
      <c r="S1370">
        <f t="shared" si="49"/>
        <v>1494.545518117337</v>
      </c>
    </row>
    <row r="1371" spans="1:19" x14ac:dyDescent="0.25">
      <c r="A1371" t="str">
        <f t="shared" si="48"/>
        <v>COMBDGEDSOldSHHEP___STDNGA_23</v>
      </c>
      <c r="B1371" t="s">
        <v>2676</v>
      </c>
      <c r="C1371" t="s">
        <v>13</v>
      </c>
      <c r="D1371" t="s">
        <v>2686</v>
      </c>
      <c r="E1371" t="s">
        <v>58</v>
      </c>
      <c r="F1371" t="s">
        <v>32</v>
      </c>
      <c r="G1371" t="s">
        <v>35</v>
      </c>
      <c r="H1371" t="s">
        <v>14</v>
      </c>
      <c r="I1371" t="s">
        <v>18</v>
      </c>
      <c r="J1371" t="s">
        <v>19</v>
      </c>
      <c r="K1371">
        <v>23</v>
      </c>
      <c r="L1371" s="1">
        <f>SUMIFS(COMBDG_Activity!C:C,COMBDG_Activity!B:B,B1371&amp;C1371&amp;D1371&amp;E1371&amp;F1371&amp;"*")</f>
        <v>4256.8503227445926</v>
      </c>
      <c r="M1371" s="1">
        <f>SUMIFS(COMBDG_Activity!O:O,COMBDG_Activity!B:B,B1371&amp;C1371&amp;D1371&amp;E1371&amp;F1371&amp;"*")</f>
        <v>4377.6423279130222</v>
      </c>
      <c r="N1371" s="1">
        <f>VLOOKUP(B1371&amp;C1371&amp;D1371&amp;E1371&amp;F1371&amp;G1371&amp;H1371&amp;I1371&amp;J1371&amp;"*",COMBDG_CapacityToActivity!B:C,2,FALSE)</f>
        <v>31.536000000000001</v>
      </c>
      <c r="O1371" s="1">
        <f>VLOOKUP(F1371,Parameters!A:B,2,FALSE)</f>
        <v>0.30113578140729891</v>
      </c>
      <c r="P1371" s="4">
        <v>0.02</v>
      </c>
      <c r="Q1371" s="4">
        <v>1.5</v>
      </c>
      <c r="R1371" s="5">
        <v>1.5</v>
      </c>
      <c r="S1371">
        <f t="shared" si="49"/>
        <v>13.841227031700027</v>
      </c>
    </row>
    <row r="1372" spans="1:19" x14ac:dyDescent="0.25">
      <c r="A1372" t="str">
        <f t="shared" si="48"/>
        <v>COMBDGAFSOldSHHEP___STDGEO_23</v>
      </c>
      <c r="B1372" t="s">
        <v>2676</v>
      </c>
      <c r="C1372" t="s">
        <v>13</v>
      </c>
      <c r="D1372" t="s">
        <v>2689</v>
      </c>
      <c r="E1372" t="s">
        <v>58</v>
      </c>
      <c r="F1372" t="s">
        <v>32</v>
      </c>
      <c r="G1372" t="s">
        <v>35</v>
      </c>
      <c r="H1372" t="s">
        <v>14</v>
      </c>
      <c r="I1372" t="s">
        <v>18</v>
      </c>
      <c r="J1372" t="s">
        <v>36</v>
      </c>
      <c r="K1372">
        <v>23</v>
      </c>
      <c r="L1372" s="1">
        <f>SUMIFS(COMBDG_Activity!C:C,COMBDG_Activity!B:B,B1372&amp;C1372&amp;D1372&amp;E1372&amp;F1372&amp;"*")</f>
        <v>1599.3426321167756</v>
      </c>
      <c r="M1372" s="1">
        <f>SUMIFS(COMBDG_Activity!O:O,COMBDG_Activity!B:B,B1372&amp;C1372&amp;D1372&amp;E1372&amp;F1372&amp;"*")</f>
        <v>1626.679095894586</v>
      </c>
      <c r="N1372" s="1">
        <f>VLOOKUP(B1372&amp;C1372&amp;D1372&amp;E1372&amp;F1372&amp;G1372&amp;H1372&amp;I1372&amp;J1372&amp;"*",COMBDG_CapacityToActivity!B:C,2,FALSE)</f>
        <v>31.536000000000001</v>
      </c>
      <c r="O1372" s="1">
        <f>VLOOKUP(F1372,Parameters!A:B,2,FALSE)</f>
        <v>0.30113578140729891</v>
      </c>
      <c r="P1372" s="4">
        <v>0.02</v>
      </c>
      <c r="Q1372" s="4">
        <v>1.5</v>
      </c>
      <c r="R1372" s="5">
        <v>1.5</v>
      </c>
      <c r="S1372">
        <f t="shared" si="49"/>
        <v>5.1432330436030194</v>
      </c>
    </row>
    <row r="1373" spans="1:19" x14ac:dyDescent="0.25">
      <c r="A1373" t="str">
        <f t="shared" si="48"/>
        <v>COMBDGAEROldSHHEP___ESRGEO_23</v>
      </c>
      <c r="B1373" t="s">
        <v>2676</v>
      </c>
      <c r="C1373" t="s">
        <v>13</v>
      </c>
      <c r="D1373" t="s">
        <v>2688</v>
      </c>
      <c r="E1373" t="s">
        <v>58</v>
      </c>
      <c r="F1373" t="s">
        <v>32</v>
      </c>
      <c r="G1373" t="s">
        <v>35</v>
      </c>
      <c r="H1373" t="s">
        <v>14</v>
      </c>
      <c r="I1373" t="s">
        <v>17</v>
      </c>
      <c r="J1373" t="s">
        <v>36</v>
      </c>
      <c r="K1373">
        <v>23</v>
      </c>
      <c r="L1373" s="1">
        <f>SUMIFS(COMBDG_Activity!C:C,COMBDG_Activity!B:B,B1373&amp;C1373&amp;D1373&amp;E1373&amp;F1373&amp;"*")</f>
        <v>1481.8034937826978</v>
      </c>
      <c r="M1373" s="1">
        <f>SUMIFS(COMBDG_Activity!O:O,COMBDG_Activity!B:B,B1373&amp;C1373&amp;D1373&amp;E1373&amp;F1373&amp;"*")</f>
        <v>1515.6234122598617</v>
      </c>
      <c r="N1373" s="1">
        <f>VLOOKUP(B1373&amp;C1373&amp;D1373&amp;E1373&amp;F1373&amp;G1373&amp;H1373&amp;I1373&amp;J1373&amp;"*",COMBDG_CapacityToActivity!B:C,2,FALSE)</f>
        <v>31.536000000000001</v>
      </c>
      <c r="O1373" s="1">
        <f>VLOOKUP(F1373,Parameters!A:B,2,FALSE)</f>
        <v>0.30113578140729891</v>
      </c>
      <c r="P1373" s="4">
        <v>0.02</v>
      </c>
      <c r="Q1373" s="4">
        <v>1.5</v>
      </c>
      <c r="R1373" s="5">
        <v>1.5</v>
      </c>
      <c r="S1373">
        <f t="shared" si="49"/>
        <v>4.7920972460190985</v>
      </c>
    </row>
    <row r="1374" spans="1:19" x14ac:dyDescent="0.25">
      <c r="A1374" t="str">
        <f t="shared" si="48"/>
        <v>COMBDGAEROldSHHEP___HIGGEO_23</v>
      </c>
      <c r="B1374" t="s">
        <v>2676</v>
      </c>
      <c r="C1374" t="s">
        <v>13</v>
      </c>
      <c r="D1374" t="s">
        <v>2688</v>
      </c>
      <c r="E1374" t="s">
        <v>58</v>
      </c>
      <c r="F1374" t="s">
        <v>32</v>
      </c>
      <c r="G1374" t="s">
        <v>35</v>
      </c>
      <c r="H1374" t="s">
        <v>14</v>
      </c>
      <c r="I1374" t="s">
        <v>15</v>
      </c>
      <c r="J1374" t="s">
        <v>36</v>
      </c>
      <c r="K1374">
        <v>23</v>
      </c>
      <c r="L1374" s="1">
        <f>SUMIFS(COMBDG_Activity!C:C,COMBDG_Activity!B:B,B1374&amp;C1374&amp;D1374&amp;E1374&amp;F1374&amp;"*")</f>
        <v>1481.8034937826978</v>
      </c>
      <c r="M1374" s="1">
        <f>SUMIFS(COMBDG_Activity!O:O,COMBDG_Activity!B:B,B1374&amp;C1374&amp;D1374&amp;E1374&amp;F1374&amp;"*")</f>
        <v>1515.6234122598617</v>
      </c>
      <c r="N1374" s="1">
        <f>VLOOKUP(B1374&amp;C1374&amp;D1374&amp;E1374&amp;F1374&amp;G1374&amp;H1374&amp;I1374&amp;J1374&amp;"*",COMBDG_CapacityToActivity!B:C,2,FALSE)</f>
        <v>31.536000000000001</v>
      </c>
      <c r="O1374" s="1">
        <f>VLOOKUP(F1374,Parameters!A:B,2,FALSE)</f>
        <v>0.30113578140729891</v>
      </c>
      <c r="P1374" s="4">
        <v>0.02</v>
      </c>
      <c r="Q1374" s="4">
        <v>1.5</v>
      </c>
      <c r="R1374" s="5">
        <v>1.5</v>
      </c>
      <c r="S1374">
        <f t="shared" si="49"/>
        <v>4.7920972460190985</v>
      </c>
    </row>
    <row r="1375" spans="1:19" x14ac:dyDescent="0.25">
      <c r="A1375" t="str">
        <f t="shared" si="48"/>
        <v>COMBDGOFFOldWHHEP___HIGELC_23</v>
      </c>
      <c r="B1375" t="s">
        <v>2676</v>
      </c>
      <c r="C1375" t="s">
        <v>13</v>
      </c>
      <c r="D1375" t="s">
        <v>2685</v>
      </c>
      <c r="E1375" t="s">
        <v>58</v>
      </c>
      <c r="F1375" t="s">
        <v>49</v>
      </c>
      <c r="G1375" t="s">
        <v>35</v>
      </c>
      <c r="H1375" t="s">
        <v>14</v>
      </c>
      <c r="I1375" t="s">
        <v>15</v>
      </c>
      <c r="J1375" t="s">
        <v>16</v>
      </c>
      <c r="K1375">
        <v>23</v>
      </c>
      <c r="L1375" s="1">
        <f>SUMIFS(COMBDG_Activity!C:C,COMBDG_Activity!B:B,B1375&amp;C1375&amp;D1375&amp;E1375&amp;F1375&amp;"*")</f>
        <v>1312.5024460006105</v>
      </c>
      <c r="M1375" s="1">
        <f>SUMIFS(COMBDG_Activity!O:O,COMBDG_Activity!B:B,B1375&amp;C1375&amp;D1375&amp;E1375&amp;F1375&amp;"*")</f>
        <v>1355.8390895603945</v>
      </c>
      <c r="N1375" s="1">
        <f>VLOOKUP(B1375&amp;C1375&amp;D1375&amp;E1375&amp;F1375&amp;G1375&amp;H1375&amp;I1375&amp;J1375&amp;"*",COMBDG_CapacityToActivity!B:C,2,FALSE)</f>
        <v>31.536000000000001</v>
      </c>
      <c r="O1375" s="1">
        <f>VLOOKUP(F1375,Parameters!A:B,2,FALSE)</f>
        <v>0.63450003633438512</v>
      </c>
      <c r="P1375" s="4">
        <v>0.02</v>
      </c>
      <c r="Q1375" s="4">
        <v>1.5</v>
      </c>
      <c r="R1375" s="5">
        <v>1.5</v>
      </c>
      <c r="S1375">
        <f t="shared" si="49"/>
        <v>2.0345725405596111</v>
      </c>
    </row>
    <row r="1376" spans="1:19" x14ac:dyDescent="0.25">
      <c r="A1376" t="str">
        <f t="shared" si="48"/>
        <v>COMBDGAEROldSHFURLARSTDHH2_23</v>
      </c>
      <c r="B1376" t="s">
        <v>2676</v>
      </c>
      <c r="C1376" t="s">
        <v>13</v>
      </c>
      <c r="D1376" t="s">
        <v>2688</v>
      </c>
      <c r="E1376" t="s">
        <v>58</v>
      </c>
      <c r="F1376" t="s">
        <v>32</v>
      </c>
      <c r="G1376" t="s">
        <v>34</v>
      </c>
      <c r="H1376" t="s">
        <v>2681</v>
      </c>
      <c r="I1376" t="s">
        <v>18</v>
      </c>
      <c r="J1376" t="s">
        <v>41</v>
      </c>
      <c r="K1376">
        <v>23</v>
      </c>
      <c r="L1376" s="1">
        <f>SUMIFS(COMBDG_Activity!C:C,COMBDG_Activity!B:B,B1376&amp;C1376&amp;D1376&amp;E1376&amp;F1376&amp;"*")</f>
        <v>1481.8034937826978</v>
      </c>
      <c r="M1376" s="1">
        <f>SUMIFS(COMBDG_Activity!O:O,COMBDG_Activity!B:B,B1376&amp;C1376&amp;D1376&amp;E1376&amp;F1376&amp;"*")</f>
        <v>1515.6234122598617</v>
      </c>
      <c r="N1376" s="1">
        <f>VLOOKUP(B1376&amp;C1376&amp;D1376&amp;E1376&amp;F1376&amp;G1376&amp;H1376&amp;I1376&amp;J1376&amp;"*",COMBDG_CapacityToActivity!B:C,2,FALSE)</f>
        <v>31.536000000000001</v>
      </c>
      <c r="O1376" s="1">
        <f>VLOOKUP(F1376,Parameters!A:B,2,FALSE)</f>
        <v>0.30113578140729891</v>
      </c>
      <c r="P1376" s="4">
        <v>0.05</v>
      </c>
      <c r="Q1376" s="4">
        <v>0.2</v>
      </c>
      <c r="R1376" s="5">
        <v>1.1000000000000001</v>
      </c>
      <c r="S1376">
        <f t="shared" si="49"/>
        <v>4.0306857649634802</v>
      </c>
    </row>
    <row r="1377" spans="1:19" x14ac:dyDescent="0.25">
      <c r="A1377" t="str">
        <f t="shared" si="48"/>
        <v>COMBDGAFSOldSHHEP___ESRGEO_23</v>
      </c>
      <c r="B1377" t="s">
        <v>2676</v>
      </c>
      <c r="C1377" t="s">
        <v>13</v>
      </c>
      <c r="D1377" t="s">
        <v>2689</v>
      </c>
      <c r="E1377" t="s">
        <v>58</v>
      </c>
      <c r="F1377" t="s">
        <v>32</v>
      </c>
      <c r="G1377" t="s">
        <v>35</v>
      </c>
      <c r="H1377" t="s">
        <v>14</v>
      </c>
      <c r="I1377" t="s">
        <v>17</v>
      </c>
      <c r="J1377" t="s">
        <v>36</v>
      </c>
      <c r="K1377">
        <v>23</v>
      </c>
      <c r="L1377" s="1">
        <f>SUMIFS(COMBDG_Activity!C:C,COMBDG_Activity!B:B,B1377&amp;C1377&amp;D1377&amp;E1377&amp;F1377&amp;"*")</f>
        <v>1599.3426321167756</v>
      </c>
      <c r="M1377" s="1">
        <f>SUMIFS(COMBDG_Activity!O:O,COMBDG_Activity!B:B,B1377&amp;C1377&amp;D1377&amp;E1377&amp;F1377&amp;"*")</f>
        <v>1626.679095894586</v>
      </c>
      <c r="N1377" s="1">
        <f>VLOOKUP(B1377&amp;C1377&amp;D1377&amp;E1377&amp;F1377&amp;G1377&amp;H1377&amp;I1377&amp;J1377&amp;"*",COMBDG_CapacityToActivity!B:C,2,FALSE)</f>
        <v>31.536000000000001</v>
      </c>
      <c r="O1377" s="1">
        <f>VLOOKUP(F1377,Parameters!A:B,2,FALSE)</f>
        <v>0.30113578140729891</v>
      </c>
      <c r="P1377" s="4">
        <v>0.02</v>
      </c>
      <c r="Q1377" s="4">
        <v>1.5</v>
      </c>
      <c r="R1377" s="5">
        <v>1.5</v>
      </c>
      <c r="S1377">
        <f t="shared" si="49"/>
        <v>5.1432330436030194</v>
      </c>
    </row>
    <row r="1378" spans="1:19" x14ac:dyDescent="0.25">
      <c r="A1378" t="str">
        <f t="shared" si="48"/>
        <v>COMBDGAEROldSHFURMEDSTDHH2_23</v>
      </c>
      <c r="B1378" t="s">
        <v>2676</v>
      </c>
      <c r="C1378" t="s">
        <v>13</v>
      </c>
      <c r="D1378" t="s">
        <v>2688</v>
      </c>
      <c r="E1378" t="s">
        <v>58</v>
      </c>
      <c r="F1378" t="s">
        <v>32</v>
      </c>
      <c r="G1378" t="s">
        <v>34</v>
      </c>
      <c r="H1378" t="s">
        <v>48</v>
      </c>
      <c r="I1378" t="s">
        <v>18</v>
      </c>
      <c r="J1378" t="s">
        <v>41</v>
      </c>
      <c r="K1378">
        <v>23</v>
      </c>
      <c r="L1378" s="1">
        <f>SUMIFS(COMBDG_Activity!C:C,COMBDG_Activity!B:B,B1378&amp;C1378&amp;D1378&amp;E1378&amp;F1378&amp;"*")</f>
        <v>1481.8034937826978</v>
      </c>
      <c r="M1378" s="1">
        <f>SUMIFS(COMBDG_Activity!O:O,COMBDG_Activity!B:B,B1378&amp;C1378&amp;D1378&amp;E1378&amp;F1378&amp;"*")</f>
        <v>1515.6234122598617</v>
      </c>
      <c r="N1378" s="1">
        <f>VLOOKUP(B1378&amp;C1378&amp;D1378&amp;E1378&amp;F1378&amp;G1378&amp;H1378&amp;I1378&amp;J1378&amp;"*",COMBDG_CapacityToActivity!B:C,2,FALSE)</f>
        <v>31.536000000000001</v>
      </c>
      <c r="O1378" s="1">
        <f>VLOOKUP(F1378,Parameters!A:B,2,FALSE)</f>
        <v>0.30113578140729891</v>
      </c>
      <c r="P1378" s="4">
        <v>0.05</v>
      </c>
      <c r="Q1378" s="4">
        <v>0.2</v>
      </c>
      <c r="R1378" s="5">
        <v>1.1000000000000001</v>
      </c>
      <c r="S1378">
        <f t="shared" si="49"/>
        <v>4.0306857649634802</v>
      </c>
    </row>
    <row r="1379" spans="1:19" x14ac:dyDescent="0.25">
      <c r="A1379" t="str">
        <f t="shared" si="48"/>
        <v>COMBDGOFFOldSHFUR___STDKER_23</v>
      </c>
      <c r="B1379" t="s">
        <v>2676</v>
      </c>
      <c r="C1379" t="s">
        <v>13</v>
      </c>
      <c r="D1379" t="s">
        <v>2685</v>
      </c>
      <c r="E1379" t="s">
        <v>58</v>
      </c>
      <c r="F1379" t="s">
        <v>32</v>
      </c>
      <c r="G1379" t="s">
        <v>34</v>
      </c>
      <c r="H1379" t="s">
        <v>14</v>
      </c>
      <c r="I1379" t="s">
        <v>18</v>
      </c>
      <c r="J1379" t="s">
        <v>42</v>
      </c>
      <c r="K1379">
        <v>23</v>
      </c>
      <c r="L1379" s="1">
        <f>SUMIFS(COMBDG_Activity!C:C,COMBDG_Activity!B:B,B1379&amp;C1379&amp;D1379&amp;E1379&amp;F1379&amp;"*")</f>
        <v>13864.193404195348</v>
      </c>
      <c r="M1379" s="1">
        <f>SUMIFS(COMBDG_Activity!O:O,COMBDG_Activity!B:B,B1379&amp;C1379&amp;D1379&amp;E1379&amp;F1379&amp;"*")</f>
        <v>14321.984532192329</v>
      </c>
      <c r="N1379" s="1">
        <f>VLOOKUP(B1379&amp;C1379&amp;D1379&amp;E1379&amp;F1379&amp;G1379&amp;H1379&amp;I1379&amp;J1379&amp;"*",COMBDG_CapacityToActivity!B:C,2,FALSE)</f>
        <v>31.536000000000001</v>
      </c>
      <c r="O1379" s="1">
        <f>VLOOKUP(F1379,Parameters!A:B,2,FALSE)</f>
        <v>0.30113578140729891</v>
      </c>
      <c r="P1379" s="4">
        <v>0.05</v>
      </c>
      <c r="Q1379" s="4">
        <v>0.2</v>
      </c>
      <c r="R1379" s="5">
        <v>1.1000000000000001</v>
      </c>
      <c r="S1379">
        <f t="shared" si="49"/>
        <v>38.088233998616218</v>
      </c>
    </row>
    <row r="1380" spans="1:19" x14ac:dyDescent="0.25">
      <c r="A1380" t="str">
        <f t="shared" si="48"/>
        <v>COMBDGOFFOldSHFUR___STDHFO_23</v>
      </c>
      <c r="B1380" t="s">
        <v>2676</v>
      </c>
      <c r="C1380" t="s">
        <v>13</v>
      </c>
      <c r="D1380" t="s">
        <v>2685</v>
      </c>
      <c r="E1380" t="s">
        <v>58</v>
      </c>
      <c r="F1380" t="s">
        <v>32</v>
      </c>
      <c r="G1380" t="s">
        <v>34</v>
      </c>
      <c r="H1380" t="s">
        <v>14</v>
      </c>
      <c r="I1380" t="s">
        <v>18</v>
      </c>
      <c r="J1380" t="s">
        <v>2679</v>
      </c>
      <c r="K1380">
        <v>23</v>
      </c>
      <c r="L1380" s="1">
        <f>SUMIFS(COMBDG_Activity!C:C,COMBDG_Activity!B:B,B1380&amp;C1380&amp;D1380&amp;E1380&amp;F1380&amp;"*")</f>
        <v>13864.193404195348</v>
      </c>
      <c r="M1380" s="1">
        <f>SUMIFS(COMBDG_Activity!O:O,COMBDG_Activity!B:B,B1380&amp;C1380&amp;D1380&amp;E1380&amp;F1380&amp;"*")</f>
        <v>14321.984532192329</v>
      </c>
      <c r="N1380" s="1">
        <f>VLOOKUP(B1380&amp;C1380&amp;D1380&amp;E1380&amp;F1380&amp;G1380&amp;H1380&amp;I1380&amp;J1380&amp;"*",COMBDG_CapacityToActivity!B:C,2,FALSE)</f>
        <v>31.536000000000001</v>
      </c>
      <c r="O1380" s="1">
        <f>VLOOKUP(F1380,Parameters!A:B,2,FALSE)</f>
        <v>0.30113578140729891</v>
      </c>
      <c r="P1380" s="4">
        <v>0.05</v>
      </c>
      <c r="Q1380" s="4">
        <v>0.2</v>
      </c>
      <c r="R1380" s="5">
        <v>1.1000000000000001</v>
      </c>
      <c r="S1380">
        <f t="shared" si="49"/>
        <v>38.088233998616218</v>
      </c>
    </row>
    <row r="1381" spans="1:19" x14ac:dyDescent="0.25">
      <c r="A1381" t="str">
        <f t="shared" si="48"/>
        <v>COMBDGOFFOldSHFUR___STDLFO_23</v>
      </c>
      <c r="B1381" t="s">
        <v>2676</v>
      </c>
      <c r="C1381" t="s">
        <v>13</v>
      </c>
      <c r="D1381" t="s">
        <v>2685</v>
      </c>
      <c r="E1381" t="s">
        <v>58</v>
      </c>
      <c r="F1381" t="s">
        <v>32</v>
      </c>
      <c r="G1381" t="s">
        <v>34</v>
      </c>
      <c r="H1381" t="s">
        <v>14</v>
      </c>
      <c r="I1381" t="s">
        <v>18</v>
      </c>
      <c r="J1381" t="s">
        <v>43</v>
      </c>
      <c r="K1381">
        <v>23</v>
      </c>
      <c r="L1381" s="1">
        <f>SUMIFS(COMBDG_Activity!C:C,COMBDG_Activity!B:B,B1381&amp;C1381&amp;D1381&amp;E1381&amp;F1381&amp;"*")</f>
        <v>13864.193404195348</v>
      </c>
      <c r="M1381" s="1">
        <f>SUMIFS(COMBDG_Activity!O:O,COMBDG_Activity!B:B,B1381&amp;C1381&amp;D1381&amp;E1381&amp;F1381&amp;"*")</f>
        <v>14321.984532192329</v>
      </c>
      <c r="N1381" s="1">
        <f>VLOOKUP(B1381&amp;C1381&amp;D1381&amp;E1381&amp;F1381&amp;G1381&amp;H1381&amp;I1381&amp;J1381&amp;"*",COMBDG_CapacityToActivity!B:C,2,FALSE)</f>
        <v>31.536000000000001</v>
      </c>
      <c r="O1381" s="1">
        <f>VLOOKUP(F1381,Parameters!A:B,2,FALSE)</f>
        <v>0.30113578140729891</v>
      </c>
      <c r="P1381" s="4">
        <v>0.05</v>
      </c>
      <c r="Q1381" s="4">
        <v>0.2</v>
      </c>
      <c r="R1381" s="5">
        <v>1.1000000000000001</v>
      </c>
      <c r="S1381">
        <f t="shared" si="49"/>
        <v>38.088233998616218</v>
      </c>
    </row>
    <row r="1382" spans="1:19" x14ac:dyDescent="0.25">
      <c r="A1382" t="str">
        <f t="shared" si="48"/>
        <v>COMBDGOFFOldSHFUR___HIGHFO_23</v>
      </c>
      <c r="B1382" t="s">
        <v>2676</v>
      </c>
      <c r="C1382" t="s">
        <v>13</v>
      </c>
      <c r="D1382" t="s">
        <v>2685</v>
      </c>
      <c r="E1382" t="s">
        <v>58</v>
      </c>
      <c r="F1382" t="s">
        <v>32</v>
      </c>
      <c r="G1382" t="s">
        <v>34</v>
      </c>
      <c r="H1382" t="s">
        <v>14</v>
      </c>
      <c r="I1382" t="s">
        <v>15</v>
      </c>
      <c r="J1382" t="s">
        <v>2679</v>
      </c>
      <c r="K1382">
        <v>23</v>
      </c>
      <c r="L1382" s="1">
        <f>SUMIFS(COMBDG_Activity!C:C,COMBDG_Activity!B:B,B1382&amp;C1382&amp;D1382&amp;E1382&amp;F1382&amp;"*")</f>
        <v>13864.193404195348</v>
      </c>
      <c r="M1382" s="1">
        <f>SUMIFS(COMBDG_Activity!O:O,COMBDG_Activity!B:B,B1382&amp;C1382&amp;D1382&amp;E1382&amp;F1382&amp;"*")</f>
        <v>14321.984532192329</v>
      </c>
      <c r="N1382" s="1">
        <f>VLOOKUP(B1382&amp;C1382&amp;D1382&amp;E1382&amp;F1382&amp;G1382&amp;H1382&amp;I1382&amp;J1382&amp;"*",COMBDG_CapacityToActivity!B:C,2,FALSE)</f>
        <v>31.536000000000001</v>
      </c>
      <c r="O1382" s="1">
        <f>VLOOKUP(F1382,Parameters!A:B,2,FALSE)</f>
        <v>0.30113578140729891</v>
      </c>
      <c r="P1382" s="4">
        <v>0.05</v>
      </c>
      <c r="Q1382" s="4">
        <v>0.2</v>
      </c>
      <c r="R1382" s="5">
        <v>1.1000000000000001</v>
      </c>
      <c r="S1382">
        <f t="shared" si="49"/>
        <v>38.088233998616218</v>
      </c>
    </row>
    <row r="1383" spans="1:19" x14ac:dyDescent="0.25">
      <c r="A1383" t="str">
        <f t="shared" si="48"/>
        <v>COMBDGOFFOldSHFUR___HIGLFO_23</v>
      </c>
      <c r="B1383" t="s">
        <v>2676</v>
      </c>
      <c r="C1383" t="s">
        <v>13</v>
      </c>
      <c r="D1383" t="s">
        <v>2685</v>
      </c>
      <c r="E1383" t="s">
        <v>58</v>
      </c>
      <c r="F1383" t="s">
        <v>32</v>
      </c>
      <c r="G1383" t="s">
        <v>34</v>
      </c>
      <c r="H1383" t="s">
        <v>14</v>
      </c>
      <c r="I1383" t="s">
        <v>15</v>
      </c>
      <c r="J1383" t="s">
        <v>43</v>
      </c>
      <c r="K1383">
        <v>23</v>
      </c>
      <c r="L1383" s="1">
        <f>SUMIFS(COMBDG_Activity!C:C,COMBDG_Activity!B:B,B1383&amp;C1383&amp;D1383&amp;E1383&amp;F1383&amp;"*")</f>
        <v>13864.193404195348</v>
      </c>
      <c r="M1383" s="1">
        <f>SUMIFS(COMBDG_Activity!O:O,COMBDG_Activity!B:B,B1383&amp;C1383&amp;D1383&amp;E1383&amp;F1383&amp;"*")</f>
        <v>14321.984532192329</v>
      </c>
      <c r="N1383" s="1">
        <f>VLOOKUP(B1383&amp;C1383&amp;D1383&amp;E1383&amp;F1383&amp;G1383&amp;H1383&amp;I1383&amp;J1383&amp;"*",COMBDG_CapacityToActivity!B:C,2,FALSE)</f>
        <v>31.536000000000001</v>
      </c>
      <c r="O1383" s="1">
        <f>VLOOKUP(F1383,Parameters!A:B,2,FALSE)</f>
        <v>0.30113578140729891</v>
      </c>
      <c r="P1383" s="4">
        <v>0.05</v>
      </c>
      <c r="Q1383" s="4">
        <v>0.2</v>
      </c>
      <c r="R1383" s="5">
        <v>1.1000000000000001</v>
      </c>
      <c r="S1383">
        <f t="shared" si="49"/>
        <v>38.088233998616218</v>
      </c>
    </row>
    <row r="1384" spans="1:19" x14ac:dyDescent="0.25">
      <c r="A1384" t="str">
        <f t="shared" si="48"/>
        <v>COMBDGOFFOldLILED___STDELC_23</v>
      </c>
      <c r="B1384" t="s">
        <v>2676</v>
      </c>
      <c r="C1384" t="s">
        <v>13</v>
      </c>
      <c r="D1384" t="s">
        <v>2685</v>
      </c>
      <c r="E1384" t="s">
        <v>58</v>
      </c>
      <c r="F1384" t="s">
        <v>20</v>
      </c>
      <c r="G1384" t="s">
        <v>27</v>
      </c>
      <c r="H1384" t="s">
        <v>14</v>
      </c>
      <c r="I1384" t="s">
        <v>18</v>
      </c>
      <c r="J1384" t="s">
        <v>16</v>
      </c>
      <c r="K1384">
        <v>23</v>
      </c>
      <c r="L1384" s="1">
        <f>SUMIFS(COMBDG_Activity!C:C,COMBDG_Activity!B:B,B1384&amp;C1384&amp;D1384&amp;E1384&amp;F1384&amp;"*")</f>
        <v>9748.0542929593812</v>
      </c>
      <c r="M1384" s="1">
        <f>SUMIFS(COMBDG_Activity!O:O,COMBDG_Activity!B:B,B1384&amp;C1384&amp;D1384&amp;E1384&amp;F1384&amp;"*")</f>
        <v>10069.918801297012</v>
      </c>
      <c r="N1384" s="1">
        <f>VLOOKUP(B1384&amp;C1384&amp;D1384&amp;E1384&amp;F1384&amp;G1384&amp;H1384&amp;I1384&amp;J1384&amp;"*",COMBDG_CapacityToActivity!B:C,2,FALSE)</f>
        <v>1</v>
      </c>
      <c r="O1384" s="1">
        <f>VLOOKUP(F1384,Parameters!A:B,2,FALSE)</f>
        <v>0.66981607963728396</v>
      </c>
      <c r="P1384" s="4">
        <v>0.5</v>
      </c>
      <c r="Q1384" s="4">
        <v>1</v>
      </c>
      <c r="R1384" s="5">
        <v>1.1000000000000001</v>
      </c>
      <c r="S1384">
        <f t="shared" si="49"/>
        <v>8663.6759937019306</v>
      </c>
    </row>
    <row r="1385" spans="1:19" x14ac:dyDescent="0.25">
      <c r="A1385" t="str">
        <f t="shared" si="48"/>
        <v>COMBDGAEROldSHFURSMASTDHH2_23</v>
      </c>
      <c r="B1385" t="s">
        <v>2676</v>
      </c>
      <c r="C1385" t="s">
        <v>13</v>
      </c>
      <c r="D1385" t="s">
        <v>2688</v>
      </c>
      <c r="E1385" t="s">
        <v>58</v>
      </c>
      <c r="F1385" t="s">
        <v>32</v>
      </c>
      <c r="G1385" t="s">
        <v>34</v>
      </c>
      <c r="H1385" t="s">
        <v>2680</v>
      </c>
      <c r="I1385" t="s">
        <v>18</v>
      </c>
      <c r="J1385" t="s">
        <v>41</v>
      </c>
      <c r="K1385">
        <v>23</v>
      </c>
      <c r="L1385" s="1">
        <f>SUMIFS(COMBDG_Activity!C:C,COMBDG_Activity!B:B,B1385&amp;C1385&amp;D1385&amp;E1385&amp;F1385&amp;"*")</f>
        <v>1481.8034937826978</v>
      </c>
      <c r="M1385" s="1">
        <f>SUMIFS(COMBDG_Activity!O:O,COMBDG_Activity!B:B,B1385&amp;C1385&amp;D1385&amp;E1385&amp;F1385&amp;"*")</f>
        <v>1515.6234122598617</v>
      </c>
      <c r="N1385" s="1">
        <f>VLOOKUP(B1385&amp;C1385&amp;D1385&amp;E1385&amp;F1385&amp;G1385&amp;H1385&amp;I1385&amp;J1385&amp;"*",COMBDG_CapacityToActivity!B:C,2,FALSE)</f>
        <v>31.536000000000001</v>
      </c>
      <c r="O1385" s="1">
        <f>VLOOKUP(F1385,Parameters!A:B,2,FALSE)</f>
        <v>0.30113578140729891</v>
      </c>
      <c r="P1385" s="4">
        <v>0.05</v>
      </c>
      <c r="Q1385" s="4">
        <v>0.2</v>
      </c>
      <c r="R1385" s="5">
        <v>1.1000000000000001</v>
      </c>
      <c r="S1385">
        <f t="shared" si="49"/>
        <v>4.0306857649634802</v>
      </c>
    </row>
    <row r="1386" spans="1:19" x14ac:dyDescent="0.25">
      <c r="A1386" t="str">
        <f t="shared" si="48"/>
        <v>COMBDGAFSOldSHHEP___HIGGEO_23</v>
      </c>
      <c r="B1386" t="s">
        <v>2676</v>
      </c>
      <c r="C1386" t="s">
        <v>13</v>
      </c>
      <c r="D1386" t="s">
        <v>2689</v>
      </c>
      <c r="E1386" t="s">
        <v>58</v>
      </c>
      <c r="F1386" t="s">
        <v>32</v>
      </c>
      <c r="G1386" t="s">
        <v>35</v>
      </c>
      <c r="H1386" t="s">
        <v>14</v>
      </c>
      <c r="I1386" t="s">
        <v>15</v>
      </c>
      <c r="J1386" t="s">
        <v>36</v>
      </c>
      <c r="K1386">
        <v>23</v>
      </c>
      <c r="L1386" s="1">
        <f>SUMIFS(COMBDG_Activity!C:C,COMBDG_Activity!B:B,B1386&amp;C1386&amp;D1386&amp;E1386&amp;F1386&amp;"*")</f>
        <v>1599.3426321167756</v>
      </c>
      <c r="M1386" s="1">
        <f>SUMIFS(COMBDG_Activity!O:O,COMBDG_Activity!B:B,B1386&amp;C1386&amp;D1386&amp;E1386&amp;F1386&amp;"*")</f>
        <v>1626.679095894586</v>
      </c>
      <c r="N1386" s="1">
        <f>VLOOKUP(B1386&amp;C1386&amp;D1386&amp;E1386&amp;F1386&amp;G1386&amp;H1386&amp;I1386&amp;J1386&amp;"*",COMBDG_CapacityToActivity!B:C,2,FALSE)</f>
        <v>31.536000000000001</v>
      </c>
      <c r="O1386" s="1">
        <f>VLOOKUP(F1386,Parameters!A:B,2,FALSE)</f>
        <v>0.30113578140729891</v>
      </c>
      <c r="P1386" s="4">
        <v>0.02</v>
      </c>
      <c r="Q1386" s="4">
        <v>1.5</v>
      </c>
      <c r="R1386" s="5">
        <v>1.5</v>
      </c>
      <c r="S1386">
        <f t="shared" si="49"/>
        <v>5.1432330436030194</v>
      </c>
    </row>
    <row r="1387" spans="1:19" x14ac:dyDescent="0.25">
      <c r="A1387" t="str">
        <f t="shared" si="48"/>
        <v>COMBDGOFFOldAE______STDPRO_23</v>
      </c>
      <c r="B1387" t="s">
        <v>2676</v>
      </c>
      <c r="C1387" t="s">
        <v>13</v>
      </c>
      <c r="D1387" t="s">
        <v>2685</v>
      </c>
      <c r="E1387" t="s">
        <v>58</v>
      </c>
      <c r="F1387" t="s">
        <v>293</v>
      </c>
      <c r="G1387" t="s">
        <v>14</v>
      </c>
      <c r="H1387" t="s">
        <v>14</v>
      </c>
      <c r="I1387" t="s">
        <v>18</v>
      </c>
      <c r="J1387" t="s">
        <v>45</v>
      </c>
      <c r="K1387">
        <v>23</v>
      </c>
      <c r="L1387" s="1">
        <f>SUMIFS(COMBDG_Activity!C:C,COMBDG_Activity!B:B,B1387&amp;C1387&amp;D1387&amp;E1387&amp;F1387&amp;"*")</f>
        <v>8486.9605323362121</v>
      </c>
      <c r="M1387" s="1">
        <f>SUMIFS(COMBDG_Activity!O:O,COMBDG_Activity!B:B,B1387&amp;C1387&amp;D1387&amp;E1387&amp;F1387&amp;"*")</f>
        <v>8767.1858262084206</v>
      </c>
      <c r="N1387" s="1">
        <f>VLOOKUP(B1387&amp;C1387&amp;D1387&amp;E1387&amp;F1387&amp;G1387&amp;H1387&amp;I1387&amp;J1387&amp;"*",COMBDG_CapacityToActivity!B:C,2,FALSE)</f>
        <v>31.536000000000001</v>
      </c>
      <c r="O1387" s="1">
        <f>VLOOKUP(F1387,Parameters!A:B,2,FALSE)</f>
        <v>0.79985092891507692</v>
      </c>
      <c r="P1387" s="4">
        <v>0.2</v>
      </c>
      <c r="Q1387" s="4">
        <v>0.3</v>
      </c>
      <c r="R1387" s="5">
        <v>1.1000000000000001</v>
      </c>
      <c r="S1387">
        <f t="shared" si="49"/>
        <v>28.807900840863802</v>
      </c>
    </row>
    <row r="1388" spans="1:19" x14ac:dyDescent="0.25">
      <c r="A1388" t="str">
        <f t="shared" si="48"/>
        <v>COMBDGOFFNewSHHEP___STDGEO_23</v>
      </c>
      <c r="B1388" t="s">
        <v>2676</v>
      </c>
      <c r="C1388" t="s">
        <v>13</v>
      </c>
      <c r="D1388" t="s">
        <v>2685</v>
      </c>
      <c r="E1388" t="s">
        <v>59</v>
      </c>
      <c r="F1388" t="s">
        <v>32</v>
      </c>
      <c r="G1388" t="s">
        <v>35</v>
      </c>
      <c r="H1388" t="s">
        <v>14</v>
      </c>
      <c r="I1388" t="s">
        <v>18</v>
      </c>
      <c r="J1388" t="s">
        <v>36</v>
      </c>
      <c r="K1388">
        <v>23</v>
      </c>
      <c r="L1388" s="1">
        <f>SUMIFS(COMBDG_Activity!C:C,COMBDG_Activity!B:B,B1388&amp;C1388&amp;D1388&amp;E1388&amp;F1388&amp;"*")</f>
        <v>0</v>
      </c>
      <c r="M1388" s="1">
        <f>SUMIFS(COMBDG_Activity!O:O,COMBDG_Activity!B:B,B1388&amp;C1388&amp;D1388&amp;E1388&amp;F1388&amp;"*")</f>
        <v>1539.7810645777861</v>
      </c>
      <c r="N1388" s="1">
        <f>VLOOKUP(B1388&amp;C1388&amp;D1388&amp;E1388&amp;F1388&amp;G1388&amp;H1388&amp;I1388&amp;J1388&amp;"*",COMBDG_CapacityToActivity!B:C,2,FALSE)</f>
        <v>31.536000000000001</v>
      </c>
      <c r="O1388" s="1">
        <f>VLOOKUP(F1388,Parameters!A:B,2,FALSE)</f>
        <v>0.30113578140729891</v>
      </c>
      <c r="P1388" s="4">
        <v>0.8</v>
      </c>
      <c r="Q1388" s="4">
        <v>1</v>
      </c>
      <c r="R1388" s="5">
        <v>1.2</v>
      </c>
      <c r="S1388">
        <f t="shared" si="49"/>
        <v>130.89226202936538</v>
      </c>
    </row>
    <row r="1389" spans="1:19" x14ac:dyDescent="0.25">
      <c r="A1389" t="str">
        <f t="shared" si="48"/>
        <v>COMBDGOTSOldSHHEP___STDGEO_23</v>
      </c>
      <c r="B1389" t="s">
        <v>2676</v>
      </c>
      <c r="C1389" t="s">
        <v>13</v>
      </c>
      <c r="D1389" t="s">
        <v>2690</v>
      </c>
      <c r="E1389" t="s">
        <v>58</v>
      </c>
      <c r="F1389" t="s">
        <v>32</v>
      </c>
      <c r="G1389" t="s">
        <v>35</v>
      </c>
      <c r="H1389" t="s">
        <v>14</v>
      </c>
      <c r="I1389" t="s">
        <v>18</v>
      </c>
      <c r="J1389" t="s">
        <v>36</v>
      </c>
      <c r="K1389">
        <v>23</v>
      </c>
      <c r="L1389" s="1">
        <f>SUMIFS(COMBDG_Activity!C:C,COMBDG_Activity!B:B,B1389&amp;C1389&amp;D1389&amp;E1389&amp;F1389&amp;"*")</f>
        <v>1747.426427163256</v>
      </c>
      <c r="M1389" s="1">
        <f>SUMIFS(COMBDG_Activity!O:O,COMBDG_Activity!B:B,B1389&amp;C1389&amp;D1389&amp;E1389&amp;F1389&amp;"*")</f>
        <v>1845.6689135945076</v>
      </c>
      <c r="N1389" s="1">
        <f>VLOOKUP(B1389&amp;C1389&amp;D1389&amp;E1389&amp;F1389&amp;G1389&amp;H1389&amp;I1389&amp;J1389&amp;"*",COMBDG_CapacityToActivity!B:C,2,FALSE)</f>
        <v>31.536000000000001</v>
      </c>
      <c r="O1389" s="1">
        <f>VLOOKUP(F1389,Parameters!A:B,2,FALSE)</f>
        <v>0.30113578140729891</v>
      </c>
      <c r="P1389" s="4">
        <v>0.02</v>
      </c>
      <c r="Q1389" s="4">
        <v>1.5</v>
      </c>
      <c r="R1389" s="5">
        <v>1.5</v>
      </c>
      <c r="S1389">
        <f t="shared" si="49"/>
        <v>5.8356349251108313</v>
      </c>
    </row>
    <row r="1390" spans="1:19" x14ac:dyDescent="0.25">
      <c r="A1390" t="str">
        <f t="shared" si="48"/>
        <v>COMBDGAFSOldSHFURLARSTDHH2_23</v>
      </c>
      <c r="B1390" t="s">
        <v>2676</v>
      </c>
      <c r="C1390" t="s">
        <v>13</v>
      </c>
      <c r="D1390" t="s">
        <v>2689</v>
      </c>
      <c r="E1390" t="s">
        <v>58</v>
      </c>
      <c r="F1390" t="s">
        <v>32</v>
      </c>
      <c r="G1390" t="s">
        <v>34</v>
      </c>
      <c r="H1390" t="s">
        <v>2681</v>
      </c>
      <c r="I1390" t="s">
        <v>18</v>
      </c>
      <c r="J1390" t="s">
        <v>41</v>
      </c>
      <c r="K1390">
        <v>23</v>
      </c>
      <c r="L1390" s="1">
        <f>SUMIFS(COMBDG_Activity!C:C,COMBDG_Activity!B:B,B1390&amp;C1390&amp;D1390&amp;E1390&amp;F1390&amp;"*")</f>
        <v>1599.3426321167756</v>
      </c>
      <c r="M1390" s="1">
        <f>SUMIFS(COMBDG_Activity!O:O,COMBDG_Activity!B:B,B1390&amp;C1390&amp;D1390&amp;E1390&amp;F1390&amp;"*")</f>
        <v>1626.679095894586</v>
      </c>
      <c r="N1390" s="1">
        <f>VLOOKUP(B1390&amp;C1390&amp;D1390&amp;E1390&amp;F1390&amp;G1390&amp;H1390&amp;I1390&amp;J1390&amp;"*",COMBDG_CapacityToActivity!B:C,2,FALSE)</f>
        <v>31.536000000000001</v>
      </c>
      <c r="O1390" s="1">
        <f>VLOOKUP(F1390,Parameters!A:B,2,FALSE)</f>
        <v>0.30113578140729891</v>
      </c>
      <c r="P1390" s="4">
        <v>0.05</v>
      </c>
      <c r="Q1390" s="4">
        <v>0.2</v>
      </c>
      <c r="R1390" s="5">
        <v>1.1000000000000001</v>
      </c>
      <c r="S1390">
        <f t="shared" si="49"/>
        <v>4.3260299510745508</v>
      </c>
    </row>
    <row r="1391" spans="1:19" x14ac:dyDescent="0.25">
      <c r="A1391" t="str">
        <f t="shared" si="48"/>
        <v>COMBDGAFSOldSHFURMEDSTDHH2_23</v>
      </c>
      <c r="B1391" t="s">
        <v>2676</v>
      </c>
      <c r="C1391" t="s">
        <v>13</v>
      </c>
      <c r="D1391" t="s">
        <v>2689</v>
      </c>
      <c r="E1391" t="s">
        <v>58</v>
      </c>
      <c r="F1391" t="s">
        <v>32</v>
      </c>
      <c r="G1391" t="s">
        <v>34</v>
      </c>
      <c r="H1391" t="s">
        <v>48</v>
      </c>
      <c r="I1391" t="s">
        <v>18</v>
      </c>
      <c r="J1391" t="s">
        <v>41</v>
      </c>
      <c r="K1391">
        <v>23</v>
      </c>
      <c r="L1391" s="1">
        <f>SUMIFS(COMBDG_Activity!C:C,COMBDG_Activity!B:B,B1391&amp;C1391&amp;D1391&amp;E1391&amp;F1391&amp;"*")</f>
        <v>1599.3426321167756</v>
      </c>
      <c r="M1391" s="1">
        <f>SUMIFS(COMBDG_Activity!O:O,COMBDG_Activity!B:B,B1391&amp;C1391&amp;D1391&amp;E1391&amp;F1391&amp;"*")</f>
        <v>1626.679095894586</v>
      </c>
      <c r="N1391" s="1">
        <f>VLOOKUP(B1391&amp;C1391&amp;D1391&amp;E1391&amp;F1391&amp;G1391&amp;H1391&amp;I1391&amp;J1391&amp;"*",COMBDG_CapacityToActivity!B:C,2,FALSE)</f>
        <v>31.536000000000001</v>
      </c>
      <c r="O1391" s="1">
        <f>VLOOKUP(F1391,Parameters!A:B,2,FALSE)</f>
        <v>0.30113578140729891</v>
      </c>
      <c r="P1391" s="4">
        <v>0.05</v>
      </c>
      <c r="Q1391" s="4">
        <v>0.2</v>
      </c>
      <c r="R1391" s="5">
        <v>1.1000000000000001</v>
      </c>
      <c r="S1391">
        <f t="shared" si="49"/>
        <v>4.3260299510745508</v>
      </c>
    </row>
    <row r="1392" spans="1:19" x14ac:dyDescent="0.25">
      <c r="A1392" t="str">
        <f t="shared" si="48"/>
        <v>COMBDGEDSOldLILED___ESRELC_23</v>
      </c>
      <c r="B1392" t="s">
        <v>2676</v>
      </c>
      <c r="C1392" t="s">
        <v>13</v>
      </c>
      <c r="D1392" t="s">
        <v>2686</v>
      </c>
      <c r="E1392" t="s">
        <v>58</v>
      </c>
      <c r="F1392" t="s">
        <v>20</v>
      </c>
      <c r="G1392" t="s">
        <v>27</v>
      </c>
      <c r="H1392" t="s">
        <v>14</v>
      </c>
      <c r="I1392" t="s">
        <v>17</v>
      </c>
      <c r="J1392" t="s">
        <v>16</v>
      </c>
      <c r="K1392">
        <v>23</v>
      </c>
      <c r="L1392" s="1">
        <f>SUMIFS(COMBDG_Activity!C:C,COMBDG_Activity!B:B,B1392&amp;C1392&amp;D1392&amp;E1392&amp;F1392&amp;"*")</f>
        <v>2555.3712368266752</v>
      </c>
      <c r="M1392" s="1">
        <f>SUMIFS(COMBDG_Activity!O:O,COMBDG_Activity!B:B,B1392&amp;C1392&amp;D1392&amp;E1392&amp;F1392&amp;"*")</f>
        <v>2627.8712928960936</v>
      </c>
      <c r="N1392" s="1">
        <f>VLOOKUP(B1392&amp;C1392&amp;D1392&amp;E1392&amp;F1392&amp;G1392&amp;H1392&amp;I1392&amp;J1392&amp;"*",COMBDG_CapacityToActivity!B:C,2,FALSE)</f>
        <v>1</v>
      </c>
      <c r="O1392" s="1">
        <f>VLOOKUP(F1392,Parameters!A:B,2,FALSE)</f>
        <v>0.66981607963728396</v>
      </c>
      <c r="P1392" s="4">
        <v>0.5</v>
      </c>
      <c r="Q1392" s="4">
        <v>1</v>
      </c>
      <c r="R1392" s="5">
        <v>1.1000000000000001</v>
      </c>
      <c r="S1392">
        <f t="shared" si="49"/>
        <v>2260.8946391772233</v>
      </c>
    </row>
    <row r="1393" spans="1:19" x14ac:dyDescent="0.25">
      <c r="A1393" t="str">
        <f t="shared" si="48"/>
        <v>COMBDGAFSOldSHFURSMASTDHH2_23</v>
      </c>
      <c r="B1393" t="s">
        <v>2676</v>
      </c>
      <c r="C1393" t="s">
        <v>13</v>
      </c>
      <c r="D1393" t="s">
        <v>2689</v>
      </c>
      <c r="E1393" t="s">
        <v>58</v>
      </c>
      <c r="F1393" t="s">
        <v>32</v>
      </c>
      <c r="G1393" t="s">
        <v>34</v>
      </c>
      <c r="H1393" t="s">
        <v>2680</v>
      </c>
      <c r="I1393" t="s">
        <v>18</v>
      </c>
      <c r="J1393" t="s">
        <v>41</v>
      </c>
      <c r="K1393">
        <v>23</v>
      </c>
      <c r="L1393" s="1">
        <f>SUMIFS(COMBDG_Activity!C:C,COMBDG_Activity!B:B,B1393&amp;C1393&amp;D1393&amp;E1393&amp;F1393&amp;"*")</f>
        <v>1599.3426321167756</v>
      </c>
      <c r="M1393" s="1">
        <f>SUMIFS(COMBDG_Activity!O:O,COMBDG_Activity!B:B,B1393&amp;C1393&amp;D1393&amp;E1393&amp;F1393&amp;"*")</f>
        <v>1626.679095894586</v>
      </c>
      <c r="N1393" s="1">
        <f>VLOOKUP(B1393&amp;C1393&amp;D1393&amp;E1393&amp;F1393&amp;G1393&amp;H1393&amp;I1393&amp;J1393&amp;"*",COMBDG_CapacityToActivity!B:C,2,FALSE)</f>
        <v>31.536000000000001</v>
      </c>
      <c r="O1393" s="1">
        <f>VLOOKUP(F1393,Parameters!A:B,2,FALSE)</f>
        <v>0.30113578140729891</v>
      </c>
      <c r="P1393" s="4">
        <v>0.05</v>
      </c>
      <c r="Q1393" s="4">
        <v>0.2</v>
      </c>
      <c r="R1393" s="5">
        <v>1.1000000000000001</v>
      </c>
      <c r="S1393">
        <f t="shared" si="49"/>
        <v>4.3260299510745508</v>
      </c>
    </row>
    <row r="1394" spans="1:19" x14ac:dyDescent="0.25">
      <c r="A1394" t="str">
        <f t="shared" si="48"/>
        <v>COMBDGOFFNewSHFURLARSTDHH2_23</v>
      </c>
      <c r="B1394" t="s">
        <v>2676</v>
      </c>
      <c r="C1394" t="s">
        <v>13</v>
      </c>
      <c r="D1394" t="s">
        <v>2685</v>
      </c>
      <c r="E1394" t="s">
        <v>59</v>
      </c>
      <c r="F1394" t="s">
        <v>32</v>
      </c>
      <c r="G1394" t="s">
        <v>34</v>
      </c>
      <c r="H1394" t="s">
        <v>2681</v>
      </c>
      <c r="I1394" t="s">
        <v>18</v>
      </c>
      <c r="J1394" t="s">
        <v>41</v>
      </c>
      <c r="K1394">
        <v>23</v>
      </c>
      <c r="L1394" s="1">
        <f>SUMIFS(COMBDG_Activity!C:C,COMBDG_Activity!B:B,B1394&amp;C1394&amp;D1394&amp;E1394&amp;F1394&amp;"*")</f>
        <v>0</v>
      </c>
      <c r="M1394" s="1">
        <f>SUMIFS(COMBDG_Activity!O:O,COMBDG_Activity!B:B,B1394&amp;C1394&amp;D1394&amp;E1394&amp;F1394&amp;"*")</f>
        <v>1539.7810645777861</v>
      </c>
      <c r="N1394" s="1">
        <f>VLOOKUP(B1394&amp;C1394&amp;D1394&amp;E1394&amp;F1394&amp;G1394&amp;H1394&amp;I1394&amp;J1394&amp;"*",COMBDG_CapacityToActivity!B:C,2,FALSE)</f>
        <v>31.536000000000001</v>
      </c>
      <c r="O1394" s="1">
        <f>VLOOKUP(F1394,Parameters!A:B,2,FALSE)</f>
        <v>0.30113578140729891</v>
      </c>
      <c r="P1394" s="4">
        <v>0.8</v>
      </c>
      <c r="Q1394" s="4">
        <v>1</v>
      </c>
      <c r="R1394" s="5">
        <v>1.2</v>
      </c>
      <c r="S1394">
        <f t="shared" si="49"/>
        <v>130.89226202936538</v>
      </c>
    </row>
    <row r="1395" spans="1:19" x14ac:dyDescent="0.25">
      <c r="A1395" t="str">
        <f t="shared" si="48"/>
        <v>COMBDGOFFOldLILED___HIGELC_23</v>
      </c>
      <c r="B1395" t="s">
        <v>2676</v>
      </c>
      <c r="C1395" t="s">
        <v>13</v>
      </c>
      <c r="D1395" t="s">
        <v>2685</v>
      </c>
      <c r="E1395" t="s">
        <v>58</v>
      </c>
      <c r="F1395" t="s">
        <v>20</v>
      </c>
      <c r="G1395" t="s">
        <v>27</v>
      </c>
      <c r="H1395" t="s">
        <v>14</v>
      </c>
      <c r="I1395" t="s">
        <v>15</v>
      </c>
      <c r="J1395" t="s">
        <v>16</v>
      </c>
      <c r="K1395">
        <v>23</v>
      </c>
      <c r="L1395" s="1">
        <f>SUMIFS(COMBDG_Activity!C:C,COMBDG_Activity!B:B,B1395&amp;C1395&amp;D1395&amp;E1395&amp;F1395&amp;"*")</f>
        <v>9748.0542929593812</v>
      </c>
      <c r="M1395" s="1">
        <f>SUMIFS(COMBDG_Activity!O:O,COMBDG_Activity!B:B,B1395&amp;C1395&amp;D1395&amp;E1395&amp;F1395&amp;"*")</f>
        <v>10069.918801297012</v>
      </c>
      <c r="N1395" s="1">
        <f>VLOOKUP(B1395&amp;C1395&amp;D1395&amp;E1395&amp;F1395&amp;G1395&amp;H1395&amp;I1395&amp;J1395&amp;"*",COMBDG_CapacityToActivity!B:C,2,FALSE)</f>
        <v>1</v>
      </c>
      <c r="O1395" s="1">
        <f>VLOOKUP(F1395,Parameters!A:B,2,FALSE)</f>
        <v>0.66981607963728396</v>
      </c>
      <c r="P1395" s="4">
        <v>0.5</v>
      </c>
      <c r="Q1395" s="4">
        <v>1</v>
      </c>
      <c r="R1395" s="5">
        <v>1.1000000000000001</v>
      </c>
      <c r="S1395">
        <f t="shared" si="49"/>
        <v>8663.6759937019306</v>
      </c>
    </row>
    <row r="1396" spans="1:19" x14ac:dyDescent="0.25">
      <c r="A1396" t="str">
        <f t="shared" si="48"/>
        <v>COMBDGOFFNewSHFURMEDSTDHH2_23</v>
      </c>
      <c r="B1396" t="s">
        <v>2676</v>
      </c>
      <c r="C1396" t="s">
        <v>13</v>
      </c>
      <c r="D1396" t="s">
        <v>2685</v>
      </c>
      <c r="E1396" t="s">
        <v>59</v>
      </c>
      <c r="F1396" t="s">
        <v>32</v>
      </c>
      <c r="G1396" t="s">
        <v>34</v>
      </c>
      <c r="H1396" t="s">
        <v>48</v>
      </c>
      <c r="I1396" t="s">
        <v>18</v>
      </c>
      <c r="J1396" t="s">
        <v>41</v>
      </c>
      <c r="K1396">
        <v>23</v>
      </c>
      <c r="L1396" s="1">
        <f>SUMIFS(COMBDG_Activity!C:C,COMBDG_Activity!B:B,B1396&amp;C1396&amp;D1396&amp;E1396&amp;F1396&amp;"*")</f>
        <v>0</v>
      </c>
      <c r="M1396" s="1">
        <f>SUMIFS(COMBDG_Activity!O:O,COMBDG_Activity!B:B,B1396&amp;C1396&amp;D1396&amp;E1396&amp;F1396&amp;"*")</f>
        <v>1539.7810645777861</v>
      </c>
      <c r="N1396" s="1">
        <f>VLOOKUP(B1396&amp;C1396&amp;D1396&amp;E1396&amp;F1396&amp;G1396&amp;H1396&amp;I1396&amp;J1396&amp;"*",COMBDG_CapacityToActivity!B:C,2,FALSE)</f>
        <v>31.536000000000001</v>
      </c>
      <c r="O1396" s="1">
        <f>VLOOKUP(F1396,Parameters!A:B,2,FALSE)</f>
        <v>0.30113578140729891</v>
      </c>
      <c r="P1396" s="4">
        <v>0.8</v>
      </c>
      <c r="Q1396" s="4">
        <v>1</v>
      </c>
      <c r="R1396" s="5">
        <v>1.2</v>
      </c>
      <c r="S1396">
        <f t="shared" si="49"/>
        <v>130.89226202936538</v>
      </c>
    </row>
    <row r="1397" spans="1:19" x14ac:dyDescent="0.25">
      <c r="A1397" t="str">
        <f t="shared" si="48"/>
        <v>COMBDGOFFNewSHHEP___ESRGEO_23</v>
      </c>
      <c r="B1397" t="s">
        <v>2676</v>
      </c>
      <c r="C1397" t="s">
        <v>13</v>
      </c>
      <c r="D1397" t="s">
        <v>2685</v>
      </c>
      <c r="E1397" t="s">
        <v>59</v>
      </c>
      <c r="F1397" t="s">
        <v>32</v>
      </c>
      <c r="G1397" t="s">
        <v>35</v>
      </c>
      <c r="H1397" t="s">
        <v>14</v>
      </c>
      <c r="I1397" t="s">
        <v>17</v>
      </c>
      <c r="J1397" t="s">
        <v>36</v>
      </c>
      <c r="K1397">
        <v>23</v>
      </c>
      <c r="L1397" s="1">
        <f>SUMIFS(COMBDG_Activity!C:C,COMBDG_Activity!B:B,B1397&amp;C1397&amp;D1397&amp;E1397&amp;F1397&amp;"*")</f>
        <v>0</v>
      </c>
      <c r="M1397" s="1">
        <f>SUMIFS(COMBDG_Activity!O:O,COMBDG_Activity!B:B,B1397&amp;C1397&amp;D1397&amp;E1397&amp;F1397&amp;"*")</f>
        <v>1539.7810645777861</v>
      </c>
      <c r="N1397" s="1">
        <f>VLOOKUP(B1397&amp;C1397&amp;D1397&amp;E1397&amp;F1397&amp;G1397&amp;H1397&amp;I1397&amp;J1397&amp;"*",COMBDG_CapacityToActivity!B:C,2,FALSE)</f>
        <v>31.536000000000001</v>
      </c>
      <c r="O1397" s="1">
        <f>VLOOKUP(F1397,Parameters!A:B,2,FALSE)</f>
        <v>0.30113578140729891</v>
      </c>
      <c r="P1397" s="4">
        <v>0.8</v>
      </c>
      <c r="Q1397" s="4">
        <v>1</v>
      </c>
      <c r="R1397" s="5">
        <v>1.2</v>
      </c>
      <c r="S1397">
        <f t="shared" si="49"/>
        <v>130.89226202936538</v>
      </c>
    </row>
    <row r="1398" spans="1:19" x14ac:dyDescent="0.25">
      <c r="A1398" t="str">
        <f t="shared" si="48"/>
        <v>COMBDGOFFOldSCWD___STDELC_23</v>
      </c>
      <c r="B1398" t="s">
        <v>2676</v>
      </c>
      <c r="C1398" t="s">
        <v>13</v>
      </c>
      <c r="D1398" t="s">
        <v>2685</v>
      </c>
      <c r="E1398" t="s">
        <v>58</v>
      </c>
      <c r="F1398" t="s">
        <v>28</v>
      </c>
      <c r="G1398" t="s">
        <v>31</v>
      </c>
      <c r="H1398" t="s">
        <v>14</v>
      </c>
      <c r="I1398" t="s">
        <v>18</v>
      </c>
      <c r="J1398" t="s">
        <v>16</v>
      </c>
      <c r="K1398">
        <v>23</v>
      </c>
      <c r="L1398" s="1">
        <f>SUMIFS(COMBDG_Activity!C:C,COMBDG_Activity!B:B,B1398&amp;C1398&amp;D1398&amp;E1398&amp;F1398&amp;"*")</f>
        <v>4017.9675120993888</v>
      </c>
      <c r="M1398" s="1">
        <f>SUMIFS(COMBDG_Activity!O:O,COMBDG_Activity!B:B,B1398&amp;C1398&amp;D1398&amp;E1398&amp;F1398&amp;"*")</f>
        <v>4150.6172034514357</v>
      </c>
      <c r="N1398" s="1">
        <f>VLOOKUP(B1398&amp;C1398&amp;D1398&amp;E1398&amp;F1398&amp;G1398&amp;H1398&amp;I1398&amp;J1398&amp;"*",COMBDG_CapacityToActivity!B:C,2,FALSE)</f>
        <v>31.536000000000001</v>
      </c>
      <c r="O1398" s="1">
        <f>VLOOKUP(F1398,Parameters!A:B,2,FALSE)</f>
        <v>0.37169226366635683</v>
      </c>
      <c r="P1398" s="4">
        <v>0.1</v>
      </c>
      <c r="Q1398" s="4">
        <v>1</v>
      </c>
      <c r="R1398" s="5">
        <v>1.1000000000000001</v>
      </c>
      <c r="S1398">
        <f t="shared" si="49"/>
        <v>62.419443162843542</v>
      </c>
    </row>
    <row r="1399" spans="1:19" x14ac:dyDescent="0.25">
      <c r="A1399" t="str">
        <f t="shared" si="48"/>
        <v>COMBDGOTSOldSHHEP___ESRGEO_23</v>
      </c>
      <c r="B1399" t="s">
        <v>2676</v>
      </c>
      <c r="C1399" t="s">
        <v>13</v>
      </c>
      <c r="D1399" t="s">
        <v>2690</v>
      </c>
      <c r="E1399" t="s">
        <v>58</v>
      </c>
      <c r="F1399" t="s">
        <v>32</v>
      </c>
      <c r="G1399" t="s">
        <v>35</v>
      </c>
      <c r="H1399" t="s">
        <v>14</v>
      </c>
      <c r="I1399" t="s">
        <v>17</v>
      </c>
      <c r="J1399" t="s">
        <v>36</v>
      </c>
      <c r="K1399">
        <v>23</v>
      </c>
      <c r="L1399" s="1">
        <f>SUMIFS(COMBDG_Activity!C:C,COMBDG_Activity!B:B,B1399&amp;C1399&amp;D1399&amp;E1399&amp;F1399&amp;"*")</f>
        <v>1747.426427163256</v>
      </c>
      <c r="M1399" s="1">
        <f>SUMIFS(COMBDG_Activity!O:O,COMBDG_Activity!B:B,B1399&amp;C1399&amp;D1399&amp;E1399&amp;F1399&amp;"*")</f>
        <v>1845.6689135945076</v>
      </c>
      <c r="N1399" s="1">
        <f>VLOOKUP(B1399&amp;C1399&amp;D1399&amp;E1399&amp;F1399&amp;G1399&amp;H1399&amp;I1399&amp;J1399&amp;"*",COMBDG_CapacityToActivity!B:C,2,FALSE)</f>
        <v>31.536000000000001</v>
      </c>
      <c r="O1399" s="1">
        <f>VLOOKUP(F1399,Parameters!A:B,2,FALSE)</f>
        <v>0.30113578140729891</v>
      </c>
      <c r="P1399" s="4">
        <v>0.02</v>
      </c>
      <c r="Q1399" s="4">
        <v>1.5</v>
      </c>
      <c r="R1399" s="5">
        <v>1.5</v>
      </c>
      <c r="S1399">
        <f t="shared" si="49"/>
        <v>5.8356349251108313</v>
      </c>
    </row>
    <row r="1400" spans="1:19" x14ac:dyDescent="0.25">
      <c r="A1400" t="str">
        <f t="shared" si="48"/>
        <v>COMBDGOFFNewSHFURSMASTDHH2_23</v>
      </c>
      <c r="B1400" t="s">
        <v>2676</v>
      </c>
      <c r="C1400" t="s">
        <v>13</v>
      </c>
      <c r="D1400" t="s">
        <v>2685</v>
      </c>
      <c r="E1400" t="s">
        <v>59</v>
      </c>
      <c r="F1400" t="s">
        <v>32</v>
      </c>
      <c r="G1400" t="s">
        <v>34</v>
      </c>
      <c r="H1400" t="s">
        <v>2680</v>
      </c>
      <c r="I1400" t="s">
        <v>18</v>
      </c>
      <c r="J1400" t="s">
        <v>41</v>
      </c>
      <c r="K1400">
        <v>23</v>
      </c>
      <c r="L1400" s="1">
        <f>SUMIFS(COMBDG_Activity!C:C,COMBDG_Activity!B:B,B1400&amp;C1400&amp;D1400&amp;E1400&amp;F1400&amp;"*")</f>
        <v>0</v>
      </c>
      <c r="M1400" s="1">
        <f>SUMIFS(COMBDG_Activity!O:O,COMBDG_Activity!B:B,B1400&amp;C1400&amp;D1400&amp;E1400&amp;F1400&amp;"*")</f>
        <v>1539.7810645777861</v>
      </c>
      <c r="N1400" s="1">
        <f>VLOOKUP(B1400&amp;C1400&amp;D1400&amp;E1400&amp;F1400&amp;G1400&amp;H1400&amp;I1400&amp;J1400&amp;"*",COMBDG_CapacityToActivity!B:C,2,FALSE)</f>
        <v>31.536000000000001</v>
      </c>
      <c r="O1400" s="1">
        <f>VLOOKUP(F1400,Parameters!A:B,2,FALSE)</f>
        <v>0.30113578140729891</v>
      </c>
      <c r="P1400" s="4">
        <v>0.8</v>
      </c>
      <c r="Q1400" s="4">
        <v>1</v>
      </c>
      <c r="R1400" s="5">
        <v>1.2</v>
      </c>
      <c r="S1400">
        <f t="shared" si="49"/>
        <v>130.89226202936538</v>
      </c>
    </row>
    <row r="1401" spans="1:19" x14ac:dyDescent="0.25">
      <c r="A1401" t="str">
        <f t="shared" si="48"/>
        <v>COMBDGWSTOldLIINC100WSTDELC_23</v>
      </c>
      <c r="B1401" t="s">
        <v>2676</v>
      </c>
      <c r="C1401" t="s">
        <v>13</v>
      </c>
      <c r="D1401" t="s">
        <v>2677</v>
      </c>
      <c r="E1401" t="s">
        <v>58</v>
      </c>
      <c r="F1401" t="s">
        <v>20</v>
      </c>
      <c r="G1401" t="s">
        <v>26</v>
      </c>
      <c r="H1401" t="s">
        <v>2678</v>
      </c>
      <c r="I1401" t="s">
        <v>18</v>
      </c>
      <c r="J1401" t="s">
        <v>16</v>
      </c>
      <c r="K1401">
        <v>23</v>
      </c>
      <c r="L1401" s="1">
        <f>SUMIFS(COMBDG_Activity!C:C,COMBDG_Activity!B:B,B1401&amp;C1401&amp;D1401&amp;E1401&amp;F1401&amp;"*")</f>
        <v>1832.1115569531557</v>
      </c>
      <c r="M1401" s="1">
        <f>SUMIFS(COMBDG_Activity!O:O,COMBDG_Activity!B:B,B1401&amp;C1401&amp;D1401&amp;E1401&amp;F1401&amp;"*")</f>
        <v>1877.0831427409355</v>
      </c>
      <c r="N1401" s="1">
        <f>VLOOKUP(B1401&amp;C1401&amp;D1401&amp;E1401&amp;F1401&amp;G1401&amp;H1401&amp;I1401&amp;J1401&amp;"*",COMBDG_CapacityToActivity!B:C,2,FALSE)</f>
        <v>1</v>
      </c>
      <c r="O1401" s="1">
        <f>VLOOKUP(F1401,Parameters!A:B,2,FALSE)</f>
        <v>0.66981607963728396</v>
      </c>
      <c r="P1401" s="4">
        <v>0.5</v>
      </c>
      <c r="Q1401" s="4">
        <v>1</v>
      </c>
      <c r="R1401" s="5">
        <v>1.1000000000000001</v>
      </c>
      <c r="S1401">
        <f t="shared" si="49"/>
        <v>1614.9524621641046</v>
      </c>
    </row>
    <row r="1402" spans="1:19" x14ac:dyDescent="0.25">
      <c r="A1402" t="str">
        <f t="shared" si="48"/>
        <v>COMBDGOFFNewSHHEP___HIGGEO_23</v>
      </c>
      <c r="B1402" t="s">
        <v>2676</v>
      </c>
      <c r="C1402" t="s">
        <v>13</v>
      </c>
      <c r="D1402" t="s">
        <v>2685</v>
      </c>
      <c r="E1402" t="s">
        <v>59</v>
      </c>
      <c r="F1402" t="s">
        <v>32</v>
      </c>
      <c r="G1402" t="s">
        <v>35</v>
      </c>
      <c r="H1402" t="s">
        <v>14</v>
      </c>
      <c r="I1402" t="s">
        <v>15</v>
      </c>
      <c r="J1402" t="s">
        <v>36</v>
      </c>
      <c r="K1402">
        <v>23</v>
      </c>
      <c r="L1402" s="1">
        <f>SUMIFS(COMBDG_Activity!C:C,COMBDG_Activity!B:B,B1402&amp;C1402&amp;D1402&amp;E1402&amp;F1402&amp;"*")</f>
        <v>0</v>
      </c>
      <c r="M1402" s="1">
        <f>SUMIFS(COMBDG_Activity!O:O,COMBDG_Activity!B:B,B1402&amp;C1402&amp;D1402&amp;E1402&amp;F1402&amp;"*")</f>
        <v>1539.7810645777861</v>
      </c>
      <c r="N1402" s="1">
        <f>VLOOKUP(B1402&amp;C1402&amp;D1402&amp;E1402&amp;F1402&amp;G1402&amp;H1402&amp;I1402&amp;J1402&amp;"*",COMBDG_CapacityToActivity!B:C,2,FALSE)</f>
        <v>31.536000000000001</v>
      </c>
      <c r="O1402" s="1">
        <f>VLOOKUP(F1402,Parameters!A:B,2,FALSE)</f>
        <v>0.30113578140729891</v>
      </c>
      <c r="P1402" s="4">
        <v>0.8</v>
      </c>
      <c r="Q1402" s="4">
        <v>1</v>
      </c>
      <c r="R1402" s="5">
        <v>1.2</v>
      </c>
      <c r="S1402">
        <f t="shared" si="49"/>
        <v>130.89226202936538</v>
      </c>
    </row>
    <row r="1403" spans="1:19" x14ac:dyDescent="0.25">
      <c r="A1403" t="str">
        <f t="shared" si="48"/>
        <v>COMBDGOTSOldSHHEP___HIGGEO_23</v>
      </c>
      <c r="B1403" t="s">
        <v>2676</v>
      </c>
      <c r="C1403" t="s">
        <v>13</v>
      </c>
      <c r="D1403" t="s">
        <v>2690</v>
      </c>
      <c r="E1403" t="s">
        <v>58</v>
      </c>
      <c r="F1403" t="s">
        <v>32</v>
      </c>
      <c r="G1403" t="s">
        <v>35</v>
      </c>
      <c r="H1403" t="s">
        <v>14</v>
      </c>
      <c r="I1403" t="s">
        <v>15</v>
      </c>
      <c r="J1403" t="s">
        <v>36</v>
      </c>
      <c r="K1403">
        <v>23</v>
      </c>
      <c r="L1403" s="1">
        <f>SUMIFS(COMBDG_Activity!C:C,COMBDG_Activity!B:B,B1403&amp;C1403&amp;D1403&amp;E1403&amp;F1403&amp;"*")</f>
        <v>1747.426427163256</v>
      </c>
      <c r="M1403" s="1">
        <f>SUMIFS(COMBDG_Activity!O:O,COMBDG_Activity!B:B,B1403&amp;C1403&amp;D1403&amp;E1403&amp;F1403&amp;"*")</f>
        <v>1845.6689135945076</v>
      </c>
      <c r="N1403" s="1">
        <f>VLOOKUP(B1403&amp;C1403&amp;D1403&amp;E1403&amp;F1403&amp;G1403&amp;H1403&amp;I1403&amp;J1403&amp;"*",COMBDG_CapacityToActivity!B:C,2,FALSE)</f>
        <v>31.536000000000001</v>
      </c>
      <c r="O1403" s="1">
        <f>VLOOKUP(F1403,Parameters!A:B,2,FALSE)</f>
        <v>0.30113578140729891</v>
      </c>
      <c r="P1403" s="4">
        <v>0.02</v>
      </c>
      <c r="Q1403" s="4">
        <v>1.5</v>
      </c>
      <c r="R1403" s="5">
        <v>1.5</v>
      </c>
      <c r="S1403">
        <f t="shared" si="49"/>
        <v>5.8356349251108313</v>
      </c>
    </row>
    <row r="1404" spans="1:19" x14ac:dyDescent="0.25">
      <c r="A1404" t="str">
        <f t="shared" si="48"/>
        <v>COMBDGRTTOldLILED___ESRELC_23</v>
      </c>
      <c r="B1404" t="s">
        <v>2676</v>
      </c>
      <c r="C1404" t="s">
        <v>13</v>
      </c>
      <c r="D1404" t="s">
        <v>2682</v>
      </c>
      <c r="E1404" t="s">
        <v>58</v>
      </c>
      <c r="F1404" t="s">
        <v>20</v>
      </c>
      <c r="G1404" t="s">
        <v>27</v>
      </c>
      <c r="H1404" t="s">
        <v>14</v>
      </c>
      <c r="I1404" t="s">
        <v>17</v>
      </c>
      <c r="J1404" t="s">
        <v>16</v>
      </c>
      <c r="K1404">
        <v>23</v>
      </c>
      <c r="L1404" s="1">
        <f>SUMIFS(COMBDG_Activity!C:C,COMBDG_Activity!B:B,B1404&amp;C1404&amp;D1404&amp;E1404&amp;F1404&amp;"*")</f>
        <v>3819.4449377383021</v>
      </c>
      <c r="M1404" s="1">
        <f>SUMIFS(COMBDG_Activity!O:O,COMBDG_Activity!B:B,B1404&amp;C1404&amp;D1404&amp;E1404&amp;F1404&amp;"*")</f>
        <v>3975.9499043426922</v>
      </c>
      <c r="N1404" s="1">
        <f>VLOOKUP(B1404&amp;C1404&amp;D1404&amp;E1404&amp;F1404&amp;G1404&amp;H1404&amp;I1404&amp;J1404&amp;"*",COMBDG_CapacityToActivity!B:C,2,FALSE)</f>
        <v>1</v>
      </c>
      <c r="O1404" s="1">
        <f>VLOOKUP(F1404,Parameters!A:B,2,FALSE)</f>
        <v>0.66981607963728396</v>
      </c>
      <c r="P1404" s="4">
        <v>0.5</v>
      </c>
      <c r="Q1404" s="4">
        <v>1</v>
      </c>
      <c r="R1404" s="5">
        <v>1.1000000000000001</v>
      </c>
      <c r="S1404">
        <f t="shared" si="49"/>
        <v>3420.7169311016255</v>
      </c>
    </row>
    <row r="1405" spans="1:19" x14ac:dyDescent="0.25">
      <c r="A1405" t="str">
        <f t="shared" si="48"/>
        <v>COMBDGOTSOldSHFURLARSTDHH2_23</v>
      </c>
      <c r="B1405" t="s">
        <v>2676</v>
      </c>
      <c r="C1405" t="s">
        <v>13</v>
      </c>
      <c r="D1405" t="s">
        <v>2690</v>
      </c>
      <c r="E1405" t="s">
        <v>58</v>
      </c>
      <c r="F1405" t="s">
        <v>32</v>
      </c>
      <c r="G1405" t="s">
        <v>34</v>
      </c>
      <c r="H1405" t="s">
        <v>2681</v>
      </c>
      <c r="I1405" t="s">
        <v>18</v>
      </c>
      <c r="J1405" t="s">
        <v>41</v>
      </c>
      <c r="K1405">
        <v>23</v>
      </c>
      <c r="L1405" s="1">
        <f>SUMIFS(COMBDG_Activity!C:C,COMBDG_Activity!B:B,B1405&amp;C1405&amp;D1405&amp;E1405&amp;F1405&amp;"*")</f>
        <v>1747.426427163256</v>
      </c>
      <c r="M1405" s="1">
        <f>SUMIFS(COMBDG_Activity!O:O,COMBDG_Activity!B:B,B1405&amp;C1405&amp;D1405&amp;E1405&amp;F1405&amp;"*")</f>
        <v>1845.6689135945076</v>
      </c>
      <c r="N1405" s="1">
        <f>VLOOKUP(B1405&amp;C1405&amp;D1405&amp;E1405&amp;F1405&amp;G1405&amp;H1405&amp;I1405&amp;J1405&amp;"*",COMBDG_CapacityToActivity!B:C,2,FALSE)</f>
        <v>31.536000000000001</v>
      </c>
      <c r="O1405" s="1">
        <f>VLOOKUP(F1405,Parameters!A:B,2,FALSE)</f>
        <v>0.30113578140729891</v>
      </c>
      <c r="P1405" s="4">
        <v>0.05</v>
      </c>
      <c r="Q1405" s="4">
        <v>0.2</v>
      </c>
      <c r="R1405" s="5">
        <v>1.1000000000000001</v>
      </c>
      <c r="S1405">
        <f t="shared" si="49"/>
        <v>4.908416798450383</v>
      </c>
    </row>
    <row r="1406" spans="1:19" x14ac:dyDescent="0.25">
      <c r="A1406" t="str">
        <f t="shared" si="48"/>
        <v>COMBDGEDSOldLIHAL100WSTDELC_23</v>
      </c>
      <c r="B1406" t="s">
        <v>2676</v>
      </c>
      <c r="C1406" t="s">
        <v>13</v>
      </c>
      <c r="D1406" t="s">
        <v>2686</v>
      </c>
      <c r="E1406" t="s">
        <v>58</v>
      </c>
      <c r="F1406" t="s">
        <v>20</v>
      </c>
      <c r="G1406" t="s">
        <v>25</v>
      </c>
      <c r="H1406" t="s">
        <v>2678</v>
      </c>
      <c r="I1406" t="s">
        <v>18</v>
      </c>
      <c r="J1406" t="s">
        <v>16</v>
      </c>
      <c r="K1406">
        <v>23</v>
      </c>
      <c r="L1406" s="1">
        <f>SUMIFS(COMBDG_Activity!C:C,COMBDG_Activity!B:B,B1406&amp;C1406&amp;D1406&amp;E1406&amp;F1406&amp;"*")</f>
        <v>2555.3712368266752</v>
      </c>
      <c r="M1406" s="1">
        <f>SUMIFS(COMBDG_Activity!O:O,COMBDG_Activity!B:B,B1406&amp;C1406&amp;D1406&amp;E1406&amp;F1406&amp;"*")</f>
        <v>2627.8712928960936</v>
      </c>
      <c r="N1406" s="1">
        <f>VLOOKUP(B1406&amp;C1406&amp;D1406&amp;E1406&amp;F1406&amp;G1406&amp;H1406&amp;I1406&amp;J1406&amp;"*",COMBDG_CapacityToActivity!B:C,2,FALSE)</f>
        <v>1</v>
      </c>
      <c r="O1406" s="1">
        <f>VLOOKUP(F1406,Parameters!A:B,2,FALSE)</f>
        <v>0.66981607963728396</v>
      </c>
      <c r="P1406" s="4">
        <v>0.5</v>
      </c>
      <c r="Q1406" s="4">
        <v>1</v>
      </c>
      <c r="R1406" s="5">
        <v>1.1000000000000001</v>
      </c>
      <c r="S1406">
        <f t="shared" si="49"/>
        <v>2260.8946391772233</v>
      </c>
    </row>
    <row r="1407" spans="1:19" x14ac:dyDescent="0.25">
      <c r="A1407" t="str">
        <f t="shared" si="48"/>
        <v>COMBDGOTSOldSHFURMEDSTDHH2_23</v>
      </c>
      <c r="B1407" t="s">
        <v>2676</v>
      </c>
      <c r="C1407" t="s">
        <v>13</v>
      </c>
      <c r="D1407" t="s">
        <v>2690</v>
      </c>
      <c r="E1407" t="s">
        <v>58</v>
      </c>
      <c r="F1407" t="s">
        <v>32</v>
      </c>
      <c r="G1407" t="s">
        <v>34</v>
      </c>
      <c r="H1407" t="s">
        <v>48</v>
      </c>
      <c r="I1407" t="s">
        <v>18</v>
      </c>
      <c r="J1407" t="s">
        <v>41</v>
      </c>
      <c r="K1407">
        <v>23</v>
      </c>
      <c r="L1407" s="1">
        <f>SUMIFS(COMBDG_Activity!C:C,COMBDG_Activity!B:B,B1407&amp;C1407&amp;D1407&amp;E1407&amp;F1407&amp;"*")</f>
        <v>1747.426427163256</v>
      </c>
      <c r="M1407" s="1">
        <f>SUMIFS(COMBDG_Activity!O:O,COMBDG_Activity!B:B,B1407&amp;C1407&amp;D1407&amp;E1407&amp;F1407&amp;"*")</f>
        <v>1845.6689135945076</v>
      </c>
      <c r="N1407" s="1">
        <f>VLOOKUP(B1407&amp;C1407&amp;D1407&amp;E1407&amp;F1407&amp;G1407&amp;H1407&amp;I1407&amp;J1407&amp;"*",COMBDG_CapacityToActivity!B:C,2,FALSE)</f>
        <v>31.536000000000001</v>
      </c>
      <c r="O1407" s="1">
        <f>VLOOKUP(F1407,Parameters!A:B,2,FALSE)</f>
        <v>0.30113578140729891</v>
      </c>
      <c r="P1407" s="4">
        <v>0.05</v>
      </c>
      <c r="Q1407" s="4">
        <v>0.2</v>
      </c>
      <c r="R1407" s="5">
        <v>1.1000000000000001</v>
      </c>
      <c r="S1407">
        <f t="shared" si="49"/>
        <v>4.908416798450383</v>
      </c>
    </row>
    <row r="1408" spans="1:19" x14ac:dyDescent="0.25">
      <c r="A1408" t="str">
        <f t="shared" si="48"/>
        <v>COMBDGOTSOldSHFURSMASTDHH2_23</v>
      </c>
      <c r="B1408" t="s">
        <v>2676</v>
      </c>
      <c r="C1408" t="s">
        <v>13</v>
      </c>
      <c r="D1408" t="s">
        <v>2690</v>
      </c>
      <c r="E1408" t="s">
        <v>58</v>
      </c>
      <c r="F1408" t="s">
        <v>32</v>
      </c>
      <c r="G1408" t="s">
        <v>34</v>
      </c>
      <c r="H1408" t="s">
        <v>2680</v>
      </c>
      <c r="I1408" t="s">
        <v>18</v>
      </c>
      <c r="J1408" t="s">
        <v>41</v>
      </c>
      <c r="K1408">
        <v>23</v>
      </c>
      <c r="L1408" s="1">
        <f>SUMIFS(COMBDG_Activity!C:C,COMBDG_Activity!B:B,B1408&amp;C1408&amp;D1408&amp;E1408&amp;F1408&amp;"*")</f>
        <v>1747.426427163256</v>
      </c>
      <c r="M1408" s="1">
        <f>SUMIFS(COMBDG_Activity!O:O,COMBDG_Activity!B:B,B1408&amp;C1408&amp;D1408&amp;E1408&amp;F1408&amp;"*")</f>
        <v>1845.6689135945076</v>
      </c>
      <c r="N1408" s="1">
        <f>VLOOKUP(B1408&amp;C1408&amp;D1408&amp;E1408&amp;F1408&amp;G1408&amp;H1408&amp;I1408&amp;J1408&amp;"*",COMBDG_CapacityToActivity!B:C,2,FALSE)</f>
        <v>31.536000000000001</v>
      </c>
      <c r="O1408" s="1">
        <f>VLOOKUP(F1408,Parameters!A:B,2,FALSE)</f>
        <v>0.30113578140729891</v>
      </c>
      <c r="P1408" s="4">
        <v>0.05</v>
      </c>
      <c r="Q1408" s="4">
        <v>0.2</v>
      </c>
      <c r="R1408" s="5">
        <v>1.1000000000000001</v>
      </c>
      <c r="S1408">
        <f t="shared" si="49"/>
        <v>4.908416798450383</v>
      </c>
    </row>
    <row r="1409" spans="1:19" x14ac:dyDescent="0.25">
      <c r="A1409" t="str">
        <f t="shared" si="48"/>
        <v>COMBDGOFFOldSCWD___ESRELC_23</v>
      </c>
      <c r="B1409" t="s">
        <v>2676</v>
      </c>
      <c r="C1409" t="s">
        <v>13</v>
      </c>
      <c r="D1409" t="s">
        <v>2685</v>
      </c>
      <c r="E1409" t="s">
        <v>58</v>
      </c>
      <c r="F1409" t="s">
        <v>28</v>
      </c>
      <c r="G1409" t="s">
        <v>31</v>
      </c>
      <c r="H1409" t="s">
        <v>14</v>
      </c>
      <c r="I1409" t="s">
        <v>17</v>
      </c>
      <c r="J1409" t="s">
        <v>16</v>
      </c>
      <c r="K1409">
        <v>23</v>
      </c>
      <c r="L1409" s="1">
        <f>SUMIFS(COMBDG_Activity!C:C,COMBDG_Activity!B:B,B1409&amp;C1409&amp;D1409&amp;E1409&amp;F1409&amp;"*")</f>
        <v>4017.9675120993888</v>
      </c>
      <c r="M1409" s="1">
        <f>SUMIFS(COMBDG_Activity!O:O,COMBDG_Activity!B:B,B1409&amp;C1409&amp;D1409&amp;E1409&amp;F1409&amp;"*")</f>
        <v>4150.6172034514357</v>
      </c>
      <c r="N1409" s="1">
        <f>VLOOKUP(B1409&amp;C1409&amp;D1409&amp;E1409&amp;F1409&amp;G1409&amp;H1409&amp;I1409&amp;J1409&amp;"*",COMBDG_CapacityToActivity!B:C,2,FALSE)</f>
        <v>31.536000000000001</v>
      </c>
      <c r="O1409" s="1">
        <f>VLOOKUP(F1409,Parameters!A:B,2,FALSE)</f>
        <v>0.37169226366635683</v>
      </c>
      <c r="P1409" s="4">
        <v>0.2</v>
      </c>
      <c r="Q1409" s="4">
        <v>1</v>
      </c>
      <c r="R1409" s="5">
        <v>1.1000000000000001</v>
      </c>
      <c r="S1409">
        <f t="shared" si="49"/>
        <v>97.829168086206991</v>
      </c>
    </row>
    <row r="1410" spans="1:19" x14ac:dyDescent="0.25">
      <c r="A1410" t="str">
        <f t="shared" si="48"/>
        <v>COMBDGRTTOldLIHAL100WSTDELC_23</v>
      </c>
      <c r="B1410" t="s">
        <v>2676</v>
      </c>
      <c r="C1410" t="s">
        <v>13</v>
      </c>
      <c r="D1410" t="s">
        <v>2682</v>
      </c>
      <c r="E1410" t="s">
        <v>58</v>
      </c>
      <c r="F1410" t="s">
        <v>20</v>
      </c>
      <c r="G1410" t="s">
        <v>25</v>
      </c>
      <c r="H1410" t="s">
        <v>2678</v>
      </c>
      <c r="I1410" t="s">
        <v>18</v>
      </c>
      <c r="J1410" t="s">
        <v>16</v>
      </c>
      <c r="K1410">
        <v>23</v>
      </c>
      <c r="L1410" s="1">
        <f>SUMIFS(COMBDG_Activity!C:C,COMBDG_Activity!B:B,B1410&amp;C1410&amp;D1410&amp;E1410&amp;F1410&amp;"*")</f>
        <v>3819.4449377383021</v>
      </c>
      <c r="M1410" s="1">
        <f>SUMIFS(COMBDG_Activity!O:O,COMBDG_Activity!B:B,B1410&amp;C1410&amp;D1410&amp;E1410&amp;F1410&amp;"*")</f>
        <v>3975.9499043426922</v>
      </c>
      <c r="N1410" s="1">
        <f>VLOOKUP(B1410&amp;C1410&amp;D1410&amp;E1410&amp;F1410&amp;G1410&amp;H1410&amp;I1410&amp;J1410&amp;"*",COMBDG_CapacityToActivity!B:C,2,FALSE)</f>
        <v>1</v>
      </c>
      <c r="O1410" s="1">
        <f>VLOOKUP(F1410,Parameters!A:B,2,FALSE)</f>
        <v>0.66981607963728396</v>
      </c>
      <c r="P1410" s="4">
        <v>0.5</v>
      </c>
      <c r="Q1410" s="4">
        <v>1</v>
      </c>
      <c r="R1410" s="5">
        <v>1.1000000000000001</v>
      </c>
      <c r="S1410">
        <f t="shared" si="49"/>
        <v>3420.7169311016255</v>
      </c>
    </row>
    <row r="1411" spans="1:19" x14ac:dyDescent="0.25">
      <c r="A1411" t="str">
        <f t="shared" si="48"/>
        <v>COMBDGOFFOldSCWA___STDELC_23</v>
      </c>
      <c r="B1411" t="s">
        <v>2676</v>
      </c>
      <c r="C1411" t="s">
        <v>13</v>
      </c>
      <c r="D1411" t="s">
        <v>2685</v>
      </c>
      <c r="E1411" t="s">
        <v>58</v>
      </c>
      <c r="F1411" t="s">
        <v>28</v>
      </c>
      <c r="G1411" t="s">
        <v>30</v>
      </c>
      <c r="H1411" t="s">
        <v>14</v>
      </c>
      <c r="I1411" t="s">
        <v>18</v>
      </c>
      <c r="J1411" t="s">
        <v>16</v>
      </c>
      <c r="K1411">
        <v>23</v>
      </c>
      <c r="L1411" s="1">
        <f>SUMIFS(COMBDG_Activity!C:C,COMBDG_Activity!B:B,B1411&amp;C1411&amp;D1411&amp;E1411&amp;F1411&amp;"*")</f>
        <v>4017.9675120993888</v>
      </c>
      <c r="M1411" s="1">
        <f>SUMIFS(COMBDG_Activity!O:O,COMBDG_Activity!B:B,B1411&amp;C1411&amp;D1411&amp;E1411&amp;F1411&amp;"*")</f>
        <v>4150.6172034514357</v>
      </c>
      <c r="N1411" s="1">
        <f>VLOOKUP(B1411&amp;C1411&amp;D1411&amp;E1411&amp;F1411&amp;G1411&amp;H1411&amp;I1411&amp;J1411&amp;"*",COMBDG_CapacityToActivity!B:C,2,FALSE)</f>
        <v>31.536000000000001</v>
      </c>
      <c r="O1411" s="1">
        <f>VLOOKUP(F1411,Parameters!A:B,2,FALSE)</f>
        <v>0.37169226366635683</v>
      </c>
      <c r="P1411" s="4">
        <v>0.1</v>
      </c>
      <c r="Q1411" s="4">
        <v>1</v>
      </c>
      <c r="R1411" s="5">
        <v>1.1000000000000001</v>
      </c>
      <c r="S1411">
        <f t="shared" si="49"/>
        <v>62.419443162843542</v>
      </c>
    </row>
    <row r="1412" spans="1:19" x14ac:dyDescent="0.25">
      <c r="A1412" t="str">
        <f t="shared" si="48"/>
        <v>COMBDGOFFOldSCWA___ESRELC_23</v>
      </c>
      <c r="B1412" t="s">
        <v>2676</v>
      </c>
      <c r="C1412" t="s">
        <v>13</v>
      </c>
      <c r="D1412" t="s">
        <v>2685</v>
      </c>
      <c r="E1412" t="s">
        <v>58</v>
      </c>
      <c r="F1412" t="s">
        <v>28</v>
      </c>
      <c r="G1412" t="s">
        <v>30</v>
      </c>
      <c r="H1412" t="s">
        <v>14</v>
      </c>
      <c r="I1412" t="s">
        <v>17</v>
      </c>
      <c r="J1412" t="s">
        <v>16</v>
      </c>
      <c r="K1412">
        <v>23</v>
      </c>
      <c r="L1412" s="1">
        <f>SUMIFS(COMBDG_Activity!C:C,COMBDG_Activity!B:B,B1412&amp;C1412&amp;D1412&amp;E1412&amp;F1412&amp;"*")</f>
        <v>4017.9675120993888</v>
      </c>
      <c r="M1412" s="1">
        <f>SUMIFS(COMBDG_Activity!O:O,COMBDG_Activity!B:B,B1412&amp;C1412&amp;D1412&amp;E1412&amp;F1412&amp;"*")</f>
        <v>4150.6172034514357</v>
      </c>
      <c r="N1412" s="1">
        <f>VLOOKUP(B1412&amp;C1412&amp;D1412&amp;E1412&amp;F1412&amp;G1412&amp;H1412&amp;I1412&amp;J1412&amp;"*",COMBDG_CapacityToActivity!B:C,2,FALSE)</f>
        <v>31.536000000000001</v>
      </c>
      <c r="O1412" s="1">
        <f>VLOOKUP(F1412,Parameters!A:B,2,FALSE)</f>
        <v>0.37169226366635683</v>
      </c>
      <c r="P1412" s="4">
        <v>0.2</v>
      </c>
      <c r="Q1412" s="4">
        <v>1</v>
      </c>
      <c r="R1412" s="5">
        <v>1.1000000000000001</v>
      </c>
      <c r="S1412">
        <f t="shared" si="49"/>
        <v>97.829168086206991</v>
      </c>
    </row>
    <row r="1413" spans="1:19" x14ac:dyDescent="0.25">
      <c r="A1413" t="str">
        <f t="shared" si="48"/>
        <v>COMBDGOFFOldSCCE___STDELC_23</v>
      </c>
      <c r="B1413" t="s">
        <v>2676</v>
      </c>
      <c r="C1413" t="s">
        <v>13</v>
      </c>
      <c r="D1413" t="s">
        <v>2685</v>
      </c>
      <c r="E1413" t="s">
        <v>58</v>
      </c>
      <c r="F1413" t="s">
        <v>28</v>
      </c>
      <c r="G1413" t="s">
        <v>29</v>
      </c>
      <c r="H1413" t="s">
        <v>14</v>
      </c>
      <c r="I1413" t="s">
        <v>18</v>
      </c>
      <c r="J1413" t="s">
        <v>16</v>
      </c>
      <c r="K1413">
        <v>23</v>
      </c>
      <c r="L1413" s="1">
        <f>SUMIFS(COMBDG_Activity!C:C,COMBDG_Activity!B:B,B1413&amp;C1413&amp;D1413&amp;E1413&amp;F1413&amp;"*")</f>
        <v>4017.9675120993888</v>
      </c>
      <c r="M1413" s="1">
        <f>SUMIFS(COMBDG_Activity!O:O,COMBDG_Activity!B:B,B1413&amp;C1413&amp;D1413&amp;E1413&amp;F1413&amp;"*")</f>
        <v>4150.6172034514357</v>
      </c>
      <c r="N1413" s="1">
        <f>VLOOKUP(B1413&amp;C1413&amp;D1413&amp;E1413&amp;F1413&amp;G1413&amp;H1413&amp;I1413&amp;J1413&amp;"*",COMBDG_CapacityToActivity!B:C,2,FALSE)</f>
        <v>31.536000000000001</v>
      </c>
      <c r="O1413" s="1">
        <f>VLOOKUP(F1413,Parameters!A:B,2,FALSE)</f>
        <v>0.37169226366635683</v>
      </c>
      <c r="P1413" s="4">
        <v>0.1</v>
      </c>
      <c r="Q1413" s="4">
        <v>1</v>
      </c>
      <c r="R1413" s="5">
        <v>1.1000000000000001</v>
      </c>
      <c r="S1413">
        <f t="shared" si="49"/>
        <v>62.419443162843542</v>
      </c>
    </row>
    <row r="1414" spans="1:19" x14ac:dyDescent="0.25">
      <c r="A1414" t="str">
        <f t="shared" si="48"/>
        <v>COMBDGOFFOldSCWD___HIGELC_23</v>
      </c>
      <c r="B1414" t="s">
        <v>2676</v>
      </c>
      <c r="C1414" t="s">
        <v>13</v>
      </c>
      <c r="D1414" t="s">
        <v>2685</v>
      </c>
      <c r="E1414" t="s">
        <v>58</v>
      </c>
      <c r="F1414" t="s">
        <v>28</v>
      </c>
      <c r="G1414" t="s">
        <v>31</v>
      </c>
      <c r="H1414" t="s">
        <v>14</v>
      </c>
      <c r="I1414" t="s">
        <v>15</v>
      </c>
      <c r="J1414" t="s">
        <v>16</v>
      </c>
      <c r="K1414">
        <v>23</v>
      </c>
      <c r="L1414" s="1">
        <f>SUMIFS(COMBDG_Activity!C:C,COMBDG_Activity!B:B,B1414&amp;C1414&amp;D1414&amp;E1414&amp;F1414&amp;"*")</f>
        <v>4017.9675120993888</v>
      </c>
      <c r="M1414" s="1">
        <f>SUMIFS(COMBDG_Activity!O:O,COMBDG_Activity!B:B,B1414&amp;C1414&amp;D1414&amp;E1414&amp;F1414&amp;"*")</f>
        <v>4150.6172034514357</v>
      </c>
      <c r="N1414" s="1">
        <f>VLOOKUP(B1414&amp;C1414&amp;D1414&amp;E1414&amp;F1414&amp;G1414&amp;H1414&amp;I1414&amp;J1414&amp;"*",COMBDG_CapacityToActivity!B:C,2,FALSE)</f>
        <v>31.536000000000001</v>
      </c>
      <c r="O1414" s="1">
        <f>VLOOKUP(F1414,Parameters!A:B,2,FALSE)</f>
        <v>0.37169226366635683</v>
      </c>
      <c r="P1414" s="4">
        <v>0.1</v>
      </c>
      <c r="Q1414" s="4">
        <v>1</v>
      </c>
      <c r="R1414" s="5">
        <v>1.1000000000000001</v>
      </c>
      <c r="S1414">
        <f t="shared" si="49"/>
        <v>62.419443162843542</v>
      </c>
    </row>
    <row r="1415" spans="1:19" x14ac:dyDescent="0.25">
      <c r="A1415" t="str">
        <f t="shared" si="48"/>
        <v>COMBDGHLCOldLIINC100WSTDELC_23</v>
      </c>
      <c r="B1415" t="s">
        <v>2676</v>
      </c>
      <c r="C1415" t="s">
        <v>13</v>
      </c>
      <c r="D1415" t="s">
        <v>2687</v>
      </c>
      <c r="E1415" t="s">
        <v>58</v>
      </c>
      <c r="F1415" t="s">
        <v>20</v>
      </c>
      <c r="G1415" t="s">
        <v>26</v>
      </c>
      <c r="H1415" t="s">
        <v>2678</v>
      </c>
      <c r="I1415" t="s">
        <v>18</v>
      </c>
      <c r="J1415" t="s">
        <v>16</v>
      </c>
      <c r="K1415">
        <v>23</v>
      </c>
      <c r="L1415" s="1">
        <f>SUMIFS(COMBDG_Activity!C:C,COMBDG_Activity!B:B,B1415&amp;C1415&amp;D1415&amp;E1415&amp;F1415&amp;"*")</f>
        <v>1641.0264339365215</v>
      </c>
      <c r="M1415" s="1">
        <f>SUMIFS(COMBDG_Activity!O:O,COMBDG_Activity!B:B,B1415&amp;C1415&amp;D1415&amp;E1415&amp;F1415&amp;"*")</f>
        <v>1737.1323700499111</v>
      </c>
      <c r="N1415" s="1">
        <f>VLOOKUP(B1415&amp;C1415&amp;D1415&amp;E1415&amp;F1415&amp;G1415&amp;H1415&amp;I1415&amp;J1415&amp;"*",COMBDG_CapacityToActivity!B:C,2,FALSE)</f>
        <v>1</v>
      </c>
      <c r="O1415" s="1">
        <f>VLOOKUP(F1415,Parameters!A:B,2,FALSE)</f>
        <v>0.66981607963728396</v>
      </c>
      <c r="P1415" s="4">
        <v>0.5</v>
      </c>
      <c r="Q1415" s="4">
        <v>1</v>
      </c>
      <c r="R1415" s="5">
        <v>1.1000000000000001</v>
      </c>
      <c r="S1415">
        <f t="shared" si="49"/>
        <v>1494.545518117337</v>
      </c>
    </row>
    <row r="1416" spans="1:19" x14ac:dyDescent="0.25">
      <c r="A1416" t="str">
        <f t="shared" si="48"/>
        <v>COMBDGOFFOldLIFLUT8HIGELC_23</v>
      </c>
      <c r="B1416" t="s">
        <v>2676</v>
      </c>
      <c r="C1416" t="s">
        <v>13</v>
      </c>
      <c r="D1416" t="s">
        <v>2685</v>
      </c>
      <c r="E1416" t="s">
        <v>58</v>
      </c>
      <c r="F1416" t="s">
        <v>20</v>
      </c>
      <c r="G1416" t="s">
        <v>22</v>
      </c>
      <c r="H1416" t="s">
        <v>24</v>
      </c>
      <c r="I1416" t="s">
        <v>15</v>
      </c>
      <c r="J1416" t="s">
        <v>16</v>
      </c>
      <c r="K1416">
        <v>23</v>
      </c>
      <c r="L1416" s="1">
        <f>SUMIFS(COMBDG_Activity!C:C,COMBDG_Activity!B:B,B1416&amp;C1416&amp;D1416&amp;E1416&amp;F1416&amp;"*")</f>
        <v>9748.0542929593812</v>
      </c>
      <c r="M1416" s="1">
        <f>SUMIFS(COMBDG_Activity!O:O,COMBDG_Activity!B:B,B1416&amp;C1416&amp;D1416&amp;E1416&amp;F1416&amp;"*")</f>
        <v>10069.918801297012</v>
      </c>
      <c r="N1416" s="1">
        <f>VLOOKUP(B1416&amp;C1416&amp;D1416&amp;E1416&amp;F1416&amp;G1416&amp;H1416&amp;I1416&amp;J1416&amp;"*",COMBDG_CapacityToActivity!B:C,2,FALSE)</f>
        <v>1</v>
      </c>
      <c r="O1416" s="1">
        <f>VLOOKUP(F1416,Parameters!A:B,2,FALSE)</f>
        <v>0.66981607963728396</v>
      </c>
      <c r="P1416" s="4">
        <v>0.5</v>
      </c>
      <c r="Q1416" s="4">
        <v>1</v>
      </c>
      <c r="R1416" s="5">
        <v>1.1000000000000001</v>
      </c>
      <c r="S1416">
        <f t="shared" si="49"/>
        <v>8663.6759937019306</v>
      </c>
    </row>
    <row r="1417" spans="1:19" x14ac:dyDescent="0.25">
      <c r="A1417" t="str">
        <f t="shared" si="48"/>
        <v>COMBDGOFFOldSCCE___ESRELC_23</v>
      </c>
      <c r="B1417" t="s">
        <v>2676</v>
      </c>
      <c r="C1417" t="s">
        <v>13</v>
      </c>
      <c r="D1417" t="s">
        <v>2685</v>
      </c>
      <c r="E1417" t="s">
        <v>58</v>
      </c>
      <c r="F1417" t="s">
        <v>28</v>
      </c>
      <c r="G1417" t="s">
        <v>29</v>
      </c>
      <c r="H1417" t="s">
        <v>14</v>
      </c>
      <c r="I1417" t="s">
        <v>17</v>
      </c>
      <c r="J1417" t="s">
        <v>16</v>
      </c>
      <c r="K1417">
        <v>23</v>
      </c>
      <c r="L1417" s="1">
        <f>SUMIFS(COMBDG_Activity!C:C,COMBDG_Activity!B:B,B1417&amp;C1417&amp;D1417&amp;E1417&amp;F1417&amp;"*")</f>
        <v>4017.9675120993888</v>
      </c>
      <c r="M1417" s="1">
        <f>SUMIFS(COMBDG_Activity!O:O,COMBDG_Activity!B:B,B1417&amp;C1417&amp;D1417&amp;E1417&amp;F1417&amp;"*")</f>
        <v>4150.6172034514357</v>
      </c>
      <c r="N1417" s="1">
        <f>VLOOKUP(B1417&amp;C1417&amp;D1417&amp;E1417&amp;F1417&amp;G1417&amp;H1417&amp;I1417&amp;J1417&amp;"*",COMBDG_CapacityToActivity!B:C,2,FALSE)</f>
        <v>31.536000000000001</v>
      </c>
      <c r="O1417" s="1">
        <f>VLOOKUP(F1417,Parameters!A:B,2,FALSE)</f>
        <v>0.37169226366635683</v>
      </c>
      <c r="P1417" s="4">
        <v>0.2</v>
      </c>
      <c r="Q1417" s="4">
        <v>1</v>
      </c>
      <c r="R1417" s="5">
        <v>1.1000000000000001</v>
      </c>
      <c r="S1417">
        <f t="shared" si="49"/>
        <v>97.829168086206991</v>
      </c>
    </row>
    <row r="1418" spans="1:19" x14ac:dyDescent="0.25">
      <c r="A1418" t="str">
        <f t="shared" si="48"/>
        <v>COMBDGOFFOldSCWA___HIGELC_23</v>
      </c>
      <c r="B1418" t="s">
        <v>2676</v>
      </c>
      <c r="C1418" t="s">
        <v>13</v>
      </c>
      <c r="D1418" t="s">
        <v>2685</v>
      </c>
      <c r="E1418" t="s">
        <v>58</v>
      </c>
      <c r="F1418" t="s">
        <v>28</v>
      </c>
      <c r="G1418" t="s">
        <v>30</v>
      </c>
      <c r="H1418" t="s">
        <v>14</v>
      </c>
      <c r="I1418" t="s">
        <v>15</v>
      </c>
      <c r="J1418" t="s">
        <v>16</v>
      </c>
      <c r="K1418">
        <v>23</v>
      </c>
      <c r="L1418" s="1">
        <f>SUMIFS(COMBDG_Activity!C:C,COMBDG_Activity!B:B,B1418&amp;C1418&amp;D1418&amp;E1418&amp;F1418&amp;"*")</f>
        <v>4017.9675120993888</v>
      </c>
      <c r="M1418" s="1">
        <f>SUMIFS(COMBDG_Activity!O:O,COMBDG_Activity!B:B,B1418&amp;C1418&amp;D1418&amp;E1418&amp;F1418&amp;"*")</f>
        <v>4150.6172034514357</v>
      </c>
      <c r="N1418" s="1">
        <f>VLOOKUP(B1418&amp;C1418&amp;D1418&amp;E1418&amp;F1418&amp;G1418&amp;H1418&amp;I1418&amp;J1418&amp;"*",COMBDG_CapacityToActivity!B:C,2,FALSE)</f>
        <v>31.536000000000001</v>
      </c>
      <c r="O1418" s="1">
        <f>VLOOKUP(F1418,Parameters!A:B,2,FALSE)</f>
        <v>0.37169226366635683</v>
      </c>
      <c r="P1418" s="4">
        <v>0.1</v>
      </c>
      <c r="Q1418" s="4">
        <v>1</v>
      </c>
      <c r="R1418" s="5">
        <v>1.1000000000000001</v>
      </c>
      <c r="S1418">
        <f t="shared" si="49"/>
        <v>62.419443162843542</v>
      </c>
    </row>
    <row r="1419" spans="1:19" x14ac:dyDescent="0.25">
      <c r="A1419" t="str">
        <f t="shared" si="48"/>
        <v>COMBDGOFFOldSHFUR___STDPRO_23</v>
      </c>
      <c r="B1419" t="s">
        <v>2676</v>
      </c>
      <c r="C1419" t="s">
        <v>13</v>
      </c>
      <c r="D1419" t="s">
        <v>2685</v>
      </c>
      <c r="E1419" t="s">
        <v>58</v>
      </c>
      <c r="F1419" t="s">
        <v>32</v>
      </c>
      <c r="G1419" t="s">
        <v>34</v>
      </c>
      <c r="H1419" t="s">
        <v>14</v>
      </c>
      <c r="I1419" t="s">
        <v>18</v>
      </c>
      <c r="J1419" t="s">
        <v>45</v>
      </c>
      <c r="K1419">
        <v>23</v>
      </c>
      <c r="L1419" s="1">
        <f>SUMIFS(COMBDG_Activity!C:C,COMBDG_Activity!B:B,B1419&amp;C1419&amp;D1419&amp;E1419&amp;F1419&amp;"*")</f>
        <v>13864.193404195348</v>
      </c>
      <c r="M1419" s="1">
        <f>SUMIFS(COMBDG_Activity!O:O,COMBDG_Activity!B:B,B1419&amp;C1419&amp;D1419&amp;E1419&amp;F1419&amp;"*")</f>
        <v>14321.984532192329</v>
      </c>
      <c r="N1419" s="1">
        <f>VLOOKUP(B1419&amp;C1419&amp;D1419&amp;E1419&amp;F1419&amp;G1419&amp;H1419&amp;I1419&amp;J1419&amp;"*",COMBDG_CapacityToActivity!B:C,2,FALSE)</f>
        <v>31.536000000000001</v>
      </c>
      <c r="O1419" s="1">
        <f>VLOOKUP(F1419,Parameters!A:B,2,FALSE)</f>
        <v>0.30113578140729891</v>
      </c>
      <c r="P1419" s="4">
        <v>0.05</v>
      </c>
      <c r="Q1419" s="4">
        <v>0.2</v>
      </c>
      <c r="R1419" s="5">
        <v>1.1000000000000001</v>
      </c>
      <c r="S1419">
        <f t="shared" si="49"/>
        <v>38.088233998616218</v>
      </c>
    </row>
    <row r="1420" spans="1:19" x14ac:dyDescent="0.25">
      <c r="A1420" t="str">
        <f t="shared" si="48"/>
        <v>COMBDGOFFOldSHFUR___ESRPRO_23</v>
      </c>
      <c r="B1420" t="s">
        <v>2676</v>
      </c>
      <c r="C1420" t="s">
        <v>13</v>
      </c>
      <c r="D1420" t="s">
        <v>2685</v>
      </c>
      <c r="E1420" t="s">
        <v>58</v>
      </c>
      <c r="F1420" t="s">
        <v>32</v>
      </c>
      <c r="G1420" t="s">
        <v>34</v>
      </c>
      <c r="H1420" t="s">
        <v>14</v>
      </c>
      <c r="I1420" t="s">
        <v>17</v>
      </c>
      <c r="J1420" t="s">
        <v>45</v>
      </c>
      <c r="K1420">
        <v>23</v>
      </c>
      <c r="L1420" s="1">
        <f>SUMIFS(COMBDG_Activity!C:C,COMBDG_Activity!B:B,B1420&amp;C1420&amp;D1420&amp;E1420&amp;F1420&amp;"*")</f>
        <v>13864.193404195348</v>
      </c>
      <c r="M1420" s="1">
        <f>SUMIFS(COMBDG_Activity!O:O,COMBDG_Activity!B:B,B1420&amp;C1420&amp;D1420&amp;E1420&amp;F1420&amp;"*")</f>
        <v>14321.984532192329</v>
      </c>
      <c r="N1420" s="1">
        <f>VLOOKUP(B1420&amp;C1420&amp;D1420&amp;E1420&amp;F1420&amp;G1420&amp;H1420&amp;I1420&amp;J1420&amp;"*",COMBDG_CapacityToActivity!B:C,2,FALSE)</f>
        <v>31.536000000000001</v>
      </c>
      <c r="O1420" s="1">
        <f>VLOOKUP(F1420,Parameters!A:B,2,FALSE)</f>
        <v>0.30113578140729891</v>
      </c>
      <c r="P1420" s="4">
        <v>0.2</v>
      </c>
      <c r="Q1420" s="4">
        <v>0.2</v>
      </c>
      <c r="R1420" s="5">
        <v>1.1000000000000001</v>
      </c>
      <c r="S1420">
        <f t="shared" si="49"/>
        <v>83.331660221977515</v>
      </c>
    </row>
    <row r="1421" spans="1:19" x14ac:dyDescent="0.25">
      <c r="A1421" t="str">
        <f t="shared" si="48"/>
        <v>COMBDGOFFOldSHHEP___ESRELC_23</v>
      </c>
      <c r="B1421" t="s">
        <v>2676</v>
      </c>
      <c r="C1421" t="s">
        <v>13</v>
      </c>
      <c r="D1421" t="s">
        <v>2685</v>
      </c>
      <c r="E1421" t="s">
        <v>58</v>
      </c>
      <c r="F1421" t="s">
        <v>32</v>
      </c>
      <c r="G1421" t="s">
        <v>35</v>
      </c>
      <c r="H1421" t="s">
        <v>14</v>
      </c>
      <c r="I1421" t="s">
        <v>17</v>
      </c>
      <c r="J1421" t="s">
        <v>16</v>
      </c>
      <c r="K1421">
        <v>23</v>
      </c>
      <c r="L1421" s="1">
        <f>SUMIFS(COMBDG_Activity!C:C,COMBDG_Activity!B:B,B1421&amp;C1421&amp;D1421&amp;E1421&amp;F1421&amp;"*")</f>
        <v>13864.193404195348</v>
      </c>
      <c r="M1421" s="1">
        <f>SUMIFS(COMBDG_Activity!O:O,COMBDG_Activity!B:B,B1421&amp;C1421&amp;D1421&amp;E1421&amp;F1421&amp;"*")</f>
        <v>14321.984532192329</v>
      </c>
      <c r="N1421" s="1">
        <f>VLOOKUP(B1421&amp;C1421&amp;D1421&amp;E1421&amp;F1421&amp;G1421&amp;H1421&amp;I1421&amp;J1421&amp;"*",COMBDG_CapacityToActivity!B:C,2,FALSE)</f>
        <v>31.536000000000001</v>
      </c>
      <c r="O1421" s="1">
        <f>VLOOKUP(F1421,Parameters!A:B,2,FALSE)</f>
        <v>0.30113578140729891</v>
      </c>
      <c r="P1421" s="4">
        <v>0.02</v>
      </c>
      <c r="Q1421" s="4">
        <v>1.5</v>
      </c>
      <c r="R1421" s="5">
        <v>1.5</v>
      </c>
      <c r="S1421">
        <f t="shared" si="49"/>
        <v>45.283242577991807</v>
      </c>
    </row>
    <row r="1422" spans="1:19" x14ac:dyDescent="0.25">
      <c r="A1422" t="str">
        <f t="shared" ref="A1422:A1461" si="50">B1422&amp;C1422&amp;D1422&amp;E1422&amp;F1422&amp;G1422&amp;H1422&amp;I1422&amp;J1422&amp;"_"&amp;K1422</f>
        <v>COMBDGOFFOldSHFUR___HIGPRO_23</v>
      </c>
      <c r="B1422" t="s">
        <v>2676</v>
      </c>
      <c r="C1422" t="s">
        <v>13</v>
      </c>
      <c r="D1422" t="s">
        <v>2685</v>
      </c>
      <c r="E1422" t="s">
        <v>58</v>
      </c>
      <c r="F1422" t="s">
        <v>32</v>
      </c>
      <c r="G1422" t="s">
        <v>34</v>
      </c>
      <c r="H1422" t="s">
        <v>14</v>
      </c>
      <c r="I1422" t="s">
        <v>15</v>
      </c>
      <c r="J1422" t="s">
        <v>45</v>
      </c>
      <c r="K1422">
        <v>23</v>
      </c>
      <c r="L1422" s="1">
        <f>SUMIFS(COMBDG_Activity!C:C,COMBDG_Activity!B:B,B1422&amp;C1422&amp;D1422&amp;E1422&amp;F1422&amp;"*")</f>
        <v>13864.193404195348</v>
      </c>
      <c r="M1422" s="1">
        <f>SUMIFS(COMBDG_Activity!O:O,COMBDG_Activity!B:B,B1422&amp;C1422&amp;D1422&amp;E1422&amp;F1422&amp;"*")</f>
        <v>14321.984532192329</v>
      </c>
      <c r="N1422" s="1">
        <f>VLOOKUP(B1422&amp;C1422&amp;D1422&amp;E1422&amp;F1422&amp;G1422&amp;H1422&amp;I1422&amp;J1422&amp;"*",COMBDG_CapacityToActivity!B:C,2,FALSE)</f>
        <v>31.536000000000001</v>
      </c>
      <c r="O1422" s="1">
        <f>VLOOKUP(F1422,Parameters!A:B,2,FALSE)</f>
        <v>0.30113578140729891</v>
      </c>
      <c r="P1422" s="4">
        <v>0.05</v>
      </c>
      <c r="Q1422" s="4">
        <v>0.2</v>
      </c>
      <c r="R1422" s="5">
        <v>1.1000000000000001</v>
      </c>
      <c r="S1422">
        <f t="shared" si="49"/>
        <v>38.088233998616218</v>
      </c>
    </row>
    <row r="1423" spans="1:19" x14ac:dyDescent="0.25">
      <c r="A1423" t="str">
        <f t="shared" si="50"/>
        <v>COMBDGOFFOldSCCE___HIGELC_23</v>
      </c>
      <c r="B1423" t="s">
        <v>2676</v>
      </c>
      <c r="C1423" t="s">
        <v>13</v>
      </c>
      <c r="D1423" t="s">
        <v>2685</v>
      </c>
      <c r="E1423" t="s">
        <v>58</v>
      </c>
      <c r="F1423" t="s">
        <v>28</v>
      </c>
      <c r="G1423" t="s">
        <v>29</v>
      </c>
      <c r="H1423" t="s">
        <v>14</v>
      </c>
      <c r="I1423" t="s">
        <v>15</v>
      </c>
      <c r="J1423" t="s">
        <v>16</v>
      </c>
      <c r="K1423">
        <v>23</v>
      </c>
      <c r="L1423" s="1">
        <f>SUMIFS(COMBDG_Activity!C:C,COMBDG_Activity!B:B,B1423&amp;C1423&amp;D1423&amp;E1423&amp;F1423&amp;"*")</f>
        <v>4017.9675120993888</v>
      </c>
      <c r="M1423" s="1">
        <f>SUMIFS(COMBDG_Activity!O:O,COMBDG_Activity!B:B,B1423&amp;C1423&amp;D1423&amp;E1423&amp;F1423&amp;"*")</f>
        <v>4150.6172034514357</v>
      </c>
      <c r="N1423" s="1">
        <f>VLOOKUP(B1423&amp;C1423&amp;D1423&amp;E1423&amp;F1423&amp;G1423&amp;H1423&amp;I1423&amp;J1423&amp;"*",COMBDG_CapacityToActivity!B:C,2,FALSE)</f>
        <v>31.536000000000001</v>
      </c>
      <c r="O1423" s="1">
        <f>VLOOKUP(F1423,Parameters!A:B,2,FALSE)</f>
        <v>0.37169226366635683</v>
      </c>
      <c r="P1423" s="4">
        <v>0.1</v>
      </c>
      <c r="Q1423" s="4">
        <v>1</v>
      </c>
      <c r="R1423" s="5">
        <v>1.1000000000000001</v>
      </c>
      <c r="S1423">
        <f t="shared" ref="S1423:S1481" si="51">IF(R1423=0,M1423*Q1423/N1423/O1423*(P1423+1/(50-23)),M1423*Q1423/N1423/O1423*(P1423+1/R1423^(50-23)))</f>
        <v>62.419443162843542</v>
      </c>
    </row>
    <row r="1424" spans="1:19" x14ac:dyDescent="0.25">
      <c r="A1424" t="str">
        <f t="shared" si="50"/>
        <v>COMBDGOFFOldSHHEP___STDELC_23</v>
      </c>
      <c r="B1424" t="s">
        <v>2676</v>
      </c>
      <c r="C1424" t="s">
        <v>13</v>
      </c>
      <c r="D1424" t="s">
        <v>2685</v>
      </c>
      <c r="E1424" t="s">
        <v>58</v>
      </c>
      <c r="F1424" t="s">
        <v>32</v>
      </c>
      <c r="G1424" t="s">
        <v>35</v>
      </c>
      <c r="H1424" t="s">
        <v>14</v>
      </c>
      <c r="I1424" t="s">
        <v>18</v>
      </c>
      <c r="J1424" t="s">
        <v>16</v>
      </c>
      <c r="K1424">
        <v>23</v>
      </c>
      <c r="L1424" s="1">
        <f>SUMIFS(COMBDG_Activity!C:C,COMBDG_Activity!B:B,B1424&amp;C1424&amp;D1424&amp;E1424&amp;F1424&amp;"*")</f>
        <v>13864.193404195348</v>
      </c>
      <c r="M1424" s="1">
        <f>SUMIFS(COMBDG_Activity!O:O,COMBDG_Activity!B:B,B1424&amp;C1424&amp;D1424&amp;E1424&amp;F1424&amp;"*")</f>
        <v>14321.984532192329</v>
      </c>
      <c r="N1424" s="1">
        <f>VLOOKUP(B1424&amp;C1424&amp;D1424&amp;E1424&amp;F1424&amp;G1424&amp;H1424&amp;I1424&amp;J1424&amp;"*",COMBDG_CapacityToActivity!B:C,2,FALSE)</f>
        <v>31.536000000000001</v>
      </c>
      <c r="O1424" s="1">
        <f>VLOOKUP(F1424,Parameters!A:B,2,FALSE)</f>
        <v>0.30113578140729891</v>
      </c>
      <c r="P1424" s="4">
        <v>0.02</v>
      </c>
      <c r="Q1424" s="4">
        <v>1.5</v>
      </c>
      <c r="R1424" s="5">
        <v>1.5</v>
      </c>
      <c r="S1424">
        <f t="shared" si="51"/>
        <v>45.283242577991807</v>
      </c>
    </row>
    <row r="1425" spans="1:19" x14ac:dyDescent="0.25">
      <c r="A1425" t="str">
        <f t="shared" si="50"/>
        <v>COMBDGWSTOldSHHEP___STDGEO_23</v>
      </c>
      <c r="B1425" t="s">
        <v>2676</v>
      </c>
      <c r="C1425" t="s">
        <v>13</v>
      </c>
      <c r="D1425" t="s">
        <v>2677</v>
      </c>
      <c r="E1425" t="s">
        <v>58</v>
      </c>
      <c r="F1425" t="s">
        <v>32</v>
      </c>
      <c r="G1425" t="s">
        <v>35</v>
      </c>
      <c r="H1425" t="s">
        <v>14</v>
      </c>
      <c r="I1425" t="s">
        <v>18</v>
      </c>
      <c r="J1425" t="s">
        <v>36</v>
      </c>
      <c r="K1425">
        <v>23</v>
      </c>
      <c r="L1425" s="1">
        <f>SUMIFS(COMBDG_Activity!C:C,COMBDG_Activity!B:B,B1425&amp;C1425&amp;D1425&amp;E1425&amp;F1425&amp;"*")</f>
        <v>3475.1609931764269</v>
      </c>
      <c r="M1425" s="1">
        <f>SUMIFS(COMBDG_Activity!O:O,COMBDG_Activity!B:B,B1425&amp;C1425&amp;D1425&amp;E1425&amp;F1425&amp;"*")</f>
        <v>3560.4814312888989</v>
      </c>
      <c r="N1425" s="1">
        <f>VLOOKUP(B1425&amp;C1425&amp;D1425&amp;E1425&amp;F1425&amp;G1425&amp;H1425&amp;I1425&amp;J1425&amp;"*",COMBDG_CapacityToActivity!B:C,2,FALSE)</f>
        <v>31.536000000000001</v>
      </c>
      <c r="O1425" s="1">
        <f>VLOOKUP(F1425,Parameters!A:B,2,FALSE)</f>
        <v>0.30113578140729891</v>
      </c>
      <c r="P1425" s="4">
        <v>0.02</v>
      </c>
      <c r="Q1425" s="4">
        <v>1.5</v>
      </c>
      <c r="R1425" s="5">
        <v>1.5</v>
      </c>
      <c r="S1425">
        <f t="shared" si="51"/>
        <v>11.257528171817572</v>
      </c>
    </row>
    <row r="1426" spans="1:19" x14ac:dyDescent="0.25">
      <c r="A1426" t="str">
        <f t="shared" si="50"/>
        <v>COMBDGHLCOldSHHEP___STDGEO_23</v>
      </c>
      <c r="B1426" t="s">
        <v>2676</v>
      </c>
      <c r="C1426" t="s">
        <v>13</v>
      </c>
      <c r="D1426" t="s">
        <v>2687</v>
      </c>
      <c r="E1426" t="s">
        <v>58</v>
      </c>
      <c r="F1426" t="s">
        <v>32</v>
      </c>
      <c r="G1426" t="s">
        <v>35</v>
      </c>
      <c r="H1426" t="s">
        <v>14</v>
      </c>
      <c r="I1426" t="s">
        <v>18</v>
      </c>
      <c r="J1426" t="s">
        <v>36</v>
      </c>
      <c r="K1426">
        <v>23</v>
      </c>
      <c r="L1426" s="1">
        <f>SUMIFS(COMBDG_Activity!C:C,COMBDG_Activity!B:B,B1426&amp;C1426&amp;D1426&amp;E1426&amp;F1426&amp;"*")</f>
        <v>2279.7996165496443</v>
      </c>
      <c r="M1426" s="1">
        <f>SUMIFS(COMBDG_Activity!O:O,COMBDG_Activity!B:B,B1426&amp;C1426&amp;D1426&amp;E1426&amp;F1426&amp;"*")</f>
        <v>2413.33242389926</v>
      </c>
      <c r="N1426" s="1">
        <f>VLOOKUP(B1426&amp;C1426&amp;D1426&amp;E1426&amp;F1426&amp;G1426&amp;H1426&amp;I1426&amp;J1426&amp;"*",COMBDG_CapacityToActivity!B:C,2,FALSE)</f>
        <v>31.536000000000001</v>
      </c>
      <c r="O1426" s="1">
        <f>VLOOKUP(F1426,Parameters!A:B,2,FALSE)</f>
        <v>0.30113578140729891</v>
      </c>
      <c r="P1426" s="4">
        <v>0.02</v>
      </c>
      <c r="Q1426" s="4">
        <v>1.5</v>
      </c>
      <c r="R1426" s="5">
        <v>1.5</v>
      </c>
      <c r="S1426">
        <f t="shared" si="51"/>
        <v>7.6304730903123392</v>
      </c>
    </row>
    <row r="1427" spans="1:19" x14ac:dyDescent="0.25">
      <c r="A1427" t="str">
        <f t="shared" si="50"/>
        <v>COMBDGOFFOldSHHEP___HIGELC_23</v>
      </c>
      <c r="B1427" t="s">
        <v>2676</v>
      </c>
      <c r="C1427" t="s">
        <v>13</v>
      </c>
      <c r="D1427" t="s">
        <v>2685</v>
      </c>
      <c r="E1427" t="s">
        <v>58</v>
      </c>
      <c r="F1427" t="s">
        <v>32</v>
      </c>
      <c r="G1427" t="s">
        <v>35</v>
      </c>
      <c r="H1427" t="s">
        <v>14</v>
      </c>
      <c r="I1427" t="s">
        <v>15</v>
      </c>
      <c r="J1427" t="s">
        <v>16</v>
      </c>
      <c r="K1427">
        <v>23</v>
      </c>
      <c r="L1427" s="1">
        <f>SUMIFS(COMBDG_Activity!C:C,COMBDG_Activity!B:B,B1427&amp;C1427&amp;D1427&amp;E1427&amp;F1427&amp;"*")</f>
        <v>13864.193404195348</v>
      </c>
      <c r="M1427" s="1">
        <f>SUMIFS(COMBDG_Activity!O:O,COMBDG_Activity!B:B,B1427&amp;C1427&amp;D1427&amp;E1427&amp;F1427&amp;"*")</f>
        <v>14321.984532192329</v>
      </c>
      <c r="N1427" s="1">
        <f>VLOOKUP(B1427&amp;C1427&amp;D1427&amp;E1427&amp;F1427&amp;G1427&amp;H1427&amp;I1427&amp;J1427&amp;"*",COMBDG_CapacityToActivity!B:C,2,FALSE)</f>
        <v>31.536000000000001</v>
      </c>
      <c r="O1427" s="1">
        <f>VLOOKUP(F1427,Parameters!A:B,2,FALSE)</f>
        <v>0.30113578140729891</v>
      </c>
      <c r="P1427" s="4">
        <v>0.02</v>
      </c>
      <c r="Q1427" s="4">
        <v>1.5</v>
      </c>
      <c r="R1427" s="5">
        <v>1.5</v>
      </c>
      <c r="S1427">
        <f t="shared" si="51"/>
        <v>45.283242577991807</v>
      </c>
    </row>
    <row r="1428" spans="1:19" x14ac:dyDescent="0.25">
      <c r="A1428" t="str">
        <f t="shared" si="50"/>
        <v>COMBDGEDSOldLIINC100WSTDELC_23</v>
      </c>
      <c r="B1428" t="s">
        <v>2676</v>
      </c>
      <c r="C1428" t="s">
        <v>13</v>
      </c>
      <c r="D1428" t="s">
        <v>2686</v>
      </c>
      <c r="E1428" t="s">
        <v>58</v>
      </c>
      <c r="F1428" t="s">
        <v>20</v>
      </c>
      <c r="G1428" t="s">
        <v>26</v>
      </c>
      <c r="H1428" t="s">
        <v>2678</v>
      </c>
      <c r="I1428" t="s">
        <v>18</v>
      </c>
      <c r="J1428" t="s">
        <v>16</v>
      </c>
      <c r="K1428">
        <v>23</v>
      </c>
      <c r="L1428" s="1">
        <f>SUMIFS(COMBDG_Activity!C:C,COMBDG_Activity!B:B,B1428&amp;C1428&amp;D1428&amp;E1428&amp;F1428&amp;"*")</f>
        <v>2555.3712368266752</v>
      </c>
      <c r="M1428" s="1">
        <f>SUMIFS(COMBDG_Activity!O:O,COMBDG_Activity!B:B,B1428&amp;C1428&amp;D1428&amp;E1428&amp;F1428&amp;"*")</f>
        <v>2627.8712928960936</v>
      </c>
      <c r="N1428" s="1">
        <f>VLOOKUP(B1428&amp;C1428&amp;D1428&amp;E1428&amp;F1428&amp;G1428&amp;H1428&amp;I1428&amp;J1428&amp;"*",COMBDG_CapacityToActivity!B:C,2,FALSE)</f>
        <v>1</v>
      </c>
      <c r="O1428" s="1">
        <f>VLOOKUP(F1428,Parameters!A:B,2,FALSE)</f>
        <v>0.66981607963728396</v>
      </c>
      <c r="P1428" s="4">
        <v>0.5</v>
      </c>
      <c r="Q1428" s="4">
        <v>1</v>
      </c>
      <c r="R1428" s="5">
        <v>1.1000000000000001</v>
      </c>
      <c r="S1428">
        <f t="shared" si="51"/>
        <v>2260.8946391772233</v>
      </c>
    </row>
    <row r="1429" spans="1:19" x14ac:dyDescent="0.25">
      <c r="A1429" t="str">
        <f t="shared" si="50"/>
        <v>COMBDGWSTOldSHHEP___ESRGEO_23</v>
      </c>
      <c r="B1429" t="s">
        <v>2676</v>
      </c>
      <c r="C1429" t="s">
        <v>13</v>
      </c>
      <c r="D1429" t="s">
        <v>2677</v>
      </c>
      <c r="E1429" t="s">
        <v>58</v>
      </c>
      <c r="F1429" t="s">
        <v>32</v>
      </c>
      <c r="G1429" t="s">
        <v>35</v>
      </c>
      <c r="H1429" t="s">
        <v>14</v>
      </c>
      <c r="I1429" t="s">
        <v>17</v>
      </c>
      <c r="J1429" t="s">
        <v>36</v>
      </c>
      <c r="K1429">
        <v>23</v>
      </c>
      <c r="L1429" s="1">
        <f>SUMIFS(COMBDG_Activity!C:C,COMBDG_Activity!B:B,B1429&amp;C1429&amp;D1429&amp;E1429&amp;F1429&amp;"*")</f>
        <v>3475.1609931764269</v>
      </c>
      <c r="M1429" s="1">
        <f>SUMIFS(COMBDG_Activity!O:O,COMBDG_Activity!B:B,B1429&amp;C1429&amp;D1429&amp;E1429&amp;F1429&amp;"*")</f>
        <v>3560.4814312888989</v>
      </c>
      <c r="N1429" s="1">
        <f>VLOOKUP(B1429&amp;C1429&amp;D1429&amp;E1429&amp;F1429&amp;G1429&amp;H1429&amp;I1429&amp;J1429&amp;"*",COMBDG_CapacityToActivity!B:C,2,FALSE)</f>
        <v>31.536000000000001</v>
      </c>
      <c r="O1429" s="1">
        <f>VLOOKUP(F1429,Parameters!A:B,2,FALSE)</f>
        <v>0.30113578140729891</v>
      </c>
      <c r="P1429" s="4">
        <v>0.02</v>
      </c>
      <c r="Q1429" s="4">
        <v>1.5</v>
      </c>
      <c r="R1429" s="5">
        <v>1.5</v>
      </c>
      <c r="S1429">
        <f t="shared" si="51"/>
        <v>11.257528171817572</v>
      </c>
    </row>
    <row r="1430" spans="1:19" x14ac:dyDescent="0.25">
      <c r="A1430" t="str">
        <f t="shared" si="50"/>
        <v>COMBDGHLCOldSHHEP___ESRGEO_23</v>
      </c>
      <c r="B1430" t="s">
        <v>2676</v>
      </c>
      <c r="C1430" t="s">
        <v>13</v>
      </c>
      <c r="D1430" t="s">
        <v>2687</v>
      </c>
      <c r="E1430" t="s">
        <v>58</v>
      </c>
      <c r="F1430" t="s">
        <v>32</v>
      </c>
      <c r="G1430" t="s">
        <v>35</v>
      </c>
      <c r="H1430" t="s">
        <v>14</v>
      </c>
      <c r="I1430" t="s">
        <v>17</v>
      </c>
      <c r="J1430" t="s">
        <v>36</v>
      </c>
      <c r="K1430">
        <v>23</v>
      </c>
      <c r="L1430" s="1">
        <f>SUMIFS(COMBDG_Activity!C:C,COMBDG_Activity!B:B,B1430&amp;C1430&amp;D1430&amp;E1430&amp;F1430&amp;"*")</f>
        <v>2279.7996165496443</v>
      </c>
      <c r="M1430" s="1">
        <f>SUMIFS(COMBDG_Activity!O:O,COMBDG_Activity!B:B,B1430&amp;C1430&amp;D1430&amp;E1430&amp;F1430&amp;"*")</f>
        <v>2413.33242389926</v>
      </c>
      <c r="N1430" s="1">
        <f>VLOOKUP(B1430&amp;C1430&amp;D1430&amp;E1430&amp;F1430&amp;G1430&amp;H1430&amp;I1430&amp;J1430&amp;"*",COMBDG_CapacityToActivity!B:C,2,FALSE)</f>
        <v>31.536000000000001</v>
      </c>
      <c r="O1430" s="1">
        <f>VLOOKUP(F1430,Parameters!A:B,2,FALSE)</f>
        <v>0.30113578140729891</v>
      </c>
      <c r="P1430" s="4">
        <v>0.02</v>
      </c>
      <c r="Q1430" s="4">
        <v>1.5</v>
      </c>
      <c r="R1430" s="5">
        <v>1.5</v>
      </c>
      <c r="S1430">
        <f t="shared" si="51"/>
        <v>7.6304730903123392</v>
      </c>
    </row>
    <row r="1431" spans="1:19" x14ac:dyDescent="0.25">
      <c r="A1431" t="str">
        <f t="shared" si="50"/>
        <v>COMBDGWSTOldSHHEP___HIGGEO_23</v>
      </c>
      <c r="B1431" t="s">
        <v>2676</v>
      </c>
      <c r="C1431" t="s">
        <v>13</v>
      </c>
      <c r="D1431" t="s">
        <v>2677</v>
      </c>
      <c r="E1431" t="s">
        <v>58</v>
      </c>
      <c r="F1431" t="s">
        <v>32</v>
      </c>
      <c r="G1431" t="s">
        <v>35</v>
      </c>
      <c r="H1431" t="s">
        <v>14</v>
      </c>
      <c r="I1431" t="s">
        <v>15</v>
      </c>
      <c r="J1431" t="s">
        <v>36</v>
      </c>
      <c r="K1431">
        <v>23</v>
      </c>
      <c r="L1431" s="1">
        <f>SUMIFS(COMBDG_Activity!C:C,COMBDG_Activity!B:B,B1431&amp;C1431&amp;D1431&amp;E1431&amp;F1431&amp;"*")</f>
        <v>3475.1609931764269</v>
      </c>
      <c r="M1431" s="1">
        <f>SUMIFS(COMBDG_Activity!O:O,COMBDG_Activity!B:B,B1431&amp;C1431&amp;D1431&amp;E1431&amp;F1431&amp;"*")</f>
        <v>3560.4814312888989</v>
      </c>
      <c r="N1431" s="1">
        <f>VLOOKUP(B1431&amp;C1431&amp;D1431&amp;E1431&amp;F1431&amp;G1431&amp;H1431&amp;I1431&amp;J1431&amp;"*",COMBDG_CapacityToActivity!B:C,2,FALSE)</f>
        <v>31.536000000000001</v>
      </c>
      <c r="O1431" s="1">
        <f>VLOOKUP(F1431,Parameters!A:B,2,FALSE)</f>
        <v>0.30113578140729891</v>
      </c>
      <c r="P1431" s="4">
        <v>0.02</v>
      </c>
      <c r="Q1431" s="4">
        <v>1.5</v>
      </c>
      <c r="R1431" s="5">
        <v>1.5</v>
      </c>
      <c r="S1431">
        <f t="shared" si="51"/>
        <v>11.257528171817572</v>
      </c>
    </row>
    <row r="1432" spans="1:19" x14ac:dyDescent="0.25">
      <c r="A1432" t="str">
        <f t="shared" si="50"/>
        <v>COMBDGHLCOldSHHEP___HIGGEO_23</v>
      </c>
      <c r="B1432" t="s">
        <v>2676</v>
      </c>
      <c r="C1432" t="s">
        <v>13</v>
      </c>
      <c r="D1432" t="s">
        <v>2687</v>
      </c>
      <c r="E1432" t="s">
        <v>58</v>
      </c>
      <c r="F1432" t="s">
        <v>32</v>
      </c>
      <c r="G1432" t="s">
        <v>35</v>
      </c>
      <c r="H1432" t="s">
        <v>14</v>
      </c>
      <c r="I1432" t="s">
        <v>15</v>
      </c>
      <c r="J1432" t="s">
        <v>36</v>
      </c>
      <c r="K1432">
        <v>23</v>
      </c>
      <c r="L1432" s="1">
        <f>SUMIFS(COMBDG_Activity!C:C,COMBDG_Activity!B:B,B1432&amp;C1432&amp;D1432&amp;E1432&amp;F1432&amp;"*")</f>
        <v>2279.7996165496443</v>
      </c>
      <c r="M1432" s="1">
        <f>SUMIFS(COMBDG_Activity!O:O,COMBDG_Activity!B:B,B1432&amp;C1432&amp;D1432&amp;E1432&amp;F1432&amp;"*")</f>
        <v>2413.33242389926</v>
      </c>
      <c r="N1432" s="1">
        <f>VLOOKUP(B1432&amp;C1432&amp;D1432&amp;E1432&amp;F1432&amp;G1432&amp;H1432&amp;I1432&amp;J1432&amp;"*",COMBDG_CapacityToActivity!B:C,2,FALSE)</f>
        <v>31.536000000000001</v>
      </c>
      <c r="O1432" s="1">
        <f>VLOOKUP(F1432,Parameters!A:B,2,FALSE)</f>
        <v>0.30113578140729891</v>
      </c>
      <c r="P1432" s="4">
        <v>0.02</v>
      </c>
      <c r="Q1432" s="4">
        <v>1.5</v>
      </c>
      <c r="R1432" s="5">
        <v>1.5</v>
      </c>
      <c r="S1432">
        <f t="shared" si="51"/>
        <v>7.6304730903123392</v>
      </c>
    </row>
    <row r="1433" spans="1:19" x14ac:dyDescent="0.25">
      <c r="A1433" t="str">
        <f t="shared" si="50"/>
        <v>COMBDGWSTOldSHFURLARSTDHH2_23</v>
      </c>
      <c r="B1433" t="s">
        <v>2676</v>
      </c>
      <c r="C1433" t="s">
        <v>13</v>
      </c>
      <c r="D1433" t="s">
        <v>2677</v>
      </c>
      <c r="E1433" t="s">
        <v>58</v>
      </c>
      <c r="F1433" t="s">
        <v>32</v>
      </c>
      <c r="G1433" t="s">
        <v>34</v>
      </c>
      <c r="H1433" t="s">
        <v>2681</v>
      </c>
      <c r="I1433" t="s">
        <v>18</v>
      </c>
      <c r="J1433" t="s">
        <v>41</v>
      </c>
      <c r="K1433">
        <v>23</v>
      </c>
      <c r="L1433" s="1">
        <f>SUMIFS(COMBDG_Activity!C:C,COMBDG_Activity!B:B,B1433&amp;C1433&amp;D1433&amp;E1433&amp;F1433&amp;"*")</f>
        <v>3475.1609931764269</v>
      </c>
      <c r="M1433" s="1">
        <f>SUMIFS(COMBDG_Activity!O:O,COMBDG_Activity!B:B,B1433&amp;C1433&amp;D1433&amp;E1433&amp;F1433&amp;"*")</f>
        <v>3560.4814312888989</v>
      </c>
      <c r="N1433" s="1">
        <f>VLOOKUP(B1433&amp;C1433&amp;D1433&amp;E1433&amp;F1433&amp;G1433&amp;H1433&amp;I1433&amp;J1433&amp;"*",COMBDG_CapacityToActivity!B:C,2,FALSE)</f>
        <v>31.536000000000001</v>
      </c>
      <c r="O1433" s="1">
        <f>VLOOKUP(F1433,Parameters!A:B,2,FALSE)</f>
        <v>0.30113578140729891</v>
      </c>
      <c r="P1433" s="4">
        <v>0.05</v>
      </c>
      <c r="Q1433" s="4">
        <v>0.2</v>
      </c>
      <c r="R1433" s="5">
        <v>1.1000000000000001</v>
      </c>
      <c r="S1433">
        <f t="shared" si="51"/>
        <v>9.4688309150059364</v>
      </c>
    </row>
    <row r="1434" spans="1:19" x14ac:dyDescent="0.25">
      <c r="A1434" t="str">
        <f t="shared" si="50"/>
        <v>COMBDGWSTOldSHFURMEDSTDHH2_23</v>
      </c>
      <c r="B1434" t="s">
        <v>2676</v>
      </c>
      <c r="C1434" t="s">
        <v>13</v>
      </c>
      <c r="D1434" t="s">
        <v>2677</v>
      </c>
      <c r="E1434" t="s">
        <v>58</v>
      </c>
      <c r="F1434" t="s">
        <v>32</v>
      </c>
      <c r="G1434" t="s">
        <v>34</v>
      </c>
      <c r="H1434" t="s">
        <v>48</v>
      </c>
      <c r="I1434" t="s">
        <v>18</v>
      </c>
      <c r="J1434" t="s">
        <v>41</v>
      </c>
      <c r="K1434">
        <v>23</v>
      </c>
      <c r="L1434" s="1">
        <f>SUMIFS(COMBDG_Activity!C:C,COMBDG_Activity!B:B,B1434&amp;C1434&amp;D1434&amp;E1434&amp;F1434&amp;"*")</f>
        <v>3475.1609931764269</v>
      </c>
      <c r="M1434" s="1">
        <f>SUMIFS(COMBDG_Activity!O:O,COMBDG_Activity!B:B,B1434&amp;C1434&amp;D1434&amp;E1434&amp;F1434&amp;"*")</f>
        <v>3560.4814312888989</v>
      </c>
      <c r="N1434" s="1">
        <f>VLOOKUP(B1434&amp;C1434&amp;D1434&amp;E1434&amp;F1434&amp;G1434&amp;H1434&amp;I1434&amp;J1434&amp;"*",COMBDG_CapacityToActivity!B:C,2,FALSE)</f>
        <v>31.536000000000001</v>
      </c>
      <c r="O1434" s="1">
        <f>VLOOKUP(F1434,Parameters!A:B,2,FALSE)</f>
        <v>0.30113578140729891</v>
      </c>
      <c r="P1434" s="4">
        <v>0.05</v>
      </c>
      <c r="Q1434" s="4">
        <v>0.2</v>
      </c>
      <c r="R1434" s="5">
        <v>1.1000000000000001</v>
      </c>
      <c r="S1434">
        <f t="shared" si="51"/>
        <v>9.4688309150059364</v>
      </c>
    </row>
    <row r="1435" spans="1:19" x14ac:dyDescent="0.25">
      <c r="A1435" t="str">
        <f t="shared" si="50"/>
        <v>COMBDGHLCOldSHFURLARSTDHH2_23</v>
      </c>
      <c r="B1435" t="s">
        <v>2676</v>
      </c>
      <c r="C1435" t="s">
        <v>13</v>
      </c>
      <c r="D1435" t="s">
        <v>2687</v>
      </c>
      <c r="E1435" t="s">
        <v>58</v>
      </c>
      <c r="F1435" t="s">
        <v>32</v>
      </c>
      <c r="G1435" t="s">
        <v>34</v>
      </c>
      <c r="H1435" t="s">
        <v>2681</v>
      </c>
      <c r="I1435" t="s">
        <v>18</v>
      </c>
      <c r="J1435" t="s">
        <v>41</v>
      </c>
      <c r="K1435">
        <v>23</v>
      </c>
      <c r="L1435" s="1">
        <f>SUMIFS(COMBDG_Activity!C:C,COMBDG_Activity!B:B,B1435&amp;C1435&amp;D1435&amp;E1435&amp;F1435&amp;"*")</f>
        <v>2279.7996165496443</v>
      </c>
      <c r="M1435" s="1">
        <f>SUMIFS(COMBDG_Activity!O:O,COMBDG_Activity!B:B,B1435&amp;C1435&amp;D1435&amp;E1435&amp;F1435&amp;"*")</f>
        <v>2413.33242389926</v>
      </c>
      <c r="N1435" s="1">
        <f>VLOOKUP(B1435&amp;C1435&amp;D1435&amp;E1435&amp;F1435&amp;G1435&amp;H1435&amp;I1435&amp;J1435&amp;"*",COMBDG_CapacityToActivity!B:C,2,FALSE)</f>
        <v>31.536000000000001</v>
      </c>
      <c r="O1435" s="1">
        <f>VLOOKUP(F1435,Parameters!A:B,2,FALSE)</f>
        <v>0.30113578140729891</v>
      </c>
      <c r="P1435" s="4">
        <v>0.05</v>
      </c>
      <c r="Q1435" s="4">
        <v>0.2</v>
      </c>
      <c r="R1435" s="5">
        <v>1.1000000000000001</v>
      </c>
      <c r="S1435">
        <f t="shared" si="51"/>
        <v>6.4180749442446254</v>
      </c>
    </row>
    <row r="1436" spans="1:19" x14ac:dyDescent="0.25">
      <c r="A1436" t="str">
        <f t="shared" si="50"/>
        <v>COMBDGOFFOldSHHEP___STDNGA_23</v>
      </c>
      <c r="B1436" t="s">
        <v>2676</v>
      </c>
      <c r="C1436" t="s">
        <v>13</v>
      </c>
      <c r="D1436" t="s">
        <v>2685</v>
      </c>
      <c r="E1436" t="s">
        <v>58</v>
      </c>
      <c r="F1436" t="s">
        <v>32</v>
      </c>
      <c r="G1436" t="s">
        <v>35</v>
      </c>
      <c r="H1436" t="s">
        <v>14</v>
      </c>
      <c r="I1436" t="s">
        <v>18</v>
      </c>
      <c r="J1436" t="s">
        <v>19</v>
      </c>
      <c r="K1436">
        <v>23</v>
      </c>
      <c r="L1436" s="1">
        <f>SUMIFS(COMBDG_Activity!C:C,COMBDG_Activity!B:B,B1436&amp;C1436&amp;D1436&amp;E1436&amp;F1436&amp;"*")</f>
        <v>13864.193404195348</v>
      </c>
      <c r="M1436" s="1">
        <f>SUMIFS(COMBDG_Activity!O:O,COMBDG_Activity!B:B,B1436&amp;C1436&amp;D1436&amp;E1436&amp;F1436&amp;"*")</f>
        <v>14321.984532192329</v>
      </c>
      <c r="N1436" s="1">
        <f>VLOOKUP(B1436&amp;C1436&amp;D1436&amp;E1436&amp;F1436&amp;G1436&amp;H1436&amp;I1436&amp;J1436&amp;"*",COMBDG_CapacityToActivity!B:C,2,FALSE)</f>
        <v>31.536000000000001</v>
      </c>
      <c r="O1436" s="1">
        <f>VLOOKUP(F1436,Parameters!A:B,2,FALSE)</f>
        <v>0.30113578140729891</v>
      </c>
      <c r="P1436" s="4">
        <v>0.02</v>
      </c>
      <c r="Q1436" s="4">
        <v>1.5</v>
      </c>
      <c r="R1436" s="5">
        <v>1.5</v>
      </c>
      <c r="S1436">
        <f t="shared" si="51"/>
        <v>45.283242577991807</v>
      </c>
    </row>
    <row r="1437" spans="1:19" x14ac:dyDescent="0.25">
      <c r="A1437" t="str">
        <f t="shared" si="50"/>
        <v>COMBDGHLCOldSHFURMEDSTDHH2_23</v>
      </c>
      <c r="B1437" t="s">
        <v>2676</v>
      </c>
      <c r="C1437" t="s">
        <v>13</v>
      </c>
      <c r="D1437" t="s">
        <v>2687</v>
      </c>
      <c r="E1437" t="s">
        <v>58</v>
      </c>
      <c r="F1437" t="s">
        <v>32</v>
      </c>
      <c r="G1437" t="s">
        <v>34</v>
      </c>
      <c r="H1437" t="s">
        <v>48</v>
      </c>
      <c r="I1437" t="s">
        <v>18</v>
      </c>
      <c r="J1437" t="s">
        <v>41</v>
      </c>
      <c r="K1437">
        <v>23</v>
      </c>
      <c r="L1437" s="1">
        <f>SUMIFS(COMBDG_Activity!C:C,COMBDG_Activity!B:B,B1437&amp;C1437&amp;D1437&amp;E1437&amp;F1437&amp;"*")</f>
        <v>2279.7996165496443</v>
      </c>
      <c r="M1437" s="1">
        <f>SUMIFS(COMBDG_Activity!O:O,COMBDG_Activity!B:B,B1437&amp;C1437&amp;D1437&amp;E1437&amp;F1437&amp;"*")</f>
        <v>2413.33242389926</v>
      </c>
      <c r="N1437" s="1">
        <f>VLOOKUP(B1437&amp;C1437&amp;D1437&amp;E1437&amp;F1437&amp;G1437&amp;H1437&amp;I1437&amp;J1437&amp;"*",COMBDG_CapacityToActivity!B:C,2,FALSE)</f>
        <v>31.536000000000001</v>
      </c>
      <c r="O1437" s="1">
        <f>VLOOKUP(F1437,Parameters!A:B,2,FALSE)</f>
        <v>0.30113578140729891</v>
      </c>
      <c r="P1437" s="4">
        <v>0.05</v>
      </c>
      <c r="Q1437" s="4">
        <v>0.2</v>
      </c>
      <c r="R1437" s="5">
        <v>1.1000000000000001</v>
      </c>
      <c r="S1437">
        <f t="shared" si="51"/>
        <v>6.4180749442446254</v>
      </c>
    </row>
    <row r="1438" spans="1:19" x14ac:dyDescent="0.25">
      <c r="A1438" t="str">
        <f t="shared" si="50"/>
        <v>COMBDGWSTOldSHFURSMASTDHH2_23</v>
      </c>
      <c r="B1438" t="s">
        <v>2676</v>
      </c>
      <c r="C1438" t="s">
        <v>13</v>
      </c>
      <c r="D1438" t="s">
        <v>2677</v>
      </c>
      <c r="E1438" t="s">
        <v>58</v>
      </c>
      <c r="F1438" t="s">
        <v>32</v>
      </c>
      <c r="G1438" t="s">
        <v>34</v>
      </c>
      <c r="H1438" t="s">
        <v>2680</v>
      </c>
      <c r="I1438" t="s">
        <v>18</v>
      </c>
      <c r="J1438" t="s">
        <v>41</v>
      </c>
      <c r="K1438">
        <v>23</v>
      </c>
      <c r="L1438" s="1">
        <f>SUMIFS(COMBDG_Activity!C:C,COMBDG_Activity!B:B,B1438&amp;C1438&amp;D1438&amp;E1438&amp;F1438&amp;"*")</f>
        <v>3475.1609931764269</v>
      </c>
      <c r="M1438" s="1">
        <f>SUMIFS(COMBDG_Activity!O:O,COMBDG_Activity!B:B,B1438&amp;C1438&amp;D1438&amp;E1438&amp;F1438&amp;"*")</f>
        <v>3560.4814312888989</v>
      </c>
      <c r="N1438" s="1">
        <f>VLOOKUP(B1438&amp;C1438&amp;D1438&amp;E1438&amp;F1438&amp;G1438&amp;H1438&amp;I1438&amp;J1438&amp;"*",COMBDG_CapacityToActivity!B:C,2,FALSE)</f>
        <v>31.536000000000001</v>
      </c>
      <c r="O1438" s="1">
        <f>VLOOKUP(F1438,Parameters!A:B,2,FALSE)</f>
        <v>0.30113578140729891</v>
      </c>
      <c r="P1438" s="4">
        <v>0.05</v>
      </c>
      <c r="Q1438" s="4">
        <v>0.2</v>
      </c>
      <c r="R1438" s="5">
        <v>1.1000000000000001</v>
      </c>
      <c r="S1438">
        <f t="shared" si="51"/>
        <v>9.4688309150059364</v>
      </c>
    </row>
    <row r="1439" spans="1:19" x14ac:dyDescent="0.25">
      <c r="A1439" t="str">
        <f t="shared" si="50"/>
        <v>COMBDGHLCOldSHFURSMASTDHH2_23</v>
      </c>
      <c r="B1439" t="s">
        <v>2676</v>
      </c>
      <c r="C1439" t="s">
        <v>13</v>
      </c>
      <c r="D1439" t="s">
        <v>2687</v>
      </c>
      <c r="E1439" t="s">
        <v>58</v>
      </c>
      <c r="F1439" t="s">
        <v>32</v>
      </c>
      <c r="G1439" t="s">
        <v>34</v>
      </c>
      <c r="H1439" t="s">
        <v>2680</v>
      </c>
      <c r="I1439" t="s">
        <v>18</v>
      </c>
      <c r="J1439" t="s">
        <v>41</v>
      </c>
      <c r="K1439">
        <v>23</v>
      </c>
      <c r="L1439" s="1">
        <f>SUMIFS(COMBDG_Activity!C:C,COMBDG_Activity!B:B,B1439&amp;C1439&amp;D1439&amp;E1439&amp;F1439&amp;"*")</f>
        <v>2279.7996165496443</v>
      </c>
      <c r="M1439" s="1">
        <f>SUMIFS(COMBDG_Activity!O:O,COMBDG_Activity!B:B,B1439&amp;C1439&amp;D1439&amp;E1439&amp;F1439&amp;"*")</f>
        <v>2413.33242389926</v>
      </c>
      <c r="N1439" s="1">
        <f>VLOOKUP(B1439&amp;C1439&amp;D1439&amp;E1439&amp;F1439&amp;G1439&amp;H1439&amp;I1439&amp;J1439&amp;"*",COMBDG_CapacityToActivity!B:C,2,FALSE)</f>
        <v>31.536000000000001</v>
      </c>
      <c r="O1439" s="1">
        <f>VLOOKUP(F1439,Parameters!A:B,2,FALSE)</f>
        <v>0.30113578140729891</v>
      </c>
      <c r="P1439" s="4">
        <v>0.05</v>
      </c>
      <c r="Q1439" s="4">
        <v>0.2</v>
      </c>
      <c r="R1439" s="5">
        <v>1.1000000000000001</v>
      </c>
      <c r="S1439">
        <f t="shared" si="51"/>
        <v>6.4180749442446254</v>
      </c>
    </row>
    <row r="1440" spans="1:19" x14ac:dyDescent="0.25">
      <c r="A1440" t="str">
        <f t="shared" si="50"/>
        <v>COMBDGRTTOldLIINC100WSTDELC_23</v>
      </c>
      <c r="B1440" t="s">
        <v>2676</v>
      </c>
      <c r="C1440" t="s">
        <v>13</v>
      </c>
      <c r="D1440" t="s">
        <v>2682</v>
      </c>
      <c r="E1440" t="s">
        <v>58</v>
      </c>
      <c r="F1440" t="s">
        <v>20</v>
      </c>
      <c r="G1440" t="s">
        <v>26</v>
      </c>
      <c r="H1440" t="s">
        <v>2678</v>
      </c>
      <c r="I1440" t="s">
        <v>18</v>
      </c>
      <c r="J1440" t="s">
        <v>16</v>
      </c>
      <c r="K1440">
        <v>23</v>
      </c>
      <c r="L1440" s="1">
        <f>SUMIFS(COMBDG_Activity!C:C,COMBDG_Activity!B:B,B1440&amp;C1440&amp;D1440&amp;E1440&amp;F1440&amp;"*")</f>
        <v>3819.4449377383021</v>
      </c>
      <c r="M1440" s="1">
        <f>SUMIFS(COMBDG_Activity!O:O,COMBDG_Activity!B:B,B1440&amp;C1440&amp;D1440&amp;E1440&amp;F1440&amp;"*")</f>
        <v>3975.9499043426922</v>
      </c>
      <c r="N1440" s="1">
        <f>VLOOKUP(B1440&amp;C1440&amp;D1440&amp;E1440&amp;F1440&amp;G1440&amp;H1440&amp;I1440&amp;J1440&amp;"*",COMBDG_CapacityToActivity!B:C,2,FALSE)</f>
        <v>1</v>
      </c>
      <c r="O1440" s="1">
        <f>VLOOKUP(F1440,Parameters!A:B,2,FALSE)</f>
        <v>0.66981607963728396</v>
      </c>
      <c r="P1440" s="4">
        <v>0.5</v>
      </c>
      <c r="Q1440" s="4">
        <v>1</v>
      </c>
      <c r="R1440" s="5">
        <v>1.1000000000000001</v>
      </c>
      <c r="S1440">
        <f t="shared" si="51"/>
        <v>3420.7169311016255</v>
      </c>
    </row>
    <row r="1441" spans="1:19" x14ac:dyDescent="0.25">
      <c r="A1441" t="str">
        <f t="shared" si="50"/>
        <v>COMBDGRTTOldSHHEP___STDGEO_23</v>
      </c>
      <c r="B1441" t="s">
        <v>2676</v>
      </c>
      <c r="C1441" t="s">
        <v>13</v>
      </c>
      <c r="D1441" t="s">
        <v>2682</v>
      </c>
      <c r="E1441" t="s">
        <v>58</v>
      </c>
      <c r="F1441" t="s">
        <v>32</v>
      </c>
      <c r="G1441" t="s">
        <v>35</v>
      </c>
      <c r="H1441" t="s">
        <v>14</v>
      </c>
      <c r="I1441" t="s">
        <v>18</v>
      </c>
      <c r="J1441" t="s">
        <v>36</v>
      </c>
      <c r="K1441">
        <v>23</v>
      </c>
      <c r="L1441" s="1">
        <f>SUMIFS(COMBDG_Activity!C:C,COMBDG_Activity!B:B,B1441&amp;C1441&amp;D1441&amp;E1441&amp;F1441&amp;"*")</f>
        <v>5441.0807586500896</v>
      </c>
      <c r="M1441" s="1">
        <f>SUMIFS(COMBDG_Activity!O:O,COMBDG_Activity!B:B,B1441&amp;C1441&amp;D1441&amp;E1441&amp;F1441&amp;"*")</f>
        <v>5664.051996092383</v>
      </c>
      <c r="N1441" s="1">
        <f>VLOOKUP(B1441&amp;C1441&amp;D1441&amp;E1441&amp;F1441&amp;G1441&amp;H1441&amp;I1441&amp;J1441&amp;"*",COMBDG_CapacityToActivity!B:C,2,FALSE)</f>
        <v>31.536000000000001</v>
      </c>
      <c r="O1441" s="1">
        <f>VLOOKUP(F1441,Parameters!A:B,2,FALSE)</f>
        <v>0.30113578140729891</v>
      </c>
      <c r="P1441" s="4">
        <v>0.02</v>
      </c>
      <c r="Q1441" s="4">
        <v>1.5</v>
      </c>
      <c r="R1441" s="5">
        <v>1.5</v>
      </c>
      <c r="S1441">
        <f t="shared" si="51"/>
        <v>17.908596391574829</v>
      </c>
    </row>
    <row r="1442" spans="1:19" x14ac:dyDescent="0.25">
      <c r="A1442" t="str">
        <f t="shared" si="50"/>
        <v>COMBDGOFFOldLILED___ESRELC_23</v>
      </c>
      <c r="B1442" t="s">
        <v>2676</v>
      </c>
      <c r="C1442" t="s">
        <v>13</v>
      </c>
      <c r="D1442" t="s">
        <v>2685</v>
      </c>
      <c r="E1442" t="s">
        <v>58</v>
      </c>
      <c r="F1442" t="s">
        <v>20</v>
      </c>
      <c r="G1442" t="s">
        <v>27</v>
      </c>
      <c r="H1442" t="s">
        <v>14</v>
      </c>
      <c r="I1442" t="s">
        <v>17</v>
      </c>
      <c r="J1442" t="s">
        <v>16</v>
      </c>
      <c r="K1442">
        <v>23</v>
      </c>
      <c r="L1442" s="1">
        <f>SUMIFS(COMBDG_Activity!C:C,COMBDG_Activity!B:B,B1442&amp;C1442&amp;D1442&amp;E1442&amp;F1442&amp;"*")</f>
        <v>9748.0542929593812</v>
      </c>
      <c r="M1442" s="1">
        <f>SUMIFS(COMBDG_Activity!O:O,COMBDG_Activity!B:B,B1442&amp;C1442&amp;D1442&amp;E1442&amp;F1442&amp;"*")</f>
        <v>10069.918801297012</v>
      </c>
      <c r="N1442" s="1">
        <f>VLOOKUP(B1442&amp;C1442&amp;D1442&amp;E1442&amp;F1442&amp;G1442&amp;H1442&amp;I1442&amp;J1442&amp;"*",COMBDG_CapacityToActivity!B:C,2,FALSE)</f>
        <v>1</v>
      </c>
      <c r="O1442" s="1">
        <f>VLOOKUP(F1442,Parameters!A:B,2,FALSE)</f>
        <v>0.66981607963728396</v>
      </c>
      <c r="P1442" s="4">
        <v>0.5</v>
      </c>
      <c r="Q1442" s="4">
        <v>1</v>
      </c>
      <c r="R1442" s="5">
        <v>1.1000000000000001</v>
      </c>
      <c r="S1442">
        <f t="shared" si="51"/>
        <v>8663.6759937019306</v>
      </c>
    </row>
    <row r="1443" spans="1:19" x14ac:dyDescent="0.25">
      <c r="A1443" t="str">
        <f t="shared" si="50"/>
        <v>COMBDGEDSOldSHHEP___STDGEO_23</v>
      </c>
      <c r="B1443" t="s">
        <v>2676</v>
      </c>
      <c r="C1443" t="s">
        <v>13</v>
      </c>
      <c r="D1443" t="s">
        <v>2686</v>
      </c>
      <c r="E1443" t="s">
        <v>58</v>
      </c>
      <c r="F1443" t="s">
        <v>32</v>
      </c>
      <c r="G1443" t="s">
        <v>35</v>
      </c>
      <c r="H1443" t="s">
        <v>14</v>
      </c>
      <c r="I1443" t="s">
        <v>18</v>
      </c>
      <c r="J1443" t="s">
        <v>36</v>
      </c>
      <c r="K1443">
        <v>23</v>
      </c>
      <c r="L1443" s="1">
        <f>SUMIFS(COMBDG_Activity!C:C,COMBDG_Activity!B:B,B1443&amp;C1443&amp;D1443&amp;E1443&amp;F1443&amp;"*")</f>
        <v>4256.8503227445926</v>
      </c>
      <c r="M1443" s="1">
        <f>SUMIFS(COMBDG_Activity!O:O,COMBDG_Activity!B:B,B1443&amp;C1443&amp;D1443&amp;E1443&amp;F1443&amp;"*")</f>
        <v>4377.6423279130222</v>
      </c>
      <c r="N1443" s="1">
        <f>VLOOKUP(B1443&amp;C1443&amp;D1443&amp;E1443&amp;F1443&amp;G1443&amp;H1443&amp;I1443&amp;J1443&amp;"*",COMBDG_CapacityToActivity!B:C,2,FALSE)</f>
        <v>31.536000000000001</v>
      </c>
      <c r="O1443" s="1">
        <f>VLOOKUP(F1443,Parameters!A:B,2,FALSE)</f>
        <v>0.30113578140729891</v>
      </c>
      <c r="P1443" s="4">
        <v>0.02</v>
      </c>
      <c r="Q1443" s="4">
        <v>1.5</v>
      </c>
      <c r="R1443" s="5">
        <v>1.5</v>
      </c>
      <c r="S1443">
        <f t="shared" si="51"/>
        <v>13.841227031700027</v>
      </c>
    </row>
    <row r="1444" spans="1:19" x14ac:dyDescent="0.25">
      <c r="A1444" t="str">
        <f t="shared" si="50"/>
        <v>COMBDGRTTOldSHHEP___ESRGEO_23</v>
      </c>
      <c r="B1444" t="s">
        <v>2676</v>
      </c>
      <c r="C1444" t="s">
        <v>13</v>
      </c>
      <c r="D1444" t="s">
        <v>2682</v>
      </c>
      <c r="E1444" t="s">
        <v>58</v>
      </c>
      <c r="F1444" t="s">
        <v>32</v>
      </c>
      <c r="G1444" t="s">
        <v>35</v>
      </c>
      <c r="H1444" t="s">
        <v>14</v>
      </c>
      <c r="I1444" t="s">
        <v>17</v>
      </c>
      <c r="J1444" t="s">
        <v>36</v>
      </c>
      <c r="K1444">
        <v>23</v>
      </c>
      <c r="L1444" s="1">
        <f>SUMIFS(COMBDG_Activity!C:C,COMBDG_Activity!B:B,B1444&amp;C1444&amp;D1444&amp;E1444&amp;F1444&amp;"*")</f>
        <v>5441.0807586500896</v>
      </c>
      <c r="M1444" s="1">
        <f>SUMIFS(COMBDG_Activity!O:O,COMBDG_Activity!B:B,B1444&amp;C1444&amp;D1444&amp;E1444&amp;F1444&amp;"*")</f>
        <v>5664.051996092383</v>
      </c>
      <c r="N1444" s="1">
        <f>VLOOKUP(B1444&amp;C1444&amp;D1444&amp;E1444&amp;F1444&amp;G1444&amp;H1444&amp;I1444&amp;J1444&amp;"*",COMBDG_CapacityToActivity!B:C,2,FALSE)</f>
        <v>31.536000000000001</v>
      </c>
      <c r="O1444" s="1">
        <f>VLOOKUP(F1444,Parameters!A:B,2,FALSE)</f>
        <v>0.30113578140729891</v>
      </c>
      <c r="P1444" s="4">
        <v>0.02</v>
      </c>
      <c r="Q1444" s="4">
        <v>1.5</v>
      </c>
      <c r="R1444" s="5">
        <v>1.5</v>
      </c>
      <c r="S1444">
        <f t="shared" si="51"/>
        <v>17.908596391574829</v>
      </c>
    </row>
    <row r="1445" spans="1:19" x14ac:dyDescent="0.25">
      <c r="A1445" t="str">
        <f t="shared" si="50"/>
        <v>COMBDGRTTOldSHHEP___HIGGEO_23</v>
      </c>
      <c r="B1445" t="s">
        <v>2676</v>
      </c>
      <c r="C1445" t="s">
        <v>13</v>
      </c>
      <c r="D1445" t="s">
        <v>2682</v>
      </c>
      <c r="E1445" t="s">
        <v>58</v>
      </c>
      <c r="F1445" t="s">
        <v>32</v>
      </c>
      <c r="G1445" t="s">
        <v>35</v>
      </c>
      <c r="H1445" t="s">
        <v>14</v>
      </c>
      <c r="I1445" t="s">
        <v>15</v>
      </c>
      <c r="J1445" t="s">
        <v>36</v>
      </c>
      <c r="K1445">
        <v>23</v>
      </c>
      <c r="L1445" s="1">
        <f>SUMIFS(COMBDG_Activity!C:C,COMBDG_Activity!B:B,B1445&amp;C1445&amp;D1445&amp;E1445&amp;F1445&amp;"*")</f>
        <v>5441.0807586500896</v>
      </c>
      <c r="M1445" s="1">
        <f>SUMIFS(COMBDG_Activity!O:O,COMBDG_Activity!B:B,B1445&amp;C1445&amp;D1445&amp;E1445&amp;F1445&amp;"*")</f>
        <v>5664.051996092383</v>
      </c>
      <c r="N1445" s="1">
        <f>VLOOKUP(B1445&amp;C1445&amp;D1445&amp;E1445&amp;F1445&amp;G1445&amp;H1445&amp;I1445&amp;J1445&amp;"*",COMBDG_CapacityToActivity!B:C,2,FALSE)</f>
        <v>31.536000000000001</v>
      </c>
      <c r="O1445" s="1">
        <f>VLOOKUP(F1445,Parameters!A:B,2,FALSE)</f>
        <v>0.30113578140729891</v>
      </c>
      <c r="P1445" s="4">
        <v>0.02</v>
      </c>
      <c r="Q1445" s="4">
        <v>1.5</v>
      </c>
      <c r="R1445" s="5">
        <v>1.5</v>
      </c>
      <c r="S1445">
        <f t="shared" si="51"/>
        <v>17.908596391574829</v>
      </c>
    </row>
    <row r="1446" spans="1:19" x14ac:dyDescent="0.25">
      <c r="A1446" t="str">
        <f t="shared" si="50"/>
        <v>COMBDGEDSOldSHHEP___ESRGEO_23</v>
      </c>
      <c r="B1446" t="s">
        <v>2676</v>
      </c>
      <c r="C1446" t="s">
        <v>13</v>
      </c>
      <c r="D1446" t="s">
        <v>2686</v>
      </c>
      <c r="E1446" t="s">
        <v>58</v>
      </c>
      <c r="F1446" t="s">
        <v>32</v>
      </c>
      <c r="G1446" t="s">
        <v>35</v>
      </c>
      <c r="H1446" t="s">
        <v>14</v>
      </c>
      <c r="I1446" t="s">
        <v>17</v>
      </c>
      <c r="J1446" t="s">
        <v>36</v>
      </c>
      <c r="K1446">
        <v>23</v>
      </c>
      <c r="L1446" s="1">
        <f>SUMIFS(COMBDG_Activity!C:C,COMBDG_Activity!B:B,B1446&amp;C1446&amp;D1446&amp;E1446&amp;F1446&amp;"*")</f>
        <v>4256.8503227445926</v>
      </c>
      <c r="M1446" s="1">
        <f>SUMIFS(COMBDG_Activity!O:O,COMBDG_Activity!B:B,B1446&amp;C1446&amp;D1446&amp;E1446&amp;F1446&amp;"*")</f>
        <v>4377.6423279130222</v>
      </c>
      <c r="N1446" s="1">
        <f>VLOOKUP(B1446&amp;C1446&amp;D1446&amp;E1446&amp;F1446&amp;G1446&amp;H1446&amp;I1446&amp;J1446&amp;"*",COMBDG_CapacityToActivity!B:C,2,FALSE)</f>
        <v>31.536000000000001</v>
      </c>
      <c r="O1446" s="1">
        <f>VLOOKUP(F1446,Parameters!A:B,2,FALSE)</f>
        <v>0.30113578140729891</v>
      </c>
      <c r="P1446" s="4">
        <v>0.02</v>
      </c>
      <c r="Q1446" s="4">
        <v>1.5</v>
      </c>
      <c r="R1446" s="5">
        <v>1.5</v>
      </c>
      <c r="S1446">
        <f t="shared" si="51"/>
        <v>13.841227031700027</v>
      </c>
    </row>
    <row r="1447" spans="1:19" x14ac:dyDescent="0.25">
      <c r="A1447" t="str">
        <f t="shared" si="50"/>
        <v>COMBDGRTTOldSHFURLARSTDHH2_23</v>
      </c>
      <c r="B1447" t="s">
        <v>2676</v>
      </c>
      <c r="C1447" t="s">
        <v>13</v>
      </c>
      <c r="D1447" t="s">
        <v>2682</v>
      </c>
      <c r="E1447" t="s">
        <v>58</v>
      </c>
      <c r="F1447" t="s">
        <v>32</v>
      </c>
      <c r="G1447" t="s">
        <v>34</v>
      </c>
      <c r="H1447" t="s">
        <v>2681</v>
      </c>
      <c r="I1447" t="s">
        <v>18</v>
      </c>
      <c r="J1447" t="s">
        <v>41</v>
      </c>
      <c r="K1447">
        <v>23</v>
      </c>
      <c r="L1447" s="1">
        <f>SUMIFS(COMBDG_Activity!C:C,COMBDG_Activity!B:B,B1447&amp;C1447&amp;D1447&amp;E1447&amp;F1447&amp;"*")</f>
        <v>5441.0807586500896</v>
      </c>
      <c r="M1447" s="1">
        <f>SUMIFS(COMBDG_Activity!O:O,COMBDG_Activity!B:B,B1447&amp;C1447&amp;D1447&amp;E1447&amp;F1447&amp;"*")</f>
        <v>5664.051996092383</v>
      </c>
      <c r="N1447" s="1">
        <f>VLOOKUP(B1447&amp;C1447&amp;D1447&amp;E1447&amp;F1447&amp;G1447&amp;H1447&amp;I1447&amp;J1447&amp;"*",COMBDG_CapacityToActivity!B:C,2,FALSE)</f>
        <v>31.536000000000001</v>
      </c>
      <c r="O1447" s="1">
        <f>VLOOKUP(F1447,Parameters!A:B,2,FALSE)</f>
        <v>0.30113578140729891</v>
      </c>
      <c r="P1447" s="4">
        <v>0.05</v>
      </c>
      <c r="Q1447" s="4">
        <v>0.2</v>
      </c>
      <c r="R1447" s="5">
        <v>1.1000000000000001</v>
      </c>
      <c r="S1447">
        <f t="shared" si="51"/>
        <v>15.063117637264522</v>
      </c>
    </row>
    <row r="1448" spans="1:19" x14ac:dyDescent="0.25">
      <c r="A1448" t="str">
        <f t="shared" si="50"/>
        <v>COMBDGEDSOldSHHEP___HIGGEO_23</v>
      </c>
      <c r="B1448" t="s">
        <v>2676</v>
      </c>
      <c r="C1448" t="s">
        <v>13</v>
      </c>
      <c r="D1448" t="s">
        <v>2686</v>
      </c>
      <c r="E1448" t="s">
        <v>58</v>
      </c>
      <c r="F1448" t="s">
        <v>32</v>
      </c>
      <c r="G1448" t="s">
        <v>35</v>
      </c>
      <c r="H1448" t="s">
        <v>14</v>
      </c>
      <c r="I1448" t="s">
        <v>15</v>
      </c>
      <c r="J1448" t="s">
        <v>36</v>
      </c>
      <c r="K1448">
        <v>23</v>
      </c>
      <c r="L1448" s="1">
        <f>SUMIFS(COMBDG_Activity!C:C,COMBDG_Activity!B:B,B1448&amp;C1448&amp;D1448&amp;E1448&amp;F1448&amp;"*")</f>
        <v>4256.8503227445926</v>
      </c>
      <c r="M1448" s="1">
        <f>SUMIFS(COMBDG_Activity!O:O,COMBDG_Activity!B:B,B1448&amp;C1448&amp;D1448&amp;E1448&amp;F1448&amp;"*")</f>
        <v>4377.6423279130222</v>
      </c>
      <c r="N1448" s="1">
        <f>VLOOKUP(B1448&amp;C1448&amp;D1448&amp;E1448&amp;F1448&amp;G1448&amp;H1448&amp;I1448&amp;J1448&amp;"*",COMBDG_CapacityToActivity!B:C,2,FALSE)</f>
        <v>31.536000000000001</v>
      </c>
      <c r="O1448" s="1">
        <f>VLOOKUP(F1448,Parameters!A:B,2,FALSE)</f>
        <v>0.30113578140729891</v>
      </c>
      <c r="P1448" s="4">
        <v>0.02</v>
      </c>
      <c r="Q1448" s="4">
        <v>1.5</v>
      </c>
      <c r="R1448" s="5">
        <v>1.5</v>
      </c>
      <c r="S1448">
        <f t="shared" si="51"/>
        <v>13.841227031700027</v>
      </c>
    </row>
    <row r="1449" spans="1:19" x14ac:dyDescent="0.25">
      <c r="A1449" t="str">
        <f t="shared" si="50"/>
        <v>COMBDGRTTOldSHFURMEDSTDHH2_23</v>
      </c>
      <c r="B1449" t="s">
        <v>2676</v>
      </c>
      <c r="C1449" t="s">
        <v>13</v>
      </c>
      <c r="D1449" t="s">
        <v>2682</v>
      </c>
      <c r="E1449" t="s">
        <v>58</v>
      </c>
      <c r="F1449" t="s">
        <v>32</v>
      </c>
      <c r="G1449" t="s">
        <v>34</v>
      </c>
      <c r="H1449" t="s">
        <v>48</v>
      </c>
      <c r="I1449" t="s">
        <v>18</v>
      </c>
      <c r="J1449" t="s">
        <v>41</v>
      </c>
      <c r="K1449">
        <v>23</v>
      </c>
      <c r="L1449" s="1">
        <f>SUMIFS(COMBDG_Activity!C:C,COMBDG_Activity!B:B,B1449&amp;C1449&amp;D1449&amp;E1449&amp;F1449&amp;"*")</f>
        <v>5441.0807586500896</v>
      </c>
      <c r="M1449" s="1">
        <f>SUMIFS(COMBDG_Activity!O:O,COMBDG_Activity!B:B,B1449&amp;C1449&amp;D1449&amp;E1449&amp;F1449&amp;"*")</f>
        <v>5664.051996092383</v>
      </c>
      <c r="N1449" s="1">
        <f>VLOOKUP(B1449&amp;C1449&amp;D1449&amp;E1449&amp;F1449&amp;G1449&amp;H1449&amp;I1449&amp;J1449&amp;"*",COMBDG_CapacityToActivity!B:C,2,FALSE)</f>
        <v>31.536000000000001</v>
      </c>
      <c r="O1449" s="1">
        <f>VLOOKUP(F1449,Parameters!A:B,2,FALSE)</f>
        <v>0.30113578140729891</v>
      </c>
      <c r="P1449" s="4">
        <v>0.05</v>
      </c>
      <c r="Q1449" s="4">
        <v>0.2</v>
      </c>
      <c r="R1449" s="5">
        <v>1.1000000000000001</v>
      </c>
      <c r="S1449">
        <f t="shared" si="51"/>
        <v>15.063117637264522</v>
      </c>
    </row>
    <row r="1450" spans="1:19" x14ac:dyDescent="0.25">
      <c r="A1450" t="str">
        <f t="shared" si="50"/>
        <v>COMBDGOFFOldLIHAL100WSTDELC_23</v>
      </c>
      <c r="B1450" t="s">
        <v>2676</v>
      </c>
      <c r="C1450" t="s">
        <v>13</v>
      </c>
      <c r="D1450" t="s">
        <v>2685</v>
      </c>
      <c r="E1450" t="s">
        <v>58</v>
      </c>
      <c r="F1450" t="s">
        <v>20</v>
      </c>
      <c r="G1450" t="s">
        <v>25</v>
      </c>
      <c r="H1450" t="s">
        <v>2678</v>
      </c>
      <c r="I1450" t="s">
        <v>18</v>
      </c>
      <c r="J1450" t="s">
        <v>16</v>
      </c>
      <c r="K1450">
        <v>23</v>
      </c>
      <c r="L1450" s="1">
        <f>SUMIFS(COMBDG_Activity!C:C,COMBDG_Activity!B:B,B1450&amp;C1450&amp;D1450&amp;E1450&amp;F1450&amp;"*")</f>
        <v>9748.0542929593812</v>
      </c>
      <c r="M1450" s="1">
        <f>SUMIFS(COMBDG_Activity!O:O,COMBDG_Activity!B:B,B1450&amp;C1450&amp;D1450&amp;E1450&amp;F1450&amp;"*")</f>
        <v>10069.918801297012</v>
      </c>
      <c r="N1450" s="1">
        <f>VLOOKUP(B1450&amp;C1450&amp;D1450&amp;E1450&amp;F1450&amp;G1450&amp;H1450&amp;I1450&amp;J1450&amp;"*",COMBDG_CapacityToActivity!B:C,2,FALSE)</f>
        <v>1</v>
      </c>
      <c r="O1450" s="1">
        <f>VLOOKUP(F1450,Parameters!A:B,2,FALSE)</f>
        <v>0.66981607963728396</v>
      </c>
      <c r="P1450" s="4">
        <v>0.5</v>
      </c>
      <c r="Q1450" s="4">
        <v>1</v>
      </c>
      <c r="R1450" s="5">
        <v>1.1000000000000001</v>
      </c>
      <c r="S1450">
        <f t="shared" si="51"/>
        <v>8663.6759937019306</v>
      </c>
    </row>
    <row r="1451" spans="1:19" x14ac:dyDescent="0.25">
      <c r="A1451" t="str">
        <f t="shared" si="50"/>
        <v>COMBDGRTTOldSHFURSMASTDHH2_23</v>
      </c>
      <c r="B1451" t="s">
        <v>2676</v>
      </c>
      <c r="C1451" t="s">
        <v>13</v>
      </c>
      <c r="D1451" t="s">
        <v>2682</v>
      </c>
      <c r="E1451" t="s">
        <v>58</v>
      </c>
      <c r="F1451" t="s">
        <v>32</v>
      </c>
      <c r="G1451" t="s">
        <v>34</v>
      </c>
      <c r="H1451" t="s">
        <v>2680</v>
      </c>
      <c r="I1451" t="s">
        <v>18</v>
      </c>
      <c r="J1451" t="s">
        <v>41</v>
      </c>
      <c r="K1451">
        <v>23</v>
      </c>
      <c r="L1451" s="1">
        <f>SUMIFS(COMBDG_Activity!C:C,COMBDG_Activity!B:B,B1451&amp;C1451&amp;D1451&amp;E1451&amp;F1451&amp;"*")</f>
        <v>5441.0807586500896</v>
      </c>
      <c r="M1451" s="1">
        <f>SUMIFS(COMBDG_Activity!O:O,COMBDG_Activity!B:B,B1451&amp;C1451&amp;D1451&amp;E1451&amp;F1451&amp;"*")</f>
        <v>5664.051996092383</v>
      </c>
      <c r="N1451" s="1">
        <f>VLOOKUP(B1451&amp;C1451&amp;D1451&amp;E1451&amp;F1451&amp;G1451&amp;H1451&amp;I1451&amp;J1451&amp;"*",COMBDG_CapacityToActivity!B:C,2,FALSE)</f>
        <v>31.536000000000001</v>
      </c>
      <c r="O1451" s="1">
        <f>VLOOKUP(F1451,Parameters!A:B,2,FALSE)</f>
        <v>0.30113578140729891</v>
      </c>
      <c r="P1451" s="4">
        <v>0.05</v>
      </c>
      <c r="Q1451" s="4">
        <v>0.2</v>
      </c>
      <c r="R1451" s="5">
        <v>1.1000000000000001</v>
      </c>
      <c r="S1451">
        <f t="shared" si="51"/>
        <v>15.063117637264522</v>
      </c>
    </row>
    <row r="1452" spans="1:19" x14ac:dyDescent="0.25">
      <c r="A1452" t="str">
        <f t="shared" si="50"/>
        <v>COMBDGEDSOldSHFURLARSTDHH2_23</v>
      </c>
      <c r="B1452" t="s">
        <v>2676</v>
      </c>
      <c r="C1452" t="s">
        <v>13</v>
      </c>
      <c r="D1452" t="s">
        <v>2686</v>
      </c>
      <c r="E1452" t="s">
        <v>58</v>
      </c>
      <c r="F1452" t="s">
        <v>32</v>
      </c>
      <c r="G1452" t="s">
        <v>34</v>
      </c>
      <c r="H1452" t="s">
        <v>2681</v>
      </c>
      <c r="I1452" t="s">
        <v>18</v>
      </c>
      <c r="J1452" t="s">
        <v>41</v>
      </c>
      <c r="K1452">
        <v>23</v>
      </c>
      <c r="L1452" s="1">
        <f>SUMIFS(COMBDG_Activity!C:C,COMBDG_Activity!B:B,B1452&amp;C1452&amp;D1452&amp;E1452&amp;F1452&amp;"*")</f>
        <v>4256.8503227445926</v>
      </c>
      <c r="M1452" s="1">
        <f>SUMIFS(COMBDG_Activity!O:O,COMBDG_Activity!B:B,B1452&amp;C1452&amp;D1452&amp;E1452&amp;F1452&amp;"*")</f>
        <v>4377.6423279130222</v>
      </c>
      <c r="N1452" s="1">
        <f>VLOOKUP(B1452&amp;C1452&amp;D1452&amp;E1452&amp;F1452&amp;G1452&amp;H1452&amp;I1452&amp;J1452&amp;"*",COMBDG_CapacityToActivity!B:C,2,FALSE)</f>
        <v>31.536000000000001</v>
      </c>
      <c r="O1452" s="1">
        <f>VLOOKUP(F1452,Parameters!A:B,2,FALSE)</f>
        <v>0.30113578140729891</v>
      </c>
      <c r="P1452" s="4">
        <v>0.05</v>
      </c>
      <c r="Q1452" s="4">
        <v>0.2</v>
      </c>
      <c r="R1452" s="5">
        <v>1.1000000000000001</v>
      </c>
      <c r="S1452">
        <f t="shared" si="51"/>
        <v>11.642008478155722</v>
      </c>
    </row>
    <row r="1453" spans="1:19" x14ac:dyDescent="0.25">
      <c r="A1453" t="str">
        <f t="shared" si="50"/>
        <v>COMBDGEDSOldSHFURMEDSTDHH2_23</v>
      </c>
      <c r="B1453" t="s">
        <v>2676</v>
      </c>
      <c r="C1453" t="s">
        <v>13</v>
      </c>
      <c r="D1453" t="s">
        <v>2686</v>
      </c>
      <c r="E1453" t="s">
        <v>58</v>
      </c>
      <c r="F1453" t="s">
        <v>32</v>
      </c>
      <c r="G1453" t="s">
        <v>34</v>
      </c>
      <c r="H1453" t="s">
        <v>48</v>
      </c>
      <c r="I1453" t="s">
        <v>18</v>
      </c>
      <c r="J1453" t="s">
        <v>41</v>
      </c>
      <c r="K1453">
        <v>23</v>
      </c>
      <c r="L1453" s="1">
        <f>SUMIFS(COMBDG_Activity!C:C,COMBDG_Activity!B:B,B1453&amp;C1453&amp;D1453&amp;E1453&amp;F1453&amp;"*")</f>
        <v>4256.8503227445926</v>
      </c>
      <c r="M1453" s="1">
        <f>SUMIFS(COMBDG_Activity!O:O,COMBDG_Activity!B:B,B1453&amp;C1453&amp;D1453&amp;E1453&amp;F1453&amp;"*")</f>
        <v>4377.6423279130222</v>
      </c>
      <c r="N1453" s="1">
        <f>VLOOKUP(B1453&amp;C1453&amp;D1453&amp;E1453&amp;F1453&amp;G1453&amp;H1453&amp;I1453&amp;J1453&amp;"*",COMBDG_CapacityToActivity!B:C,2,FALSE)</f>
        <v>31.536000000000001</v>
      </c>
      <c r="O1453" s="1">
        <f>VLOOKUP(F1453,Parameters!A:B,2,FALSE)</f>
        <v>0.30113578140729891</v>
      </c>
      <c r="P1453" s="4">
        <v>0.05</v>
      </c>
      <c r="Q1453" s="4">
        <v>0.2</v>
      </c>
      <c r="R1453" s="5">
        <v>1.1000000000000001</v>
      </c>
      <c r="S1453">
        <f t="shared" si="51"/>
        <v>11.642008478155722</v>
      </c>
    </row>
    <row r="1454" spans="1:19" x14ac:dyDescent="0.25">
      <c r="A1454" t="str">
        <f t="shared" si="50"/>
        <v>COMBDGEDSOldSHFURSMASTDHH2_23</v>
      </c>
      <c r="B1454" t="s">
        <v>2676</v>
      </c>
      <c r="C1454" t="s">
        <v>13</v>
      </c>
      <c r="D1454" t="s">
        <v>2686</v>
      </c>
      <c r="E1454" t="s">
        <v>58</v>
      </c>
      <c r="F1454" t="s">
        <v>32</v>
      </c>
      <c r="G1454" t="s">
        <v>34</v>
      </c>
      <c r="H1454" t="s">
        <v>2680</v>
      </c>
      <c r="I1454" t="s">
        <v>18</v>
      </c>
      <c r="J1454" t="s">
        <v>41</v>
      </c>
      <c r="K1454">
        <v>23</v>
      </c>
      <c r="L1454" s="1">
        <f>SUMIFS(COMBDG_Activity!C:C,COMBDG_Activity!B:B,B1454&amp;C1454&amp;D1454&amp;E1454&amp;F1454&amp;"*")</f>
        <v>4256.8503227445926</v>
      </c>
      <c r="M1454" s="1">
        <f>SUMIFS(COMBDG_Activity!O:O,COMBDG_Activity!B:B,B1454&amp;C1454&amp;D1454&amp;E1454&amp;F1454&amp;"*")</f>
        <v>4377.6423279130222</v>
      </c>
      <c r="N1454" s="1">
        <f>VLOOKUP(B1454&amp;C1454&amp;D1454&amp;E1454&amp;F1454&amp;G1454&amp;H1454&amp;I1454&amp;J1454&amp;"*",COMBDG_CapacityToActivity!B:C,2,FALSE)</f>
        <v>31.536000000000001</v>
      </c>
      <c r="O1454" s="1">
        <f>VLOOKUP(F1454,Parameters!A:B,2,FALSE)</f>
        <v>0.30113578140729891</v>
      </c>
      <c r="P1454" s="4">
        <v>0.05</v>
      </c>
      <c r="Q1454" s="4">
        <v>0.2</v>
      </c>
      <c r="R1454" s="5">
        <v>1.1000000000000001</v>
      </c>
      <c r="S1454">
        <f t="shared" si="51"/>
        <v>11.642008478155722</v>
      </c>
    </row>
    <row r="1455" spans="1:19" x14ac:dyDescent="0.25">
      <c r="A1455" t="str">
        <f t="shared" si="50"/>
        <v>COMBDGOFFOldLIINC100WSTDELC_23</v>
      </c>
      <c r="B1455" t="s">
        <v>2676</v>
      </c>
      <c r="C1455" t="s">
        <v>13</v>
      </c>
      <c r="D1455" t="s">
        <v>2685</v>
      </c>
      <c r="E1455" t="s">
        <v>58</v>
      </c>
      <c r="F1455" t="s">
        <v>20</v>
      </c>
      <c r="G1455" t="s">
        <v>26</v>
      </c>
      <c r="H1455" t="s">
        <v>2678</v>
      </c>
      <c r="I1455" t="s">
        <v>18</v>
      </c>
      <c r="J1455" t="s">
        <v>16</v>
      </c>
      <c r="K1455">
        <v>23</v>
      </c>
      <c r="L1455" s="1">
        <f>SUMIFS(COMBDG_Activity!C:C,COMBDG_Activity!B:B,B1455&amp;C1455&amp;D1455&amp;E1455&amp;F1455&amp;"*")</f>
        <v>9748.0542929593812</v>
      </c>
      <c r="M1455" s="1">
        <f>SUMIFS(COMBDG_Activity!O:O,COMBDG_Activity!B:B,B1455&amp;C1455&amp;D1455&amp;E1455&amp;F1455&amp;"*")</f>
        <v>10069.918801297012</v>
      </c>
      <c r="N1455" s="1">
        <f>VLOOKUP(B1455&amp;C1455&amp;D1455&amp;E1455&amp;F1455&amp;G1455&amp;H1455&amp;I1455&amp;J1455&amp;"*",COMBDG_CapacityToActivity!B:C,2,FALSE)</f>
        <v>1</v>
      </c>
      <c r="O1455" s="1">
        <f>VLOOKUP(F1455,Parameters!A:B,2,FALSE)</f>
        <v>0.66981607963728396</v>
      </c>
      <c r="P1455" s="4">
        <v>0.5</v>
      </c>
      <c r="Q1455" s="4">
        <v>1</v>
      </c>
      <c r="R1455" s="5">
        <v>1.1000000000000001</v>
      </c>
      <c r="S1455">
        <f t="shared" si="51"/>
        <v>8663.6759937019306</v>
      </c>
    </row>
    <row r="1456" spans="1:19" x14ac:dyDescent="0.25">
      <c r="A1456" t="str">
        <f t="shared" si="50"/>
        <v>COMBDGOFFOldSHHEP___STDGEO_23</v>
      </c>
      <c r="B1456" t="s">
        <v>2676</v>
      </c>
      <c r="C1456" t="s">
        <v>13</v>
      </c>
      <c r="D1456" t="s">
        <v>2685</v>
      </c>
      <c r="E1456" t="s">
        <v>58</v>
      </c>
      <c r="F1456" t="s">
        <v>32</v>
      </c>
      <c r="G1456" t="s">
        <v>35</v>
      </c>
      <c r="H1456" t="s">
        <v>14</v>
      </c>
      <c r="I1456" t="s">
        <v>18</v>
      </c>
      <c r="J1456" t="s">
        <v>36</v>
      </c>
      <c r="K1456">
        <v>23</v>
      </c>
      <c r="L1456" s="1">
        <f>SUMIFS(COMBDG_Activity!C:C,COMBDG_Activity!B:B,B1456&amp;C1456&amp;D1456&amp;E1456&amp;F1456&amp;"*")</f>
        <v>13864.193404195348</v>
      </c>
      <c r="M1456" s="1">
        <f>SUMIFS(COMBDG_Activity!O:O,COMBDG_Activity!B:B,B1456&amp;C1456&amp;D1456&amp;E1456&amp;F1456&amp;"*")</f>
        <v>14321.984532192329</v>
      </c>
      <c r="N1456" s="1">
        <f>VLOOKUP(B1456&amp;C1456&amp;D1456&amp;E1456&amp;F1456&amp;G1456&amp;H1456&amp;I1456&amp;J1456&amp;"*",COMBDG_CapacityToActivity!B:C,2,FALSE)</f>
        <v>31.536000000000001</v>
      </c>
      <c r="O1456" s="1">
        <f>VLOOKUP(F1456,Parameters!A:B,2,FALSE)</f>
        <v>0.30113578140729891</v>
      </c>
      <c r="P1456" s="4">
        <v>0.02</v>
      </c>
      <c r="Q1456" s="4">
        <v>1.5</v>
      </c>
      <c r="R1456" s="5">
        <v>1.5</v>
      </c>
      <c r="S1456">
        <f t="shared" si="51"/>
        <v>45.283242577991807</v>
      </c>
    </row>
    <row r="1457" spans="1:19" x14ac:dyDescent="0.25">
      <c r="A1457" t="str">
        <f t="shared" si="50"/>
        <v>COMBDGOFFOldSHHEP___ESRGEO_23</v>
      </c>
      <c r="B1457" t="s">
        <v>2676</v>
      </c>
      <c r="C1457" t="s">
        <v>13</v>
      </c>
      <c r="D1457" t="s">
        <v>2685</v>
      </c>
      <c r="E1457" t="s">
        <v>58</v>
      </c>
      <c r="F1457" t="s">
        <v>32</v>
      </c>
      <c r="G1457" t="s">
        <v>35</v>
      </c>
      <c r="H1457" t="s">
        <v>14</v>
      </c>
      <c r="I1457" t="s">
        <v>17</v>
      </c>
      <c r="J1457" t="s">
        <v>36</v>
      </c>
      <c r="K1457">
        <v>23</v>
      </c>
      <c r="L1457" s="1">
        <f>SUMIFS(COMBDG_Activity!C:C,COMBDG_Activity!B:B,B1457&amp;C1457&amp;D1457&amp;E1457&amp;F1457&amp;"*")</f>
        <v>13864.193404195348</v>
      </c>
      <c r="M1457" s="1">
        <f>SUMIFS(COMBDG_Activity!O:O,COMBDG_Activity!B:B,B1457&amp;C1457&amp;D1457&amp;E1457&amp;F1457&amp;"*")</f>
        <v>14321.984532192329</v>
      </c>
      <c r="N1457" s="1">
        <f>VLOOKUP(B1457&amp;C1457&amp;D1457&amp;E1457&amp;F1457&amp;G1457&amp;H1457&amp;I1457&amp;J1457&amp;"*",COMBDG_CapacityToActivity!B:C,2,FALSE)</f>
        <v>31.536000000000001</v>
      </c>
      <c r="O1457" s="1">
        <f>VLOOKUP(F1457,Parameters!A:B,2,FALSE)</f>
        <v>0.30113578140729891</v>
      </c>
      <c r="P1457" s="4">
        <v>0.02</v>
      </c>
      <c r="Q1457" s="4">
        <v>1.5</v>
      </c>
      <c r="R1457" s="5">
        <v>1.5</v>
      </c>
      <c r="S1457">
        <f t="shared" si="51"/>
        <v>45.283242577991807</v>
      </c>
    </row>
    <row r="1458" spans="1:19" x14ac:dyDescent="0.25">
      <c r="A1458" t="str">
        <f t="shared" si="50"/>
        <v>COMBDGOFFOldSHHEP___HIGGEO_23</v>
      </c>
      <c r="B1458" t="s">
        <v>2676</v>
      </c>
      <c r="C1458" t="s">
        <v>13</v>
      </c>
      <c r="D1458" t="s">
        <v>2685</v>
      </c>
      <c r="E1458" t="s">
        <v>58</v>
      </c>
      <c r="F1458" t="s">
        <v>32</v>
      </c>
      <c r="G1458" t="s">
        <v>35</v>
      </c>
      <c r="H1458" t="s">
        <v>14</v>
      </c>
      <c r="I1458" t="s">
        <v>15</v>
      </c>
      <c r="J1458" t="s">
        <v>36</v>
      </c>
      <c r="K1458">
        <v>23</v>
      </c>
      <c r="L1458" s="1">
        <f>SUMIFS(COMBDG_Activity!C:C,COMBDG_Activity!B:B,B1458&amp;C1458&amp;D1458&amp;E1458&amp;F1458&amp;"*")</f>
        <v>13864.193404195348</v>
      </c>
      <c r="M1458" s="1">
        <f>SUMIFS(COMBDG_Activity!O:O,COMBDG_Activity!B:B,B1458&amp;C1458&amp;D1458&amp;E1458&amp;F1458&amp;"*")</f>
        <v>14321.984532192329</v>
      </c>
      <c r="N1458" s="1">
        <f>VLOOKUP(B1458&amp;C1458&amp;D1458&amp;E1458&amp;F1458&amp;G1458&amp;H1458&amp;I1458&amp;J1458&amp;"*",COMBDG_CapacityToActivity!B:C,2,FALSE)</f>
        <v>31.536000000000001</v>
      </c>
      <c r="O1458" s="1">
        <f>VLOOKUP(F1458,Parameters!A:B,2,FALSE)</f>
        <v>0.30113578140729891</v>
      </c>
      <c r="P1458" s="4">
        <v>0.02</v>
      </c>
      <c r="Q1458" s="4">
        <v>1.5</v>
      </c>
      <c r="R1458" s="5">
        <v>1.5</v>
      </c>
      <c r="S1458">
        <f t="shared" si="51"/>
        <v>45.283242577991807</v>
      </c>
    </row>
    <row r="1459" spans="1:19" x14ac:dyDescent="0.25">
      <c r="A1459" t="str">
        <f t="shared" si="50"/>
        <v>COMBDGOFFOldSHFURLARSTDHH2_23</v>
      </c>
      <c r="B1459" t="s">
        <v>2676</v>
      </c>
      <c r="C1459" t="s">
        <v>13</v>
      </c>
      <c r="D1459" t="s">
        <v>2685</v>
      </c>
      <c r="E1459" t="s">
        <v>58</v>
      </c>
      <c r="F1459" t="s">
        <v>32</v>
      </c>
      <c r="G1459" t="s">
        <v>34</v>
      </c>
      <c r="H1459" t="s">
        <v>2681</v>
      </c>
      <c r="I1459" t="s">
        <v>18</v>
      </c>
      <c r="J1459" t="s">
        <v>41</v>
      </c>
      <c r="K1459">
        <v>23</v>
      </c>
      <c r="L1459" s="1">
        <f>SUMIFS(COMBDG_Activity!C:C,COMBDG_Activity!B:B,B1459&amp;C1459&amp;D1459&amp;E1459&amp;F1459&amp;"*")</f>
        <v>13864.193404195348</v>
      </c>
      <c r="M1459" s="1">
        <f>SUMIFS(COMBDG_Activity!O:O,COMBDG_Activity!B:B,B1459&amp;C1459&amp;D1459&amp;E1459&amp;F1459&amp;"*")</f>
        <v>14321.984532192329</v>
      </c>
      <c r="N1459" s="1">
        <f>VLOOKUP(B1459&amp;C1459&amp;D1459&amp;E1459&amp;F1459&amp;G1459&amp;H1459&amp;I1459&amp;J1459&amp;"*",COMBDG_CapacityToActivity!B:C,2,FALSE)</f>
        <v>31.536000000000001</v>
      </c>
      <c r="O1459" s="1">
        <f>VLOOKUP(F1459,Parameters!A:B,2,FALSE)</f>
        <v>0.30113578140729891</v>
      </c>
      <c r="P1459" s="4">
        <v>0.05</v>
      </c>
      <c r="Q1459" s="4">
        <v>0.2</v>
      </c>
      <c r="R1459" s="5">
        <v>1.1000000000000001</v>
      </c>
      <c r="S1459">
        <f t="shared" si="51"/>
        <v>38.088233998616218</v>
      </c>
    </row>
    <row r="1460" spans="1:19" x14ac:dyDescent="0.25">
      <c r="A1460" t="str">
        <f t="shared" si="50"/>
        <v>COMBDGOFFOldSHFURMEDSTDHH2_23</v>
      </c>
      <c r="B1460" t="s">
        <v>2676</v>
      </c>
      <c r="C1460" t="s">
        <v>13</v>
      </c>
      <c r="D1460" t="s">
        <v>2685</v>
      </c>
      <c r="E1460" t="s">
        <v>58</v>
      </c>
      <c r="F1460" t="s">
        <v>32</v>
      </c>
      <c r="G1460" t="s">
        <v>34</v>
      </c>
      <c r="H1460" t="s">
        <v>48</v>
      </c>
      <c r="I1460" t="s">
        <v>18</v>
      </c>
      <c r="J1460" t="s">
        <v>41</v>
      </c>
      <c r="K1460">
        <v>23</v>
      </c>
      <c r="L1460" s="1">
        <f>SUMIFS(COMBDG_Activity!C:C,COMBDG_Activity!B:B,B1460&amp;C1460&amp;D1460&amp;E1460&amp;F1460&amp;"*")</f>
        <v>13864.193404195348</v>
      </c>
      <c r="M1460" s="1">
        <f>SUMIFS(COMBDG_Activity!O:O,COMBDG_Activity!B:B,B1460&amp;C1460&amp;D1460&amp;E1460&amp;F1460&amp;"*")</f>
        <v>14321.984532192329</v>
      </c>
      <c r="N1460" s="1">
        <f>VLOOKUP(B1460&amp;C1460&amp;D1460&amp;E1460&amp;F1460&amp;G1460&amp;H1460&amp;I1460&amp;J1460&amp;"*",COMBDG_CapacityToActivity!B:C,2,FALSE)</f>
        <v>31.536000000000001</v>
      </c>
      <c r="O1460" s="1">
        <f>VLOOKUP(F1460,Parameters!A:B,2,FALSE)</f>
        <v>0.30113578140729891</v>
      </c>
      <c r="P1460" s="4">
        <v>0.05</v>
      </c>
      <c r="Q1460" s="4">
        <v>0.2</v>
      </c>
      <c r="R1460" s="5">
        <v>1.1000000000000001</v>
      </c>
      <c r="S1460">
        <f t="shared" si="51"/>
        <v>38.088233998616218</v>
      </c>
    </row>
    <row r="1461" spans="1:19" x14ac:dyDescent="0.25">
      <c r="A1461" t="str">
        <f t="shared" si="50"/>
        <v>COMBDGOFFOldSHFURSMASTDHH2_23</v>
      </c>
      <c r="B1461" t="s">
        <v>2676</v>
      </c>
      <c r="C1461" t="s">
        <v>13</v>
      </c>
      <c r="D1461" t="s">
        <v>2685</v>
      </c>
      <c r="E1461" t="s">
        <v>58</v>
      </c>
      <c r="F1461" t="s">
        <v>32</v>
      </c>
      <c r="G1461" t="s">
        <v>34</v>
      </c>
      <c r="H1461" t="s">
        <v>2680</v>
      </c>
      <c r="I1461" t="s">
        <v>18</v>
      </c>
      <c r="J1461" t="s">
        <v>41</v>
      </c>
      <c r="K1461">
        <v>23</v>
      </c>
      <c r="L1461" s="1">
        <f>SUMIFS(COMBDG_Activity!C:C,COMBDG_Activity!B:B,B1461&amp;C1461&amp;D1461&amp;E1461&amp;F1461&amp;"*")</f>
        <v>13864.193404195348</v>
      </c>
      <c r="M1461" s="1">
        <f>SUMIFS(COMBDG_Activity!O:O,COMBDG_Activity!B:B,B1461&amp;C1461&amp;D1461&amp;E1461&amp;F1461&amp;"*")</f>
        <v>14321.984532192329</v>
      </c>
      <c r="N1461" s="1">
        <f>VLOOKUP(B1461&amp;C1461&amp;D1461&amp;E1461&amp;F1461&amp;G1461&amp;H1461&amp;I1461&amp;J1461&amp;"*",COMBDG_CapacityToActivity!B:C,2,FALSE)</f>
        <v>31.536000000000001</v>
      </c>
      <c r="O1461" s="1">
        <f>VLOOKUP(F1461,Parameters!A:B,2,FALSE)</f>
        <v>0.30113578140729891</v>
      </c>
      <c r="P1461" s="4">
        <v>0.05</v>
      </c>
      <c r="Q1461" s="4">
        <v>0.2</v>
      </c>
      <c r="R1461" s="5">
        <v>1.1000000000000001</v>
      </c>
      <c r="S1461">
        <f t="shared" si="51"/>
        <v>38.088233998616218</v>
      </c>
    </row>
    <row r="1462" spans="1:19" x14ac:dyDescent="0.25">
      <c r="A1462" t="s">
        <v>4724</v>
      </c>
      <c r="B1462" t="s">
        <v>2676</v>
      </c>
      <c r="C1462" t="s">
        <v>13</v>
      </c>
      <c r="D1462" t="s">
        <v>2684</v>
      </c>
      <c r="E1462" t="s">
        <v>59</v>
      </c>
      <c r="F1462" t="s">
        <v>28</v>
      </c>
      <c r="G1462" t="s">
        <v>46</v>
      </c>
      <c r="H1462" t="s">
        <v>14</v>
      </c>
      <c r="I1462" t="s">
        <v>18</v>
      </c>
      <c r="J1462" t="s">
        <v>47</v>
      </c>
      <c r="K1462">
        <v>23</v>
      </c>
      <c r="L1462" s="1">
        <f>SUMIFS(COMBDG_Activity!C:C,COMBDG_Activity!B:B,B1462&amp;C1462&amp;D1462&amp;E1462&amp;F1462&amp;"*")</f>
        <v>0</v>
      </c>
      <c r="M1462" s="1">
        <f>SUMIFS(COMBDG_Activity!O:O,COMBDG_Activity!B:B,B1462&amp;C1462&amp;D1462&amp;E1462&amp;F1462&amp;"*")</f>
        <v>0</v>
      </c>
      <c r="N1462" s="1">
        <f>VLOOKUP(B1462&amp;C1462&amp;D1462&amp;E1462&amp;F1462&amp;G1462&amp;H1462&amp;I1462&amp;J1462&amp;"*",COMBDG_CapacityToActivity!B:C,2,FALSE)</f>
        <v>31.536000000000001</v>
      </c>
      <c r="O1462" s="1">
        <f>VLOOKUP(F1462,Parameters!A:B,2,FALSE)</f>
        <v>0.37169226366635683</v>
      </c>
      <c r="P1462" s="4">
        <v>0</v>
      </c>
      <c r="Q1462" s="4">
        <v>0.25</v>
      </c>
      <c r="R1462" s="5">
        <v>0</v>
      </c>
      <c r="S1462">
        <f t="shared" si="51"/>
        <v>0</v>
      </c>
    </row>
    <row r="1463" spans="1:19" x14ac:dyDescent="0.25">
      <c r="A1463" t="s">
        <v>4725</v>
      </c>
      <c r="B1463" t="s">
        <v>2676</v>
      </c>
      <c r="C1463" t="s">
        <v>13</v>
      </c>
      <c r="D1463" t="s">
        <v>2685</v>
      </c>
      <c r="E1463" t="s">
        <v>58</v>
      </c>
      <c r="F1463" t="s">
        <v>28</v>
      </c>
      <c r="G1463" t="s">
        <v>46</v>
      </c>
      <c r="H1463" t="s">
        <v>14</v>
      </c>
      <c r="I1463" t="s">
        <v>18</v>
      </c>
      <c r="J1463" t="s">
        <v>47</v>
      </c>
      <c r="K1463">
        <v>23</v>
      </c>
      <c r="L1463" s="1">
        <f>SUMIFS(COMBDG_Activity!C:C,COMBDG_Activity!B:B,B1463&amp;C1463&amp;D1463&amp;E1463&amp;F1463&amp;"*")</f>
        <v>4017.9675120993888</v>
      </c>
      <c r="M1463" s="1">
        <f>SUMIFS(COMBDG_Activity!O:O,COMBDG_Activity!B:B,B1463&amp;C1463&amp;D1463&amp;E1463&amp;F1463&amp;"*")</f>
        <v>4150.6172034514357</v>
      </c>
      <c r="N1463" s="1">
        <f>VLOOKUP(B1463&amp;C1463&amp;D1463&amp;E1463&amp;F1463&amp;G1463&amp;H1463&amp;I1463&amp;J1463&amp;"*",COMBDG_CapacityToActivity!B:C,2,FALSE)</f>
        <v>31.536000000000001</v>
      </c>
      <c r="O1463" s="1">
        <f>VLOOKUP(F1463,Parameters!A:B,2,FALSE)</f>
        <v>0.37169226366635683</v>
      </c>
      <c r="P1463" s="4">
        <v>0</v>
      </c>
      <c r="Q1463" s="4">
        <v>0.25</v>
      </c>
      <c r="R1463" s="5">
        <v>0</v>
      </c>
      <c r="S1463">
        <f t="shared" si="51"/>
        <v>3.2786782336447633</v>
      </c>
    </row>
    <row r="1464" spans="1:19" x14ac:dyDescent="0.25">
      <c r="A1464" t="s">
        <v>4726</v>
      </c>
      <c r="B1464" t="s">
        <v>2676</v>
      </c>
      <c r="C1464" t="s">
        <v>13</v>
      </c>
      <c r="D1464" t="s">
        <v>2686</v>
      </c>
      <c r="E1464" t="s">
        <v>58</v>
      </c>
      <c r="F1464" t="s">
        <v>28</v>
      </c>
      <c r="G1464" t="s">
        <v>46</v>
      </c>
      <c r="H1464" t="s">
        <v>14</v>
      </c>
      <c r="I1464" t="s">
        <v>18</v>
      </c>
      <c r="J1464" t="s">
        <v>47</v>
      </c>
      <c r="K1464">
        <v>23</v>
      </c>
      <c r="L1464" s="1">
        <f>SUMIFS(COMBDG_Activity!C:C,COMBDG_Activity!B:B,B1464&amp;C1464&amp;D1464&amp;E1464&amp;F1464&amp;"*")</f>
        <v>1457.6635747186433</v>
      </c>
      <c r="M1464" s="1">
        <f>SUMIFS(COMBDG_Activity!O:O,COMBDG_Activity!B:B,B1464&amp;C1464&amp;D1464&amp;E1464&amp;F1464&amp;"*")</f>
        <v>1499.0033127600914</v>
      </c>
      <c r="N1464" s="1">
        <f>VLOOKUP(B1464&amp;C1464&amp;D1464&amp;E1464&amp;F1464&amp;G1464&amp;H1464&amp;I1464&amp;J1464&amp;"*",COMBDG_CapacityToActivity!B:C,2,FALSE)</f>
        <v>31.536000000000001</v>
      </c>
      <c r="O1464" s="1">
        <f>VLOOKUP(F1464,Parameters!A:B,2,FALSE)</f>
        <v>0.37169226366635683</v>
      </c>
      <c r="P1464" s="4">
        <v>0</v>
      </c>
      <c r="Q1464" s="4">
        <v>0.25</v>
      </c>
      <c r="R1464" s="5">
        <v>0</v>
      </c>
      <c r="S1464">
        <f t="shared" si="51"/>
        <v>1.1841008921808198</v>
      </c>
    </row>
    <row r="1465" spans="1:19" x14ac:dyDescent="0.25">
      <c r="A1465" t="s">
        <v>4727</v>
      </c>
      <c r="B1465" t="s">
        <v>2676</v>
      </c>
      <c r="C1465" t="s">
        <v>13</v>
      </c>
      <c r="D1465" t="s">
        <v>2682</v>
      </c>
      <c r="E1465" t="s">
        <v>58</v>
      </c>
      <c r="F1465" t="s">
        <v>28</v>
      </c>
      <c r="G1465" t="s">
        <v>46</v>
      </c>
      <c r="H1465" t="s">
        <v>14</v>
      </c>
      <c r="I1465" t="s">
        <v>18</v>
      </c>
      <c r="J1465" t="s">
        <v>47</v>
      </c>
      <c r="K1465">
        <v>23</v>
      </c>
      <c r="L1465" s="1">
        <f>SUMIFS(COMBDG_Activity!C:C,COMBDG_Activity!B:B,B1465&amp;C1465&amp;D1465&amp;E1465&amp;F1465&amp;"*")</f>
        <v>1816.6253824850883</v>
      </c>
      <c r="M1465" s="1">
        <f>SUMIFS(COMBDG_Activity!O:O,COMBDG_Activity!B:B,B1465&amp;C1465&amp;D1465&amp;E1465&amp;F1465&amp;"*")</f>
        <v>1891.0464110240414</v>
      </c>
      <c r="N1465" s="1">
        <f>VLOOKUP(B1465&amp;C1465&amp;D1465&amp;E1465&amp;F1465&amp;G1465&amp;H1465&amp;I1465&amp;J1465&amp;"*",COMBDG_CapacityToActivity!B:C,2,FALSE)</f>
        <v>31.536000000000001</v>
      </c>
      <c r="O1465" s="1">
        <f>VLOOKUP(F1465,Parameters!A:B,2,FALSE)</f>
        <v>0.37169226366635683</v>
      </c>
      <c r="P1465" s="4">
        <v>0</v>
      </c>
      <c r="Q1465" s="4">
        <v>0.25</v>
      </c>
      <c r="R1465" s="5">
        <v>0</v>
      </c>
      <c r="S1465">
        <f t="shared" si="51"/>
        <v>1.4937857197432871</v>
      </c>
    </row>
    <row r="1466" spans="1:19" x14ac:dyDescent="0.25">
      <c r="A1466" t="s">
        <v>4728</v>
      </c>
      <c r="B1466" t="s">
        <v>2676</v>
      </c>
      <c r="C1466" t="s">
        <v>13</v>
      </c>
      <c r="D1466" t="s">
        <v>2687</v>
      </c>
      <c r="E1466" t="s">
        <v>58</v>
      </c>
      <c r="F1466" t="s">
        <v>28</v>
      </c>
      <c r="G1466" t="s">
        <v>46</v>
      </c>
      <c r="H1466" t="s">
        <v>14</v>
      </c>
      <c r="I1466" t="s">
        <v>18</v>
      </c>
      <c r="J1466" t="s">
        <v>47</v>
      </c>
      <c r="K1466">
        <v>23</v>
      </c>
      <c r="L1466" s="1">
        <f>SUMIFS(COMBDG_Activity!C:C,COMBDG_Activity!B:B,B1466&amp;C1466&amp;D1466&amp;E1466&amp;F1466&amp;"*")</f>
        <v>759.79635351485206</v>
      </c>
      <c r="M1466" s="1">
        <f>SUMIFS(COMBDG_Activity!O:O,COMBDG_Activity!B:B,B1466&amp;C1466&amp;D1466&amp;E1466&amp;F1466&amp;"*")</f>
        <v>804.27766265010735</v>
      </c>
      <c r="N1466" s="1">
        <f>VLOOKUP(B1466&amp;C1466&amp;D1466&amp;E1466&amp;F1466&amp;G1466&amp;H1466&amp;I1466&amp;J1466&amp;"*",COMBDG_CapacityToActivity!B:C,2,FALSE)</f>
        <v>31.536000000000001</v>
      </c>
      <c r="O1466" s="1">
        <f>VLOOKUP(F1466,Parameters!A:B,2,FALSE)</f>
        <v>0.37169226366635683</v>
      </c>
      <c r="P1466" s="4">
        <v>0</v>
      </c>
      <c r="Q1466" s="4">
        <v>0.25</v>
      </c>
      <c r="R1466" s="5">
        <v>0</v>
      </c>
      <c r="S1466">
        <f t="shared" si="51"/>
        <v>0.63531940843516677</v>
      </c>
    </row>
    <row r="1467" spans="1:19" x14ac:dyDescent="0.25">
      <c r="A1467" t="s">
        <v>4729</v>
      </c>
      <c r="B1467" t="s">
        <v>2676</v>
      </c>
      <c r="C1467" t="s">
        <v>13</v>
      </c>
      <c r="D1467" t="s">
        <v>2677</v>
      </c>
      <c r="E1467" t="s">
        <v>58</v>
      </c>
      <c r="F1467" t="s">
        <v>28</v>
      </c>
      <c r="G1467" t="s">
        <v>46</v>
      </c>
      <c r="H1467" t="s">
        <v>14</v>
      </c>
      <c r="I1467" t="s">
        <v>18</v>
      </c>
      <c r="J1467" t="s">
        <v>47</v>
      </c>
      <c r="K1467">
        <v>23</v>
      </c>
      <c r="L1467" s="1">
        <f>SUMIFS(COMBDG_Activity!C:C,COMBDG_Activity!B:B,B1467&amp;C1467&amp;D1467&amp;E1467&amp;F1467&amp;"*")</f>
        <v>1189.8587765116338</v>
      </c>
      <c r="M1467" s="1">
        <f>SUMIFS(COMBDG_Activity!O:O,COMBDG_Activity!B:B,B1467&amp;C1467&amp;D1467&amp;E1467&amp;F1467&amp;"*")</f>
        <v>1219.0490216074036</v>
      </c>
      <c r="N1467" s="1">
        <f>VLOOKUP(B1467&amp;C1467&amp;D1467&amp;E1467&amp;F1467&amp;G1467&amp;H1467&amp;I1467&amp;J1467&amp;"*",COMBDG_CapacityToActivity!B:C,2,FALSE)</f>
        <v>31.536000000000001</v>
      </c>
      <c r="O1467" s="1">
        <f>VLOOKUP(F1467,Parameters!A:B,2,FALSE)</f>
        <v>0.37169226366635683</v>
      </c>
      <c r="P1467" s="4">
        <v>0</v>
      </c>
      <c r="Q1467" s="4">
        <v>0.25</v>
      </c>
      <c r="R1467" s="5">
        <v>0</v>
      </c>
      <c r="S1467">
        <f t="shared" si="51"/>
        <v>0.96295786794468818</v>
      </c>
    </row>
    <row r="1468" spans="1:19" x14ac:dyDescent="0.25">
      <c r="A1468" t="s">
        <v>4730</v>
      </c>
      <c r="B1468" t="s">
        <v>2676</v>
      </c>
      <c r="C1468" t="s">
        <v>13</v>
      </c>
      <c r="D1468" t="s">
        <v>2690</v>
      </c>
      <c r="E1468" t="s">
        <v>58</v>
      </c>
      <c r="F1468" t="s">
        <v>28</v>
      </c>
      <c r="G1468" t="s">
        <v>46</v>
      </c>
      <c r="H1468" t="s">
        <v>14</v>
      </c>
      <c r="I1468" t="s">
        <v>18</v>
      </c>
      <c r="J1468" t="s">
        <v>47</v>
      </c>
      <c r="K1468">
        <v>23</v>
      </c>
      <c r="L1468" s="1">
        <f>SUMIFS(COMBDG_Activity!C:C,COMBDG_Activity!B:B,B1468&amp;C1468&amp;D1468&amp;E1468&amp;F1468&amp;"*")</f>
        <v>567.12764855382432</v>
      </c>
      <c r="M1468" s="1">
        <f>SUMIFS(COMBDG_Activity!O:O,COMBDG_Activity!B:B,B1468&amp;C1468&amp;D1468&amp;E1468&amp;F1468&amp;"*")</f>
        <v>598.99164682765706</v>
      </c>
      <c r="N1468" s="1">
        <f>VLOOKUP(B1468&amp;C1468&amp;D1468&amp;E1468&amp;F1468&amp;G1468&amp;H1468&amp;I1468&amp;J1468&amp;"*",COMBDG_CapacityToActivity!B:C,2,FALSE)</f>
        <v>31.536000000000001</v>
      </c>
      <c r="O1468" s="1">
        <f>VLOOKUP(F1468,Parameters!A:B,2,FALSE)</f>
        <v>0.37169226366635683</v>
      </c>
      <c r="P1468" s="4">
        <v>0</v>
      </c>
      <c r="Q1468" s="4">
        <v>0.25</v>
      </c>
      <c r="R1468" s="5">
        <v>0</v>
      </c>
      <c r="S1468">
        <f t="shared" si="51"/>
        <v>0.47315875647501132</v>
      </c>
    </row>
    <row r="1469" spans="1:19" x14ac:dyDescent="0.25">
      <c r="A1469" t="s">
        <v>4731</v>
      </c>
      <c r="B1469" t="s">
        <v>2676</v>
      </c>
      <c r="C1469" t="s">
        <v>13</v>
      </c>
      <c r="D1469" t="s">
        <v>2689</v>
      </c>
      <c r="E1469" t="s">
        <v>58</v>
      </c>
      <c r="F1469" t="s">
        <v>28</v>
      </c>
      <c r="G1469" t="s">
        <v>46</v>
      </c>
      <c r="H1469" t="s">
        <v>14</v>
      </c>
      <c r="I1469" t="s">
        <v>18</v>
      </c>
      <c r="J1469" t="s">
        <v>47</v>
      </c>
      <c r="K1469">
        <v>23</v>
      </c>
      <c r="L1469" s="1">
        <f>SUMIFS(COMBDG_Activity!C:C,COMBDG_Activity!B:B,B1469&amp;C1469&amp;D1469&amp;E1469&amp;F1469&amp;"*")</f>
        <v>527.5573566203683</v>
      </c>
      <c r="M1469" s="1">
        <f>SUMIFS(COMBDG_Activity!O:O,COMBDG_Activity!B:B,B1469&amp;C1469&amp;D1469&amp;E1469&amp;F1469&amp;"*")</f>
        <v>536.55417437865026</v>
      </c>
      <c r="N1469" s="1">
        <f>VLOOKUP(B1469&amp;C1469&amp;D1469&amp;E1469&amp;F1469&amp;G1469&amp;H1469&amp;I1469&amp;J1469&amp;"*",COMBDG_CapacityToActivity!B:C,2,FALSE)</f>
        <v>31.536000000000001</v>
      </c>
      <c r="O1469" s="1">
        <f>VLOOKUP(F1469,Parameters!A:B,2,FALSE)</f>
        <v>0.37169226366635683</v>
      </c>
      <c r="P1469" s="4">
        <v>0</v>
      </c>
      <c r="Q1469" s="4">
        <v>0.25</v>
      </c>
      <c r="R1469" s="5">
        <v>0</v>
      </c>
      <c r="S1469">
        <f t="shared" si="51"/>
        <v>0.42383780687934031</v>
      </c>
    </row>
    <row r="1470" spans="1:19" x14ac:dyDescent="0.25">
      <c r="A1470" t="s">
        <v>4732</v>
      </c>
      <c r="B1470" t="s">
        <v>2676</v>
      </c>
      <c r="C1470" t="s">
        <v>13</v>
      </c>
      <c r="D1470" t="s">
        <v>2685</v>
      </c>
      <c r="E1470" t="s">
        <v>59</v>
      </c>
      <c r="F1470" t="s">
        <v>28</v>
      </c>
      <c r="G1470" t="s">
        <v>46</v>
      </c>
      <c r="H1470" t="s">
        <v>14</v>
      </c>
      <c r="I1470" t="s">
        <v>18</v>
      </c>
      <c r="J1470" t="s">
        <v>47</v>
      </c>
      <c r="K1470">
        <v>23</v>
      </c>
      <c r="L1470" s="1">
        <f>SUMIFS(COMBDG_Activity!C:C,COMBDG_Activity!B:B,B1470&amp;C1470&amp;D1470&amp;E1470&amp;F1470&amp;"*")</f>
        <v>0</v>
      </c>
      <c r="M1470" s="1">
        <f>SUMIFS(COMBDG_Activity!O:O,COMBDG_Activity!B:B,B1470&amp;C1470&amp;D1470&amp;E1470&amp;F1470&amp;"*")</f>
        <v>446.22371026348628</v>
      </c>
      <c r="N1470" s="1">
        <f>VLOOKUP(B1470&amp;C1470&amp;D1470&amp;E1470&amp;F1470&amp;G1470&amp;H1470&amp;I1470&amp;J1470&amp;"*",COMBDG_CapacityToActivity!B:C,2,FALSE)</f>
        <v>31.536000000000001</v>
      </c>
      <c r="O1470" s="1">
        <f>VLOOKUP(F1470,Parameters!A:B,2,FALSE)</f>
        <v>0.37169226366635683</v>
      </c>
      <c r="P1470" s="4">
        <v>0</v>
      </c>
      <c r="Q1470" s="4">
        <v>0.25</v>
      </c>
      <c r="R1470" s="5">
        <v>0</v>
      </c>
      <c r="S1470">
        <f t="shared" si="51"/>
        <v>0.35248347280990538</v>
      </c>
    </row>
    <row r="1471" spans="1:19" x14ac:dyDescent="0.25">
      <c r="A1471" t="s">
        <v>4733</v>
      </c>
      <c r="B1471" t="s">
        <v>2676</v>
      </c>
      <c r="C1471" t="s">
        <v>13</v>
      </c>
      <c r="D1471" t="s">
        <v>2688</v>
      </c>
      <c r="E1471" t="s">
        <v>58</v>
      </c>
      <c r="F1471" t="s">
        <v>28</v>
      </c>
      <c r="G1471" t="s">
        <v>46</v>
      </c>
      <c r="H1471" t="s">
        <v>14</v>
      </c>
      <c r="I1471" t="s">
        <v>18</v>
      </c>
      <c r="J1471" t="s">
        <v>47</v>
      </c>
      <c r="K1471">
        <v>23</v>
      </c>
      <c r="L1471" s="1">
        <f>SUMIFS(COMBDG_Activity!C:C,COMBDG_Activity!B:B,B1471&amp;C1471&amp;D1471&amp;E1471&amp;F1471&amp;"*")</f>
        <v>489.77333001693444</v>
      </c>
      <c r="M1471" s="1">
        <f>SUMIFS(COMBDG_Activity!O:O,COMBDG_Activity!B:B,B1471&amp;C1471&amp;D1471&amp;E1471&amp;F1471&amp;"*")</f>
        <v>500.93154730694562</v>
      </c>
      <c r="N1471" s="1">
        <f>VLOOKUP(B1471&amp;C1471&amp;D1471&amp;E1471&amp;F1471&amp;G1471&amp;H1471&amp;I1471&amp;J1471&amp;"*",COMBDG_CapacityToActivity!B:C,2,FALSE)</f>
        <v>31.536000000000001</v>
      </c>
      <c r="O1471" s="1">
        <f>VLOOKUP(F1471,Parameters!A:B,2,FALSE)</f>
        <v>0.37169226366635683</v>
      </c>
      <c r="P1471" s="4">
        <v>0</v>
      </c>
      <c r="Q1471" s="4">
        <v>0.25</v>
      </c>
      <c r="R1471" s="5">
        <v>0</v>
      </c>
      <c r="S1471">
        <f t="shared" si="51"/>
        <v>0.3956985865464891</v>
      </c>
    </row>
    <row r="1472" spans="1:19" x14ac:dyDescent="0.25">
      <c r="A1472" t="s">
        <v>4734</v>
      </c>
      <c r="B1472" t="s">
        <v>2676</v>
      </c>
      <c r="C1472" t="s">
        <v>13</v>
      </c>
      <c r="D1472" t="s">
        <v>2683</v>
      </c>
      <c r="E1472" t="s">
        <v>58</v>
      </c>
      <c r="F1472" t="s">
        <v>28</v>
      </c>
      <c r="G1472" t="s">
        <v>46</v>
      </c>
      <c r="H1472" t="s">
        <v>14</v>
      </c>
      <c r="I1472" t="s">
        <v>18</v>
      </c>
      <c r="J1472" t="s">
        <v>47</v>
      </c>
      <c r="K1472">
        <v>23</v>
      </c>
      <c r="L1472" s="1">
        <f>SUMIFS(COMBDG_Activity!C:C,COMBDG_Activity!B:B,B1472&amp;C1472&amp;D1472&amp;E1472&amp;F1472&amp;"*")</f>
        <v>231.87367305386601</v>
      </c>
      <c r="M1472" s="1">
        <f>SUMIFS(COMBDG_Activity!O:O,COMBDG_Activity!B:B,B1472&amp;C1472&amp;D1472&amp;E1472&amp;F1472&amp;"*")</f>
        <v>242.80460576003492</v>
      </c>
      <c r="N1472" s="1">
        <f>VLOOKUP(B1472&amp;C1472&amp;D1472&amp;E1472&amp;F1472&amp;G1472&amp;H1472&amp;I1472&amp;J1472&amp;"*",COMBDG_CapacityToActivity!B:C,2,FALSE)</f>
        <v>31.536000000000001</v>
      </c>
      <c r="O1472" s="1">
        <f>VLOOKUP(F1472,Parameters!A:B,2,FALSE)</f>
        <v>0.37169226366635683</v>
      </c>
      <c r="P1472" s="4">
        <v>0</v>
      </c>
      <c r="Q1472" s="4">
        <v>0.25</v>
      </c>
      <c r="R1472" s="5">
        <v>0</v>
      </c>
      <c r="S1472">
        <f t="shared" si="51"/>
        <v>0.19179754164564911</v>
      </c>
    </row>
    <row r="1473" spans="1:19" x14ac:dyDescent="0.25">
      <c r="A1473" t="s">
        <v>4735</v>
      </c>
      <c r="B1473" t="s">
        <v>2676</v>
      </c>
      <c r="C1473" t="s">
        <v>13</v>
      </c>
      <c r="D1473" t="s">
        <v>2682</v>
      </c>
      <c r="E1473" t="s">
        <v>59</v>
      </c>
      <c r="F1473" t="s">
        <v>28</v>
      </c>
      <c r="G1473" t="s">
        <v>46</v>
      </c>
      <c r="H1473" t="s">
        <v>14</v>
      </c>
      <c r="I1473" t="s">
        <v>18</v>
      </c>
      <c r="J1473" t="s">
        <v>47</v>
      </c>
      <c r="K1473">
        <v>23</v>
      </c>
      <c r="L1473" s="1">
        <f>SUMIFS(COMBDG_Activity!C:C,COMBDG_Activity!B:B,B1473&amp;C1473&amp;D1473&amp;E1473&amp;F1473&amp;"*")</f>
        <v>0</v>
      </c>
      <c r="M1473" s="1">
        <f>SUMIFS(COMBDG_Activity!O:O,COMBDG_Activity!B:B,B1473&amp;C1473&amp;D1473&amp;E1473&amp;F1473&amp;"*")</f>
        <v>251.86808420509607</v>
      </c>
      <c r="N1473" s="1">
        <f>VLOOKUP(B1473&amp;C1473&amp;D1473&amp;E1473&amp;F1473&amp;G1473&amp;H1473&amp;I1473&amp;J1473&amp;"*",COMBDG_CapacityToActivity!B:C,2,FALSE)</f>
        <v>31.536000000000001</v>
      </c>
      <c r="O1473" s="1">
        <f>VLOOKUP(F1473,Parameters!A:B,2,FALSE)</f>
        <v>0.37169226366635683</v>
      </c>
      <c r="P1473" s="4">
        <v>0</v>
      </c>
      <c r="Q1473" s="4">
        <v>0.25</v>
      </c>
      <c r="R1473" s="5">
        <v>0</v>
      </c>
      <c r="S1473">
        <f t="shared" si="51"/>
        <v>0.19895701409090857</v>
      </c>
    </row>
    <row r="1474" spans="1:19" x14ac:dyDescent="0.25">
      <c r="A1474" t="s">
        <v>4736</v>
      </c>
      <c r="B1474" t="s">
        <v>2676</v>
      </c>
      <c r="C1474" t="s">
        <v>13</v>
      </c>
      <c r="D1474" t="s">
        <v>2687</v>
      </c>
      <c r="E1474" t="s">
        <v>59</v>
      </c>
      <c r="F1474" t="s">
        <v>28</v>
      </c>
      <c r="G1474" t="s">
        <v>46</v>
      </c>
      <c r="H1474" t="s">
        <v>14</v>
      </c>
      <c r="I1474" t="s">
        <v>18</v>
      </c>
      <c r="J1474" t="s">
        <v>47</v>
      </c>
      <c r="K1474">
        <v>23</v>
      </c>
      <c r="L1474" s="1">
        <f>SUMIFS(COMBDG_Activity!C:C,COMBDG_Activity!B:B,B1474&amp;C1474&amp;D1474&amp;E1474&amp;F1474&amp;"*")</f>
        <v>0</v>
      </c>
      <c r="M1474" s="1">
        <f>SUMIFS(COMBDG_Activity!O:O,COMBDG_Activity!B:B,B1474&amp;C1474&amp;D1474&amp;E1474&amp;F1474&amp;"*")</f>
        <v>141.91865119786729</v>
      </c>
      <c r="N1474" s="1">
        <f>VLOOKUP(B1474&amp;C1474&amp;D1474&amp;E1474&amp;F1474&amp;G1474&amp;H1474&amp;I1474&amp;J1474&amp;"*",COMBDG_CapacityToActivity!B:C,2,FALSE)</f>
        <v>31.536000000000001</v>
      </c>
      <c r="O1474" s="1">
        <f>VLOOKUP(F1474,Parameters!A:B,2,FALSE)</f>
        <v>0.37169226366635683</v>
      </c>
      <c r="P1474" s="4">
        <v>0</v>
      </c>
      <c r="Q1474" s="4">
        <v>0.25</v>
      </c>
      <c r="R1474" s="5">
        <v>0</v>
      </c>
      <c r="S1474">
        <f t="shared" si="51"/>
        <v>0.11210515685323787</v>
      </c>
    </row>
    <row r="1475" spans="1:19" x14ac:dyDescent="0.25">
      <c r="A1475" t="s">
        <v>4737</v>
      </c>
      <c r="B1475" t="s">
        <v>2676</v>
      </c>
      <c r="C1475" t="s">
        <v>13</v>
      </c>
      <c r="D1475" t="s">
        <v>2686</v>
      </c>
      <c r="E1475" t="s">
        <v>59</v>
      </c>
      <c r="F1475" t="s">
        <v>28</v>
      </c>
      <c r="G1475" t="s">
        <v>46</v>
      </c>
      <c r="H1475" t="s">
        <v>14</v>
      </c>
      <c r="I1475" t="s">
        <v>18</v>
      </c>
      <c r="J1475" t="s">
        <v>47</v>
      </c>
      <c r="K1475">
        <v>23</v>
      </c>
      <c r="L1475" s="1">
        <f>SUMIFS(COMBDG_Activity!C:C,COMBDG_Activity!B:B,B1475&amp;C1475&amp;D1475&amp;E1475&amp;F1475&amp;"*")</f>
        <v>0</v>
      </c>
      <c r="M1475" s="1">
        <f>SUMIFS(COMBDG_Activity!O:O,COMBDG_Activity!B:B,B1475&amp;C1475&amp;D1475&amp;E1475&amp;F1475&amp;"*")</f>
        <v>144.93351910944889</v>
      </c>
      <c r="N1475" s="1">
        <f>VLOOKUP(B1475&amp;C1475&amp;D1475&amp;E1475&amp;F1475&amp;G1475&amp;H1475&amp;I1475&amp;J1475&amp;"*",COMBDG_CapacityToActivity!B:C,2,FALSE)</f>
        <v>31.536000000000001</v>
      </c>
      <c r="O1475" s="1">
        <f>VLOOKUP(F1475,Parameters!A:B,2,FALSE)</f>
        <v>0.37169226366635683</v>
      </c>
      <c r="P1475" s="4">
        <v>0</v>
      </c>
      <c r="Q1475" s="4">
        <v>0.25</v>
      </c>
      <c r="R1475" s="5">
        <v>0</v>
      </c>
      <c r="S1475">
        <f t="shared" si="51"/>
        <v>0.11448667779686936</v>
      </c>
    </row>
    <row r="1476" spans="1:19" x14ac:dyDescent="0.25">
      <c r="A1476" t="s">
        <v>4738</v>
      </c>
      <c r="B1476" t="s">
        <v>2676</v>
      </c>
      <c r="C1476" t="s">
        <v>13</v>
      </c>
      <c r="D1476" t="s">
        <v>2690</v>
      </c>
      <c r="E1476" t="s">
        <v>59</v>
      </c>
      <c r="F1476" t="s">
        <v>28</v>
      </c>
      <c r="G1476" t="s">
        <v>46</v>
      </c>
      <c r="H1476" t="s">
        <v>14</v>
      </c>
      <c r="I1476" t="s">
        <v>18</v>
      </c>
      <c r="J1476" t="s">
        <v>47</v>
      </c>
      <c r="K1476">
        <v>23</v>
      </c>
      <c r="L1476" s="1">
        <f>SUMIFS(COMBDG_Activity!C:C,COMBDG_Activity!B:B,B1476&amp;C1476&amp;D1476&amp;E1476&amp;F1476&amp;"*")</f>
        <v>0</v>
      </c>
      <c r="M1476" s="1">
        <f>SUMIFS(COMBDG_Activity!O:O,COMBDG_Activity!B:B,B1476&amp;C1476&amp;D1476&amp;E1476&amp;F1476&amp;"*")</f>
        <v>94.398938136481263</v>
      </c>
      <c r="N1476" s="1">
        <f>VLOOKUP(B1476&amp;C1476&amp;D1476&amp;E1476&amp;F1476&amp;G1476&amp;H1476&amp;I1476&amp;J1476&amp;"*",COMBDG_CapacityToActivity!B:C,2,FALSE)</f>
        <v>31.536000000000001</v>
      </c>
      <c r="O1476" s="1">
        <f>VLOOKUP(F1476,Parameters!A:B,2,FALSE)</f>
        <v>0.37169226366635683</v>
      </c>
      <c r="P1476" s="4">
        <v>0</v>
      </c>
      <c r="Q1476" s="4">
        <v>0.25</v>
      </c>
      <c r="R1476" s="5">
        <v>0</v>
      </c>
      <c r="S1476">
        <f t="shared" si="51"/>
        <v>7.4568125311554295E-2</v>
      </c>
    </row>
    <row r="1477" spans="1:19" x14ac:dyDescent="0.25">
      <c r="A1477" t="s">
        <v>4739</v>
      </c>
      <c r="B1477" t="s">
        <v>2676</v>
      </c>
      <c r="C1477" t="s">
        <v>13</v>
      </c>
      <c r="D1477" t="s">
        <v>2683</v>
      </c>
      <c r="E1477" t="s">
        <v>59</v>
      </c>
      <c r="F1477" t="s">
        <v>28</v>
      </c>
      <c r="G1477" t="s">
        <v>46</v>
      </c>
      <c r="H1477" t="s">
        <v>14</v>
      </c>
      <c r="I1477" t="s">
        <v>18</v>
      </c>
      <c r="J1477" t="s">
        <v>47</v>
      </c>
      <c r="K1477">
        <v>23</v>
      </c>
      <c r="L1477" s="1">
        <f>SUMIFS(COMBDG_Activity!C:C,COMBDG_Activity!B:B,B1477&amp;C1477&amp;D1477&amp;E1477&amp;F1477&amp;"*")</f>
        <v>0</v>
      </c>
      <c r="M1477" s="1">
        <f>SUMIFS(COMBDG_Activity!O:O,COMBDG_Activity!B:B,B1477&amp;C1477&amp;D1477&amp;E1477&amp;F1477&amp;"*")</f>
        <v>61.048176277895948</v>
      </c>
      <c r="N1477" s="1">
        <f>VLOOKUP(B1477&amp;C1477&amp;D1477&amp;E1477&amp;F1477&amp;G1477&amp;H1477&amp;I1477&amp;J1477&amp;"*",COMBDG_CapacityToActivity!B:C,2,FALSE)</f>
        <v>31.536000000000001</v>
      </c>
      <c r="O1477" s="1">
        <f>VLOOKUP(F1477,Parameters!A:B,2,FALSE)</f>
        <v>0.37169226366635683</v>
      </c>
      <c r="P1477" s="4">
        <v>0</v>
      </c>
      <c r="Q1477" s="4">
        <v>0.25</v>
      </c>
      <c r="R1477" s="5">
        <v>0</v>
      </c>
      <c r="S1477">
        <f t="shared" si="51"/>
        <v>4.8223509168613683E-2</v>
      </c>
    </row>
    <row r="1478" spans="1:19" x14ac:dyDescent="0.25">
      <c r="A1478" t="s">
        <v>4740</v>
      </c>
      <c r="B1478" t="s">
        <v>2676</v>
      </c>
      <c r="C1478" t="s">
        <v>13</v>
      </c>
      <c r="D1478" t="s">
        <v>2684</v>
      </c>
      <c r="E1478" t="s">
        <v>58</v>
      </c>
      <c r="F1478" t="s">
        <v>28</v>
      </c>
      <c r="G1478" t="s">
        <v>46</v>
      </c>
      <c r="H1478" t="s">
        <v>14</v>
      </c>
      <c r="I1478" t="s">
        <v>18</v>
      </c>
      <c r="J1478" t="s">
        <v>47</v>
      </c>
      <c r="K1478">
        <v>23</v>
      </c>
      <c r="L1478" s="1">
        <f>SUMIFS(COMBDG_Activity!C:C,COMBDG_Activity!B:B,B1478&amp;C1478&amp;D1478&amp;E1478&amp;F1478&amp;"*")</f>
        <v>71.687702901288958</v>
      </c>
      <c r="M1478" s="1">
        <f>SUMIFS(COMBDG_Activity!O:O,COMBDG_Activity!B:B,B1478&amp;C1478&amp;D1478&amp;E1478&amp;F1478&amp;"*")</f>
        <v>71.677947519366896</v>
      </c>
      <c r="N1478" s="1">
        <f>VLOOKUP(B1478&amp;C1478&amp;D1478&amp;E1478&amp;F1478&amp;G1478&amp;H1478&amp;I1478&amp;J1478&amp;"*",COMBDG_CapacityToActivity!B:C,2,FALSE)</f>
        <v>31.536000000000001</v>
      </c>
      <c r="O1478" s="1">
        <f>VLOOKUP(F1478,Parameters!A:B,2,FALSE)</f>
        <v>0.37169226366635683</v>
      </c>
      <c r="P1478" s="4">
        <v>0</v>
      </c>
      <c r="Q1478" s="4">
        <v>0.25</v>
      </c>
      <c r="R1478" s="5">
        <v>0</v>
      </c>
      <c r="S1478">
        <f t="shared" si="51"/>
        <v>5.6620236182864277E-2</v>
      </c>
    </row>
    <row r="1479" spans="1:19" x14ac:dyDescent="0.25">
      <c r="A1479" t="s">
        <v>4741</v>
      </c>
      <c r="B1479" t="s">
        <v>2676</v>
      </c>
      <c r="C1479" t="s">
        <v>13</v>
      </c>
      <c r="D1479" t="s">
        <v>2677</v>
      </c>
      <c r="E1479" t="s">
        <v>59</v>
      </c>
      <c r="F1479" t="s">
        <v>28</v>
      </c>
      <c r="G1479" t="s">
        <v>46</v>
      </c>
      <c r="H1479" t="s">
        <v>14</v>
      </c>
      <c r="I1479" t="s">
        <v>18</v>
      </c>
      <c r="J1479" t="s">
        <v>47</v>
      </c>
      <c r="K1479">
        <v>23</v>
      </c>
      <c r="L1479" s="1">
        <f>SUMIFS(COMBDG_Activity!C:C,COMBDG_Activity!B:B,B1479&amp;C1479&amp;D1479&amp;E1479&amp;F1479&amp;"*")</f>
        <v>0</v>
      </c>
      <c r="M1479" s="1">
        <f>SUMIFS(COMBDG_Activity!O:O,COMBDG_Activity!B:B,B1479&amp;C1479&amp;D1479&amp;E1479&amp;F1479&amp;"*")</f>
        <v>59.669296627465656</v>
      </c>
      <c r="N1479" s="1">
        <f>VLOOKUP(B1479&amp;C1479&amp;D1479&amp;E1479&amp;F1479&amp;G1479&amp;H1479&amp;I1479&amp;J1479&amp;"*",COMBDG_CapacityToActivity!B:C,2,FALSE)</f>
        <v>31.536000000000001</v>
      </c>
      <c r="O1479" s="1">
        <f>VLOOKUP(F1479,Parameters!A:B,2,FALSE)</f>
        <v>0.37169226366635683</v>
      </c>
      <c r="P1479" s="4">
        <v>0</v>
      </c>
      <c r="Q1479" s="4">
        <v>0.25</v>
      </c>
      <c r="R1479" s="5">
        <v>0</v>
      </c>
      <c r="S1479">
        <f t="shared" si="51"/>
        <v>4.7134297016521665E-2</v>
      </c>
    </row>
    <row r="1480" spans="1:19" x14ac:dyDescent="0.25">
      <c r="A1480" t="s">
        <v>4742</v>
      </c>
      <c r="B1480" t="s">
        <v>2676</v>
      </c>
      <c r="C1480" t="s">
        <v>13</v>
      </c>
      <c r="D1480" t="s">
        <v>2688</v>
      </c>
      <c r="E1480" t="s">
        <v>59</v>
      </c>
      <c r="F1480" t="s">
        <v>28</v>
      </c>
      <c r="G1480" t="s">
        <v>46</v>
      </c>
      <c r="H1480" t="s">
        <v>14</v>
      </c>
      <c r="I1480" t="s">
        <v>18</v>
      </c>
      <c r="J1480" t="s">
        <v>47</v>
      </c>
      <c r="K1480">
        <v>23</v>
      </c>
      <c r="L1480" s="1">
        <f>SUMIFS(COMBDG_Activity!C:C,COMBDG_Activity!B:B,B1480&amp;C1480&amp;D1480&amp;E1480&amp;F1480&amp;"*")</f>
        <v>0</v>
      </c>
      <c r="M1480" s="1">
        <f>SUMIFS(COMBDG_Activity!O:O,COMBDG_Activity!B:B,B1480&amp;C1480&amp;D1480&amp;E1480&amp;F1480&amp;"*")</f>
        <v>36.484337537761419</v>
      </c>
      <c r="N1480" s="1">
        <f>VLOOKUP(B1480&amp;C1480&amp;D1480&amp;E1480&amp;F1480&amp;G1480&amp;H1480&amp;I1480&amp;J1480&amp;"*",COMBDG_CapacityToActivity!B:C,2,FALSE)</f>
        <v>31.536000000000001</v>
      </c>
      <c r="O1480" s="1">
        <f>VLOOKUP(F1480,Parameters!A:B,2,FALSE)</f>
        <v>0.37169226366635683</v>
      </c>
      <c r="P1480" s="4">
        <v>0</v>
      </c>
      <c r="Q1480" s="4">
        <v>0.25</v>
      </c>
      <c r="R1480" s="5">
        <v>0</v>
      </c>
      <c r="S1480">
        <f t="shared" si="51"/>
        <v>2.8819907375350562E-2</v>
      </c>
    </row>
    <row r="1481" spans="1:19" x14ac:dyDescent="0.25">
      <c r="A1481" t="s">
        <v>4743</v>
      </c>
      <c r="B1481" t="s">
        <v>2676</v>
      </c>
      <c r="C1481" t="s">
        <v>13</v>
      </c>
      <c r="D1481" t="s">
        <v>2689</v>
      </c>
      <c r="E1481" t="s">
        <v>59</v>
      </c>
      <c r="F1481" t="s">
        <v>28</v>
      </c>
      <c r="G1481" t="s">
        <v>46</v>
      </c>
      <c r="H1481" t="s">
        <v>14</v>
      </c>
      <c r="I1481" t="s">
        <v>18</v>
      </c>
      <c r="J1481" t="s">
        <v>47</v>
      </c>
      <c r="K1481">
        <v>23</v>
      </c>
      <c r="L1481" s="1">
        <f>SUMIFS(COMBDG_Activity!C:C,COMBDG_Activity!B:B,B1481&amp;C1481&amp;D1481&amp;E1481&amp;F1481&amp;"*")</f>
        <v>0</v>
      </c>
      <c r="M1481" s="1">
        <f>SUMIFS(COMBDG_Activity!O:O,COMBDG_Activity!B:B,B1481&amp;C1481&amp;D1481&amp;E1481&amp;F1481&amp;"*")</f>
        <v>19.078915174931893</v>
      </c>
      <c r="N1481" s="1">
        <f>VLOOKUP(B1481&amp;C1481&amp;D1481&amp;E1481&amp;F1481&amp;G1481&amp;H1481&amp;I1481&amp;J1481&amp;"*",COMBDG_CapacityToActivity!B:C,2,FALSE)</f>
        <v>31.536000000000001</v>
      </c>
      <c r="O1481" s="1">
        <f>VLOOKUP(F1481,Parameters!A:B,2,FALSE)</f>
        <v>0.37169226366635683</v>
      </c>
      <c r="P1481" s="4">
        <v>0</v>
      </c>
      <c r="Q1481" s="4">
        <v>0.25</v>
      </c>
      <c r="R1481" s="5">
        <v>0</v>
      </c>
      <c r="S1481">
        <f t="shared" si="51"/>
        <v>1.5070920983411252E-2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E961-BF0C-4FEC-9818-D83863B53F24}">
  <sheetPr>
    <tabColor rgb="FF0070C0"/>
  </sheetPr>
  <dimension ref="A1:D1481"/>
  <sheetViews>
    <sheetView topLeftCell="A1463" workbookViewId="0">
      <selection activeCell="H1500" sqref="H1500"/>
    </sheetView>
  </sheetViews>
  <sheetFormatPr defaultRowHeight="15" x14ac:dyDescent="0.25"/>
  <cols>
    <col min="1" max="1" width="8.85546875" customWidth="1"/>
    <col min="2" max="2" width="41" customWidth="1"/>
    <col min="3" max="3" width="14.7109375" customWidth="1"/>
  </cols>
  <sheetData>
    <row r="1" spans="1:4" x14ac:dyDescent="0.25">
      <c r="A1" t="s">
        <v>0</v>
      </c>
      <c r="B1" t="s">
        <v>4</v>
      </c>
      <c r="C1" t="s">
        <v>70</v>
      </c>
      <c r="D1" t="s">
        <v>71</v>
      </c>
    </row>
    <row r="2" spans="1:4" x14ac:dyDescent="0.25">
      <c r="A2" t="s">
        <v>5</v>
      </c>
      <c r="B2" t="str">
        <f>Calculation!A2</f>
        <v>COMBDGICINewAM______STDELC_23</v>
      </c>
      <c r="C2">
        <f>_xlfn.XLOOKUP(B2,Calculation!A:A,Calculation!R:R)</f>
        <v>1.2</v>
      </c>
    </row>
    <row r="3" spans="1:4" x14ac:dyDescent="0.25">
      <c r="A3" t="s">
        <v>5</v>
      </c>
      <c r="B3" t="str">
        <f>Calculation!A3</f>
        <v>COMBDGICINewAE______STDBMA_23</v>
      </c>
      <c r="C3">
        <f>_xlfn.XLOOKUP(B3,Calculation!A:A,Calculation!R:R)</f>
        <v>1.2</v>
      </c>
    </row>
    <row r="4" spans="1:4" x14ac:dyDescent="0.25">
      <c r="A4" t="s">
        <v>5</v>
      </c>
      <c r="B4" t="str">
        <f>Calculation!A4</f>
        <v>COMBDGICINewAE______STDELC_23</v>
      </c>
      <c r="C4">
        <f>_xlfn.XLOOKUP(B4,Calculation!A:A,Calculation!R:R)</f>
        <v>1.2</v>
      </c>
    </row>
    <row r="5" spans="1:4" x14ac:dyDescent="0.25">
      <c r="A5" t="s">
        <v>5</v>
      </c>
      <c r="B5" t="str">
        <f>Calculation!A5</f>
        <v>COMBDGICINewAE______STDNGA_23</v>
      </c>
      <c r="C5">
        <f>_xlfn.XLOOKUP(B5,Calculation!A:A,Calculation!R:R)</f>
        <v>1.2</v>
      </c>
    </row>
    <row r="6" spans="1:4" x14ac:dyDescent="0.25">
      <c r="A6" t="s">
        <v>5</v>
      </c>
      <c r="B6" t="str">
        <f>Calculation!A6</f>
        <v>COMBDGICINewAE______STDPRO_23</v>
      </c>
      <c r="C6">
        <f>_xlfn.XLOOKUP(B6,Calculation!A:A,Calculation!R:R)</f>
        <v>1.2</v>
      </c>
    </row>
    <row r="7" spans="1:4" x14ac:dyDescent="0.25">
      <c r="A7" t="s">
        <v>5</v>
      </c>
      <c r="B7" t="str">
        <f>Calculation!A7</f>
        <v>COMBDGICINewLILED___HIGELC_23</v>
      </c>
      <c r="C7">
        <f>_xlfn.XLOOKUP(B7,Calculation!A:A,Calculation!R:R)</f>
        <v>1.2</v>
      </c>
    </row>
    <row r="8" spans="1:4" x14ac:dyDescent="0.25">
      <c r="A8" t="s">
        <v>5</v>
      </c>
      <c r="B8" t="str">
        <f>Calculation!A8</f>
        <v>COMBDGICINewLIFLC___HIGELC_23</v>
      </c>
      <c r="C8">
        <f>_xlfn.XLOOKUP(B8,Calculation!A:A,Calculation!R:R)</f>
        <v>1.2</v>
      </c>
    </row>
    <row r="9" spans="1:4" x14ac:dyDescent="0.25">
      <c r="A9" t="s">
        <v>5</v>
      </c>
      <c r="B9" t="str">
        <f>Calculation!A9</f>
        <v>COMBDGICINewLIFLC___STDELC_23</v>
      </c>
      <c r="C9">
        <f>_xlfn.XLOOKUP(B9,Calculation!A:A,Calculation!R:R)</f>
        <v>1.2</v>
      </c>
    </row>
    <row r="10" spans="1:4" x14ac:dyDescent="0.25">
      <c r="A10" t="s">
        <v>5</v>
      </c>
      <c r="B10" t="str">
        <f>Calculation!A10</f>
        <v>COMBDGICINewLIFLUT5HIGELC_23</v>
      </c>
      <c r="C10">
        <f>_xlfn.XLOOKUP(B10,Calculation!A:A,Calculation!R:R)</f>
        <v>1.2</v>
      </c>
    </row>
    <row r="11" spans="1:4" x14ac:dyDescent="0.25">
      <c r="A11" t="s">
        <v>5</v>
      </c>
      <c r="B11" t="str">
        <f>Calculation!A11</f>
        <v>COMBDGICINewLIFLUT8HIGELC_23</v>
      </c>
      <c r="C11">
        <f>_xlfn.XLOOKUP(B11,Calculation!A:A,Calculation!R:R)</f>
        <v>1.2</v>
      </c>
    </row>
    <row r="12" spans="1:4" x14ac:dyDescent="0.25">
      <c r="A12" t="s">
        <v>5</v>
      </c>
      <c r="B12" t="str">
        <f>Calculation!A12</f>
        <v>COMBDGICINewLIFLUT5STDELC_23</v>
      </c>
      <c r="C12">
        <f>_xlfn.XLOOKUP(B12,Calculation!A:A,Calculation!R:R)</f>
        <v>1.2</v>
      </c>
    </row>
    <row r="13" spans="1:4" x14ac:dyDescent="0.25">
      <c r="A13" t="s">
        <v>5</v>
      </c>
      <c r="B13" t="str">
        <f>Calculation!A13</f>
        <v>COMBDGICINewLIFLUT8STDELC_23</v>
      </c>
      <c r="C13">
        <f>_xlfn.XLOOKUP(B13,Calculation!A:A,Calculation!R:R)</f>
        <v>1.2</v>
      </c>
    </row>
    <row r="14" spans="1:4" x14ac:dyDescent="0.25">
      <c r="A14" t="s">
        <v>5</v>
      </c>
      <c r="B14" t="str">
        <f>Calculation!A14</f>
        <v>COMBDGICINewLIHAL100WSTDELC_23</v>
      </c>
      <c r="C14">
        <f>_xlfn.XLOOKUP(B14,Calculation!A:A,Calculation!R:R)</f>
        <v>1.2</v>
      </c>
    </row>
    <row r="15" spans="1:4" x14ac:dyDescent="0.25">
      <c r="A15" t="s">
        <v>5</v>
      </c>
      <c r="B15" t="str">
        <f>Calculation!A15</f>
        <v>COMBDGICINewLIINC100WSTDELC_23</v>
      </c>
      <c r="C15">
        <f>_xlfn.XLOOKUP(B15,Calculation!A:A,Calculation!R:R)</f>
        <v>1.2</v>
      </c>
    </row>
    <row r="16" spans="1:4" x14ac:dyDescent="0.25">
      <c r="A16" t="s">
        <v>5</v>
      </c>
      <c r="B16" t="str">
        <f>Calculation!A16</f>
        <v>COMBDGICINewLILED___ESRELC_23</v>
      </c>
      <c r="C16">
        <f>_xlfn.XLOOKUP(B16,Calculation!A:A,Calculation!R:R)</f>
        <v>1.2</v>
      </c>
    </row>
    <row r="17" spans="1:3" x14ac:dyDescent="0.25">
      <c r="A17" t="s">
        <v>5</v>
      </c>
      <c r="B17" t="str">
        <f>Calculation!A17</f>
        <v>COMBDGICINewLILED___STDELC_23</v>
      </c>
      <c r="C17">
        <f>_xlfn.XLOOKUP(B17,Calculation!A:A,Calculation!R:R)</f>
        <v>1.2</v>
      </c>
    </row>
    <row r="18" spans="1:3" x14ac:dyDescent="0.25">
      <c r="A18" t="s">
        <v>5</v>
      </c>
      <c r="B18" t="str">
        <f>Calculation!A18</f>
        <v>COMBDGICINewSCCE___HIGELC_23</v>
      </c>
      <c r="C18">
        <f>_xlfn.XLOOKUP(B18,Calculation!A:A,Calculation!R:R)</f>
        <v>1.2</v>
      </c>
    </row>
    <row r="19" spans="1:3" x14ac:dyDescent="0.25">
      <c r="A19" t="s">
        <v>5</v>
      </c>
      <c r="B19" t="str">
        <f>Calculation!A19</f>
        <v>COMBDGICINewSCCE___ESRELC_23</v>
      </c>
      <c r="C19">
        <f>_xlfn.XLOOKUP(B19,Calculation!A:A,Calculation!R:R)</f>
        <v>1.2</v>
      </c>
    </row>
    <row r="20" spans="1:3" x14ac:dyDescent="0.25">
      <c r="A20" t="s">
        <v>5</v>
      </c>
      <c r="B20" t="str">
        <f>Calculation!A20</f>
        <v>COMBDGICINewSCCE___STDELC_23</v>
      </c>
      <c r="C20">
        <f>_xlfn.XLOOKUP(B20,Calculation!A:A,Calculation!R:R)</f>
        <v>1.2</v>
      </c>
    </row>
    <row r="21" spans="1:3" x14ac:dyDescent="0.25">
      <c r="A21" t="s">
        <v>5</v>
      </c>
      <c r="B21" t="str">
        <f>Calculation!A21</f>
        <v>COMBDGICINewSCWA___HIGELC_23</v>
      </c>
      <c r="C21">
        <f>_xlfn.XLOOKUP(B21,Calculation!A:A,Calculation!R:R)</f>
        <v>1.2</v>
      </c>
    </row>
    <row r="22" spans="1:3" x14ac:dyDescent="0.25">
      <c r="A22" t="s">
        <v>5</v>
      </c>
      <c r="B22" t="str">
        <f>Calculation!A22</f>
        <v>COMBDGICINewSCWA___ESRELC_23</v>
      </c>
      <c r="C22">
        <f>_xlfn.XLOOKUP(B22,Calculation!A:A,Calculation!R:R)</f>
        <v>1.2</v>
      </c>
    </row>
    <row r="23" spans="1:3" x14ac:dyDescent="0.25">
      <c r="A23" t="s">
        <v>5</v>
      </c>
      <c r="B23" t="str">
        <f>Calculation!A23</f>
        <v>COMBDGICINewSCWA___STDELC_23</v>
      </c>
      <c r="C23">
        <f>_xlfn.XLOOKUP(B23,Calculation!A:A,Calculation!R:R)</f>
        <v>1.2</v>
      </c>
    </row>
    <row r="24" spans="1:3" x14ac:dyDescent="0.25">
      <c r="A24" t="s">
        <v>5</v>
      </c>
      <c r="B24" t="str">
        <f>Calculation!A24</f>
        <v>COMBDGICINewSCWD___HIGELC_23</v>
      </c>
      <c r="C24">
        <f>_xlfn.XLOOKUP(B24,Calculation!A:A,Calculation!R:R)</f>
        <v>1.2</v>
      </c>
    </row>
    <row r="25" spans="1:3" x14ac:dyDescent="0.25">
      <c r="A25" t="s">
        <v>5</v>
      </c>
      <c r="B25" t="str">
        <f>Calculation!A25</f>
        <v>COMBDGICINewSCWD___ESRELC_23</v>
      </c>
      <c r="C25">
        <f>_xlfn.XLOOKUP(B25,Calculation!A:A,Calculation!R:R)</f>
        <v>1.2</v>
      </c>
    </row>
    <row r="26" spans="1:3" x14ac:dyDescent="0.25">
      <c r="A26" t="s">
        <v>5</v>
      </c>
      <c r="B26" t="str">
        <f>Calculation!A26</f>
        <v>COMBDGICINewSCWD___STDELC_23</v>
      </c>
      <c r="C26">
        <f>_xlfn.XLOOKUP(B26,Calculation!A:A,Calculation!R:R)</f>
        <v>1.2</v>
      </c>
    </row>
    <row r="27" spans="1:3" x14ac:dyDescent="0.25">
      <c r="A27" t="s">
        <v>5</v>
      </c>
      <c r="B27" t="str">
        <f>Calculation!A27</f>
        <v>COMBDGICINewSCCE___HIGNGA_23</v>
      </c>
      <c r="C27">
        <f>_xlfn.XLOOKUP(B27,Calculation!A:A,Calculation!R:R)</f>
        <v>1.2</v>
      </c>
    </row>
    <row r="28" spans="1:3" x14ac:dyDescent="0.25">
      <c r="A28" t="s">
        <v>5</v>
      </c>
      <c r="B28" t="str">
        <f>Calculation!A28</f>
        <v>COMBDGICINewSCCE___ESRNGA_23</v>
      </c>
      <c r="C28">
        <f>_xlfn.XLOOKUP(B28,Calculation!A:A,Calculation!R:R)</f>
        <v>1.2</v>
      </c>
    </row>
    <row r="29" spans="1:3" x14ac:dyDescent="0.25">
      <c r="A29" t="s">
        <v>5</v>
      </c>
      <c r="B29" t="str">
        <f>Calculation!A29</f>
        <v>COMBDGICINewSCCE___STDNGA_23</v>
      </c>
      <c r="C29">
        <f>_xlfn.XLOOKUP(B29,Calculation!A:A,Calculation!R:R)</f>
        <v>1.2</v>
      </c>
    </row>
    <row r="30" spans="1:3" x14ac:dyDescent="0.25">
      <c r="A30" t="s">
        <v>5</v>
      </c>
      <c r="B30" t="str">
        <f>Calculation!A30</f>
        <v>COMBDGICINewSHFUR___STDELC_23</v>
      </c>
      <c r="C30">
        <f>_xlfn.XLOOKUP(B30,Calculation!A:A,Calculation!R:R)</f>
        <v>1.2</v>
      </c>
    </row>
    <row r="31" spans="1:3" x14ac:dyDescent="0.25">
      <c r="A31" t="s">
        <v>5</v>
      </c>
      <c r="B31" t="str">
        <f>Calculation!A31</f>
        <v>COMBDGICINewSHHEP___HIGGEO_23</v>
      </c>
      <c r="C31">
        <f>_xlfn.XLOOKUP(B31,Calculation!A:A,Calculation!R:R)</f>
        <v>1.2</v>
      </c>
    </row>
    <row r="32" spans="1:3" x14ac:dyDescent="0.25">
      <c r="A32" t="s">
        <v>5</v>
      </c>
      <c r="B32" t="str">
        <f>Calculation!A32</f>
        <v>COMBDGICINewSHHEP___ESRGEO_23</v>
      </c>
      <c r="C32">
        <f>_xlfn.XLOOKUP(B32,Calculation!A:A,Calculation!R:R)</f>
        <v>1.2</v>
      </c>
    </row>
    <row r="33" spans="1:3" x14ac:dyDescent="0.25">
      <c r="A33" t="s">
        <v>5</v>
      </c>
      <c r="B33" t="str">
        <f>Calculation!A33</f>
        <v>COMBDGICINewSHHEP___STDGEO_23</v>
      </c>
      <c r="C33">
        <f>_xlfn.XLOOKUP(B33,Calculation!A:A,Calculation!R:R)</f>
        <v>1.2</v>
      </c>
    </row>
    <row r="34" spans="1:3" x14ac:dyDescent="0.25">
      <c r="A34" t="s">
        <v>5</v>
      </c>
      <c r="B34" t="str">
        <f>Calculation!A34</f>
        <v>COMBDGICINewSHHEP___HIGELC_23</v>
      </c>
      <c r="C34">
        <f>_xlfn.XLOOKUP(B34,Calculation!A:A,Calculation!R:R)</f>
        <v>1.2</v>
      </c>
    </row>
    <row r="35" spans="1:3" x14ac:dyDescent="0.25">
      <c r="A35" t="s">
        <v>5</v>
      </c>
      <c r="B35" t="str">
        <f>Calculation!A35</f>
        <v>COMBDGICINewSHHEP___ESRELC_23</v>
      </c>
      <c r="C35">
        <f>_xlfn.XLOOKUP(B35,Calculation!A:A,Calculation!R:R)</f>
        <v>1.2</v>
      </c>
    </row>
    <row r="36" spans="1:3" x14ac:dyDescent="0.25">
      <c r="A36" t="s">
        <v>5</v>
      </c>
      <c r="B36" t="str">
        <f>Calculation!A36</f>
        <v>COMBDGICINewSHHEP___STDELC_23</v>
      </c>
      <c r="C36">
        <f>_xlfn.XLOOKUP(B36,Calculation!A:A,Calculation!R:R)</f>
        <v>1.2</v>
      </c>
    </row>
    <row r="37" spans="1:3" x14ac:dyDescent="0.25">
      <c r="A37" t="s">
        <v>5</v>
      </c>
      <c r="B37" t="str">
        <f>Calculation!A37</f>
        <v>COMBDGICINewSHPLT500WSTDELC_23</v>
      </c>
      <c r="C37">
        <f>_xlfn.XLOOKUP(B37,Calculation!A:A,Calculation!R:R)</f>
        <v>1.2</v>
      </c>
    </row>
    <row r="38" spans="1:3" x14ac:dyDescent="0.25">
      <c r="A38" t="s">
        <v>5</v>
      </c>
      <c r="B38" t="str">
        <f>Calculation!A38</f>
        <v>COMBDGICINewSHPLT1000WSTDELC_23</v>
      </c>
      <c r="C38">
        <f>_xlfn.XLOOKUP(B38,Calculation!A:A,Calculation!R:R)</f>
        <v>1.2</v>
      </c>
    </row>
    <row r="39" spans="1:3" x14ac:dyDescent="0.25">
      <c r="A39" t="s">
        <v>5</v>
      </c>
      <c r="B39" t="str">
        <f>Calculation!A39</f>
        <v>COMBDGICINewSHPLT1500WSTDELC_23</v>
      </c>
      <c r="C39">
        <f>_xlfn.XLOOKUP(B39,Calculation!A:A,Calculation!R:R)</f>
        <v>1.2</v>
      </c>
    </row>
    <row r="40" spans="1:3" x14ac:dyDescent="0.25">
      <c r="A40" t="s">
        <v>5</v>
      </c>
      <c r="B40" t="str">
        <f>Calculation!A40</f>
        <v>COMBDGICINewSHFUR___HIGHFO_23</v>
      </c>
      <c r="C40">
        <f>_xlfn.XLOOKUP(B40,Calculation!A:A,Calculation!R:R)</f>
        <v>1.2</v>
      </c>
    </row>
    <row r="41" spans="1:3" x14ac:dyDescent="0.25">
      <c r="A41" t="s">
        <v>5</v>
      </c>
      <c r="B41" t="str">
        <f>Calculation!A41</f>
        <v>COMBDGICINewSHFUR___STDHFO_23</v>
      </c>
      <c r="C41">
        <f>_xlfn.XLOOKUP(B41,Calculation!A:A,Calculation!R:R)</f>
        <v>1.2</v>
      </c>
    </row>
    <row r="42" spans="1:3" x14ac:dyDescent="0.25">
      <c r="A42" t="s">
        <v>5</v>
      </c>
      <c r="B42" t="str">
        <f>Calculation!A42</f>
        <v>COMBDGICINewSHFURSMASTDHH2_23</v>
      </c>
      <c r="C42">
        <f>_xlfn.XLOOKUP(B42,Calculation!A:A,Calculation!R:R)</f>
        <v>1.2</v>
      </c>
    </row>
    <row r="43" spans="1:3" x14ac:dyDescent="0.25">
      <c r="A43" t="s">
        <v>5</v>
      </c>
      <c r="B43" t="str">
        <f>Calculation!A43</f>
        <v>COMBDGICINewSHFURMEDSTDHH2_23</v>
      </c>
      <c r="C43">
        <f>_xlfn.XLOOKUP(B43,Calculation!A:A,Calculation!R:R)</f>
        <v>1.2</v>
      </c>
    </row>
    <row r="44" spans="1:3" x14ac:dyDescent="0.25">
      <c r="A44" t="s">
        <v>5</v>
      </c>
      <c r="B44" t="str">
        <f>Calculation!A44</f>
        <v>COMBDGICINewSHFURLARSTDHH2_23</v>
      </c>
      <c r="C44">
        <f>_xlfn.XLOOKUP(B44,Calculation!A:A,Calculation!R:R)</f>
        <v>1.2</v>
      </c>
    </row>
    <row r="45" spans="1:3" x14ac:dyDescent="0.25">
      <c r="A45" t="s">
        <v>5</v>
      </c>
      <c r="B45" t="str">
        <f>Calculation!A45</f>
        <v>COMBDGICINewSHFUR___STDKER_23</v>
      </c>
      <c r="C45">
        <f>_xlfn.XLOOKUP(B45,Calculation!A:A,Calculation!R:R)</f>
        <v>1.2</v>
      </c>
    </row>
    <row r="46" spans="1:3" x14ac:dyDescent="0.25">
      <c r="A46" t="s">
        <v>5</v>
      </c>
      <c r="B46" t="str">
        <f>Calculation!A46</f>
        <v>COMBDGICINewSHFUR___HIGLFO_23</v>
      </c>
      <c r="C46">
        <f>_xlfn.XLOOKUP(B46,Calculation!A:A,Calculation!R:R)</f>
        <v>1.2</v>
      </c>
    </row>
    <row r="47" spans="1:3" x14ac:dyDescent="0.25">
      <c r="A47" t="s">
        <v>5</v>
      </c>
      <c r="B47" t="str">
        <f>Calculation!A47</f>
        <v>COMBDGICINewSHFUR___STDLFO_23</v>
      </c>
      <c r="C47">
        <f>_xlfn.XLOOKUP(B47,Calculation!A:A,Calculation!R:R)</f>
        <v>1.2</v>
      </c>
    </row>
    <row r="48" spans="1:3" x14ac:dyDescent="0.25">
      <c r="A48" t="s">
        <v>5</v>
      </c>
      <c r="B48" t="str">
        <f>Calculation!A48</f>
        <v>COMBDGICINewSHFUR___HIGNGA_23</v>
      </c>
      <c r="C48">
        <f>_xlfn.XLOOKUP(B48,Calculation!A:A,Calculation!R:R)</f>
        <v>1.2</v>
      </c>
    </row>
    <row r="49" spans="1:3" x14ac:dyDescent="0.25">
      <c r="A49" t="s">
        <v>5</v>
      </c>
      <c r="B49" t="str">
        <f>Calculation!A49</f>
        <v>COMBDGICINewSHFUR___ESRNGA_23</v>
      </c>
      <c r="C49">
        <f>_xlfn.XLOOKUP(B49,Calculation!A:A,Calculation!R:R)</f>
        <v>1.2</v>
      </c>
    </row>
    <row r="50" spans="1:3" x14ac:dyDescent="0.25">
      <c r="A50" t="s">
        <v>5</v>
      </c>
      <c r="B50" t="str">
        <f>Calculation!A50</f>
        <v>COMBDGICINewSHFUR___STDNGA_23</v>
      </c>
      <c r="C50">
        <f>_xlfn.XLOOKUP(B50,Calculation!A:A,Calculation!R:R)</f>
        <v>1.2</v>
      </c>
    </row>
    <row r="51" spans="1:3" x14ac:dyDescent="0.25">
      <c r="A51" t="s">
        <v>5</v>
      </c>
      <c r="B51" t="str">
        <f>Calculation!A51</f>
        <v>COMBDGICINewSHHEP___STDNGA_23</v>
      </c>
      <c r="C51">
        <f>_xlfn.XLOOKUP(B51,Calculation!A:A,Calculation!R:R)</f>
        <v>1.2</v>
      </c>
    </row>
    <row r="52" spans="1:3" x14ac:dyDescent="0.25">
      <c r="A52" t="s">
        <v>5</v>
      </c>
      <c r="B52" t="str">
        <f>Calculation!A52</f>
        <v>COMBDGICINewSHFUR___HIGPRO_23</v>
      </c>
      <c r="C52">
        <f>_xlfn.XLOOKUP(B52,Calculation!A:A,Calculation!R:R)</f>
        <v>1.2</v>
      </c>
    </row>
    <row r="53" spans="1:3" x14ac:dyDescent="0.25">
      <c r="A53" t="s">
        <v>5</v>
      </c>
      <c r="B53" t="str">
        <f>Calculation!A53</f>
        <v>COMBDGICINewSHFUR___ESRPRO_23</v>
      </c>
      <c r="C53">
        <f>_xlfn.XLOOKUP(B53,Calculation!A:A,Calculation!R:R)</f>
        <v>1.2</v>
      </c>
    </row>
    <row r="54" spans="1:3" x14ac:dyDescent="0.25">
      <c r="A54" t="s">
        <v>5</v>
      </c>
      <c r="B54" t="str">
        <f>Calculation!A54</f>
        <v>COMBDGICINewSHFUR___STDPRO_23</v>
      </c>
      <c r="C54">
        <f>_xlfn.XLOOKUP(B54,Calculation!A:A,Calculation!R:R)</f>
        <v>1.2</v>
      </c>
    </row>
    <row r="55" spans="1:3" x14ac:dyDescent="0.25">
      <c r="A55" t="s">
        <v>5</v>
      </c>
      <c r="B55" t="str">
        <f>Calculation!A55</f>
        <v>COMBDGICINewSHZTM___STDETHOS_23</v>
      </c>
      <c r="C55">
        <f>_xlfn.XLOOKUP(B55,Calculation!A:A,Calculation!R:R)</f>
        <v>0</v>
      </c>
    </row>
    <row r="56" spans="1:3" x14ac:dyDescent="0.25">
      <c r="A56" t="s">
        <v>5</v>
      </c>
      <c r="B56" t="str">
        <f>Calculation!A56</f>
        <v>COMBDGICINewSHZTM___MEDETHOS_23</v>
      </c>
      <c r="C56">
        <f>_xlfn.XLOOKUP(B56,Calculation!A:A,Calculation!R:R)</f>
        <v>0</v>
      </c>
    </row>
    <row r="57" spans="1:3" x14ac:dyDescent="0.25">
      <c r="A57" t="s">
        <v>5</v>
      </c>
      <c r="B57" t="str">
        <f>Calculation!A57</f>
        <v>COMBDGICINewSHZTM___HIGETHOS_23</v>
      </c>
      <c r="C57">
        <f>_xlfn.XLOOKUP(B57,Calculation!A:A,Calculation!R:R)</f>
        <v>0</v>
      </c>
    </row>
    <row r="58" spans="1:3" x14ac:dyDescent="0.25">
      <c r="A58" t="s">
        <v>5</v>
      </c>
      <c r="B58" t="str">
        <f>Calculation!A58</f>
        <v>COMBDGICINewWHSYS___STDBMA_23</v>
      </c>
      <c r="C58">
        <f>_xlfn.XLOOKUP(B58,Calculation!A:A,Calculation!R:R)</f>
        <v>1.2</v>
      </c>
    </row>
    <row r="59" spans="1:3" x14ac:dyDescent="0.25">
      <c r="A59" t="s">
        <v>5</v>
      </c>
      <c r="B59" t="str">
        <f>Calculation!A59</f>
        <v>COMBDGICINewWHHEP___HIGELC_23</v>
      </c>
      <c r="C59">
        <f>_xlfn.XLOOKUP(B59,Calculation!A:A,Calculation!R:R)</f>
        <v>1.2</v>
      </c>
    </row>
    <row r="60" spans="1:3" x14ac:dyDescent="0.25">
      <c r="A60" t="s">
        <v>5</v>
      </c>
      <c r="B60" t="str">
        <f>Calculation!A60</f>
        <v>COMBDGICINewWHHEP___ESRELC_23</v>
      </c>
      <c r="C60">
        <f>_xlfn.XLOOKUP(B60,Calculation!A:A,Calculation!R:R)</f>
        <v>1.2</v>
      </c>
    </row>
    <row r="61" spans="1:3" x14ac:dyDescent="0.25">
      <c r="A61" t="s">
        <v>5</v>
      </c>
      <c r="B61" t="str">
        <f>Calculation!A61</f>
        <v>COMBDGICINewWHHEP___STDELC_23</v>
      </c>
      <c r="C61">
        <f>_xlfn.XLOOKUP(B61,Calculation!A:A,Calculation!R:R)</f>
        <v>1.2</v>
      </c>
    </row>
    <row r="62" spans="1:3" x14ac:dyDescent="0.25">
      <c r="A62" t="s">
        <v>5</v>
      </c>
      <c r="B62" t="str">
        <f>Calculation!A62</f>
        <v>COMBDGICINewWHWTK___HIGELC_23</v>
      </c>
      <c r="C62">
        <f>_xlfn.XLOOKUP(B62,Calculation!A:A,Calculation!R:R)</f>
        <v>1.2</v>
      </c>
    </row>
    <row r="63" spans="1:3" x14ac:dyDescent="0.25">
      <c r="A63" t="s">
        <v>5</v>
      </c>
      <c r="B63" t="str">
        <f>Calculation!A63</f>
        <v>COMBDGICINewWHWTK___STDELC_23</v>
      </c>
      <c r="C63">
        <f>_xlfn.XLOOKUP(B63,Calculation!A:A,Calculation!R:R)</f>
        <v>1.2</v>
      </c>
    </row>
    <row r="64" spans="1:3" x14ac:dyDescent="0.25">
      <c r="A64" t="s">
        <v>5</v>
      </c>
      <c r="B64" t="str">
        <f>Calculation!A64</f>
        <v>COMBDGICINewWHSYS___STDHFO_23</v>
      </c>
      <c r="C64">
        <f>_xlfn.XLOOKUP(B64,Calculation!A:A,Calculation!R:R)</f>
        <v>1.2</v>
      </c>
    </row>
    <row r="65" spans="1:3" x14ac:dyDescent="0.25">
      <c r="A65" t="s">
        <v>5</v>
      </c>
      <c r="B65" t="str">
        <f>Calculation!A65</f>
        <v>COMBDGICINewWHSYS___STDKER_23</v>
      </c>
      <c r="C65">
        <f>_xlfn.XLOOKUP(B65,Calculation!A:A,Calculation!R:R)</f>
        <v>1.2</v>
      </c>
    </row>
    <row r="66" spans="1:3" x14ac:dyDescent="0.25">
      <c r="A66" t="s">
        <v>5</v>
      </c>
      <c r="B66" t="str">
        <f>Calculation!A66</f>
        <v>COMBDGICINewWHSYS___STDLFO_23</v>
      </c>
      <c r="C66">
        <f>_xlfn.XLOOKUP(B66,Calculation!A:A,Calculation!R:R)</f>
        <v>1.2</v>
      </c>
    </row>
    <row r="67" spans="1:3" x14ac:dyDescent="0.25">
      <c r="A67" t="s">
        <v>5</v>
      </c>
      <c r="B67" t="str">
        <f>Calculation!A67</f>
        <v>COMBDGICINewWHWTK___HIGNGA_23</v>
      </c>
      <c r="C67">
        <f>_xlfn.XLOOKUP(B67,Calculation!A:A,Calculation!R:R)</f>
        <v>1.2</v>
      </c>
    </row>
    <row r="68" spans="1:3" x14ac:dyDescent="0.25">
      <c r="A68" t="s">
        <v>5</v>
      </c>
      <c r="B68" t="str">
        <f>Calculation!A68</f>
        <v>COMBDGICINewWHWTK___ESRNGA_23</v>
      </c>
      <c r="C68">
        <f>_xlfn.XLOOKUP(B68,Calculation!A:A,Calculation!R:R)</f>
        <v>1.2</v>
      </c>
    </row>
    <row r="69" spans="1:3" x14ac:dyDescent="0.25">
      <c r="A69" t="s">
        <v>5</v>
      </c>
      <c r="B69" t="str">
        <f>Calculation!A69</f>
        <v>COMBDGICINewWHWTK___STDNGA_23</v>
      </c>
      <c r="C69">
        <f>_xlfn.XLOOKUP(B69,Calculation!A:A,Calculation!R:R)</f>
        <v>1.2</v>
      </c>
    </row>
    <row r="70" spans="1:3" x14ac:dyDescent="0.25">
      <c r="A70" t="s">
        <v>5</v>
      </c>
      <c r="B70" t="str">
        <f>Calculation!A70</f>
        <v>COMBDGICINewWHSYS___STDBWP_23</v>
      </c>
      <c r="C70">
        <f>_xlfn.XLOOKUP(B70,Calculation!A:A,Calculation!R:R)</f>
        <v>1.2</v>
      </c>
    </row>
    <row r="71" spans="1:3" x14ac:dyDescent="0.25">
      <c r="A71" t="s">
        <v>5</v>
      </c>
      <c r="B71" t="str">
        <f>Calculation!A71</f>
        <v>COMBDGICINewWHSYS___ESRPRO_23</v>
      </c>
      <c r="C71">
        <f>_xlfn.XLOOKUP(B71,Calculation!A:A,Calculation!R:R)</f>
        <v>1.2</v>
      </c>
    </row>
    <row r="72" spans="1:3" x14ac:dyDescent="0.25">
      <c r="A72" t="s">
        <v>5</v>
      </c>
      <c r="B72" t="str">
        <f>Calculation!A72</f>
        <v>COMBDGICINewWHSTHBCKSTDELC_23</v>
      </c>
      <c r="C72">
        <f>_xlfn.XLOOKUP(B72,Calculation!A:A,Calculation!R:R)</f>
        <v>1.2</v>
      </c>
    </row>
    <row r="73" spans="1:3" x14ac:dyDescent="0.25">
      <c r="A73" t="s">
        <v>5</v>
      </c>
      <c r="B73" t="str">
        <f>Calculation!A73</f>
        <v>COMBDGICINewWHSTHBCKSTDNGA_23</v>
      </c>
      <c r="C73">
        <f>_xlfn.XLOOKUP(B73,Calculation!A:A,Calculation!R:R)</f>
        <v>1.2</v>
      </c>
    </row>
    <row r="74" spans="1:3" x14ac:dyDescent="0.25">
      <c r="A74" t="s">
        <v>5</v>
      </c>
      <c r="B74" t="str">
        <f>Calculation!A74</f>
        <v>COMBDGICINewSLLED___HIGELC_23</v>
      </c>
      <c r="C74">
        <f>_xlfn.XLOOKUP(B74,Calculation!A:A,Calculation!R:R)</f>
        <v>1.2</v>
      </c>
    </row>
    <row r="75" spans="1:3" x14ac:dyDescent="0.25">
      <c r="A75" t="s">
        <v>5</v>
      </c>
      <c r="B75" t="str">
        <f>Calculation!A75</f>
        <v>COMBDGOFFOldSHZTM___STDETHOS_23</v>
      </c>
      <c r="C75">
        <f>_xlfn.XLOOKUP(B75,Calculation!A:A,Calculation!R:R)</f>
        <v>0</v>
      </c>
    </row>
    <row r="76" spans="1:3" x14ac:dyDescent="0.25">
      <c r="A76" t="s">
        <v>5</v>
      </c>
      <c r="B76" t="str">
        <f>Calculation!A76</f>
        <v>COMBDGOFFOldSHZTM___MEDETHOS_23</v>
      </c>
      <c r="C76">
        <f>_xlfn.XLOOKUP(B76,Calculation!A:A,Calculation!R:R)</f>
        <v>0</v>
      </c>
    </row>
    <row r="77" spans="1:3" x14ac:dyDescent="0.25">
      <c r="A77" t="s">
        <v>5</v>
      </c>
      <c r="B77" t="str">
        <f>Calculation!A77</f>
        <v>COMBDGOFFOldSHZTM___HIGETHOS_23</v>
      </c>
      <c r="C77">
        <f>_xlfn.XLOOKUP(B77,Calculation!A:A,Calculation!R:R)</f>
        <v>0</v>
      </c>
    </row>
    <row r="78" spans="1:3" x14ac:dyDescent="0.25">
      <c r="A78" t="s">
        <v>5</v>
      </c>
      <c r="B78" t="str">
        <f>Calculation!A78</f>
        <v>COMBDGEDSOldSHZTM___STDETHOS_23</v>
      </c>
      <c r="C78">
        <f>_xlfn.XLOOKUP(B78,Calculation!A:A,Calculation!R:R)</f>
        <v>0</v>
      </c>
    </row>
    <row r="79" spans="1:3" x14ac:dyDescent="0.25">
      <c r="A79" t="s">
        <v>5</v>
      </c>
      <c r="B79" t="str">
        <f>Calculation!A79</f>
        <v>COMBDGRTTOldSHZTM___STDETHOS_23</v>
      </c>
      <c r="C79">
        <f>_xlfn.XLOOKUP(B79,Calculation!A:A,Calculation!R:R)</f>
        <v>0</v>
      </c>
    </row>
    <row r="80" spans="1:3" x14ac:dyDescent="0.25">
      <c r="A80" t="s">
        <v>5</v>
      </c>
      <c r="B80" t="str">
        <f>Calculation!A80</f>
        <v>COMBDGEDSOldSHZTM___MEDETHOS_23</v>
      </c>
      <c r="C80">
        <f>_xlfn.XLOOKUP(B80,Calculation!A:A,Calculation!R:R)</f>
        <v>0</v>
      </c>
    </row>
    <row r="81" spans="1:3" x14ac:dyDescent="0.25">
      <c r="A81" t="s">
        <v>5</v>
      </c>
      <c r="B81" t="str">
        <f>Calculation!A81</f>
        <v>COMBDGEDSOldSHZTM___HIGETHOS_23</v>
      </c>
      <c r="C81">
        <f>_xlfn.XLOOKUP(B81,Calculation!A:A,Calculation!R:R)</f>
        <v>0</v>
      </c>
    </row>
    <row r="82" spans="1:3" x14ac:dyDescent="0.25">
      <c r="A82" t="s">
        <v>5</v>
      </c>
      <c r="B82" t="str">
        <f>Calculation!A82</f>
        <v>COMBDGRTTOldSHZTM___MEDETHOS_23</v>
      </c>
      <c r="C82">
        <f>_xlfn.XLOOKUP(B82,Calculation!A:A,Calculation!R:R)</f>
        <v>0</v>
      </c>
    </row>
    <row r="83" spans="1:3" x14ac:dyDescent="0.25">
      <c r="A83" t="s">
        <v>5</v>
      </c>
      <c r="B83" t="str">
        <f>Calculation!A83</f>
        <v>COMBDGRTTOldSHZTM___HIGETHOS_23</v>
      </c>
      <c r="C83">
        <f>_xlfn.XLOOKUP(B83,Calculation!A:A,Calculation!R:R)</f>
        <v>0</v>
      </c>
    </row>
    <row r="84" spans="1:3" x14ac:dyDescent="0.25">
      <c r="A84" t="s">
        <v>5</v>
      </c>
      <c r="B84" t="str">
        <f>Calculation!A84</f>
        <v>COMBDGHLCOldSHZTM___STDETHOS_23</v>
      </c>
      <c r="C84">
        <f>_xlfn.XLOOKUP(B84,Calculation!A:A,Calculation!R:R)</f>
        <v>0</v>
      </c>
    </row>
    <row r="85" spans="1:3" x14ac:dyDescent="0.25">
      <c r="A85" t="s">
        <v>5</v>
      </c>
      <c r="B85" t="str">
        <f>Calculation!A85</f>
        <v>COMBDGWSTOldSHZTM___STDETHOS_23</v>
      </c>
      <c r="C85">
        <f>_xlfn.XLOOKUP(B85,Calculation!A:A,Calculation!R:R)</f>
        <v>0</v>
      </c>
    </row>
    <row r="86" spans="1:3" x14ac:dyDescent="0.25">
      <c r="A86" t="s">
        <v>5</v>
      </c>
      <c r="B86" t="str">
        <f>Calculation!A86</f>
        <v>COMBDGHLCOldSHZTM___MEDETHOS_23</v>
      </c>
      <c r="C86">
        <f>_xlfn.XLOOKUP(B86,Calculation!A:A,Calculation!R:R)</f>
        <v>0</v>
      </c>
    </row>
    <row r="87" spans="1:3" x14ac:dyDescent="0.25">
      <c r="A87" t="s">
        <v>5</v>
      </c>
      <c r="B87" t="str">
        <f>Calculation!A87</f>
        <v>COMBDGWSTOldSHZTM___MEDETHOS_23</v>
      </c>
      <c r="C87">
        <f>_xlfn.XLOOKUP(B87,Calculation!A:A,Calculation!R:R)</f>
        <v>0</v>
      </c>
    </row>
    <row r="88" spans="1:3" x14ac:dyDescent="0.25">
      <c r="A88" t="s">
        <v>5</v>
      </c>
      <c r="B88" t="str">
        <f>Calculation!A88</f>
        <v>COMBDGHLCOldSHZTM___HIGETHOS_23</v>
      </c>
      <c r="C88">
        <f>_xlfn.XLOOKUP(B88,Calculation!A:A,Calculation!R:R)</f>
        <v>0</v>
      </c>
    </row>
    <row r="89" spans="1:3" x14ac:dyDescent="0.25">
      <c r="A89" t="s">
        <v>5</v>
      </c>
      <c r="B89" t="str">
        <f>Calculation!A89</f>
        <v>COMBDGWSTOldSHZTM___HIGETHOS_23</v>
      </c>
      <c r="C89">
        <f>_xlfn.XLOOKUP(B89,Calculation!A:A,Calculation!R:R)</f>
        <v>0</v>
      </c>
    </row>
    <row r="90" spans="1:3" x14ac:dyDescent="0.25">
      <c r="A90" t="s">
        <v>5</v>
      </c>
      <c r="B90" t="str">
        <f>Calculation!A90</f>
        <v>COMBDGOTSOldSHZTM___STDETHOS_23</v>
      </c>
      <c r="C90">
        <f>_xlfn.XLOOKUP(B90,Calculation!A:A,Calculation!R:R)</f>
        <v>0</v>
      </c>
    </row>
    <row r="91" spans="1:3" x14ac:dyDescent="0.25">
      <c r="A91" t="s">
        <v>5</v>
      </c>
      <c r="B91" t="str">
        <f>Calculation!A91</f>
        <v>COMBDGOTSOldSHZTM___MEDETHOS_23</v>
      </c>
      <c r="C91">
        <f>_xlfn.XLOOKUP(B91,Calculation!A:A,Calculation!R:R)</f>
        <v>0</v>
      </c>
    </row>
    <row r="92" spans="1:3" x14ac:dyDescent="0.25">
      <c r="A92" t="s">
        <v>5</v>
      </c>
      <c r="B92" t="str">
        <f>Calculation!A92</f>
        <v>COMBDGOTSOldSHZTM___HIGETHOS_23</v>
      </c>
      <c r="C92">
        <f>_xlfn.XLOOKUP(B92,Calculation!A:A,Calculation!R:R)</f>
        <v>0</v>
      </c>
    </row>
    <row r="93" spans="1:3" x14ac:dyDescent="0.25">
      <c r="A93" t="s">
        <v>5</v>
      </c>
      <c r="B93" t="str">
        <f>Calculation!A93</f>
        <v>COMBDGAFSOldSHZTM___STDETHOS_23</v>
      </c>
      <c r="C93">
        <f>_xlfn.XLOOKUP(B93,Calculation!A:A,Calculation!R:R)</f>
        <v>0</v>
      </c>
    </row>
    <row r="94" spans="1:3" x14ac:dyDescent="0.25">
      <c r="A94" t="s">
        <v>5</v>
      </c>
      <c r="B94" t="str">
        <f>Calculation!A94</f>
        <v>COMBDGOFFNewSHZTM___STDETHOS_23</v>
      </c>
      <c r="C94">
        <f>_xlfn.XLOOKUP(B94,Calculation!A:A,Calculation!R:R)</f>
        <v>0</v>
      </c>
    </row>
    <row r="95" spans="1:3" x14ac:dyDescent="0.25">
      <c r="A95" t="s">
        <v>5</v>
      </c>
      <c r="B95" t="str">
        <f>Calculation!A95</f>
        <v>COMBDGAEROldSHZTM___STDETHOS_23</v>
      </c>
      <c r="C95">
        <f>_xlfn.XLOOKUP(B95,Calculation!A:A,Calculation!R:R)</f>
        <v>0</v>
      </c>
    </row>
    <row r="96" spans="1:3" x14ac:dyDescent="0.25">
      <c r="A96" t="s">
        <v>5</v>
      </c>
      <c r="B96" t="str">
        <f>Calculation!A96</f>
        <v>COMBDGAFSOldSHZTM___MEDETHOS_23</v>
      </c>
      <c r="C96">
        <f>_xlfn.XLOOKUP(B96,Calculation!A:A,Calculation!R:R)</f>
        <v>0</v>
      </c>
    </row>
    <row r="97" spans="1:3" x14ac:dyDescent="0.25">
      <c r="A97" t="s">
        <v>5</v>
      </c>
      <c r="B97" t="str">
        <f>Calculation!A97</f>
        <v>COMBDGAFSOldSHZTM___HIGETHOS_23</v>
      </c>
      <c r="C97">
        <f>_xlfn.XLOOKUP(B97,Calculation!A:A,Calculation!R:R)</f>
        <v>0</v>
      </c>
    </row>
    <row r="98" spans="1:3" x14ac:dyDescent="0.25">
      <c r="A98" t="s">
        <v>5</v>
      </c>
      <c r="B98" t="str">
        <f>Calculation!A98</f>
        <v>COMBDGOFFNewSHZTM___MEDETHOS_23</v>
      </c>
      <c r="C98">
        <f>_xlfn.XLOOKUP(B98,Calculation!A:A,Calculation!R:R)</f>
        <v>0</v>
      </c>
    </row>
    <row r="99" spans="1:3" x14ac:dyDescent="0.25">
      <c r="A99" t="s">
        <v>5</v>
      </c>
      <c r="B99" t="str">
        <f>Calculation!A99</f>
        <v>COMBDGAEROldSHZTM___MEDETHOS_23</v>
      </c>
      <c r="C99">
        <f>_xlfn.XLOOKUP(B99,Calculation!A:A,Calculation!R:R)</f>
        <v>0</v>
      </c>
    </row>
    <row r="100" spans="1:3" x14ac:dyDescent="0.25">
      <c r="A100" t="s">
        <v>5</v>
      </c>
      <c r="B100" t="str">
        <f>Calculation!A100</f>
        <v>COMBDGOFFNewSHZTM___HIGETHOS_23</v>
      </c>
      <c r="C100">
        <f>_xlfn.XLOOKUP(B100,Calculation!A:A,Calculation!R:R)</f>
        <v>0</v>
      </c>
    </row>
    <row r="101" spans="1:3" x14ac:dyDescent="0.25">
      <c r="A101" t="s">
        <v>5</v>
      </c>
      <c r="B101" t="str">
        <f>Calculation!A101</f>
        <v>COMBDGAEROldSHZTM___HIGETHOS_23</v>
      </c>
      <c r="C101">
        <f>_xlfn.XLOOKUP(B101,Calculation!A:A,Calculation!R:R)</f>
        <v>0</v>
      </c>
    </row>
    <row r="102" spans="1:3" x14ac:dyDescent="0.25">
      <c r="A102" t="s">
        <v>5</v>
      </c>
      <c r="B102" t="str">
        <f>Calculation!A102</f>
        <v>COMBDGTAWOldSHZTM___STDETHOS_23</v>
      </c>
      <c r="C102">
        <f>_xlfn.XLOOKUP(B102,Calculation!A:A,Calculation!R:R)</f>
        <v>0</v>
      </c>
    </row>
    <row r="103" spans="1:3" x14ac:dyDescent="0.25">
      <c r="A103" t="s">
        <v>5</v>
      </c>
      <c r="B103" t="str">
        <f>Calculation!A103</f>
        <v>COMBDGTAWOldSHZTM___MEDETHOS_23</v>
      </c>
      <c r="C103">
        <f>_xlfn.XLOOKUP(B103,Calculation!A:A,Calculation!R:R)</f>
        <v>0</v>
      </c>
    </row>
    <row r="104" spans="1:3" x14ac:dyDescent="0.25">
      <c r="A104" t="s">
        <v>5</v>
      </c>
      <c r="B104" t="str">
        <f>Calculation!A104</f>
        <v>COMBDGTAWOldSHZTM___HIGETHOS_23</v>
      </c>
      <c r="C104">
        <f>_xlfn.XLOOKUP(B104,Calculation!A:A,Calculation!R:R)</f>
        <v>0</v>
      </c>
    </row>
    <row r="105" spans="1:3" x14ac:dyDescent="0.25">
      <c r="A105" t="s">
        <v>5</v>
      </c>
      <c r="B105" t="str">
        <f>Calculation!A105</f>
        <v>COMBDGRTTNewSHZTM___STDETHOS_23</v>
      </c>
      <c r="C105">
        <f>_xlfn.XLOOKUP(B105,Calculation!A:A,Calculation!R:R)</f>
        <v>0</v>
      </c>
    </row>
    <row r="106" spans="1:3" x14ac:dyDescent="0.25">
      <c r="A106" t="s">
        <v>5</v>
      </c>
      <c r="B106" t="str">
        <f>Calculation!A106</f>
        <v>COMBDGRTTNewSHZTM___MEDETHOS_23</v>
      </c>
      <c r="C106">
        <f>_xlfn.XLOOKUP(B106,Calculation!A:A,Calculation!R:R)</f>
        <v>0</v>
      </c>
    </row>
    <row r="107" spans="1:3" x14ac:dyDescent="0.25">
      <c r="A107" t="s">
        <v>5</v>
      </c>
      <c r="B107" t="str">
        <f>Calculation!A107</f>
        <v>COMBDGRTTNewSHZTM___HIGETHOS_23</v>
      </c>
      <c r="C107">
        <f>_xlfn.XLOOKUP(B107,Calculation!A:A,Calculation!R:R)</f>
        <v>0</v>
      </c>
    </row>
    <row r="108" spans="1:3" x14ac:dyDescent="0.25">
      <c r="A108" t="s">
        <v>5</v>
      </c>
      <c r="B108" t="str">
        <f>Calculation!A108</f>
        <v>COMBDGHLCNewSHZTM___STDETHOS_23</v>
      </c>
      <c r="C108">
        <f>_xlfn.XLOOKUP(B108,Calculation!A:A,Calculation!R:R)</f>
        <v>0</v>
      </c>
    </row>
    <row r="109" spans="1:3" x14ac:dyDescent="0.25">
      <c r="A109" t="s">
        <v>5</v>
      </c>
      <c r="B109" t="str">
        <f>Calculation!A109</f>
        <v>COMBDGEDSNewSHZTM___STDETHOS_23</v>
      </c>
      <c r="C109">
        <f>_xlfn.XLOOKUP(B109,Calculation!A:A,Calculation!R:R)</f>
        <v>0</v>
      </c>
    </row>
    <row r="110" spans="1:3" x14ac:dyDescent="0.25">
      <c r="A110" t="s">
        <v>5</v>
      </c>
      <c r="B110" t="str">
        <f>Calculation!A110</f>
        <v>COMBDGHLCNewSHZTM___MEDETHOS_23</v>
      </c>
      <c r="C110">
        <f>_xlfn.XLOOKUP(B110,Calculation!A:A,Calculation!R:R)</f>
        <v>0</v>
      </c>
    </row>
    <row r="111" spans="1:3" x14ac:dyDescent="0.25">
      <c r="A111" t="s">
        <v>5</v>
      </c>
      <c r="B111" t="str">
        <f>Calculation!A111</f>
        <v>COMBDGHLCNewSHZTM___HIGETHOS_23</v>
      </c>
      <c r="C111">
        <f>_xlfn.XLOOKUP(B111,Calculation!A:A,Calculation!R:R)</f>
        <v>0</v>
      </c>
    </row>
    <row r="112" spans="1:3" x14ac:dyDescent="0.25">
      <c r="A112" t="s">
        <v>5</v>
      </c>
      <c r="B112" t="str">
        <f>Calculation!A112</f>
        <v>COMBDGEDSNewSHZTM___MEDETHOS_23</v>
      </c>
      <c r="C112">
        <f>_xlfn.XLOOKUP(B112,Calculation!A:A,Calculation!R:R)</f>
        <v>0</v>
      </c>
    </row>
    <row r="113" spans="1:3" x14ac:dyDescent="0.25">
      <c r="A113" t="s">
        <v>5</v>
      </c>
      <c r="B113" t="str">
        <f>Calculation!A113</f>
        <v>COMBDGEDSNewSHZTM___HIGETHOS_23</v>
      </c>
      <c r="C113">
        <f>_xlfn.XLOOKUP(B113,Calculation!A:A,Calculation!R:R)</f>
        <v>0</v>
      </c>
    </row>
    <row r="114" spans="1:3" x14ac:dyDescent="0.25">
      <c r="A114" t="s">
        <v>5</v>
      </c>
      <c r="B114" t="str">
        <f>Calculation!A114</f>
        <v>COMBDGOTSNewSHZTM___STDETHOS_23</v>
      </c>
      <c r="C114">
        <f>_xlfn.XLOOKUP(B114,Calculation!A:A,Calculation!R:R)</f>
        <v>0</v>
      </c>
    </row>
    <row r="115" spans="1:3" x14ac:dyDescent="0.25">
      <c r="A115" t="s">
        <v>5</v>
      </c>
      <c r="B115" t="str">
        <f>Calculation!A115</f>
        <v>COMBDGTAWNewSHZTM___STDETHOS_23</v>
      </c>
      <c r="C115">
        <f>_xlfn.XLOOKUP(B115,Calculation!A:A,Calculation!R:R)</f>
        <v>0</v>
      </c>
    </row>
    <row r="116" spans="1:3" x14ac:dyDescent="0.25">
      <c r="A116" t="s">
        <v>5</v>
      </c>
      <c r="B116" t="str">
        <f>Calculation!A116</f>
        <v>COMBDGOTSNewSHZTM___MEDETHOS_23</v>
      </c>
      <c r="C116">
        <f>_xlfn.XLOOKUP(B116,Calculation!A:A,Calculation!R:R)</f>
        <v>0</v>
      </c>
    </row>
    <row r="117" spans="1:3" x14ac:dyDescent="0.25">
      <c r="A117" t="s">
        <v>5</v>
      </c>
      <c r="B117" t="str">
        <f>Calculation!A117</f>
        <v>COMBDGTAWNewSHZTM___MEDETHOS_23</v>
      </c>
      <c r="C117">
        <f>_xlfn.XLOOKUP(B117,Calculation!A:A,Calculation!R:R)</f>
        <v>0</v>
      </c>
    </row>
    <row r="118" spans="1:3" x14ac:dyDescent="0.25">
      <c r="A118" t="s">
        <v>5</v>
      </c>
      <c r="B118" t="str">
        <f>Calculation!A118</f>
        <v>COMBDGOTSNewSHZTM___HIGETHOS_23</v>
      </c>
      <c r="C118">
        <f>_xlfn.XLOOKUP(B118,Calculation!A:A,Calculation!R:R)</f>
        <v>0</v>
      </c>
    </row>
    <row r="119" spans="1:3" x14ac:dyDescent="0.25">
      <c r="A119" t="s">
        <v>5</v>
      </c>
      <c r="B119" t="str">
        <f>Calculation!A119</f>
        <v>COMBDGTAWNewSHZTM___HIGETHOS_23</v>
      </c>
      <c r="C119">
        <f>_xlfn.XLOOKUP(B119,Calculation!A:A,Calculation!R:R)</f>
        <v>0</v>
      </c>
    </row>
    <row r="120" spans="1:3" x14ac:dyDescent="0.25">
      <c r="A120" t="s">
        <v>5</v>
      </c>
      <c r="B120" t="str">
        <f>Calculation!A120</f>
        <v>COMBDGICIOldSHZTM___STDETHOS_23</v>
      </c>
      <c r="C120">
        <f>_xlfn.XLOOKUP(B120,Calculation!A:A,Calculation!R:R)</f>
        <v>0</v>
      </c>
    </row>
    <row r="121" spans="1:3" x14ac:dyDescent="0.25">
      <c r="A121" t="s">
        <v>5</v>
      </c>
      <c r="B121" t="str">
        <f>Calculation!A121</f>
        <v>COMBDGICIOldSHZTM___MEDETHOS_23</v>
      </c>
      <c r="C121">
        <f>_xlfn.XLOOKUP(B121,Calculation!A:A,Calculation!R:R)</f>
        <v>0</v>
      </c>
    </row>
    <row r="122" spans="1:3" x14ac:dyDescent="0.25">
      <c r="A122" t="s">
        <v>5</v>
      </c>
      <c r="B122" t="str">
        <f>Calculation!A122</f>
        <v>COMBDGICIOldSHZTM___HIGETHOS_23</v>
      </c>
      <c r="C122">
        <f>_xlfn.XLOOKUP(B122,Calculation!A:A,Calculation!R:R)</f>
        <v>0</v>
      </c>
    </row>
    <row r="123" spans="1:3" x14ac:dyDescent="0.25">
      <c r="A123" t="s">
        <v>5</v>
      </c>
      <c r="B123" t="str">
        <f>Calculation!A123</f>
        <v>COMBDGWSTNewSHZTM___STDETHOS_23</v>
      </c>
      <c r="C123">
        <f>_xlfn.XLOOKUP(B123,Calculation!A:A,Calculation!R:R)</f>
        <v>0</v>
      </c>
    </row>
    <row r="124" spans="1:3" x14ac:dyDescent="0.25">
      <c r="A124" t="s">
        <v>5</v>
      </c>
      <c r="B124" t="str">
        <f>Calculation!A124</f>
        <v>COMBDGWSTNewSHZTM___MEDETHOS_23</v>
      </c>
      <c r="C124">
        <f>_xlfn.XLOOKUP(B124,Calculation!A:A,Calculation!R:R)</f>
        <v>0</v>
      </c>
    </row>
    <row r="125" spans="1:3" x14ac:dyDescent="0.25">
      <c r="A125" t="s">
        <v>5</v>
      </c>
      <c r="B125" t="str">
        <f>Calculation!A125</f>
        <v>COMBDGWSTNewSHZTM___HIGETHOS_23</v>
      </c>
      <c r="C125">
        <f>_xlfn.XLOOKUP(B125,Calculation!A:A,Calculation!R:R)</f>
        <v>0</v>
      </c>
    </row>
    <row r="126" spans="1:3" x14ac:dyDescent="0.25">
      <c r="A126" t="s">
        <v>5</v>
      </c>
      <c r="B126" t="str">
        <f>Calculation!A126</f>
        <v>COMBDGAERNewSHZTM___STDETHOS_23</v>
      </c>
      <c r="C126">
        <f>_xlfn.XLOOKUP(B126,Calculation!A:A,Calculation!R:R)</f>
        <v>0</v>
      </c>
    </row>
    <row r="127" spans="1:3" x14ac:dyDescent="0.25">
      <c r="A127" t="s">
        <v>5</v>
      </c>
      <c r="B127" t="str">
        <f>Calculation!A127</f>
        <v>COMBDGAERNewSHZTM___MEDETHOS_23</v>
      </c>
      <c r="C127">
        <f>_xlfn.XLOOKUP(B127,Calculation!A:A,Calculation!R:R)</f>
        <v>0</v>
      </c>
    </row>
    <row r="128" spans="1:3" x14ac:dyDescent="0.25">
      <c r="A128" t="s">
        <v>5</v>
      </c>
      <c r="B128" t="str">
        <f>Calculation!A128</f>
        <v>COMBDGAERNewSHZTM___HIGETHOS_23</v>
      </c>
      <c r="C128">
        <f>_xlfn.XLOOKUP(B128,Calculation!A:A,Calculation!R:R)</f>
        <v>0</v>
      </c>
    </row>
    <row r="129" spans="1:3" x14ac:dyDescent="0.25">
      <c r="A129" t="s">
        <v>5</v>
      </c>
      <c r="B129" t="str">
        <f>Calculation!A129</f>
        <v>COMBDGAFSNewSHZTM___STDETHOS_23</v>
      </c>
      <c r="C129">
        <f>_xlfn.XLOOKUP(B129,Calculation!A:A,Calculation!R:R)</f>
        <v>0</v>
      </c>
    </row>
    <row r="130" spans="1:3" x14ac:dyDescent="0.25">
      <c r="A130" t="s">
        <v>5</v>
      </c>
      <c r="B130" t="str">
        <f>Calculation!A130</f>
        <v>COMBDGAFSNewSHZTM___MEDETHOS_23</v>
      </c>
      <c r="C130">
        <f>_xlfn.XLOOKUP(B130,Calculation!A:A,Calculation!R:R)</f>
        <v>0</v>
      </c>
    </row>
    <row r="131" spans="1:3" x14ac:dyDescent="0.25">
      <c r="A131" t="s">
        <v>5</v>
      </c>
      <c r="B131" t="str">
        <f>Calculation!A131</f>
        <v>COMBDGAFSNewSHZTM___HIGETHOS_23</v>
      </c>
      <c r="C131">
        <f>_xlfn.XLOOKUP(B131,Calculation!A:A,Calculation!R:R)</f>
        <v>0</v>
      </c>
    </row>
    <row r="132" spans="1:3" x14ac:dyDescent="0.25">
      <c r="A132" t="s">
        <v>5</v>
      </c>
      <c r="B132" t="str">
        <f>Calculation!A132</f>
        <v>COMBDGAFSOldLIFLUT5STDELC_23</v>
      </c>
      <c r="C132">
        <f>_xlfn.XLOOKUP(B132,Calculation!A:A,Calculation!R:R)</f>
        <v>1.1000000000000001</v>
      </c>
    </row>
    <row r="133" spans="1:3" x14ac:dyDescent="0.25">
      <c r="A133" t="s">
        <v>5</v>
      </c>
      <c r="B133" t="str">
        <f>Calculation!A133</f>
        <v>COMBDGAEROldLIFLUT5STDELC_23</v>
      </c>
      <c r="C133">
        <f>_xlfn.XLOOKUP(B133,Calculation!A:A,Calculation!R:R)</f>
        <v>1.1000000000000001</v>
      </c>
    </row>
    <row r="134" spans="1:3" x14ac:dyDescent="0.25">
      <c r="A134" t="s">
        <v>5</v>
      </c>
      <c r="B134" t="str">
        <f>Calculation!A134</f>
        <v>COMBDGAFSOldAM______STDELC_23</v>
      </c>
      <c r="C134">
        <f>_xlfn.XLOOKUP(B134,Calculation!A:A,Calculation!R:R)</f>
        <v>1.1000000000000001</v>
      </c>
    </row>
    <row r="135" spans="1:3" x14ac:dyDescent="0.25">
      <c r="A135" t="s">
        <v>5</v>
      </c>
      <c r="B135" t="str">
        <f>Calculation!A135</f>
        <v>COMBDGAEROldAM______STDELC_23</v>
      </c>
      <c r="C135">
        <f>_xlfn.XLOOKUP(B135,Calculation!A:A,Calculation!R:R)</f>
        <v>1.1000000000000001</v>
      </c>
    </row>
    <row r="136" spans="1:3" x14ac:dyDescent="0.25">
      <c r="A136" t="s">
        <v>5</v>
      </c>
      <c r="B136" t="str">
        <f>Calculation!A136</f>
        <v>COMBDGTAWOldAM______STDELC_23</v>
      </c>
      <c r="C136">
        <f>_xlfn.XLOOKUP(B136,Calculation!A:A,Calculation!R:R)</f>
        <v>1.1000000000000001</v>
      </c>
    </row>
    <row r="137" spans="1:3" x14ac:dyDescent="0.25">
      <c r="A137" t="s">
        <v>5</v>
      </c>
      <c r="B137" t="str">
        <f>Calculation!A137</f>
        <v>COMBDGICIOldAM______STDELC_23</v>
      </c>
      <c r="C137">
        <f>_xlfn.XLOOKUP(B137,Calculation!A:A,Calculation!R:R)</f>
        <v>1.1000000000000001</v>
      </c>
    </row>
    <row r="138" spans="1:3" x14ac:dyDescent="0.25">
      <c r="A138" t="s">
        <v>5</v>
      </c>
      <c r="B138" t="str">
        <f>Calculation!A138</f>
        <v>COMBDGWSTOldAM______STDELC_23</v>
      </c>
      <c r="C138">
        <f>_xlfn.XLOOKUP(B138,Calculation!A:A,Calculation!R:R)</f>
        <v>1.1000000000000001</v>
      </c>
    </row>
    <row r="139" spans="1:3" x14ac:dyDescent="0.25">
      <c r="A139" t="s">
        <v>5</v>
      </c>
      <c r="B139" t="str">
        <f>Calculation!A139</f>
        <v>COMBDGRTTOldAM______STDELC_23</v>
      </c>
      <c r="C139">
        <f>_xlfn.XLOOKUP(B139,Calculation!A:A,Calculation!R:R)</f>
        <v>1.1000000000000001</v>
      </c>
    </row>
    <row r="140" spans="1:3" x14ac:dyDescent="0.25">
      <c r="A140" t="s">
        <v>5</v>
      </c>
      <c r="B140" t="str">
        <f>Calculation!A140</f>
        <v>COMBDGOTSOldAM______STDELC_23</v>
      </c>
      <c r="C140">
        <f>_xlfn.XLOOKUP(B140,Calculation!A:A,Calculation!R:R)</f>
        <v>1.1000000000000001</v>
      </c>
    </row>
    <row r="141" spans="1:3" x14ac:dyDescent="0.25">
      <c r="A141" t="s">
        <v>5</v>
      </c>
      <c r="B141" t="str">
        <f>Calculation!A141</f>
        <v>COMBDGICIOldSLLED___HIGELC_23</v>
      </c>
      <c r="C141">
        <f>_xlfn.XLOOKUP(B141,Calculation!A:A,Calculation!R:R)</f>
        <v>10</v>
      </c>
    </row>
    <row r="142" spans="1:3" x14ac:dyDescent="0.25">
      <c r="A142" t="s">
        <v>5</v>
      </c>
      <c r="B142" t="str">
        <f>Calculation!A142</f>
        <v>COMBDGAFSOldSLLED___HIGELC_23</v>
      </c>
      <c r="C142">
        <f>_xlfn.XLOOKUP(B142,Calculation!A:A,Calculation!R:R)</f>
        <v>10</v>
      </c>
    </row>
    <row r="143" spans="1:3" x14ac:dyDescent="0.25">
      <c r="A143" t="s">
        <v>5</v>
      </c>
      <c r="B143" t="str">
        <f>Calculation!A143</f>
        <v>COMBDGWSTOldSLLED___HIGELC_23</v>
      </c>
      <c r="C143">
        <f>_xlfn.XLOOKUP(B143,Calculation!A:A,Calculation!R:R)</f>
        <v>10</v>
      </c>
    </row>
    <row r="144" spans="1:3" x14ac:dyDescent="0.25">
      <c r="A144" t="s">
        <v>5</v>
      </c>
      <c r="B144" t="str">
        <f>Calculation!A144</f>
        <v>COMBDGAEROldSLLED___HIGELC_23</v>
      </c>
      <c r="C144">
        <f>_xlfn.XLOOKUP(B144,Calculation!A:A,Calculation!R:R)</f>
        <v>10</v>
      </c>
    </row>
    <row r="145" spans="1:3" x14ac:dyDescent="0.25">
      <c r="A145" t="s">
        <v>5</v>
      </c>
      <c r="B145" t="str">
        <f>Calculation!A145</f>
        <v>COMBDGRTTOldSLLED___HIGELC_23</v>
      </c>
      <c r="C145">
        <f>_xlfn.XLOOKUP(B145,Calculation!A:A,Calculation!R:R)</f>
        <v>10</v>
      </c>
    </row>
    <row r="146" spans="1:3" x14ac:dyDescent="0.25">
      <c r="A146" t="s">
        <v>5</v>
      </c>
      <c r="B146" t="str">
        <f>Calculation!A146</f>
        <v>COMBDGOTSOldSLLED___HIGELC_23</v>
      </c>
      <c r="C146">
        <f>_xlfn.XLOOKUP(B146,Calculation!A:A,Calculation!R:R)</f>
        <v>10</v>
      </c>
    </row>
    <row r="147" spans="1:3" x14ac:dyDescent="0.25">
      <c r="A147" t="s">
        <v>5</v>
      </c>
      <c r="B147" t="str">
        <f>Calculation!A147</f>
        <v>COMBDGTAWOldSLLED___HIGELC_23</v>
      </c>
      <c r="C147">
        <f>_xlfn.XLOOKUP(B147,Calculation!A:A,Calculation!R:R)</f>
        <v>10</v>
      </c>
    </row>
    <row r="148" spans="1:3" x14ac:dyDescent="0.25">
      <c r="A148" t="s">
        <v>5</v>
      </c>
      <c r="B148" t="str">
        <f>Calculation!A148</f>
        <v>COMBDGOFFOldAM______STDELC_23</v>
      </c>
      <c r="C148">
        <f>_xlfn.XLOOKUP(B148,Calculation!A:A,Calculation!R:R)</f>
        <v>1.1000000000000001</v>
      </c>
    </row>
    <row r="149" spans="1:3" x14ac:dyDescent="0.25">
      <c r="A149" t="s">
        <v>5</v>
      </c>
      <c r="B149" t="str">
        <f>Calculation!A149</f>
        <v>COMBDGAEROldAE______STDBMA_23</v>
      </c>
      <c r="C149">
        <f>_xlfn.XLOOKUP(B149,Calculation!A:A,Calculation!R:R)</f>
        <v>1.1000000000000001</v>
      </c>
    </row>
    <row r="150" spans="1:3" x14ac:dyDescent="0.25">
      <c r="A150" t="s">
        <v>5</v>
      </c>
      <c r="B150" t="str">
        <f>Calculation!A150</f>
        <v>COMBDGOFFOldSLLED___HIGELC_23</v>
      </c>
      <c r="C150">
        <f>_xlfn.XLOOKUP(B150,Calculation!A:A,Calculation!R:R)</f>
        <v>10</v>
      </c>
    </row>
    <row r="151" spans="1:3" x14ac:dyDescent="0.25">
      <c r="A151" t="s">
        <v>5</v>
      </c>
      <c r="B151" t="str">
        <f>Calculation!A151</f>
        <v>COMBDGAFSOldAE______STDBMA_23</v>
      </c>
      <c r="C151">
        <f>_xlfn.XLOOKUP(B151,Calculation!A:A,Calculation!R:R)</f>
        <v>1.1000000000000001</v>
      </c>
    </row>
    <row r="152" spans="1:3" x14ac:dyDescent="0.25">
      <c r="A152" t="s">
        <v>5</v>
      </c>
      <c r="B152" t="str">
        <f>Calculation!A152</f>
        <v>COMBDGOTSOldAE______STDBMA_23</v>
      </c>
      <c r="C152">
        <f>_xlfn.XLOOKUP(B152,Calculation!A:A,Calculation!R:R)</f>
        <v>1.1000000000000001</v>
      </c>
    </row>
    <row r="153" spans="1:3" x14ac:dyDescent="0.25">
      <c r="A153" t="s">
        <v>5</v>
      </c>
      <c r="B153" t="str">
        <f>Calculation!A153</f>
        <v>COMBDGRTTOldAE______STDBMA_23</v>
      </c>
      <c r="C153">
        <f>_xlfn.XLOOKUP(B153,Calculation!A:A,Calculation!R:R)</f>
        <v>1.1000000000000001</v>
      </c>
    </row>
    <row r="154" spans="1:3" x14ac:dyDescent="0.25">
      <c r="A154" t="s">
        <v>5</v>
      </c>
      <c r="B154" t="str">
        <f>Calculation!A154</f>
        <v>COMBDGWSTOldAE______STDBMA_23</v>
      </c>
      <c r="C154">
        <f>_xlfn.XLOOKUP(B154,Calculation!A:A,Calculation!R:R)</f>
        <v>1.1000000000000001</v>
      </c>
    </row>
    <row r="155" spans="1:3" x14ac:dyDescent="0.25">
      <c r="A155" t="s">
        <v>5</v>
      </c>
      <c r="B155" t="str">
        <f>Calculation!A155</f>
        <v>COMBDGTAWOldAE______STDBMA_23</v>
      </c>
      <c r="C155">
        <f>_xlfn.XLOOKUP(B155,Calculation!A:A,Calculation!R:R)</f>
        <v>1.1000000000000001</v>
      </c>
    </row>
    <row r="156" spans="1:3" x14ac:dyDescent="0.25">
      <c r="A156" t="s">
        <v>5</v>
      </c>
      <c r="B156" t="str">
        <f>Calculation!A156</f>
        <v>COMBDGICIOldAE______STDBMA_23</v>
      </c>
      <c r="C156">
        <f>_xlfn.XLOOKUP(B156,Calculation!A:A,Calculation!R:R)</f>
        <v>1.1000000000000001</v>
      </c>
    </row>
    <row r="157" spans="1:3" x14ac:dyDescent="0.25">
      <c r="A157" t="s">
        <v>5</v>
      </c>
      <c r="B157" t="str">
        <f>Calculation!A157</f>
        <v>COMBDGOFFOldAE______STDBMA_23</v>
      </c>
      <c r="C157">
        <f>_xlfn.XLOOKUP(B157,Calculation!A:A,Calculation!R:R)</f>
        <v>1.1000000000000001</v>
      </c>
    </row>
    <row r="158" spans="1:3" x14ac:dyDescent="0.25">
      <c r="A158" t="s">
        <v>5</v>
      </c>
      <c r="B158" t="str">
        <f>Calculation!A158</f>
        <v>COMBDGEDSOldLIFLUT5STDELC_23</v>
      </c>
      <c r="C158">
        <f>_xlfn.XLOOKUP(B158,Calculation!A:A,Calculation!R:R)</f>
        <v>1.1000000000000001</v>
      </c>
    </row>
    <row r="159" spans="1:3" x14ac:dyDescent="0.25">
      <c r="A159" t="s">
        <v>5</v>
      </c>
      <c r="B159" t="str">
        <f>Calculation!A159</f>
        <v>COMBDGWSTOldLIFLUT5STDELC_23</v>
      </c>
      <c r="C159">
        <f>_xlfn.XLOOKUP(B159,Calculation!A:A,Calculation!R:R)</f>
        <v>1.1000000000000001</v>
      </c>
    </row>
    <row r="160" spans="1:3" x14ac:dyDescent="0.25">
      <c r="A160" t="s">
        <v>5</v>
      </c>
      <c r="B160" t="str">
        <f>Calculation!A160</f>
        <v>COMBDGRTTOldLIFLUT5STDELC_23</v>
      </c>
      <c r="C160">
        <f>_xlfn.XLOOKUP(B160,Calculation!A:A,Calculation!R:R)</f>
        <v>1.1000000000000001</v>
      </c>
    </row>
    <row r="161" spans="1:3" x14ac:dyDescent="0.25">
      <c r="A161" t="s">
        <v>5</v>
      </c>
      <c r="B161" t="str">
        <f>Calculation!A161</f>
        <v>COMBDGOTSOldLIFLUT5STDELC_23</v>
      </c>
      <c r="C161">
        <f>_xlfn.XLOOKUP(B161,Calculation!A:A,Calculation!R:R)</f>
        <v>1.1000000000000001</v>
      </c>
    </row>
    <row r="162" spans="1:3" x14ac:dyDescent="0.25">
      <c r="A162" t="s">
        <v>5</v>
      </c>
      <c r="B162" t="str">
        <f>Calculation!A162</f>
        <v>COMBDGICIOldLIFLUT5STDELC_23</v>
      </c>
      <c r="C162">
        <f>_xlfn.XLOOKUP(B162,Calculation!A:A,Calculation!R:R)</f>
        <v>1.1000000000000001</v>
      </c>
    </row>
    <row r="163" spans="1:3" x14ac:dyDescent="0.25">
      <c r="A163" t="s">
        <v>5</v>
      </c>
      <c r="B163" t="str">
        <f>Calculation!A163</f>
        <v>COMBDGTAWOldLIFLUT5STDELC_23</v>
      </c>
      <c r="C163">
        <f>_xlfn.XLOOKUP(B163,Calculation!A:A,Calculation!R:R)</f>
        <v>1.1000000000000001</v>
      </c>
    </row>
    <row r="164" spans="1:3" x14ac:dyDescent="0.25">
      <c r="A164" t="s">
        <v>5</v>
      </c>
      <c r="B164" t="str">
        <f>Calculation!A164</f>
        <v>COMBDGWSTOldSHFUR___HIGNGA_23</v>
      </c>
      <c r="C164">
        <f>_xlfn.XLOOKUP(B164,Calculation!A:A,Calculation!R:R)</f>
        <v>1.1000000000000001</v>
      </c>
    </row>
    <row r="165" spans="1:3" x14ac:dyDescent="0.25">
      <c r="A165" t="s">
        <v>5</v>
      </c>
      <c r="B165" t="str">
        <f>Calculation!A165</f>
        <v>COMBDGRTTOldSHFUR___HIGNGA_23</v>
      </c>
      <c r="C165">
        <f>_xlfn.XLOOKUP(B165,Calculation!A:A,Calculation!R:R)</f>
        <v>1.1000000000000001</v>
      </c>
    </row>
    <row r="166" spans="1:3" x14ac:dyDescent="0.25">
      <c r="A166" t="s">
        <v>5</v>
      </c>
      <c r="B166" t="str">
        <f>Calculation!A166</f>
        <v>COMBDGOTSOldSHFUR___HIGNGA_23</v>
      </c>
      <c r="C166">
        <f>_xlfn.XLOOKUP(B166,Calculation!A:A,Calculation!R:R)</f>
        <v>1.1000000000000001</v>
      </c>
    </row>
    <row r="167" spans="1:3" x14ac:dyDescent="0.25">
      <c r="A167" t="s">
        <v>5</v>
      </c>
      <c r="B167" t="str">
        <f>Calculation!A167</f>
        <v>COMBDGAFSOldSHFUR___HIGNGA_23</v>
      </c>
      <c r="C167">
        <f>_xlfn.XLOOKUP(B167,Calculation!A:A,Calculation!R:R)</f>
        <v>1.1000000000000001</v>
      </c>
    </row>
    <row r="168" spans="1:3" x14ac:dyDescent="0.25">
      <c r="A168" t="s">
        <v>5</v>
      </c>
      <c r="B168" t="str">
        <f>Calculation!A168</f>
        <v>COMBDGTAWOldSHFUR___HIGNGA_23</v>
      </c>
      <c r="C168">
        <f>_xlfn.XLOOKUP(B168,Calculation!A:A,Calculation!R:R)</f>
        <v>1.1000000000000001</v>
      </c>
    </row>
    <row r="169" spans="1:3" x14ac:dyDescent="0.25">
      <c r="A169" t="s">
        <v>5</v>
      </c>
      <c r="B169" t="str">
        <f>Calculation!A169</f>
        <v>COMBDGAEROldSHFUR___HIGNGA_23</v>
      </c>
      <c r="C169">
        <f>_xlfn.XLOOKUP(B169,Calculation!A:A,Calculation!R:R)</f>
        <v>1.1000000000000001</v>
      </c>
    </row>
    <row r="170" spans="1:3" x14ac:dyDescent="0.25">
      <c r="A170" t="s">
        <v>5</v>
      </c>
      <c r="B170" t="str">
        <f>Calculation!A170</f>
        <v>COMBDGOFFOldLIFLUT5STDELC_23</v>
      </c>
      <c r="C170">
        <f>_xlfn.XLOOKUP(B170,Calculation!A:A,Calculation!R:R)</f>
        <v>1.1000000000000001</v>
      </c>
    </row>
    <row r="171" spans="1:3" x14ac:dyDescent="0.25">
      <c r="A171" t="s">
        <v>5</v>
      </c>
      <c r="B171" t="str">
        <f>Calculation!A171</f>
        <v>COMBDGEDSOldAM______STDELC_23</v>
      </c>
      <c r="C171">
        <f>_xlfn.XLOOKUP(B171,Calculation!A:A,Calculation!R:R)</f>
        <v>1.1000000000000001</v>
      </c>
    </row>
    <row r="172" spans="1:3" x14ac:dyDescent="0.25">
      <c r="A172" t="s">
        <v>5</v>
      </c>
      <c r="B172" t="str">
        <f>Calculation!A172</f>
        <v>COMBDGICIOldSHFUR___HIGNGA_23</v>
      </c>
      <c r="C172">
        <f>_xlfn.XLOOKUP(B172,Calculation!A:A,Calculation!R:R)</f>
        <v>1.1000000000000001</v>
      </c>
    </row>
    <row r="173" spans="1:3" x14ac:dyDescent="0.25">
      <c r="A173" t="s">
        <v>5</v>
      </c>
      <c r="B173" t="str">
        <f>Calculation!A173</f>
        <v>COMBDGOFFOldSHFUR___HIGNGA_23</v>
      </c>
      <c r="C173">
        <f>_xlfn.XLOOKUP(B173,Calculation!A:A,Calculation!R:R)</f>
        <v>1.1000000000000001</v>
      </c>
    </row>
    <row r="174" spans="1:3" x14ac:dyDescent="0.25">
      <c r="A174" t="s">
        <v>5</v>
      </c>
      <c r="B174" t="str">
        <f>Calculation!A174</f>
        <v>COMBDGEDSOldSLLED___HIGELC_23</v>
      </c>
      <c r="C174">
        <f>_xlfn.XLOOKUP(B174,Calculation!A:A,Calculation!R:R)</f>
        <v>10</v>
      </c>
    </row>
    <row r="175" spans="1:3" x14ac:dyDescent="0.25">
      <c r="A175" t="s">
        <v>5</v>
      </c>
      <c r="B175" t="str">
        <f>Calculation!A175</f>
        <v>COMBDGAFSNewAM______STDELC_23</v>
      </c>
      <c r="C175">
        <f>_xlfn.XLOOKUP(B175,Calculation!A:A,Calculation!R:R)</f>
        <v>1.2</v>
      </c>
    </row>
    <row r="176" spans="1:3" x14ac:dyDescent="0.25">
      <c r="A176" t="s">
        <v>5</v>
      </c>
      <c r="B176" t="str">
        <f>Calculation!A176</f>
        <v>COMBDGAERNewAM______STDELC_23</v>
      </c>
      <c r="C176">
        <f>_xlfn.XLOOKUP(B176,Calculation!A:A,Calculation!R:R)</f>
        <v>1.2</v>
      </c>
    </row>
    <row r="177" spans="1:3" x14ac:dyDescent="0.25">
      <c r="A177" t="s">
        <v>5</v>
      </c>
      <c r="B177" t="str">
        <f>Calculation!A177</f>
        <v>COMBDGTAWNewAM______STDELC_23</v>
      </c>
      <c r="C177">
        <f>_xlfn.XLOOKUP(B177,Calculation!A:A,Calculation!R:R)</f>
        <v>1.2</v>
      </c>
    </row>
    <row r="178" spans="1:3" x14ac:dyDescent="0.25">
      <c r="A178" t="s">
        <v>5</v>
      </c>
      <c r="B178" t="str">
        <f>Calculation!A178</f>
        <v>COMBDGWSTNewAM______STDELC_23</v>
      </c>
      <c r="C178">
        <f>_xlfn.XLOOKUP(B178,Calculation!A:A,Calculation!R:R)</f>
        <v>1.2</v>
      </c>
    </row>
    <row r="179" spans="1:3" x14ac:dyDescent="0.25">
      <c r="A179" t="s">
        <v>5</v>
      </c>
      <c r="B179" t="str">
        <f>Calculation!A179</f>
        <v>COMBDGOTSNewAM______STDELC_23</v>
      </c>
      <c r="C179">
        <f>_xlfn.XLOOKUP(B179,Calculation!A:A,Calculation!R:R)</f>
        <v>1.2</v>
      </c>
    </row>
    <row r="180" spans="1:3" x14ac:dyDescent="0.25">
      <c r="A180" t="s">
        <v>5</v>
      </c>
      <c r="B180" t="str">
        <f>Calculation!A180</f>
        <v>COMBDGRTTNewAM______STDELC_23</v>
      </c>
      <c r="C180">
        <f>_xlfn.XLOOKUP(B180,Calculation!A:A,Calculation!R:R)</f>
        <v>1.2</v>
      </c>
    </row>
    <row r="181" spans="1:3" x14ac:dyDescent="0.25">
      <c r="A181" t="s">
        <v>5</v>
      </c>
      <c r="B181" t="str">
        <f>Calculation!A181</f>
        <v>COMBDGEDSOldAE______STDBMA_23</v>
      </c>
      <c r="C181">
        <f>_xlfn.XLOOKUP(B181,Calculation!A:A,Calculation!R:R)</f>
        <v>1.1000000000000001</v>
      </c>
    </row>
    <row r="182" spans="1:3" x14ac:dyDescent="0.25">
      <c r="A182" t="s">
        <v>5</v>
      </c>
      <c r="B182" t="str">
        <f>Calculation!A182</f>
        <v>COMBDGHLCOldAM______STDELC_23</v>
      </c>
      <c r="C182">
        <f>_xlfn.XLOOKUP(B182,Calculation!A:A,Calculation!R:R)</f>
        <v>1.1000000000000001</v>
      </c>
    </row>
    <row r="183" spans="1:3" x14ac:dyDescent="0.25">
      <c r="A183" t="s">
        <v>5</v>
      </c>
      <c r="B183" t="str">
        <f>Calculation!A183</f>
        <v>COMBDGAFSNewSLLED___HIGELC_23</v>
      </c>
      <c r="C183">
        <f>_xlfn.XLOOKUP(B183,Calculation!A:A,Calculation!R:R)</f>
        <v>1.2</v>
      </c>
    </row>
    <row r="184" spans="1:3" x14ac:dyDescent="0.25">
      <c r="A184" t="s">
        <v>5</v>
      </c>
      <c r="B184" t="str">
        <f>Calculation!A184</f>
        <v>COMBDGAERNewSLLED___HIGELC_23</v>
      </c>
      <c r="C184">
        <f>_xlfn.XLOOKUP(B184,Calculation!A:A,Calculation!R:R)</f>
        <v>1.2</v>
      </c>
    </row>
    <row r="185" spans="1:3" x14ac:dyDescent="0.25">
      <c r="A185" t="s">
        <v>5</v>
      </c>
      <c r="B185" t="str">
        <f>Calculation!A185</f>
        <v>COMBDGWSTNewSLLED___HIGELC_23</v>
      </c>
      <c r="C185">
        <f>_xlfn.XLOOKUP(B185,Calculation!A:A,Calculation!R:R)</f>
        <v>1.2</v>
      </c>
    </row>
    <row r="186" spans="1:3" x14ac:dyDescent="0.25">
      <c r="A186" t="s">
        <v>5</v>
      </c>
      <c r="B186" t="str">
        <f>Calculation!A186</f>
        <v>COMBDGTAWNewSLLED___HIGELC_23</v>
      </c>
      <c r="C186">
        <f>_xlfn.XLOOKUP(B186,Calculation!A:A,Calculation!R:R)</f>
        <v>1.2</v>
      </c>
    </row>
    <row r="187" spans="1:3" x14ac:dyDescent="0.25">
      <c r="A187" t="s">
        <v>5</v>
      </c>
      <c r="B187" t="str">
        <f>Calculation!A187</f>
        <v>COMBDGOTSNewSLLED___HIGELC_23</v>
      </c>
      <c r="C187">
        <f>_xlfn.XLOOKUP(B187,Calculation!A:A,Calculation!R:R)</f>
        <v>1.2</v>
      </c>
    </row>
    <row r="188" spans="1:3" x14ac:dyDescent="0.25">
      <c r="A188" t="s">
        <v>5</v>
      </c>
      <c r="B188" t="str">
        <f>Calculation!A188</f>
        <v>COMBDGRTTNewSLLED___HIGELC_23</v>
      </c>
      <c r="C188">
        <f>_xlfn.XLOOKUP(B188,Calculation!A:A,Calculation!R:R)</f>
        <v>1.2</v>
      </c>
    </row>
    <row r="189" spans="1:3" x14ac:dyDescent="0.25">
      <c r="A189" t="s">
        <v>5</v>
      </c>
      <c r="B189" t="str">
        <f>Calculation!A189</f>
        <v>COMBDGOFFNewAM______STDELC_23</v>
      </c>
      <c r="C189">
        <f>_xlfn.XLOOKUP(B189,Calculation!A:A,Calculation!R:R)</f>
        <v>1.2</v>
      </c>
    </row>
    <row r="190" spans="1:3" x14ac:dyDescent="0.25">
      <c r="A190" t="s">
        <v>5</v>
      </c>
      <c r="B190" t="str">
        <f>Calculation!A190</f>
        <v>COMBDGHLCOldSLLED___HIGELC_23</v>
      </c>
      <c r="C190">
        <f>_xlfn.XLOOKUP(B190,Calculation!A:A,Calculation!R:R)</f>
        <v>10</v>
      </c>
    </row>
    <row r="191" spans="1:3" x14ac:dyDescent="0.25">
      <c r="A191" t="s">
        <v>5</v>
      </c>
      <c r="B191" t="str">
        <f>Calculation!A191</f>
        <v>COMBDGWSTNewLIFLC___HIGELC_23</v>
      </c>
      <c r="C191">
        <f>_xlfn.XLOOKUP(B191,Calculation!A:A,Calculation!R:R)</f>
        <v>1.2</v>
      </c>
    </row>
    <row r="192" spans="1:3" x14ac:dyDescent="0.25">
      <c r="A192" t="s">
        <v>5</v>
      </c>
      <c r="B192" t="str">
        <f>Calculation!A192</f>
        <v>COMBDGTAWNewLIFLC___HIGELC_23</v>
      </c>
      <c r="C192">
        <f>_xlfn.XLOOKUP(B192,Calculation!A:A,Calculation!R:R)</f>
        <v>1.2</v>
      </c>
    </row>
    <row r="193" spans="1:3" x14ac:dyDescent="0.25">
      <c r="A193" t="s">
        <v>5</v>
      </c>
      <c r="B193" t="str">
        <f>Calculation!A193</f>
        <v>COMBDGOFFNewSLLED___HIGELC_23</v>
      </c>
      <c r="C193">
        <f>_xlfn.XLOOKUP(B193,Calculation!A:A,Calculation!R:R)</f>
        <v>1.2</v>
      </c>
    </row>
    <row r="194" spans="1:3" x14ac:dyDescent="0.25">
      <c r="A194" t="s">
        <v>5</v>
      </c>
      <c r="B194" t="str">
        <f>Calculation!A194</f>
        <v>COMBDGAFSNewLIFLC___HIGELC_23</v>
      </c>
      <c r="C194">
        <f>_xlfn.XLOOKUP(B194,Calculation!A:A,Calculation!R:R)</f>
        <v>1.2</v>
      </c>
    </row>
    <row r="195" spans="1:3" x14ac:dyDescent="0.25">
      <c r="A195" t="s">
        <v>5</v>
      </c>
      <c r="B195" t="str">
        <f>Calculation!A195</f>
        <v>COMBDGAERNewLIFLC___HIGELC_23</v>
      </c>
      <c r="C195">
        <f>_xlfn.XLOOKUP(B195,Calculation!A:A,Calculation!R:R)</f>
        <v>1.2</v>
      </c>
    </row>
    <row r="196" spans="1:3" x14ac:dyDescent="0.25">
      <c r="A196" t="s">
        <v>5</v>
      </c>
      <c r="B196" t="str">
        <f>Calculation!A196</f>
        <v>COMBDGOTSNewLIFLC___HIGELC_23</v>
      </c>
      <c r="C196">
        <f>_xlfn.XLOOKUP(B196,Calculation!A:A,Calculation!R:R)</f>
        <v>1.2</v>
      </c>
    </row>
    <row r="197" spans="1:3" x14ac:dyDescent="0.25">
      <c r="A197" t="s">
        <v>5</v>
      </c>
      <c r="B197" t="str">
        <f>Calculation!A197</f>
        <v>COMBDGRTTNewLIFLC___HIGELC_23</v>
      </c>
      <c r="C197">
        <f>_xlfn.XLOOKUP(B197,Calculation!A:A,Calculation!R:R)</f>
        <v>1.2</v>
      </c>
    </row>
    <row r="198" spans="1:3" x14ac:dyDescent="0.25">
      <c r="A198" t="s">
        <v>5</v>
      </c>
      <c r="B198" t="str">
        <f>Calculation!A198</f>
        <v>COMBDGOFFNewLIFLC___HIGELC_23</v>
      </c>
      <c r="C198">
        <f>_xlfn.XLOOKUP(B198,Calculation!A:A,Calculation!R:R)</f>
        <v>1.2</v>
      </c>
    </row>
    <row r="199" spans="1:3" x14ac:dyDescent="0.25">
      <c r="A199" t="s">
        <v>5</v>
      </c>
      <c r="B199" t="str">
        <f>Calculation!A199</f>
        <v>COMBDGHLCOldAE______STDBMA_23</v>
      </c>
      <c r="C199">
        <f>_xlfn.XLOOKUP(B199,Calculation!A:A,Calculation!R:R)</f>
        <v>1.1000000000000001</v>
      </c>
    </row>
    <row r="200" spans="1:3" x14ac:dyDescent="0.25">
      <c r="A200" t="s">
        <v>5</v>
      </c>
      <c r="B200" t="str">
        <f>Calculation!A200</f>
        <v>COMBDGEDSOldSHFUR___HIGNGA_23</v>
      </c>
      <c r="C200">
        <f>_xlfn.XLOOKUP(B200,Calculation!A:A,Calculation!R:R)</f>
        <v>1.1000000000000001</v>
      </c>
    </row>
    <row r="201" spans="1:3" x14ac:dyDescent="0.25">
      <c r="A201" t="s">
        <v>5</v>
      </c>
      <c r="B201" t="str">
        <f>Calculation!A201</f>
        <v>COMBDGHLCOldLIFLUT5STDELC_23</v>
      </c>
      <c r="C201">
        <f>_xlfn.XLOOKUP(B201,Calculation!A:A,Calculation!R:R)</f>
        <v>1.1000000000000001</v>
      </c>
    </row>
    <row r="202" spans="1:3" x14ac:dyDescent="0.25">
      <c r="A202" t="s">
        <v>5</v>
      </c>
      <c r="B202" t="str">
        <f>Calculation!A202</f>
        <v>COMBDGAERNewSHFUR___HIGNGA_23</v>
      </c>
      <c r="C202">
        <f>_xlfn.XLOOKUP(B202,Calculation!A:A,Calculation!R:R)</f>
        <v>1.2</v>
      </c>
    </row>
    <row r="203" spans="1:3" x14ac:dyDescent="0.25">
      <c r="A203" t="s">
        <v>5</v>
      </c>
      <c r="B203" t="str">
        <f>Calculation!A203</f>
        <v>COMBDGEDSNewAM______STDELC_23</v>
      </c>
      <c r="C203">
        <f>_xlfn.XLOOKUP(B203,Calculation!A:A,Calculation!R:R)</f>
        <v>1.2</v>
      </c>
    </row>
    <row r="204" spans="1:3" x14ac:dyDescent="0.25">
      <c r="A204" t="s">
        <v>5</v>
      </c>
      <c r="B204" t="str">
        <f>Calculation!A204</f>
        <v>COMBDGWSTNewSHFUR___HIGNGA_23</v>
      </c>
      <c r="C204">
        <f>_xlfn.XLOOKUP(B204,Calculation!A:A,Calculation!R:R)</f>
        <v>1.2</v>
      </c>
    </row>
    <row r="205" spans="1:3" x14ac:dyDescent="0.25">
      <c r="A205" t="s">
        <v>5</v>
      </c>
      <c r="B205" t="str">
        <f>Calculation!A205</f>
        <v>COMBDGOTSNewSHFUR___HIGNGA_23</v>
      </c>
      <c r="C205">
        <f>_xlfn.XLOOKUP(B205,Calculation!A:A,Calculation!R:R)</f>
        <v>1.2</v>
      </c>
    </row>
    <row r="206" spans="1:3" x14ac:dyDescent="0.25">
      <c r="A206" t="s">
        <v>5</v>
      </c>
      <c r="B206" t="str">
        <f>Calculation!A206</f>
        <v>COMBDGHLCOldSHFUR___HIGNGA_23</v>
      </c>
      <c r="C206">
        <f>_xlfn.XLOOKUP(B206,Calculation!A:A,Calculation!R:R)</f>
        <v>1.1000000000000001</v>
      </c>
    </row>
    <row r="207" spans="1:3" x14ac:dyDescent="0.25">
      <c r="A207" t="s">
        <v>5</v>
      </c>
      <c r="B207" t="str">
        <f>Calculation!A207</f>
        <v>COMBDGAFSNewSHFUR___HIGNGA_23</v>
      </c>
      <c r="C207">
        <f>_xlfn.XLOOKUP(B207,Calculation!A:A,Calculation!R:R)</f>
        <v>1.2</v>
      </c>
    </row>
    <row r="208" spans="1:3" x14ac:dyDescent="0.25">
      <c r="A208" t="s">
        <v>5</v>
      </c>
      <c r="B208" t="str">
        <f>Calculation!A208</f>
        <v>COMBDGEDSNewSLLED___HIGELC_23</v>
      </c>
      <c r="C208">
        <f>_xlfn.XLOOKUP(B208,Calculation!A:A,Calculation!R:R)</f>
        <v>1.2</v>
      </c>
    </row>
    <row r="209" spans="1:3" x14ac:dyDescent="0.25">
      <c r="A209" t="s">
        <v>5</v>
      </c>
      <c r="B209" t="str">
        <f>Calculation!A209</f>
        <v>COMBDGRTTNewSHFUR___HIGNGA_23</v>
      </c>
      <c r="C209">
        <f>_xlfn.XLOOKUP(B209,Calculation!A:A,Calculation!R:R)</f>
        <v>1.2</v>
      </c>
    </row>
    <row r="210" spans="1:3" x14ac:dyDescent="0.25">
      <c r="A210" t="s">
        <v>5</v>
      </c>
      <c r="B210" t="str">
        <f>Calculation!A210</f>
        <v>COMBDGTAWNewSHFUR___HIGNGA_23</v>
      </c>
      <c r="C210">
        <f>_xlfn.XLOOKUP(B210,Calculation!A:A,Calculation!R:R)</f>
        <v>1.2</v>
      </c>
    </row>
    <row r="211" spans="1:3" x14ac:dyDescent="0.25">
      <c r="A211" t="s">
        <v>5</v>
      </c>
      <c r="B211" t="str">
        <f>Calculation!A211</f>
        <v>COMBDGHLCNewAM______STDELC_23</v>
      </c>
      <c r="C211">
        <f>_xlfn.XLOOKUP(B211,Calculation!A:A,Calculation!R:R)</f>
        <v>1.2</v>
      </c>
    </row>
    <row r="212" spans="1:3" x14ac:dyDescent="0.25">
      <c r="A212" t="s">
        <v>5</v>
      </c>
      <c r="B212" t="str">
        <f>Calculation!A212</f>
        <v>COMBDGEDSNewLIFLC___HIGELC_23</v>
      </c>
      <c r="C212">
        <f>_xlfn.XLOOKUP(B212,Calculation!A:A,Calculation!R:R)</f>
        <v>1.2</v>
      </c>
    </row>
    <row r="213" spans="1:3" x14ac:dyDescent="0.25">
      <c r="A213" t="s">
        <v>5</v>
      </c>
      <c r="B213" t="str">
        <f>Calculation!A213</f>
        <v>COMBDGHLCNewSLLED___HIGELC_23</v>
      </c>
      <c r="C213">
        <f>_xlfn.XLOOKUP(B213,Calculation!A:A,Calculation!R:R)</f>
        <v>1.2</v>
      </c>
    </row>
    <row r="214" spans="1:3" x14ac:dyDescent="0.25">
      <c r="A214" t="s">
        <v>5</v>
      </c>
      <c r="B214" t="str">
        <f>Calculation!A214</f>
        <v>COMBDGWSTNewAE______STDNGA_23</v>
      </c>
      <c r="C214">
        <f>_xlfn.XLOOKUP(B214,Calculation!A:A,Calculation!R:R)</f>
        <v>1.2</v>
      </c>
    </row>
    <row r="215" spans="1:3" x14ac:dyDescent="0.25">
      <c r="A215" t="s">
        <v>5</v>
      </c>
      <c r="B215" t="str">
        <f>Calculation!A215</f>
        <v>COMBDGRTTNewAE______STDNGA_23</v>
      </c>
      <c r="C215">
        <f>_xlfn.XLOOKUP(B215,Calculation!A:A,Calculation!R:R)</f>
        <v>1.2</v>
      </c>
    </row>
    <row r="216" spans="1:3" x14ac:dyDescent="0.25">
      <c r="A216" t="s">
        <v>5</v>
      </c>
      <c r="B216" t="str">
        <f>Calculation!A216</f>
        <v>COMBDGOTSNewAE______STDNGA_23</v>
      </c>
      <c r="C216">
        <f>_xlfn.XLOOKUP(B216,Calculation!A:A,Calculation!R:R)</f>
        <v>1.2</v>
      </c>
    </row>
    <row r="217" spans="1:3" x14ac:dyDescent="0.25">
      <c r="A217" t="s">
        <v>5</v>
      </c>
      <c r="B217" t="str">
        <f>Calculation!A217</f>
        <v>COMBDGAERNewAE______STDNGA_23</v>
      </c>
      <c r="C217">
        <f>_xlfn.XLOOKUP(B217,Calculation!A:A,Calculation!R:R)</f>
        <v>1.2</v>
      </c>
    </row>
    <row r="218" spans="1:3" x14ac:dyDescent="0.25">
      <c r="A218" t="s">
        <v>5</v>
      </c>
      <c r="B218" t="str">
        <f>Calculation!A218</f>
        <v>COMBDGAFSNewAE______STDNGA_23</v>
      </c>
      <c r="C218">
        <f>_xlfn.XLOOKUP(B218,Calculation!A:A,Calculation!R:R)</f>
        <v>1.2</v>
      </c>
    </row>
    <row r="219" spans="1:3" x14ac:dyDescent="0.25">
      <c r="A219" t="s">
        <v>5</v>
      </c>
      <c r="B219" t="str">
        <f>Calculation!A219</f>
        <v>COMBDGTAWNewAE______STDNGA_23</v>
      </c>
      <c r="C219">
        <f>_xlfn.XLOOKUP(B219,Calculation!A:A,Calculation!R:R)</f>
        <v>1.2</v>
      </c>
    </row>
    <row r="220" spans="1:3" x14ac:dyDescent="0.25">
      <c r="A220" t="s">
        <v>5</v>
      </c>
      <c r="B220" t="str">
        <f>Calculation!A220</f>
        <v>COMBDGHLCNewLIFLC___HIGELC_23</v>
      </c>
      <c r="C220">
        <f>_xlfn.XLOOKUP(B220,Calculation!A:A,Calculation!R:R)</f>
        <v>1.2</v>
      </c>
    </row>
    <row r="221" spans="1:3" x14ac:dyDescent="0.25">
      <c r="A221" t="s">
        <v>5</v>
      </c>
      <c r="B221" t="str">
        <f>Calculation!A221</f>
        <v>COMBDGOFFNewAE______STDNGA_23</v>
      </c>
      <c r="C221">
        <f>_xlfn.XLOOKUP(B221,Calculation!A:A,Calculation!R:R)</f>
        <v>1.2</v>
      </c>
    </row>
    <row r="222" spans="1:3" x14ac:dyDescent="0.25">
      <c r="A222" t="s">
        <v>5</v>
      </c>
      <c r="B222" t="str">
        <f>Calculation!A222</f>
        <v>COMBDGOFFNewSHFUR___HIGNGA_23</v>
      </c>
      <c r="C222">
        <f>_xlfn.XLOOKUP(B222,Calculation!A:A,Calculation!R:R)</f>
        <v>1.2</v>
      </c>
    </row>
    <row r="223" spans="1:3" x14ac:dyDescent="0.25">
      <c r="A223" t="s">
        <v>5</v>
      </c>
      <c r="B223" t="str">
        <f>Calculation!A223</f>
        <v>COMBDGAEROldAE______STDNGA_23</v>
      </c>
      <c r="C223">
        <f>_xlfn.XLOOKUP(B223,Calculation!A:A,Calculation!R:R)</f>
        <v>1.1000000000000001</v>
      </c>
    </row>
    <row r="224" spans="1:3" x14ac:dyDescent="0.25">
      <c r="A224" t="s">
        <v>5</v>
      </c>
      <c r="B224" t="str">
        <f>Calculation!A224</f>
        <v>COMBDGAFSOldAE______STDNGA_23</v>
      </c>
      <c r="C224">
        <f>_xlfn.XLOOKUP(B224,Calculation!A:A,Calculation!R:R)</f>
        <v>1.1000000000000001</v>
      </c>
    </row>
    <row r="225" spans="1:3" x14ac:dyDescent="0.25">
      <c r="A225" t="s">
        <v>5</v>
      </c>
      <c r="B225" t="str">
        <f>Calculation!A225</f>
        <v>COMBDGEDSNewSHFUR___HIGNGA_23</v>
      </c>
      <c r="C225">
        <f>_xlfn.XLOOKUP(B225,Calculation!A:A,Calculation!R:R)</f>
        <v>1.2</v>
      </c>
    </row>
    <row r="226" spans="1:3" x14ac:dyDescent="0.25">
      <c r="A226" t="s">
        <v>5</v>
      </c>
      <c r="B226" t="str">
        <f>Calculation!A226</f>
        <v>COMBDGAFSOldSCCE___HIGNGA_23</v>
      </c>
      <c r="C226">
        <f>_xlfn.XLOOKUP(B226,Calculation!A:A,Calculation!R:R)</f>
        <v>1.1000000000000001</v>
      </c>
    </row>
    <row r="227" spans="1:3" x14ac:dyDescent="0.25">
      <c r="A227" t="s">
        <v>5</v>
      </c>
      <c r="B227" t="str">
        <f>Calculation!A227</f>
        <v>COMBDGAEROldSCCE___HIGNGA_23</v>
      </c>
      <c r="C227">
        <f>_xlfn.XLOOKUP(B227,Calculation!A:A,Calculation!R:R)</f>
        <v>1.1000000000000001</v>
      </c>
    </row>
    <row r="228" spans="1:3" x14ac:dyDescent="0.25">
      <c r="A228" t="s">
        <v>5</v>
      </c>
      <c r="B228" t="str">
        <f>Calculation!A228</f>
        <v>COMBDGAFSOldSCCE___STDNGA_23</v>
      </c>
      <c r="C228">
        <f>_xlfn.XLOOKUP(B228,Calculation!A:A,Calculation!R:R)</f>
        <v>1.1000000000000001</v>
      </c>
    </row>
    <row r="229" spans="1:3" x14ac:dyDescent="0.25">
      <c r="A229" t="s">
        <v>5</v>
      </c>
      <c r="B229" t="str">
        <f>Calculation!A229</f>
        <v>COMBDGAEROldSCCE___STDNGA_23</v>
      </c>
      <c r="C229">
        <f>_xlfn.XLOOKUP(B229,Calculation!A:A,Calculation!R:R)</f>
        <v>1.1000000000000001</v>
      </c>
    </row>
    <row r="230" spans="1:3" x14ac:dyDescent="0.25">
      <c r="A230" t="s">
        <v>5</v>
      </c>
      <c r="B230" t="str">
        <f>Calculation!A230</f>
        <v>COMBDGHLCNewSHFUR___HIGNGA_23</v>
      </c>
      <c r="C230">
        <f>_xlfn.XLOOKUP(B230,Calculation!A:A,Calculation!R:R)</f>
        <v>1.2</v>
      </c>
    </row>
    <row r="231" spans="1:3" x14ac:dyDescent="0.25">
      <c r="A231" t="s">
        <v>5</v>
      </c>
      <c r="B231" t="str">
        <f>Calculation!A231</f>
        <v>COMBDGEDSNewAE______STDNGA_23</v>
      </c>
      <c r="C231">
        <f>_xlfn.XLOOKUP(B231,Calculation!A:A,Calculation!R:R)</f>
        <v>1.2</v>
      </c>
    </row>
    <row r="232" spans="1:3" x14ac:dyDescent="0.25">
      <c r="A232" t="s">
        <v>5</v>
      </c>
      <c r="B232" t="str">
        <f>Calculation!A232</f>
        <v>COMBDGOTSOldSCCE___HIGNGA_23</v>
      </c>
      <c r="C232">
        <f>_xlfn.XLOOKUP(B232,Calculation!A:A,Calculation!R:R)</f>
        <v>1.1000000000000001</v>
      </c>
    </row>
    <row r="233" spans="1:3" x14ac:dyDescent="0.25">
      <c r="A233" t="s">
        <v>5</v>
      </c>
      <c r="B233" t="str">
        <f>Calculation!A233</f>
        <v>COMBDGWSTOldSCCE___HIGNGA_23</v>
      </c>
      <c r="C233">
        <f>_xlfn.XLOOKUP(B233,Calculation!A:A,Calculation!R:R)</f>
        <v>1.1000000000000001</v>
      </c>
    </row>
    <row r="234" spans="1:3" x14ac:dyDescent="0.25">
      <c r="A234" t="s">
        <v>5</v>
      </c>
      <c r="B234" t="str">
        <f>Calculation!A234</f>
        <v>COMBDGTAWOldSCCE___HIGNGA_23</v>
      </c>
      <c r="C234">
        <f>_xlfn.XLOOKUP(B234,Calculation!A:A,Calculation!R:R)</f>
        <v>1.1000000000000001</v>
      </c>
    </row>
    <row r="235" spans="1:3" x14ac:dyDescent="0.25">
      <c r="A235" t="s">
        <v>5</v>
      </c>
      <c r="B235" t="str">
        <f>Calculation!A235</f>
        <v>COMBDGOTSOldSCCE___STDNGA_23</v>
      </c>
      <c r="C235">
        <f>_xlfn.XLOOKUP(B235,Calculation!A:A,Calculation!R:R)</f>
        <v>1.1000000000000001</v>
      </c>
    </row>
    <row r="236" spans="1:3" x14ac:dyDescent="0.25">
      <c r="A236" t="s">
        <v>5</v>
      </c>
      <c r="B236" t="str">
        <f>Calculation!A236</f>
        <v>COMBDGICIOldSCCE___HIGNGA_23</v>
      </c>
      <c r="C236">
        <f>_xlfn.XLOOKUP(B236,Calculation!A:A,Calculation!R:R)</f>
        <v>1.1000000000000001</v>
      </c>
    </row>
    <row r="237" spans="1:3" x14ac:dyDescent="0.25">
      <c r="A237" t="s">
        <v>5</v>
      </c>
      <c r="B237" t="str">
        <f>Calculation!A237</f>
        <v>COMBDGHLCNewAE______STDNGA_23</v>
      </c>
      <c r="C237">
        <f>_xlfn.XLOOKUP(B237,Calculation!A:A,Calculation!R:R)</f>
        <v>1.2</v>
      </c>
    </row>
    <row r="238" spans="1:3" x14ac:dyDescent="0.25">
      <c r="A238" t="s">
        <v>5</v>
      </c>
      <c r="B238" t="str">
        <f>Calculation!A238</f>
        <v>COMBDGEDSOldAE______STDNGA_23</v>
      </c>
      <c r="C238">
        <f>_xlfn.XLOOKUP(B238,Calculation!A:A,Calculation!R:R)</f>
        <v>1.1000000000000001</v>
      </c>
    </row>
    <row r="239" spans="1:3" x14ac:dyDescent="0.25">
      <c r="A239" t="s">
        <v>5</v>
      </c>
      <c r="B239" t="str">
        <f>Calculation!A239</f>
        <v>COMBDGWSTOldSCCE___STDNGA_23</v>
      </c>
      <c r="C239">
        <f>_xlfn.XLOOKUP(B239,Calculation!A:A,Calculation!R:R)</f>
        <v>1.1000000000000001</v>
      </c>
    </row>
    <row r="240" spans="1:3" x14ac:dyDescent="0.25">
      <c r="A240" t="s">
        <v>5</v>
      </c>
      <c r="B240" t="str">
        <f>Calculation!A240</f>
        <v>COMBDGWSTOldLIFLC___HIGELC_23</v>
      </c>
      <c r="C240">
        <f>_xlfn.XLOOKUP(B240,Calculation!A:A,Calculation!R:R)</f>
        <v>1.1000000000000001</v>
      </c>
    </row>
    <row r="241" spans="1:3" x14ac:dyDescent="0.25">
      <c r="A241" t="s">
        <v>5</v>
      </c>
      <c r="B241" t="str">
        <f>Calculation!A241</f>
        <v>COMBDGICIOldLIFLC___HIGELC_23</v>
      </c>
      <c r="C241">
        <f>_xlfn.XLOOKUP(B241,Calculation!A:A,Calculation!R:R)</f>
        <v>1.1000000000000001</v>
      </c>
    </row>
    <row r="242" spans="1:3" x14ac:dyDescent="0.25">
      <c r="A242" t="s">
        <v>5</v>
      </c>
      <c r="B242" t="str">
        <f>Calculation!A242</f>
        <v>COMBDGRTTOldLIFLC___HIGELC_23</v>
      </c>
      <c r="C242">
        <f>_xlfn.XLOOKUP(B242,Calculation!A:A,Calculation!R:R)</f>
        <v>1.1000000000000001</v>
      </c>
    </row>
    <row r="243" spans="1:3" x14ac:dyDescent="0.25">
      <c r="A243" t="s">
        <v>5</v>
      </c>
      <c r="B243" t="str">
        <f>Calculation!A243</f>
        <v>COMBDGOTSOldLIFLC___HIGELC_23</v>
      </c>
      <c r="C243">
        <f>_xlfn.XLOOKUP(B243,Calculation!A:A,Calculation!R:R)</f>
        <v>1.1000000000000001</v>
      </c>
    </row>
    <row r="244" spans="1:3" x14ac:dyDescent="0.25">
      <c r="A244" t="s">
        <v>5</v>
      </c>
      <c r="B244" t="str">
        <f>Calculation!A244</f>
        <v>COMBDGTAWOldLIFLC___HIGELC_23</v>
      </c>
      <c r="C244">
        <f>_xlfn.XLOOKUP(B244,Calculation!A:A,Calculation!R:R)</f>
        <v>1.1000000000000001</v>
      </c>
    </row>
    <row r="245" spans="1:3" x14ac:dyDescent="0.25">
      <c r="A245" t="s">
        <v>5</v>
      </c>
      <c r="B245" t="str">
        <f>Calculation!A245</f>
        <v>COMBDGTAWOldSCCE___STDNGA_23</v>
      </c>
      <c r="C245">
        <f>_xlfn.XLOOKUP(B245,Calculation!A:A,Calculation!R:R)</f>
        <v>1.1000000000000001</v>
      </c>
    </row>
    <row r="246" spans="1:3" x14ac:dyDescent="0.25">
      <c r="A246" t="s">
        <v>5</v>
      </c>
      <c r="B246" t="str">
        <f>Calculation!A246</f>
        <v>COMBDGOFFOldLIFLC___HIGELC_23</v>
      </c>
      <c r="C246">
        <f>_xlfn.XLOOKUP(B246,Calculation!A:A,Calculation!R:R)</f>
        <v>1.1000000000000001</v>
      </c>
    </row>
    <row r="247" spans="1:3" x14ac:dyDescent="0.25">
      <c r="A247" t="s">
        <v>5</v>
      </c>
      <c r="B247" t="str">
        <f>Calculation!A247</f>
        <v>COMBDGRTTOldSCCE___HIGNGA_23</v>
      </c>
      <c r="C247">
        <f>_xlfn.XLOOKUP(B247,Calculation!A:A,Calculation!R:R)</f>
        <v>1.1000000000000001</v>
      </c>
    </row>
    <row r="248" spans="1:3" x14ac:dyDescent="0.25">
      <c r="A248" t="s">
        <v>5</v>
      </c>
      <c r="B248" t="str">
        <f>Calculation!A248</f>
        <v>COMBDGICIOldSCCE___STDNGA_23</v>
      </c>
      <c r="C248">
        <f>_xlfn.XLOOKUP(B248,Calculation!A:A,Calculation!R:R)</f>
        <v>1.1000000000000001</v>
      </c>
    </row>
    <row r="249" spans="1:3" x14ac:dyDescent="0.25">
      <c r="A249" t="s">
        <v>5</v>
      </c>
      <c r="B249" t="str">
        <f>Calculation!A249</f>
        <v>COMBDGRTTOldSCCE___STDNGA_23</v>
      </c>
      <c r="C249">
        <f>_xlfn.XLOOKUP(B249,Calculation!A:A,Calculation!R:R)</f>
        <v>1.1000000000000001</v>
      </c>
    </row>
    <row r="250" spans="1:3" x14ac:dyDescent="0.25">
      <c r="A250" t="s">
        <v>5</v>
      </c>
      <c r="B250" t="str">
        <f>Calculation!A250</f>
        <v>COMBDGEDSOldSCCE___HIGNGA_23</v>
      </c>
      <c r="C250">
        <f>_xlfn.XLOOKUP(B250,Calculation!A:A,Calculation!R:R)</f>
        <v>1.1000000000000001</v>
      </c>
    </row>
    <row r="251" spans="1:3" x14ac:dyDescent="0.25">
      <c r="A251" t="s">
        <v>5</v>
      </c>
      <c r="B251" t="str">
        <f>Calculation!A251</f>
        <v>COMBDGEDSOldSCCE___STDNGA_23</v>
      </c>
      <c r="C251">
        <f>_xlfn.XLOOKUP(B251,Calculation!A:A,Calculation!R:R)</f>
        <v>1.1000000000000001</v>
      </c>
    </row>
    <row r="252" spans="1:3" x14ac:dyDescent="0.25">
      <c r="A252" t="s">
        <v>5</v>
      </c>
      <c r="B252" t="str">
        <f>Calculation!A252</f>
        <v>COMBDGHLCOldSCCE___HIGNGA_23</v>
      </c>
      <c r="C252">
        <f>_xlfn.XLOOKUP(B252,Calculation!A:A,Calculation!R:R)</f>
        <v>1.1000000000000001</v>
      </c>
    </row>
    <row r="253" spans="1:3" x14ac:dyDescent="0.25">
      <c r="A253" t="s">
        <v>5</v>
      </c>
      <c r="B253" t="str">
        <f>Calculation!A253</f>
        <v>COMBDGHLCOldSCCE___STDNGA_23</v>
      </c>
      <c r="C253">
        <f>_xlfn.XLOOKUP(B253,Calculation!A:A,Calculation!R:R)</f>
        <v>1.1000000000000001</v>
      </c>
    </row>
    <row r="254" spans="1:3" x14ac:dyDescent="0.25">
      <c r="A254" t="s">
        <v>5</v>
      </c>
      <c r="B254" t="str">
        <f>Calculation!A254</f>
        <v>COMBDGHLCOldLIFLC___HIGELC_23</v>
      </c>
      <c r="C254">
        <f>_xlfn.XLOOKUP(B254,Calculation!A:A,Calculation!R:R)</f>
        <v>1.1000000000000001</v>
      </c>
    </row>
    <row r="255" spans="1:3" x14ac:dyDescent="0.25">
      <c r="A255" t="s">
        <v>5</v>
      </c>
      <c r="B255" t="str">
        <f>Calculation!A255</f>
        <v>COMBDGWSTNewAE______STDELC_23</v>
      </c>
      <c r="C255">
        <f>_xlfn.XLOOKUP(B255,Calculation!A:A,Calculation!R:R)</f>
        <v>1.2</v>
      </c>
    </row>
    <row r="256" spans="1:3" x14ac:dyDescent="0.25">
      <c r="A256" t="s">
        <v>5</v>
      </c>
      <c r="B256" t="str">
        <f>Calculation!A256</f>
        <v>COMBDGTAWNewAE______STDELC_23</v>
      </c>
      <c r="C256">
        <f>_xlfn.XLOOKUP(B256,Calculation!A:A,Calculation!R:R)</f>
        <v>1.2</v>
      </c>
    </row>
    <row r="257" spans="1:3" x14ac:dyDescent="0.25">
      <c r="A257" t="s">
        <v>5</v>
      </c>
      <c r="B257" t="str">
        <f>Calculation!A257</f>
        <v>COMBDGAFSNewAE______STDELC_23</v>
      </c>
      <c r="C257">
        <f>_xlfn.XLOOKUP(B257,Calculation!A:A,Calculation!R:R)</f>
        <v>1.2</v>
      </c>
    </row>
    <row r="258" spans="1:3" x14ac:dyDescent="0.25">
      <c r="A258" t="s">
        <v>5</v>
      </c>
      <c r="B258" t="str">
        <f>Calculation!A258</f>
        <v>COMBDGOFFNewAE______STDELC_23</v>
      </c>
      <c r="C258">
        <f>_xlfn.XLOOKUP(B258,Calculation!A:A,Calculation!R:R)</f>
        <v>1.2</v>
      </c>
    </row>
    <row r="259" spans="1:3" x14ac:dyDescent="0.25">
      <c r="A259" t="s">
        <v>5</v>
      </c>
      <c r="B259" t="str">
        <f>Calculation!A259</f>
        <v>COMBDGAERNewAE______STDELC_23</v>
      </c>
      <c r="C259">
        <f>_xlfn.XLOOKUP(B259,Calculation!A:A,Calculation!R:R)</f>
        <v>1.2</v>
      </c>
    </row>
    <row r="260" spans="1:3" x14ac:dyDescent="0.25">
      <c r="A260" t="s">
        <v>5</v>
      </c>
      <c r="B260" t="str">
        <f>Calculation!A260</f>
        <v>COMBDGOTSNewAE______STDELC_23</v>
      </c>
      <c r="C260">
        <f>_xlfn.XLOOKUP(B260,Calculation!A:A,Calculation!R:R)</f>
        <v>1.2</v>
      </c>
    </row>
    <row r="261" spans="1:3" x14ac:dyDescent="0.25">
      <c r="A261" t="s">
        <v>5</v>
      </c>
      <c r="B261" t="str">
        <f>Calculation!A261</f>
        <v>COMBDGICIOldAE______STDNGA_23</v>
      </c>
      <c r="C261">
        <f>_xlfn.XLOOKUP(B261,Calculation!A:A,Calculation!R:R)</f>
        <v>1.1000000000000001</v>
      </c>
    </row>
    <row r="262" spans="1:3" x14ac:dyDescent="0.25">
      <c r="A262" t="s">
        <v>5</v>
      </c>
      <c r="B262" t="str">
        <f>Calculation!A262</f>
        <v>COMBDGWSTOldAE______STDNGA_23</v>
      </c>
      <c r="C262">
        <f>_xlfn.XLOOKUP(B262,Calculation!A:A,Calculation!R:R)</f>
        <v>1.1000000000000001</v>
      </c>
    </row>
    <row r="263" spans="1:3" x14ac:dyDescent="0.25">
      <c r="A263" t="s">
        <v>5</v>
      </c>
      <c r="B263" t="str">
        <f>Calculation!A263</f>
        <v>COMBDGRTTNewAE______STDBMA_23</v>
      </c>
      <c r="C263">
        <f>_xlfn.XLOOKUP(B263,Calculation!A:A,Calculation!R:R)</f>
        <v>1.2</v>
      </c>
    </row>
    <row r="264" spans="1:3" x14ac:dyDescent="0.25">
      <c r="A264" t="s">
        <v>5</v>
      </c>
      <c r="B264" t="str">
        <f>Calculation!A264</f>
        <v>COMBDGRTTOldAE______STDNGA_23</v>
      </c>
      <c r="C264">
        <f>_xlfn.XLOOKUP(B264,Calculation!A:A,Calculation!R:R)</f>
        <v>1.1000000000000001</v>
      </c>
    </row>
    <row r="265" spans="1:3" x14ac:dyDescent="0.25">
      <c r="A265" t="s">
        <v>5</v>
      </c>
      <c r="B265" t="str">
        <f>Calculation!A265</f>
        <v>COMBDGOTSOldAE______STDNGA_23</v>
      </c>
      <c r="C265">
        <f>_xlfn.XLOOKUP(B265,Calculation!A:A,Calculation!R:R)</f>
        <v>1.1000000000000001</v>
      </c>
    </row>
    <row r="266" spans="1:3" x14ac:dyDescent="0.25">
      <c r="A266" t="s">
        <v>5</v>
      </c>
      <c r="B266" t="str">
        <f>Calculation!A266</f>
        <v>COMBDGTAWOldAE______STDNGA_23</v>
      </c>
      <c r="C266">
        <f>_xlfn.XLOOKUP(B266,Calculation!A:A,Calculation!R:R)</f>
        <v>1.1000000000000001</v>
      </c>
    </row>
    <row r="267" spans="1:3" x14ac:dyDescent="0.25">
      <c r="A267" t="s">
        <v>5</v>
      </c>
      <c r="B267" t="str">
        <f>Calculation!A267</f>
        <v>COMBDGOFFOldAE______STDNGA_23</v>
      </c>
      <c r="C267">
        <f>_xlfn.XLOOKUP(B267,Calculation!A:A,Calculation!R:R)</f>
        <v>1.1000000000000001</v>
      </c>
    </row>
    <row r="268" spans="1:3" x14ac:dyDescent="0.25">
      <c r="A268" t="s">
        <v>5</v>
      </c>
      <c r="B268" t="str">
        <f>Calculation!A268</f>
        <v>COMBDGRTTNewAE______STDELC_23</v>
      </c>
      <c r="C268">
        <f>_xlfn.XLOOKUP(B268,Calculation!A:A,Calculation!R:R)</f>
        <v>1.2</v>
      </c>
    </row>
    <row r="269" spans="1:3" x14ac:dyDescent="0.25">
      <c r="A269" t="s">
        <v>5</v>
      </c>
      <c r="B269" t="str">
        <f>Calculation!A269</f>
        <v>COMBDGOTSNewAE______STDBMA_23</v>
      </c>
      <c r="C269">
        <f>_xlfn.XLOOKUP(B269,Calculation!A:A,Calculation!R:R)</f>
        <v>1.2</v>
      </c>
    </row>
    <row r="270" spans="1:3" x14ac:dyDescent="0.25">
      <c r="A270" t="s">
        <v>5</v>
      </c>
      <c r="B270" t="str">
        <f>Calculation!A270</f>
        <v>COMBDGOFFOldSCCE___HIGNGA_23</v>
      </c>
      <c r="C270">
        <f>_xlfn.XLOOKUP(B270,Calculation!A:A,Calculation!R:R)</f>
        <v>1.1000000000000001</v>
      </c>
    </row>
    <row r="271" spans="1:3" x14ac:dyDescent="0.25">
      <c r="A271" t="s">
        <v>5</v>
      </c>
      <c r="B271" t="str">
        <f>Calculation!A271</f>
        <v>COMBDGICIOldSCCE___ESRNGA_23</v>
      </c>
      <c r="C271">
        <f>_xlfn.XLOOKUP(B271,Calculation!A:A,Calculation!R:R)</f>
        <v>1.1000000000000001</v>
      </c>
    </row>
    <row r="272" spans="1:3" x14ac:dyDescent="0.25">
      <c r="A272" t="s">
        <v>5</v>
      </c>
      <c r="B272" t="str">
        <f>Calculation!A272</f>
        <v>COMBDGAERNewAE______STDBMA_23</v>
      </c>
      <c r="C272">
        <f>_xlfn.XLOOKUP(B272,Calculation!A:A,Calculation!R:R)</f>
        <v>1.2</v>
      </c>
    </row>
    <row r="273" spans="1:3" x14ac:dyDescent="0.25">
      <c r="A273" t="s">
        <v>5</v>
      </c>
      <c r="B273" t="str">
        <f>Calculation!A273</f>
        <v>COMBDGAFSNewAE______STDBMA_23</v>
      </c>
      <c r="C273">
        <f>_xlfn.XLOOKUP(B273,Calculation!A:A,Calculation!R:R)</f>
        <v>1.2</v>
      </c>
    </row>
    <row r="274" spans="1:3" x14ac:dyDescent="0.25">
      <c r="A274" t="s">
        <v>5</v>
      </c>
      <c r="B274" t="str">
        <f>Calculation!A274</f>
        <v>COMBDGTAWNewAE______STDBMA_23</v>
      </c>
      <c r="C274">
        <f>_xlfn.XLOOKUP(B274,Calculation!A:A,Calculation!R:R)</f>
        <v>1.2</v>
      </c>
    </row>
    <row r="275" spans="1:3" x14ac:dyDescent="0.25">
      <c r="A275" t="s">
        <v>5</v>
      </c>
      <c r="B275" t="str">
        <f>Calculation!A275</f>
        <v>COMBDGRTTNewLIFLUT5STDELC_23</v>
      </c>
      <c r="C275">
        <f>_xlfn.XLOOKUP(B275,Calculation!A:A,Calculation!R:R)</f>
        <v>1.2</v>
      </c>
    </row>
    <row r="276" spans="1:3" x14ac:dyDescent="0.25">
      <c r="A276" t="s">
        <v>5</v>
      </c>
      <c r="B276" t="str">
        <f>Calculation!A276</f>
        <v>COMBDGOTSNewLIFLUT5STDELC_23</v>
      </c>
      <c r="C276">
        <f>_xlfn.XLOOKUP(B276,Calculation!A:A,Calculation!R:R)</f>
        <v>1.2</v>
      </c>
    </row>
    <row r="277" spans="1:3" x14ac:dyDescent="0.25">
      <c r="A277" t="s">
        <v>5</v>
      </c>
      <c r="B277" t="str">
        <f>Calculation!A277</f>
        <v>COMBDGAERNewLIFLUT5STDELC_23</v>
      </c>
      <c r="C277">
        <f>_xlfn.XLOOKUP(B277,Calculation!A:A,Calculation!R:R)</f>
        <v>1.2</v>
      </c>
    </row>
    <row r="278" spans="1:3" x14ac:dyDescent="0.25">
      <c r="A278" t="s">
        <v>5</v>
      </c>
      <c r="B278" t="str">
        <f>Calculation!A278</f>
        <v>COMBDGWSTNewAE______STDBMA_23</v>
      </c>
      <c r="C278">
        <f>_xlfn.XLOOKUP(B278,Calculation!A:A,Calculation!R:R)</f>
        <v>1.2</v>
      </c>
    </row>
    <row r="279" spans="1:3" x14ac:dyDescent="0.25">
      <c r="A279" t="s">
        <v>5</v>
      </c>
      <c r="B279" t="str">
        <f>Calculation!A279</f>
        <v>COMBDGAFSNewLIFLUT5STDELC_23</v>
      </c>
      <c r="C279">
        <f>_xlfn.XLOOKUP(B279,Calculation!A:A,Calculation!R:R)</f>
        <v>1.2</v>
      </c>
    </row>
    <row r="280" spans="1:3" x14ac:dyDescent="0.25">
      <c r="A280" t="s">
        <v>5</v>
      </c>
      <c r="B280" t="str">
        <f>Calculation!A280</f>
        <v>COMBDGOFFOldSCCE___STDNGA_23</v>
      </c>
      <c r="C280">
        <f>_xlfn.XLOOKUP(B280,Calculation!A:A,Calculation!R:R)</f>
        <v>1.1000000000000001</v>
      </c>
    </row>
    <row r="281" spans="1:3" x14ac:dyDescent="0.25">
      <c r="A281" t="s">
        <v>5</v>
      </c>
      <c r="B281" t="str">
        <f>Calculation!A281</f>
        <v>COMBDGEDSNewAE______STDBMA_23</v>
      </c>
      <c r="C281">
        <f>_xlfn.XLOOKUP(B281,Calculation!A:A,Calculation!R:R)</f>
        <v>1.2</v>
      </c>
    </row>
    <row r="282" spans="1:3" x14ac:dyDescent="0.25">
      <c r="A282" t="s">
        <v>5</v>
      </c>
      <c r="B282" t="str">
        <f>Calculation!A282</f>
        <v>COMBDGWSTNewLIFLUT5STDELC_23</v>
      </c>
      <c r="C282">
        <f>_xlfn.XLOOKUP(B282,Calculation!A:A,Calculation!R:R)</f>
        <v>1.2</v>
      </c>
    </row>
    <row r="283" spans="1:3" x14ac:dyDescent="0.25">
      <c r="A283" t="s">
        <v>5</v>
      </c>
      <c r="B283" t="str">
        <f>Calculation!A283</f>
        <v>COMBDGEDSNewAE______STDELC_23</v>
      </c>
      <c r="C283">
        <f>_xlfn.XLOOKUP(B283,Calculation!A:A,Calculation!R:R)</f>
        <v>1.2</v>
      </c>
    </row>
    <row r="284" spans="1:3" x14ac:dyDescent="0.25">
      <c r="A284" t="s">
        <v>5</v>
      </c>
      <c r="B284" t="str">
        <f>Calculation!A284</f>
        <v>COMBDGTAWNewLIFLUT5STDELC_23</v>
      </c>
      <c r="C284">
        <f>_xlfn.XLOOKUP(B284,Calculation!A:A,Calculation!R:R)</f>
        <v>1.2</v>
      </c>
    </row>
    <row r="285" spans="1:3" x14ac:dyDescent="0.25">
      <c r="A285" t="s">
        <v>5</v>
      </c>
      <c r="B285" t="str">
        <f>Calculation!A285</f>
        <v>COMBDGHLCNewAE______STDBMA_23</v>
      </c>
      <c r="C285">
        <f>_xlfn.XLOOKUP(B285,Calculation!A:A,Calculation!R:R)</f>
        <v>1.2</v>
      </c>
    </row>
    <row r="286" spans="1:3" x14ac:dyDescent="0.25">
      <c r="A286" t="s">
        <v>5</v>
      </c>
      <c r="B286" t="str">
        <f>Calculation!A286</f>
        <v>COMBDGOFFNewAE______STDBMA_23</v>
      </c>
      <c r="C286">
        <f>_xlfn.XLOOKUP(B286,Calculation!A:A,Calculation!R:R)</f>
        <v>1.2</v>
      </c>
    </row>
    <row r="287" spans="1:3" x14ac:dyDescent="0.25">
      <c r="A287" t="s">
        <v>5</v>
      </c>
      <c r="B287" t="str">
        <f>Calculation!A287</f>
        <v>COMBDGHLCOldAE______STDNGA_23</v>
      </c>
      <c r="C287">
        <f>_xlfn.XLOOKUP(B287,Calculation!A:A,Calculation!R:R)</f>
        <v>1.1000000000000001</v>
      </c>
    </row>
    <row r="288" spans="1:3" x14ac:dyDescent="0.25">
      <c r="A288" t="s">
        <v>5</v>
      </c>
      <c r="B288" t="str">
        <f>Calculation!A288</f>
        <v>COMBDGHLCNewAE______STDELC_23</v>
      </c>
      <c r="C288">
        <f>_xlfn.XLOOKUP(B288,Calculation!A:A,Calculation!R:R)</f>
        <v>1.2</v>
      </c>
    </row>
    <row r="289" spans="1:3" x14ac:dyDescent="0.25">
      <c r="A289" t="s">
        <v>5</v>
      </c>
      <c r="B289" t="str">
        <f>Calculation!A289</f>
        <v>COMBDGEDSNewLIFLUT5STDELC_23</v>
      </c>
      <c r="C289">
        <f>_xlfn.XLOOKUP(B289,Calculation!A:A,Calculation!R:R)</f>
        <v>1.2</v>
      </c>
    </row>
    <row r="290" spans="1:3" x14ac:dyDescent="0.25">
      <c r="A290" t="s">
        <v>5</v>
      </c>
      <c r="B290" t="str">
        <f>Calculation!A290</f>
        <v>COMBDGOFFNewLIFLUT5STDELC_23</v>
      </c>
      <c r="C290">
        <f>_xlfn.XLOOKUP(B290,Calculation!A:A,Calculation!R:R)</f>
        <v>1.2</v>
      </c>
    </row>
    <row r="291" spans="1:3" x14ac:dyDescent="0.25">
      <c r="A291" t="s">
        <v>5</v>
      </c>
      <c r="B291" t="str">
        <f>Calculation!A291</f>
        <v>COMBDGHLCNewLIFLUT5STDELC_23</v>
      </c>
      <c r="C291">
        <f>_xlfn.XLOOKUP(B291,Calculation!A:A,Calculation!R:R)</f>
        <v>1.2</v>
      </c>
    </row>
    <row r="292" spans="1:3" x14ac:dyDescent="0.25">
      <c r="A292" t="s">
        <v>5</v>
      </c>
      <c r="B292" t="str">
        <f>Calculation!A292</f>
        <v>COMBDGTAWOldSCCE___ESRNGA_23</v>
      </c>
      <c r="C292">
        <f>_xlfn.XLOOKUP(B292,Calculation!A:A,Calculation!R:R)</f>
        <v>1.1000000000000001</v>
      </c>
    </row>
    <row r="293" spans="1:3" x14ac:dyDescent="0.25">
      <c r="A293" t="s">
        <v>5</v>
      </c>
      <c r="B293" t="str">
        <f>Calculation!A293</f>
        <v>COMBDGAEROldSCCE___ESRNGA_23</v>
      </c>
      <c r="C293">
        <f>_xlfn.XLOOKUP(B293,Calculation!A:A,Calculation!R:R)</f>
        <v>1.1000000000000001</v>
      </c>
    </row>
    <row r="294" spans="1:3" x14ac:dyDescent="0.25">
      <c r="A294" t="s">
        <v>5</v>
      </c>
      <c r="B294" t="str">
        <f>Calculation!A294</f>
        <v>COMBDGAFSOldSCCE___ESRNGA_23</v>
      </c>
      <c r="C294">
        <f>_xlfn.XLOOKUP(B294,Calculation!A:A,Calculation!R:R)</f>
        <v>1.1000000000000001</v>
      </c>
    </row>
    <row r="295" spans="1:3" x14ac:dyDescent="0.25">
      <c r="A295" t="s">
        <v>5</v>
      </c>
      <c r="B295" t="str">
        <f>Calculation!A295</f>
        <v>COMBDGOTSOldSCCE___ESRNGA_23</v>
      </c>
      <c r="C295">
        <f>_xlfn.XLOOKUP(B295,Calculation!A:A,Calculation!R:R)</f>
        <v>1.1000000000000001</v>
      </c>
    </row>
    <row r="296" spans="1:3" x14ac:dyDescent="0.25">
      <c r="A296" t="s">
        <v>5</v>
      </c>
      <c r="B296" t="str">
        <f>Calculation!A296</f>
        <v>COMBDGAFSNewSCCE___STDNGA_23</v>
      </c>
      <c r="C296">
        <f>_xlfn.XLOOKUP(B296,Calculation!A:A,Calculation!R:R)</f>
        <v>1.2</v>
      </c>
    </row>
    <row r="297" spans="1:3" x14ac:dyDescent="0.25">
      <c r="A297" t="s">
        <v>5</v>
      </c>
      <c r="B297" t="str">
        <f>Calculation!A297</f>
        <v>COMBDGAFSNewSCCE___HIGNGA_23</v>
      </c>
      <c r="C297">
        <f>_xlfn.XLOOKUP(B297,Calculation!A:A,Calculation!R:R)</f>
        <v>1.2</v>
      </c>
    </row>
    <row r="298" spans="1:3" x14ac:dyDescent="0.25">
      <c r="A298" t="s">
        <v>5</v>
      </c>
      <c r="B298" t="str">
        <f>Calculation!A298</f>
        <v>COMBDGRTTNewSCCE___HIGNGA_23</v>
      </c>
      <c r="C298">
        <f>_xlfn.XLOOKUP(B298,Calculation!A:A,Calculation!R:R)</f>
        <v>1.2</v>
      </c>
    </row>
    <row r="299" spans="1:3" x14ac:dyDescent="0.25">
      <c r="A299" t="s">
        <v>5</v>
      </c>
      <c r="B299" t="str">
        <f>Calculation!A299</f>
        <v>COMBDGAERNewSCCE___HIGNGA_23</v>
      </c>
      <c r="C299">
        <f>_xlfn.XLOOKUP(B299,Calculation!A:A,Calculation!R:R)</f>
        <v>1.2</v>
      </c>
    </row>
    <row r="300" spans="1:3" x14ac:dyDescent="0.25">
      <c r="A300" t="s">
        <v>5</v>
      </c>
      <c r="B300" t="str">
        <f>Calculation!A300</f>
        <v>COMBDGWSTOldSCCE___ESRNGA_23</v>
      </c>
      <c r="C300">
        <f>_xlfn.XLOOKUP(B300,Calculation!A:A,Calculation!R:R)</f>
        <v>1.1000000000000001</v>
      </c>
    </row>
    <row r="301" spans="1:3" x14ac:dyDescent="0.25">
      <c r="A301" t="s">
        <v>5</v>
      </c>
      <c r="B301" t="str">
        <f>Calculation!A301</f>
        <v>COMBDGOTSNewSCCE___HIGNGA_23</v>
      </c>
      <c r="C301">
        <f>_xlfn.XLOOKUP(B301,Calculation!A:A,Calculation!R:R)</f>
        <v>1.2</v>
      </c>
    </row>
    <row r="302" spans="1:3" x14ac:dyDescent="0.25">
      <c r="A302" t="s">
        <v>5</v>
      </c>
      <c r="B302" t="str">
        <f>Calculation!A302</f>
        <v>COMBDGHLCOldSCCE___ESRNGA_23</v>
      </c>
      <c r="C302">
        <f>_xlfn.XLOOKUP(B302,Calculation!A:A,Calculation!R:R)</f>
        <v>1.1000000000000001</v>
      </c>
    </row>
    <row r="303" spans="1:3" x14ac:dyDescent="0.25">
      <c r="A303" t="s">
        <v>5</v>
      </c>
      <c r="B303" t="str">
        <f>Calculation!A303</f>
        <v>COMBDGTAWNewSCCE___HIGNGA_23</v>
      </c>
      <c r="C303">
        <f>_xlfn.XLOOKUP(B303,Calculation!A:A,Calculation!R:R)</f>
        <v>1.2</v>
      </c>
    </row>
    <row r="304" spans="1:3" x14ac:dyDescent="0.25">
      <c r="A304" t="s">
        <v>5</v>
      </c>
      <c r="B304" t="str">
        <f>Calculation!A304</f>
        <v>COMBDGAFSNewSCCE___ESRNGA_23</v>
      </c>
      <c r="C304">
        <f>_xlfn.XLOOKUP(B304,Calculation!A:A,Calculation!R:R)</f>
        <v>1.2</v>
      </c>
    </row>
    <row r="305" spans="1:3" x14ac:dyDescent="0.25">
      <c r="A305" t="s">
        <v>5</v>
      </c>
      <c r="B305" t="str">
        <f>Calculation!A305</f>
        <v>COMBDGTAWNewSCCE___STDNGA_23</v>
      </c>
      <c r="C305">
        <f>_xlfn.XLOOKUP(B305,Calculation!A:A,Calculation!R:R)</f>
        <v>1.2</v>
      </c>
    </row>
    <row r="306" spans="1:3" x14ac:dyDescent="0.25">
      <c r="A306" t="s">
        <v>5</v>
      </c>
      <c r="B306" t="str">
        <f>Calculation!A306</f>
        <v>COMBDGRTTNewSCCE___STDNGA_23</v>
      </c>
      <c r="C306">
        <f>_xlfn.XLOOKUP(B306,Calculation!A:A,Calculation!R:R)</f>
        <v>1.2</v>
      </c>
    </row>
    <row r="307" spans="1:3" x14ac:dyDescent="0.25">
      <c r="A307" t="s">
        <v>5</v>
      </c>
      <c r="B307" t="str">
        <f>Calculation!A307</f>
        <v>COMBDGWSTNewSCCE___HIGNGA_23</v>
      </c>
      <c r="C307">
        <f>_xlfn.XLOOKUP(B307,Calculation!A:A,Calculation!R:R)</f>
        <v>1.2</v>
      </c>
    </row>
    <row r="308" spans="1:3" x14ac:dyDescent="0.25">
      <c r="A308" t="s">
        <v>5</v>
      </c>
      <c r="B308" t="str">
        <f>Calculation!A308</f>
        <v>COMBDGEDSNewSCCE___HIGNGA_23</v>
      </c>
      <c r="C308">
        <f>_xlfn.XLOOKUP(B308,Calculation!A:A,Calculation!R:R)</f>
        <v>1.2</v>
      </c>
    </row>
    <row r="309" spans="1:3" x14ac:dyDescent="0.25">
      <c r="A309" t="s">
        <v>5</v>
      </c>
      <c r="B309" t="str">
        <f>Calculation!A309</f>
        <v>COMBDGAERNewSCCE___STDNGA_23</v>
      </c>
      <c r="C309">
        <f>_xlfn.XLOOKUP(B309,Calculation!A:A,Calculation!R:R)</f>
        <v>1.2</v>
      </c>
    </row>
    <row r="310" spans="1:3" x14ac:dyDescent="0.25">
      <c r="A310" t="s">
        <v>5</v>
      </c>
      <c r="B310" t="str">
        <f>Calculation!A310</f>
        <v>COMBDGOFFNewSCCE___HIGNGA_23</v>
      </c>
      <c r="C310">
        <f>_xlfn.XLOOKUP(B310,Calculation!A:A,Calculation!R:R)</f>
        <v>1.2</v>
      </c>
    </row>
    <row r="311" spans="1:3" x14ac:dyDescent="0.25">
      <c r="A311" t="s">
        <v>5</v>
      </c>
      <c r="B311" t="str">
        <f>Calculation!A311</f>
        <v>COMBDGOTSNewSCCE___STDNGA_23</v>
      </c>
      <c r="C311">
        <f>_xlfn.XLOOKUP(B311,Calculation!A:A,Calculation!R:R)</f>
        <v>1.2</v>
      </c>
    </row>
    <row r="312" spans="1:3" x14ac:dyDescent="0.25">
      <c r="A312" t="s">
        <v>5</v>
      </c>
      <c r="B312" t="str">
        <f>Calculation!A312</f>
        <v>COMBDGWSTNewSCCE___STDNGA_23</v>
      </c>
      <c r="C312">
        <f>_xlfn.XLOOKUP(B312,Calculation!A:A,Calculation!R:R)</f>
        <v>1.2</v>
      </c>
    </row>
    <row r="313" spans="1:3" x14ac:dyDescent="0.25">
      <c r="A313" t="s">
        <v>5</v>
      </c>
      <c r="B313" t="str">
        <f>Calculation!A313</f>
        <v>COMBDGHLCNewSCCE___HIGNGA_23</v>
      </c>
      <c r="C313">
        <f>_xlfn.XLOOKUP(B313,Calculation!A:A,Calculation!R:R)</f>
        <v>1.2</v>
      </c>
    </row>
    <row r="314" spans="1:3" x14ac:dyDescent="0.25">
      <c r="A314" t="s">
        <v>5</v>
      </c>
      <c r="B314" t="str">
        <f>Calculation!A314</f>
        <v>COMBDGAFSNewSHFUR___ESRNGA_23</v>
      </c>
      <c r="C314">
        <f>_xlfn.XLOOKUP(B314,Calculation!A:A,Calculation!R:R)</f>
        <v>1.2</v>
      </c>
    </row>
    <row r="315" spans="1:3" x14ac:dyDescent="0.25">
      <c r="A315" t="s">
        <v>5</v>
      </c>
      <c r="B315" t="str">
        <f>Calculation!A315</f>
        <v>COMBDGRTTOldSCCE___ESRNGA_23</v>
      </c>
      <c r="C315">
        <f>_xlfn.XLOOKUP(B315,Calculation!A:A,Calculation!R:R)</f>
        <v>1.1000000000000001</v>
      </c>
    </row>
    <row r="316" spans="1:3" x14ac:dyDescent="0.25">
      <c r="A316" t="s">
        <v>5</v>
      </c>
      <c r="B316" t="str">
        <f>Calculation!A316</f>
        <v>COMBDGOFFNewSCCE___STDNGA_23</v>
      </c>
      <c r="C316">
        <f>_xlfn.XLOOKUP(B316,Calculation!A:A,Calculation!R:R)</f>
        <v>1.2</v>
      </c>
    </row>
    <row r="317" spans="1:3" x14ac:dyDescent="0.25">
      <c r="A317" t="s">
        <v>5</v>
      </c>
      <c r="B317" t="str">
        <f>Calculation!A317</f>
        <v>COMBDGRTTNewSCCE___ESRNGA_23</v>
      </c>
      <c r="C317">
        <f>_xlfn.XLOOKUP(B317,Calculation!A:A,Calculation!R:R)</f>
        <v>1.2</v>
      </c>
    </row>
    <row r="318" spans="1:3" x14ac:dyDescent="0.25">
      <c r="A318" t="s">
        <v>5</v>
      </c>
      <c r="B318" t="str">
        <f>Calculation!A318</f>
        <v>COMBDGEDSOldSCCE___ESRNGA_23</v>
      </c>
      <c r="C318">
        <f>_xlfn.XLOOKUP(B318,Calculation!A:A,Calculation!R:R)</f>
        <v>1.1000000000000001</v>
      </c>
    </row>
    <row r="319" spans="1:3" x14ac:dyDescent="0.25">
      <c r="A319" t="s">
        <v>5</v>
      </c>
      <c r="B319" t="str">
        <f>Calculation!A319</f>
        <v>COMBDGAERNewSCCE___ESRNGA_23</v>
      </c>
      <c r="C319">
        <f>_xlfn.XLOOKUP(B319,Calculation!A:A,Calculation!R:R)</f>
        <v>1.2</v>
      </c>
    </row>
    <row r="320" spans="1:3" x14ac:dyDescent="0.25">
      <c r="A320" t="s">
        <v>5</v>
      </c>
      <c r="B320" t="str">
        <f>Calculation!A320</f>
        <v>COMBDGEDSNewSCCE___STDNGA_23</v>
      </c>
      <c r="C320">
        <f>_xlfn.XLOOKUP(B320,Calculation!A:A,Calculation!R:R)</f>
        <v>1.2</v>
      </c>
    </row>
    <row r="321" spans="1:3" x14ac:dyDescent="0.25">
      <c r="A321" t="s">
        <v>5</v>
      </c>
      <c r="B321" t="str">
        <f>Calculation!A321</f>
        <v>COMBDGOTSNewSCCE___ESRNGA_23</v>
      </c>
      <c r="C321">
        <f>_xlfn.XLOOKUP(B321,Calculation!A:A,Calculation!R:R)</f>
        <v>1.2</v>
      </c>
    </row>
    <row r="322" spans="1:3" x14ac:dyDescent="0.25">
      <c r="A322" t="s">
        <v>5</v>
      </c>
      <c r="B322" t="str">
        <f>Calculation!A322</f>
        <v>COMBDGTAWNewSCCE___ESRNGA_23</v>
      </c>
      <c r="C322">
        <f>_xlfn.XLOOKUP(B322,Calculation!A:A,Calculation!R:R)</f>
        <v>1.2</v>
      </c>
    </row>
    <row r="323" spans="1:3" x14ac:dyDescent="0.25">
      <c r="A323" t="s">
        <v>5</v>
      </c>
      <c r="B323" t="str">
        <f>Calculation!A323</f>
        <v>COMBDGHLCNewSCCE___STDNGA_23</v>
      </c>
      <c r="C323">
        <f>_xlfn.XLOOKUP(B323,Calculation!A:A,Calculation!R:R)</f>
        <v>1.2</v>
      </c>
    </row>
    <row r="324" spans="1:3" x14ac:dyDescent="0.25">
      <c r="A324" t="s">
        <v>5</v>
      </c>
      <c r="B324" t="str">
        <f>Calculation!A324</f>
        <v>COMBDGAFSNewSHFUR___STDNGA_23</v>
      </c>
      <c r="C324">
        <f>_xlfn.XLOOKUP(B324,Calculation!A:A,Calculation!R:R)</f>
        <v>1.2</v>
      </c>
    </row>
    <row r="325" spans="1:3" x14ac:dyDescent="0.25">
      <c r="A325" t="s">
        <v>5</v>
      </c>
      <c r="B325" t="str">
        <f>Calculation!A325</f>
        <v>COMBDGAEROldLIFLC___HIGELC_23</v>
      </c>
      <c r="C325">
        <f>_xlfn.XLOOKUP(B325,Calculation!A:A,Calculation!R:R)</f>
        <v>1.1000000000000001</v>
      </c>
    </row>
    <row r="326" spans="1:3" x14ac:dyDescent="0.25">
      <c r="A326" t="s">
        <v>5</v>
      </c>
      <c r="B326" t="str">
        <f>Calculation!A326</f>
        <v>COMBDGWSTNewSCCE___ESRNGA_23</v>
      </c>
      <c r="C326">
        <f>_xlfn.XLOOKUP(B326,Calculation!A:A,Calculation!R:R)</f>
        <v>1.2</v>
      </c>
    </row>
    <row r="327" spans="1:3" x14ac:dyDescent="0.25">
      <c r="A327" t="s">
        <v>5</v>
      </c>
      <c r="B327" t="str">
        <f>Calculation!A327</f>
        <v>COMBDGEDSNewSCCE___ESRNGA_23</v>
      </c>
      <c r="C327">
        <f>_xlfn.XLOOKUP(B327,Calculation!A:A,Calculation!R:R)</f>
        <v>1.2</v>
      </c>
    </row>
    <row r="328" spans="1:3" x14ac:dyDescent="0.25">
      <c r="A328" t="s">
        <v>5</v>
      </c>
      <c r="B328" t="str">
        <f>Calculation!A328</f>
        <v>COMBDGAFSOldLIFLC___HIGELC_23</v>
      </c>
      <c r="C328">
        <f>_xlfn.XLOOKUP(B328,Calculation!A:A,Calculation!R:R)</f>
        <v>1.1000000000000001</v>
      </c>
    </row>
    <row r="329" spans="1:3" x14ac:dyDescent="0.25">
      <c r="A329" t="s">
        <v>5</v>
      </c>
      <c r="B329" t="str">
        <f>Calculation!A329</f>
        <v>COMBDGOFFNewSCCE___ESRNGA_23</v>
      </c>
      <c r="C329">
        <f>_xlfn.XLOOKUP(B329,Calculation!A:A,Calculation!R:R)</f>
        <v>1.2</v>
      </c>
    </row>
    <row r="330" spans="1:3" x14ac:dyDescent="0.25">
      <c r="A330" t="s">
        <v>5</v>
      </c>
      <c r="B330" t="str">
        <f>Calculation!A330</f>
        <v>COMBDGHLCNewSCCE___ESRNGA_23</v>
      </c>
      <c r="C330">
        <f>_xlfn.XLOOKUP(B330,Calculation!A:A,Calculation!R:R)</f>
        <v>1.2</v>
      </c>
    </row>
    <row r="331" spans="1:3" x14ac:dyDescent="0.25">
      <c r="A331" t="s">
        <v>5</v>
      </c>
      <c r="B331" t="str">
        <f>Calculation!A331</f>
        <v>COMBDGEDSOldLIFLC___HIGELC_23</v>
      </c>
      <c r="C331">
        <f>_xlfn.XLOOKUP(B331,Calculation!A:A,Calculation!R:R)</f>
        <v>1.1000000000000001</v>
      </c>
    </row>
    <row r="332" spans="1:3" x14ac:dyDescent="0.25">
      <c r="A332" t="s">
        <v>5</v>
      </c>
      <c r="B332" t="str">
        <f>Calculation!A332</f>
        <v>COMBDGAERNewSHFUR___ESRNGA_23</v>
      </c>
      <c r="C332">
        <f>_xlfn.XLOOKUP(B332,Calculation!A:A,Calculation!R:R)</f>
        <v>1.2</v>
      </c>
    </row>
    <row r="333" spans="1:3" x14ac:dyDescent="0.25">
      <c r="A333" t="s">
        <v>5</v>
      </c>
      <c r="B333" t="str">
        <f>Calculation!A333</f>
        <v>COMBDGOFFOldSCCE___ESRNGA_23</v>
      </c>
      <c r="C333">
        <f>_xlfn.XLOOKUP(B333,Calculation!A:A,Calculation!R:R)</f>
        <v>1.1000000000000001</v>
      </c>
    </row>
    <row r="334" spans="1:3" x14ac:dyDescent="0.25">
      <c r="A334" t="s">
        <v>5</v>
      </c>
      <c r="B334" t="str">
        <f>Calculation!A334</f>
        <v>COMBDGAERNewSHFUR___STDNGA_23</v>
      </c>
      <c r="C334">
        <f>_xlfn.XLOOKUP(B334,Calculation!A:A,Calculation!R:R)</f>
        <v>1.2</v>
      </c>
    </row>
    <row r="335" spans="1:3" x14ac:dyDescent="0.25">
      <c r="A335" t="s">
        <v>5</v>
      </c>
      <c r="B335" t="str">
        <f>Calculation!A335</f>
        <v>COMBDGWSTNewSHFUR___ESRNGA_23</v>
      </c>
      <c r="C335">
        <f>_xlfn.XLOOKUP(B335,Calculation!A:A,Calculation!R:R)</f>
        <v>1.2</v>
      </c>
    </row>
    <row r="336" spans="1:3" x14ac:dyDescent="0.25">
      <c r="A336" t="s">
        <v>5</v>
      </c>
      <c r="B336" t="str">
        <f>Calculation!A336</f>
        <v>COMBDGWSTNewSHFUR___STDNGA_23</v>
      </c>
      <c r="C336">
        <f>_xlfn.XLOOKUP(B336,Calculation!A:A,Calculation!R:R)</f>
        <v>1.2</v>
      </c>
    </row>
    <row r="337" spans="1:3" x14ac:dyDescent="0.25">
      <c r="A337" t="s">
        <v>5</v>
      </c>
      <c r="B337" t="str">
        <f>Calculation!A337</f>
        <v>COMBDGTAWNewSHFUR___ESRNGA_23</v>
      </c>
      <c r="C337">
        <f>_xlfn.XLOOKUP(B337,Calculation!A:A,Calculation!R:R)</f>
        <v>1.2</v>
      </c>
    </row>
    <row r="338" spans="1:3" x14ac:dyDescent="0.25">
      <c r="A338" t="s">
        <v>5</v>
      </c>
      <c r="B338" t="str">
        <f>Calculation!A338</f>
        <v>COMBDGOTSNewSHFUR___ESRNGA_23</v>
      </c>
      <c r="C338">
        <f>_xlfn.XLOOKUP(B338,Calculation!A:A,Calculation!R:R)</f>
        <v>1.2</v>
      </c>
    </row>
    <row r="339" spans="1:3" x14ac:dyDescent="0.25">
      <c r="A339" t="s">
        <v>5</v>
      </c>
      <c r="B339" t="str">
        <f>Calculation!A339</f>
        <v>COMBDGTAWNewSHFUR___STDNGA_23</v>
      </c>
      <c r="C339">
        <f>_xlfn.XLOOKUP(B339,Calculation!A:A,Calculation!R:R)</f>
        <v>1.2</v>
      </c>
    </row>
    <row r="340" spans="1:3" x14ac:dyDescent="0.25">
      <c r="A340" t="s">
        <v>5</v>
      </c>
      <c r="B340" t="str">
        <f>Calculation!A340</f>
        <v>COMBDGOTSNewSHFUR___STDNGA_23</v>
      </c>
      <c r="C340">
        <f>_xlfn.XLOOKUP(B340,Calculation!A:A,Calculation!R:R)</f>
        <v>1.2</v>
      </c>
    </row>
    <row r="341" spans="1:3" x14ac:dyDescent="0.25">
      <c r="A341" t="s">
        <v>5</v>
      </c>
      <c r="B341" t="str">
        <f>Calculation!A341</f>
        <v>COMBDGAFSNewWHWTK___HIGNGA_23</v>
      </c>
      <c r="C341">
        <f>_xlfn.XLOOKUP(B341,Calculation!A:A,Calculation!R:R)</f>
        <v>1.2</v>
      </c>
    </row>
    <row r="342" spans="1:3" x14ac:dyDescent="0.25">
      <c r="A342" t="s">
        <v>5</v>
      </c>
      <c r="B342" t="str">
        <f>Calculation!A342</f>
        <v>COMBDGAFSNewWHWTK___ESRNGA_23</v>
      </c>
      <c r="C342">
        <f>_xlfn.XLOOKUP(B342,Calculation!A:A,Calculation!R:R)</f>
        <v>1.2</v>
      </c>
    </row>
    <row r="343" spans="1:3" x14ac:dyDescent="0.25">
      <c r="A343" t="s">
        <v>5</v>
      </c>
      <c r="B343" t="str">
        <f>Calculation!A343</f>
        <v>COMBDGAFSNewWHWTK___STDNGA_23</v>
      </c>
      <c r="C343">
        <f>_xlfn.XLOOKUP(B343,Calculation!A:A,Calculation!R:R)</f>
        <v>1.2</v>
      </c>
    </row>
    <row r="344" spans="1:3" x14ac:dyDescent="0.25">
      <c r="A344" t="s">
        <v>5</v>
      </c>
      <c r="B344" t="str">
        <f>Calculation!A344</f>
        <v>COMBDGEDSNewSHFUR___ESRNGA_23</v>
      </c>
      <c r="C344">
        <f>_xlfn.XLOOKUP(B344,Calculation!A:A,Calculation!R:R)</f>
        <v>1.2</v>
      </c>
    </row>
    <row r="345" spans="1:3" x14ac:dyDescent="0.25">
      <c r="A345" t="s">
        <v>5</v>
      </c>
      <c r="B345" t="str">
        <f>Calculation!A345</f>
        <v>COMBDGHLCNewSHFUR___ESRNGA_23</v>
      </c>
      <c r="C345">
        <f>_xlfn.XLOOKUP(B345,Calculation!A:A,Calculation!R:R)</f>
        <v>1.2</v>
      </c>
    </row>
    <row r="346" spans="1:3" x14ac:dyDescent="0.25">
      <c r="A346" t="s">
        <v>5</v>
      </c>
      <c r="B346" t="str">
        <f>Calculation!A346</f>
        <v>COMBDGTAWNewWHWTK___HIGNGA_23</v>
      </c>
      <c r="C346">
        <f>_xlfn.XLOOKUP(B346,Calculation!A:A,Calculation!R:R)</f>
        <v>1.2</v>
      </c>
    </row>
    <row r="347" spans="1:3" x14ac:dyDescent="0.25">
      <c r="A347" t="s">
        <v>5</v>
      </c>
      <c r="B347" t="str">
        <f>Calculation!A347</f>
        <v>COMBDGAERNewWHWTK___HIGNGA_23</v>
      </c>
      <c r="C347">
        <f>_xlfn.XLOOKUP(B347,Calculation!A:A,Calculation!R:R)</f>
        <v>1.2</v>
      </c>
    </row>
    <row r="348" spans="1:3" x14ac:dyDescent="0.25">
      <c r="A348" t="s">
        <v>5</v>
      </c>
      <c r="B348" t="str">
        <f>Calculation!A348</f>
        <v>COMBDGAERNewWHWTK___ESRNGA_23</v>
      </c>
      <c r="C348">
        <f>_xlfn.XLOOKUP(B348,Calculation!A:A,Calculation!R:R)</f>
        <v>1.2</v>
      </c>
    </row>
    <row r="349" spans="1:3" x14ac:dyDescent="0.25">
      <c r="A349" t="s">
        <v>5</v>
      </c>
      <c r="B349" t="str">
        <f>Calculation!A349</f>
        <v>COMBDGTAWNewWHWTK___ESRNGA_23</v>
      </c>
      <c r="C349">
        <f>_xlfn.XLOOKUP(B349,Calculation!A:A,Calculation!R:R)</f>
        <v>1.2</v>
      </c>
    </row>
    <row r="350" spans="1:3" x14ac:dyDescent="0.25">
      <c r="A350" t="s">
        <v>5</v>
      </c>
      <c r="B350" t="str">
        <f>Calculation!A350</f>
        <v>COMBDGICIOldSHFUR___ESRNGA_23</v>
      </c>
      <c r="C350">
        <f>_xlfn.XLOOKUP(B350,Calculation!A:A,Calculation!R:R)</f>
        <v>1.1000000000000001</v>
      </c>
    </row>
    <row r="351" spans="1:3" x14ac:dyDescent="0.25">
      <c r="A351" t="s">
        <v>5</v>
      </c>
      <c r="B351" t="str">
        <f>Calculation!A351</f>
        <v>COMBDGTAWNewWHWTK___STDNGA_23</v>
      </c>
      <c r="C351">
        <f>_xlfn.XLOOKUP(B351,Calculation!A:A,Calculation!R:R)</f>
        <v>1.2</v>
      </c>
    </row>
    <row r="352" spans="1:3" x14ac:dyDescent="0.25">
      <c r="A352" t="s">
        <v>5</v>
      </c>
      <c r="B352" t="str">
        <f>Calculation!A352</f>
        <v>COMBDGAERNewWHWTK___STDNGA_23</v>
      </c>
      <c r="C352">
        <f>_xlfn.XLOOKUP(B352,Calculation!A:A,Calculation!R:R)</f>
        <v>1.2</v>
      </c>
    </row>
    <row r="353" spans="1:3" x14ac:dyDescent="0.25">
      <c r="A353" t="s">
        <v>5</v>
      </c>
      <c r="B353" t="str">
        <f>Calculation!A353</f>
        <v>COMBDGRTTNewSHFUR___ESRNGA_23</v>
      </c>
      <c r="C353">
        <f>_xlfn.XLOOKUP(B353,Calculation!A:A,Calculation!R:R)</f>
        <v>1.2</v>
      </c>
    </row>
    <row r="354" spans="1:3" x14ac:dyDescent="0.25">
      <c r="A354" t="s">
        <v>5</v>
      </c>
      <c r="B354" t="str">
        <f>Calculation!A354</f>
        <v>COMBDGAFSNewWHSYS___ESRPRO_23</v>
      </c>
      <c r="C354">
        <f>_xlfn.XLOOKUP(B354,Calculation!A:A,Calculation!R:R)</f>
        <v>1.2</v>
      </c>
    </row>
    <row r="355" spans="1:3" x14ac:dyDescent="0.25">
      <c r="A355" t="s">
        <v>5</v>
      </c>
      <c r="B355" t="str">
        <f>Calculation!A355</f>
        <v>COMBDGWSTNewWHWTK___HIGNGA_23</v>
      </c>
      <c r="C355">
        <f>_xlfn.XLOOKUP(B355,Calculation!A:A,Calculation!R:R)</f>
        <v>1.2</v>
      </c>
    </row>
    <row r="356" spans="1:3" x14ac:dyDescent="0.25">
      <c r="A356" t="s">
        <v>5</v>
      </c>
      <c r="B356" t="str">
        <f>Calculation!A356</f>
        <v>COMBDGWSTNewWHWTK___ESRNGA_23</v>
      </c>
      <c r="C356">
        <f>_xlfn.XLOOKUP(B356,Calculation!A:A,Calculation!R:R)</f>
        <v>1.2</v>
      </c>
    </row>
    <row r="357" spans="1:3" x14ac:dyDescent="0.25">
      <c r="A357" t="s">
        <v>5</v>
      </c>
      <c r="B357" t="str">
        <f>Calculation!A357</f>
        <v>COMBDGEDSNewSHFUR___STDNGA_23</v>
      </c>
      <c r="C357">
        <f>_xlfn.XLOOKUP(B357,Calculation!A:A,Calculation!R:R)</f>
        <v>1.2</v>
      </c>
    </row>
    <row r="358" spans="1:3" x14ac:dyDescent="0.25">
      <c r="A358" t="s">
        <v>5</v>
      </c>
      <c r="B358" t="str">
        <f>Calculation!A358</f>
        <v>COMBDGAFSNewWHSYS___STDBWP_23</v>
      </c>
      <c r="C358">
        <f>_xlfn.XLOOKUP(B358,Calculation!A:A,Calculation!R:R)</f>
        <v>1.2</v>
      </c>
    </row>
    <row r="359" spans="1:3" x14ac:dyDescent="0.25">
      <c r="A359" t="s">
        <v>5</v>
      </c>
      <c r="B359" t="str">
        <f>Calculation!A359</f>
        <v>COMBDGWSTNewWHWTK___STDNGA_23</v>
      </c>
      <c r="C359">
        <f>_xlfn.XLOOKUP(B359,Calculation!A:A,Calculation!R:R)</f>
        <v>1.2</v>
      </c>
    </row>
    <row r="360" spans="1:3" x14ac:dyDescent="0.25">
      <c r="A360" t="s">
        <v>5</v>
      </c>
      <c r="B360" t="str">
        <f>Calculation!A360</f>
        <v>COMBDGAFSNewWHSTHBCKSTDNGA_23</v>
      </c>
      <c r="C360">
        <f>_xlfn.XLOOKUP(B360,Calculation!A:A,Calculation!R:R)</f>
        <v>1.2</v>
      </c>
    </row>
    <row r="361" spans="1:3" x14ac:dyDescent="0.25">
      <c r="A361" t="s">
        <v>5</v>
      </c>
      <c r="B361" t="str">
        <f>Calculation!A361</f>
        <v>COMBDGHLCNewSHFUR___STDNGA_23</v>
      </c>
      <c r="C361">
        <f>_xlfn.XLOOKUP(B361,Calculation!A:A,Calculation!R:R)</f>
        <v>1.2</v>
      </c>
    </row>
    <row r="362" spans="1:3" x14ac:dyDescent="0.25">
      <c r="A362" t="s">
        <v>5</v>
      </c>
      <c r="B362" t="str">
        <f>Calculation!A362</f>
        <v>COMBDGAFSNewWHWTK___STDELC_23</v>
      </c>
      <c r="C362">
        <f>_xlfn.XLOOKUP(B362,Calculation!A:A,Calculation!R:R)</f>
        <v>1.2</v>
      </c>
    </row>
    <row r="363" spans="1:3" x14ac:dyDescent="0.25">
      <c r="A363" t="s">
        <v>5</v>
      </c>
      <c r="B363" t="str">
        <f>Calculation!A363</f>
        <v>COMBDGICIOldSHFUR___STDNGA_23</v>
      </c>
      <c r="C363">
        <f>_xlfn.XLOOKUP(B363,Calculation!A:A,Calculation!R:R)</f>
        <v>1.1000000000000001</v>
      </c>
    </row>
    <row r="364" spans="1:3" x14ac:dyDescent="0.25">
      <c r="A364" t="s">
        <v>5</v>
      </c>
      <c r="B364" t="str">
        <f>Calculation!A364</f>
        <v>COMBDGTAWNewWHSYS___ESRPRO_23</v>
      </c>
      <c r="C364">
        <f>_xlfn.XLOOKUP(B364,Calculation!A:A,Calculation!R:R)</f>
        <v>1.2</v>
      </c>
    </row>
    <row r="365" spans="1:3" x14ac:dyDescent="0.25">
      <c r="A365" t="s">
        <v>5</v>
      </c>
      <c r="B365" t="str">
        <f>Calculation!A365</f>
        <v>COMBDGAFSNewSHPLT1500WSTDELC_23</v>
      </c>
      <c r="C365">
        <f>_xlfn.XLOOKUP(B365,Calculation!A:A,Calculation!R:R)</f>
        <v>1.2</v>
      </c>
    </row>
    <row r="366" spans="1:3" x14ac:dyDescent="0.25">
      <c r="A366" t="s">
        <v>5</v>
      </c>
      <c r="B366" t="str">
        <f>Calculation!A366</f>
        <v>COMBDGAERNewWHSYS___ESRPRO_23</v>
      </c>
      <c r="C366">
        <f>_xlfn.XLOOKUP(B366,Calculation!A:A,Calculation!R:R)</f>
        <v>1.2</v>
      </c>
    </row>
    <row r="367" spans="1:3" x14ac:dyDescent="0.25">
      <c r="A367" t="s">
        <v>5</v>
      </c>
      <c r="B367" t="str">
        <f>Calculation!A367</f>
        <v>COMBDGICIOldWHWTK___HIGNGA_23</v>
      </c>
      <c r="C367">
        <f>_xlfn.XLOOKUP(B367,Calculation!A:A,Calculation!R:R)</f>
        <v>1.1000000000000001</v>
      </c>
    </row>
    <row r="368" spans="1:3" x14ac:dyDescent="0.25">
      <c r="A368" t="s">
        <v>5</v>
      </c>
      <c r="B368" t="str">
        <f>Calculation!A368</f>
        <v>COMBDGAFSNewWHSYS___STDKER_23</v>
      </c>
      <c r="C368">
        <f>_xlfn.XLOOKUP(B368,Calculation!A:A,Calculation!R:R)</f>
        <v>1.2</v>
      </c>
    </row>
    <row r="369" spans="1:3" x14ac:dyDescent="0.25">
      <c r="A369" t="s">
        <v>5</v>
      </c>
      <c r="B369" t="str">
        <f>Calculation!A369</f>
        <v>COMBDGAFSNewWHSYS___STDHFO_23</v>
      </c>
      <c r="C369">
        <f>_xlfn.XLOOKUP(B369,Calculation!A:A,Calculation!R:R)</f>
        <v>1.2</v>
      </c>
    </row>
    <row r="370" spans="1:3" x14ac:dyDescent="0.25">
      <c r="A370" t="s">
        <v>5</v>
      </c>
      <c r="B370" t="str">
        <f>Calculation!A370</f>
        <v>COMBDGAFSNewWHSYS___STDLFO_23</v>
      </c>
      <c r="C370">
        <f>_xlfn.XLOOKUP(B370,Calculation!A:A,Calculation!R:R)</f>
        <v>1.2</v>
      </c>
    </row>
    <row r="371" spans="1:3" x14ac:dyDescent="0.25">
      <c r="A371" t="s">
        <v>5</v>
      </c>
      <c r="B371" t="str">
        <f>Calculation!A371</f>
        <v>COMBDGICIOldWHWTK___ESRNGA_23</v>
      </c>
      <c r="C371">
        <f>_xlfn.XLOOKUP(B371,Calculation!A:A,Calculation!R:R)</f>
        <v>1.1000000000000001</v>
      </c>
    </row>
    <row r="372" spans="1:3" x14ac:dyDescent="0.25">
      <c r="A372" t="s">
        <v>5</v>
      </c>
      <c r="B372" t="str">
        <f>Calculation!A372</f>
        <v>COMBDGAFSNewLIFLUT5HIGELC_23</v>
      </c>
      <c r="C372">
        <f>_xlfn.XLOOKUP(B372,Calculation!A:A,Calculation!R:R)</f>
        <v>1.2</v>
      </c>
    </row>
    <row r="373" spans="1:3" x14ac:dyDescent="0.25">
      <c r="A373" t="s">
        <v>5</v>
      </c>
      <c r="B373" t="str">
        <f>Calculation!A373</f>
        <v>COMBDGTAWNewWHSTHBCKSTDNGA_23</v>
      </c>
      <c r="C373">
        <f>_xlfn.XLOOKUP(B373,Calculation!A:A,Calculation!R:R)</f>
        <v>1.2</v>
      </c>
    </row>
    <row r="374" spans="1:3" x14ac:dyDescent="0.25">
      <c r="A374" t="s">
        <v>5</v>
      </c>
      <c r="B374" t="str">
        <f>Calculation!A374</f>
        <v>COMBDGTAWNewWHSYS___STDBWP_23</v>
      </c>
      <c r="C374">
        <f>_xlfn.XLOOKUP(B374,Calculation!A:A,Calculation!R:R)</f>
        <v>1.2</v>
      </c>
    </row>
    <row r="375" spans="1:3" x14ac:dyDescent="0.25">
      <c r="A375" t="s">
        <v>5</v>
      </c>
      <c r="B375" t="str">
        <f>Calculation!A375</f>
        <v>COMBDGRTTNewSHFUR___STDNGA_23</v>
      </c>
      <c r="C375">
        <f>_xlfn.XLOOKUP(B375,Calculation!A:A,Calculation!R:R)</f>
        <v>1.2</v>
      </c>
    </row>
    <row r="376" spans="1:3" x14ac:dyDescent="0.25">
      <c r="A376" t="s">
        <v>5</v>
      </c>
      <c r="B376" t="str">
        <f>Calculation!A376</f>
        <v>COMBDGAERNewWHSYS___STDBWP_23</v>
      </c>
      <c r="C376">
        <f>_xlfn.XLOOKUP(B376,Calculation!A:A,Calculation!R:R)</f>
        <v>1.2</v>
      </c>
    </row>
    <row r="377" spans="1:3" x14ac:dyDescent="0.25">
      <c r="A377" t="s">
        <v>5</v>
      </c>
      <c r="B377" t="str">
        <f>Calculation!A377</f>
        <v>COMBDGAERNewWHSTHBCKSTDNGA_23</v>
      </c>
      <c r="C377">
        <f>_xlfn.XLOOKUP(B377,Calculation!A:A,Calculation!R:R)</f>
        <v>1.2</v>
      </c>
    </row>
    <row r="378" spans="1:3" x14ac:dyDescent="0.25">
      <c r="A378" t="s">
        <v>5</v>
      </c>
      <c r="B378" t="str">
        <f>Calculation!A378</f>
        <v>COMBDGICIOldWHWTK___STDNGA_23</v>
      </c>
      <c r="C378">
        <f>_xlfn.XLOOKUP(B378,Calculation!A:A,Calculation!R:R)</f>
        <v>1.1000000000000001</v>
      </c>
    </row>
    <row r="379" spans="1:3" x14ac:dyDescent="0.25">
      <c r="A379" t="s">
        <v>5</v>
      </c>
      <c r="B379" t="str">
        <f>Calculation!A379</f>
        <v>COMBDGAFSNewSHPLT1000WSTDELC_23</v>
      </c>
      <c r="C379">
        <f>_xlfn.XLOOKUP(B379,Calculation!A:A,Calculation!R:R)</f>
        <v>1.2</v>
      </c>
    </row>
    <row r="380" spans="1:3" x14ac:dyDescent="0.25">
      <c r="A380" t="s">
        <v>5</v>
      </c>
      <c r="B380" t="str">
        <f>Calculation!A380</f>
        <v>COMBDGTAWNewWHWTK___STDELC_23</v>
      </c>
      <c r="C380">
        <f>_xlfn.XLOOKUP(B380,Calculation!A:A,Calculation!R:R)</f>
        <v>1.2</v>
      </c>
    </row>
    <row r="381" spans="1:3" x14ac:dyDescent="0.25">
      <c r="A381" t="s">
        <v>5</v>
      </c>
      <c r="B381" t="str">
        <f>Calculation!A381</f>
        <v>COMBDGAFSNewSHFUR___STDELC_23</v>
      </c>
      <c r="C381">
        <f>_xlfn.XLOOKUP(B381,Calculation!A:A,Calculation!R:R)</f>
        <v>1.2</v>
      </c>
    </row>
    <row r="382" spans="1:3" x14ac:dyDescent="0.25">
      <c r="A382" t="s">
        <v>5</v>
      </c>
      <c r="B382" t="str">
        <f>Calculation!A382</f>
        <v>COMBDGAERNewWHWTK___STDELC_23</v>
      </c>
      <c r="C382">
        <f>_xlfn.XLOOKUP(B382,Calculation!A:A,Calculation!R:R)</f>
        <v>1.2</v>
      </c>
    </row>
    <row r="383" spans="1:3" x14ac:dyDescent="0.25">
      <c r="A383" t="s">
        <v>5</v>
      </c>
      <c r="B383" t="str">
        <f>Calculation!A383</f>
        <v>COMBDGWSTNewWHSYS___ESRPRO_23</v>
      </c>
      <c r="C383">
        <f>_xlfn.XLOOKUP(B383,Calculation!A:A,Calculation!R:R)</f>
        <v>1.2</v>
      </c>
    </row>
    <row r="384" spans="1:3" x14ac:dyDescent="0.25">
      <c r="A384" t="s">
        <v>5</v>
      </c>
      <c r="B384" t="str">
        <f>Calculation!A384</f>
        <v>COMBDGWSTNewWHSYS___STDBWP_23</v>
      </c>
      <c r="C384">
        <f>_xlfn.XLOOKUP(B384,Calculation!A:A,Calculation!R:R)</f>
        <v>1.2</v>
      </c>
    </row>
    <row r="385" spans="1:3" x14ac:dyDescent="0.25">
      <c r="A385" t="s">
        <v>5</v>
      </c>
      <c r="B385" t="str">
        <f>Calculation!A385</f>
        <v>COMBDGWSTNewWHSTHBCKSTDNGA_23</v>
      </c>
      <c r="C385">
        <f>_xlfn.XLOOKUP(B385,Calculation!A:A,Calculation!R:R)</f>
        <v>1.2</v>
      </c>
    </row>
    <row r="386" spans="1:3" x14ac:dyDescent="0.25">
      <c r="A386" t="s">
        <v>5</v>
      </c>
      <c r="B386" t="str">
        <f>Calculation!A386</f>
        <v>COMBDGOTSNewWHWTK___HIGNGA_23</v>
      </c>
      <c r="C386">
        <f>_xlfn.XLOOKUP(B386,Calculation!A:A,Calculation!R:R)</f>
        <v>1.2</v>
      </c>
    </row>
    <row r="387" spans="1:3" x14ac:dyDescent="0.25">
      <c r="A387" t="s">
        <v>5</v>
      </c>
      <c r="B387" t="str">
        <f>Calculation!A387</f>
        <v>COMBDGOTSNewWHWTK___ESRNGA_23</v>
      </c>
      <c r="C387">
        <f>_xlfn.XLOOKUP(B387,Calculation!A:A,Calculation!R:R)</f>
        <v>1.2</v>
      </c>
    </row>
    <row r="388" spans="1:3" x14ac:dyDescent="0.25">
      <c r="A388" t="s">
        <v>5</v>
      </c>
      <c r="B388" t="str">
        <f>Calculation!A388</f>
        <v>COMBDGAFSNewWHWTK___HIGELC_23</v>
      </c>
      <c r="C388">
        <f>_xlfn.XLOOKUP(B388,Calculation!A:A,Calculation!R:R)</f>
        <v>1.2</v>
      </c>
    </row>
    <row r="389" spans="1:3" x14ac:dyDescent="0.25">
      <c r="A389" t="s">
        <v>5</v>
      </c>
      <c r="B389" t="str">
        <f>Calculation!A389</f>
        <v>COMBDGTAWNewWHSYS___STDKER_23</v>
      </c>
      <c r="C389">
        <f>_xlfn.XLOOKUP(B389,Calculation!A:A,Calculation!R:R)</f>
        <v>1.2</v>
      </c>
    </row>
    <row r="390" spans="1:3" x14ac:dyDescent="0.25">
      <c r="A390" t="s">
        <v>5</v>
      </c>
      <c r="B390" t="str">
        <f>Calculation!A390</f>
        <v>COMBDGTAWNewWHSYS___STDHFO_23</v>
      </c>
      <c r="C390">
        <f>_xlfn.XLOOKUP(B390,Calculation!A:A,Calculation!R:R)</f>
        <v>1.2</v>
      </c>
    </row>
    <row r="391" spans="1:3" x14ac:dyDescent="0.25">
      <c r="A391" t="s">
        <v>5</v>
      </c>
      <c r="B391" t="str">
        <f>Calculation!A391</f>
        <v>COMBDGTAWNewWHSYS___STDLFO_23</v>
      </c>
      <c r="C391">
        <f>_xlfn.XLOOKUP(B391,Calculation!A:A,Calculation!R:R)</f>
        <v>1.2</v>
      </c>
    </row>
    <row r="392" spans="1:3" x14ac:dyDescent="0.25">
      <c r="A392" t="s">
        <v>5</v>
      </c>
      <c r="B392" t="str">
        <f>Calculation!A392</f>
        <v>COMBDGAFSNewAE______STDPRO_23</v>
      </c>
      <c r="C392">
        <f>_xlfn.XLOOKUP(B392,Calculation!A:A,Calculation!R:R)</f>
        <v>1.2</v>
      </c>
    </row>
    <row r="393" spans="1:3" x14ac:dyDescent="0.25">
      <c r="A393" t="s">
        <v>5</v>
      </c>
      <c r="B393" t="str">
        <f>Calculation!A393</f>
        <v>COMBDGAERNewWHSYS___STDKER_23</v>
      </c>
      <c r="C393">
        <f>_xlfn.XLOOKUP(B393,Calculation!A:A,Calculation!R:R)</f>
        <v>1.2</v>
      </c>
    </row>
    <row r="394" spans="1:3" x14ac:dyDescent="0.25">
      <c r="A394" t="s">
        <v>5</v>
      </c>
      <c r="B394" t="str">
        <f>Calculation!A394</f>
        <v>COMBDGAERNewWHSYS___STDHFO_23</v>
      </c>
      <c r="C394">
        <f>_xlfn.XLOOKUP(B394,Calculation!A:A,Calculation!R:R)</f>
        <v>1.2</v>
      </c>
    </row>
    <row r="395" spans="1:3" x14ac:dyDescent="0.25">
      <c r="A395" t="s">
        <v>5</v>
      </c>
      <c r="B395" t="str">
        <f>Calculation!A395</f>
        <v>COMBDGAERNewWHSYS___STDLFO_23</v>
      </c>
      <c r="C395">
        <f>_xlfn.XLOOKUP(B395,Calculation!A:A,Calculation!R:R)</f>
        <v>1.2</v>
      </c>
    </row>
    <row r="396" spans="1:3" x14ac:dyDescent="0.25">
      <c r="A396" t="s">
        <v>5</v>
      </c>
      <c r="B396" t="str">
        <f>Calculation!A396</f>
        <v>COMBDGOTSNewWHWTK___STDNGA_23</v>
      </c>
      <c r="C396">
        <f>_xlfn.XLOOKUP(B396,Calculation!A:A,Calculation!R:R)</f>
        <v>1.2</v>
      </c>
    </row>
    <row r="397" spans="1:3" x14ac:dyDescent="0.25">
      <c r="A397" t="s">
        <v>5</v>
      </c>
      <c r="B397" t="str">
        <f>Calculation!A397</f>
        <v>COMBDGOFFNewSHFUR___ESRNGA_23</v>
      </c>
      <c r="C397">
        <f>_xlfn.XLOOKUP(B397,Calculation!A:A,Calculation!R:R)</f>
        <v>1.2</v>
      </c>
    </row>
    <row r="398" spans="1:3" x14ac:dyDescent="0.25">
      <c r="A398" t="s">
        <v>5</v>
      </c>
      <c r="B398" t="str">
        <f>Calculation!A398</f>
        <v>COMBDGWSTNewWHWTK___STDELC_23</v>
      </c>
      <c r="C398">
        <f>_xlfn.XLOOKUP(B398,Calculation!A:A,Calculation!R:R)</f>
        <v>1.2</v>
      </c>
    </row>
    <row r="399" spans="1:3" x14ac:dyDescent="0.25">
      <c r="A399" t="s">
        <v>5</v>
      </c>
      <c r="B399" t="str">
        <f>Calculation!A399</f>
        <v>COMBDGICIOldWHSTHBCKSTDNGA_23</v>
      </c>
      <c r="C399">
        <f>_xlfn.XLOOKUP(B399,Calculation!A:A,Calculation!R:R)</f>
        <v>1.1000000000000001</v>
      </c>
    </row>
    <row r="400" spans="1:3" x14ac:dyDescent="0.25">
      <c r="A400" t="s">
        <v>5</v>
      </c>
      <c r="B400" t="str">
        <f>Calculation!A400</f>
        <v>COMBDGAERNewSHPLT1500WSTDELC_23</v>
      </c>
      <c r="C400">
        <f>_xlfn.XLOOKUP(B400,Calculation!A:A,Calculation!R:R)</f>
        <v>1.2</v>
      </c>
    </row>
    <row r="401" spans="1:3" x14ac:dyDescent="0.25">
      <c r="A401" t="s">
        <v>5</v>
      </c>
      <c r="B401" t="str">
        <f>Calculation!A401</f>
        <v>COMBDGTAWOldWHWTK___HIGNGA_23</v>
      </c>
      <c r="C401">
        <f>_xlfn.XLOOKUP(B401,Calculation!A:A,Calculation!R:R)</f>
        <v>1.1000000000000001</v>
      </c>
    </row>
    <row r="402" spans="1:3" x14ac:dyDescent="0.25">
      <c r="A402" t="s">
        <v>5</v>
      </c>
      <c r="B402" t="str">
        <f>Calculation!A402</f>
        <v>COMBDGAFSNewSHFUR___STDKER_23</v>
      </c>
      <c r="C402">
        <f>_xlfn.XLOOKUP(B402,Calculation!A:A,Calculation!R:R)</f>
        <v>1.2</v>
      </c>
    </row>
    <row r="403" spans="1:3" x14ac:dyDescent="0.25">
      <c r="A403" t="s">
        <v>5</v>
      </c>
      <c r="B403" t="str">
        <f>Calculation!A403</f>
        <v>COMBDGAFSNewSHFUR___STDHFO_23</v>
      </c>
      <c r="C403">
        <f>_xlfn.XLOOKUP(B403,Calculation!A:A,Calculation!R:R)</f>
        <v>1.2</v>
      </c>
    </row>
    <row r="404" spans="1:3" x14ac:dyDescent="0.25">
      <c r="A404" t="s">
        <v>5</v>
      </c>
      <c r="B404" t="str">
        <f>Calculation!A404</f>
        <v>COMBDGAFSNewSHFUR___STDLFO_23</v>
      </c>
      <c r="C404">
        <f>_xlfn.XLOOKUP(B404,Calculation!A:A,Calculation!R:R)</f>
        <v>1.2</v>
      </c>
    </row>
    <row r="405" spans="1:3" x14ac:dyDescent="0.25">
      <c r="A405" t="s">
        <v>5</v>
      </c>
      <c r="B405" t="str">
        <f>Calculation!A405</f>
        <v>COMBDGAFSNewSHPLT500WSTDELC_23</v>
      </c>
      <c r="C405">
        <f>_xlfn.XLOOKUP(B405,Calculation!A:A,Calculation!R:R)</f>
        <v>1.2</v>
      </c>
    </row>
    <row r="406" spans="1:3" x14ac:dyDescent="0.25">
      <c r="A406" t="s">
        <v>5</v>
      </c>
      <c r="B406" t="str">
        <f>Calculation!A406</f>
        <v>COMBDGTAWOldWHWTK___ESRNGA_23</v>
      </c>
      <c r="C406">
        <f>_xlfn.XLOOKUP(B406,Calculation!A:A,Calculation!R:R)</f>
        <v>1.1000000000000001</v>
      </c>
    </row>
    <row r="407" spans="1:3" x14ac:dyDescent="0.25">
      <c r="A407" t="s">
        <v>5</v>
      </c>
      <c r="B407" t="str">
        <f>Calculation!A407</f>
        <v>COMBDGAFSNewSHFUR___HIGHFO_23</v>
      </c>
      <c r="C407">
        <f>_xlfn.XLOOKUP(B407,Calculation!A:A,Calculation!R:R)</f>
        <v>1.2</v>
      </c>
    </row>
    <row r="408" spans="1:3" x14ac:dyDescent="0.25">
      <c r="A408" t="s">
        <v>5</v>
      </c>
      <c r="B408" t="str">
        <f>Calculation!A408</f>
        <v>COMBDGAFSNewSHFUR___HIGLFO_23</v>
      </c>
      <c r="C408">
        <f>_xlfn.XLOOKUP(B408,Calculation!A:A,Calculation!R:R)</f>
        <v>1.2</v>
      </c>
    </row>
    <row r="409" spans="1:3" x14ac:dyDescent="0.25">
      <c r="A409" t="s">
        <v>5</v>
      </c>
      <c r="B409" t="str">
        <f>Calculation!A409</f>
        <v>COMBDGAERNewLIFLUT5HIGELC_23</v>
      </c>
      <c r="C409">
        <f>_xlfn.XLOOKUP(B409,Calculation!A:A,Calculation!R:R)</f>
        <v>1.2</v>
      </c>
    </row>
    <row r="410" spans="1:3" x14ac:dyDescent="0.25">
      <c r="A410" t="s">
        <v>5</v>
      </c>
      <c r="B410" t="str">
        <f>Calculation!A410</f>
        <v>COMBDGWSTNewWHSYS___STDKER_23</v>
      </c>
      <c r="C410">
        <f>_xlfn.XLOOKUP(B410,Calculation!A:A,Calculation!R:R)</f>
        <v>1.2</v>
      </c>
    </row>
    <row r="411" spans="1:3" x14ac:dyDescent="0.25">
      <c r="A411" t="s">
        <v>5</v>
      </c>
      <c r="B411" t="str">
        <f>Calculation!A411</f>
        <v>COMBDGWSTNewWHSYS___STDHFO_23</v>
      </c>
      <c r="C411">
        <f>_xlfn.XLOOKUP(B411,Calculation!A:A,Calculation!R:R)</f>
        <v>1.2</v>
      </c>
    </row>
    <row r="412" spans="1:3" x14ac:dyDescent="0.25">
      <c r="A412" t="s">
        <v>5</v>
      </c>
      <c r="B412" t="str">
        <f>Calculation!A412</f>
        <v>COMBDGWSTNewWHSYS___STDLFO_23</v>
      </c>
      <c r="C412">
        <f>_xlfn.XLOOKUP(B412,Calculation!A:A,Calculation!R:R)</f>
        <v>1.2</v>
      </c>
    </row>
    <row r="413" spans="1:3" x14ac:dyDescent="0.25">
      <c r="A413" t="s">
        <v>5</v>
      </c>
      <c r="B413" t="str">
        <f>Calculation!A413</f>
        <v>COMBDGTAWOldWHWTK___STDNGA_23</v>
      </c>
      <c r="C413">
        <f>_xlfn.XLOOKUP(B413,Calculation!A:A,Calculation!R:R)</f>
        <v>1.1000000000000001</v>
      </c>
    </row>
    <row r="414" spans="1:3" x14ac:dyDescent="0.25">
      <c r="A414" t="s">
        <v>5</v>
      </c>
      <c r="B414" t="str">
        <f>Calculation!A414</f>
        <v>COMBDGAFSNewLIFLC___STDELC_23</v>
      </c>
      <c r="C414">
        <f>_xlfn.XLOOKUP(B414,Calculation!A:A,Calculation!R:R)</f>
        <v>1.2</v>
      </c>
    </row>
    <row r="415" spans="1:3" x14ac:dyDescent="0.25">
      <c r="A415" t="s">
        <v>5</v>
      </c>
      <c r="B415" t="str">
        <f>Calculation!A415</f>
        <v>COMBDGICIOldWHSYS___ESRPRO_23</v>
      </c>
      <c r="C415">
        <f>_xlfn.XLOOKUP(B415,Calculation!A:A,Calculation!R:R)</f>
        <v>1.1000000000000001</v>
      </c>
    </row>
    <row r="416" spans="1:3" x14ac:dyDescent="0.25">
      <c r="A416" t="s">
        <v>5</v>
      </c>
      <c r="B416" t="str">
        <f>Calculation!A416</f>
        <v>COMBDGTAWNewWHWTK___HIGELC_23</v>
      </c>
      <c r="C416">
        <f>_xlfn.XLOOKUP(B416,Calculation!A:A,Calculation!R:R)</f>
        <v>1.2</v>
      </c>
    </row>
    <row r="417" spans="1:3" x14ac:dyDescent="0.25">
      <c r="A417" t="s">
        <v>5</v>
      </c>
      <c r="B417" t="str">
        <f>Calculation!A417</f>
        <v>COMBDGAFSNewLIFLUT8STDELC_23</v>
      </c>
      <c r="C417">
        <f>_xlfn.XLOOKUP(B417,Calculation!A:A,Calculation!R:R)</f>
        <v>1.2</v>
      </c>
    </row>
    <row r="418" spans="1:3" x14ac:dyDescent="0.25">
      <c r="A418" t="s">
        <v>5</v>
      </c>
      <c r="B418" t="str">
        <f>Calculation!A418</f>
        <v>COMBDGICIOldWHSYS___STDBWP_23</v>
      </c>
      <c r="C418">
        <f>_xlfn.XLOOKUP(B418,Calculation!A:A,Calculation!R:R)</f>
        <v>1.1000000000000001</v>
      </c>
    </row>
    <row r="419" spans="1:3" x14ac:dyDescent="0.25">
      <c r="A419" t="s">
        <v>5</v>
      </c>
      <c r="B419" t="str">
        <f>Calculation!A419</f>
        <v>COMBDGAERNewWHWTK___HIGELC_23</v>
      </c>
      <c r="C419">
        <f>_xlfn.XLOOKUP(B419,Calculation!A:A,Calculation!R:R)</f>
        <v>1.2</v>
      </c>
    </row>
    <row r="420" spans="1:3" x14ac:dyDescent="0.25">
      <c r="A420" t="s">
        <v>5</v>
      </c>
      <c r="B420" t="str">
        <f>Calculation!A420</f>
        <v>COMBDGAERNewSHPLT1000WSTDELC_23</v>
      </c>
      <c r="C420">
        <f>_xlfn.XLOOKUP(B420,Calculation!A:A,Calculation!R:R)</f>
        <v>1.2</v>
      </c>
    </row>
    <row r="421" spans="1:3" x14ac:dyDescent="0.25">
      <c r="A421" t="s">
        <v>5</v>
      </c>
      <c r="B421" t="str">
        <f>Calculation!A421</f>
        <v>COMBDGICIOldAE______STDELC_23</v>
      </c>
      <c r="C421">
        <f>_xlfn.XLOOKUP(B421,Calculation!A:A,Calculation!R:R)</f>
        <v>1.1000000000000001</v>
      </c>
    </row>
    <row r="422" spans="1:3" x14ac:dyDescent="0.25">
      <c r="A422" t="s">
        <v>5</v>
      </c>
      <c r="B422" t="str">
        <f>Calculation!A422</f>
        <v>COMBDGAERNewSHFUR___STDELC_23</v>
      </c>
      <c r="C422">
        <f>_xlfn.XLOOKUP(B422,Calculation!A:A,Calculation!R:R)</f>
        <v>1.2</v>
      </c>
    </row>
    <row r="423" spans="1:3" x14ac:dyDescent="0.25">
      <c r="A423" t="s">
        <v>5</v>
      </c>
      <c r="B423" t="str">
        <f>Calculation!A423</f>
        <v>COMBDGAFSNewWHSYS___STDBMA_23</v>
      </c>
      <c r="C423">
        <f>_xlfn.XLOOKUP(B423,Calculation!A:A,Calculation!R:R)</f>
        <v>1.2</v>
      </c>
    </row>
    <row r="424" spans="1:3" x14ac:dyDescent="0.25">
      <c r="A424" t="s">
        <v>5</v>
      </c>
      <c r="B424" t="str">
        <f>Calculation!A424</f>
        <v>COMBDGOFFNewSHFUR___STDNGA_23</v>
      </c>
      <c r="C424">
        <f>_xlfn.XLOOKUP(B424,Calculation!A:A,Calculation!R:R)</f>
        <v>1.2</v>
      </c>
    </row>
    <row r="425" spans="1:3" x14ac:dyDescent="0.25">
      <c r="A425" t="s">
        <v>5</v>
      </c>
      <c r="B425" t="str">
        <f>Calculation!A425</f>
        <v>COMBDGICIOldWHWTK___STDELC_23</v>
      </c>
      <c r="C425">
        <f>_xlfn.XLOOKUP(B425,Calculation!A:A,Calculation!R:R)</f>
        <v>1.1000000000000001</v>
      </c>
    </row>
    <row r="426" spans="1:3" x14ac:dyDescent="0.25">
      <c r="A426" t="s">
        <v>5</v>
      </c>
      <c r="B426" t="str">
        <f>Calculation!A426</f>
        <v>COMBDGAFSNewSCWD___STDELC_23</v>
      </c>
      <c r="C426">
        <f>_xlfn.XLOOKUP(B426,Calculation!A:A,Calculation!R:R)</f>
        <v>1.2</v>
      </c>
    </row>
    <row r="427" spans="1:3" x14ac:dyDescent="0.25">
      <c r="A427" t="s">
        <v>5</v>
      </c>
      <c r="B427" t="str">
        <f>Calculation!A427</f>
        <v>COMBDGWSTNewLIFLUT5HIGELC_23</v>
      </c>
      <c r="C427">
        <f>_xlfn.XLOOKUP(B427,Calculation!A:A,Calculation!R:R)</f>
        <v>1.2</v>
      </c>
    </row>
    <row r="428" spans="1:3" x14ac:dyDescent="0.25">
      <c r="A428" t="s">
        <v>5</v>
      </c>
      <c r="B428" t="str">
        <f>Calculation!A428</f>
        <v>COMBDGAERNewAE______STDPRO_23</v>
      </c>
      <c r="C428">
        <f>_xlfn.XLOOKUP(B428,Calculation!A:A,Calculation!R:R)</f>
        <v>1.2</v>
      </c>
    </row>
    <row r="429" spans="1:3" x14ac:dyDescent="0.25">
      <c r="A429" t="s">
        <v>5</v>
      </c>
      <c r="B429" t="str">
        <f>Calculation!A429</f>
        <v>COMBDGOTSNewWHSTHBCKSTDNGA_23</v>
      </c>
      <c r="C429">
        <f>_xlfn.XLOOKUP(B429,Calculation!A:A,Calculation!R:R)</f>
        <v>1.2</v>
      </c>
    </row>
    <row r="430" spans="1:3" x14ac:dyDescent="0.25">
      <c r="A430" t="s">
        <v>5</v>
      </c>
      <c r="B430" t="str">
        <f>Calculation!A430</f>
        <v>COMBDGEDSNewWHWTK___HIGNGA_23</v>
      </c>
      <c r="C430">
        <f>_xlfn.XLOOKUP(B430,Calculation!A:A,Calculation!R:R)</f>
        <v>1.2</v>
      </c>
    </row>
    <row r="431" spans="1:3" x14ac:dyDescent="0.25">
      <c r="A431" t="s">
        <v>5</v>
      </c>
      <c r="B431" t="str">
        <f>Calculation!A431</f>
        <v>COMBDGOTSNewWHSYS___ESRPRO_23</v>
      </c>
      <c r="C431">
        <f>_xlfn.XLOOKUP(B431,Calculation!A:A,Calculation!R:R)</f>
        <v>1.2</v>
      </c>
    </row>
    <row r="432" spans="1:3" x14ac:dyDescent="0.25">
      <c r="A432" t="s">
        <v>5</v>
      </c>
      <c r="B432" t="str">
        <f>Calculation!A432</f>
        <v>COMBDGWSTNewWHWTK___HIGELC_23</v>
      </c>
      <c r="C432">
        <f>_xlfn.XLOOKUP(B432,Calculation!A:A,Calculation!R:R)</f>
        <v>1.2</v>
      </c>
    </row>
    <row r="433" spans="1:3" x14ac:dyDescent="0.25">
      <c r="A433" t="s">
        <v>5</v>
      </c>
      <c r="B433" t="str">
        <f>Calculation!A433</f>
        <v>COMBDGWSTNewSHPLT1500WSTDELC_23</v>
      </c>
      <c r="C433">
        <f>_xlfn.XLOOKUP(B433,Calculation!A:A,Calculation!R:R)</f>
        <v>1.2</v>
      </c>
    </row>
    <row r="434" spans="1:3" x14ac:dyDescent="0.25">
      <c r="A434" t="s">
        <v>5</v>
      </c>
      <c r="B434" t="str">
        <f>Calculation!A434</f>
        <v>COMBDGEDSNewWHWTK___ESRNGA_23</v>
      </c>
      <c r="C434">
        <f>_xlfn.XLOOKUP(B434,Calculation!A:A,Calculation!R:R)</f>
        <v>1.2</v>
      </c>
    </row>
    <row r="435" spans="1:3" x14ac:dyDescent="0.25">
      <c r="A435" t="s">
        <v>5</v>
      </c>
      <c r="B435" t="str">
        <f>Calculation!A435</f>
        <v>COMBDGOTSNewWHSYS___STDBWP_23</v>
      </c>
      <c r="C435">
        <f>_xlfn.XLOOKUP(B435,Calculation!A:A,Calculation!R:R)</f>
        <v>1.2</v>
      </c>
    </row>
    <row r="436" spans="1:3" x14ac:dyDescent="0.25">
      <c r="A436" t="s">
        <v>5</v>
      </c>
      <c r="B436" t="str">
        <f>Calculation!A436</f>
        <v>COMBDGAFSNewLILED___STDELC_23</v>
      </c>
      <c r="C436">
        <f>_xlfn.XLOOKUP(B436,Calculation!A:A,Calculation!R:R)</f>
        <v>1.2</v>
      </c>
    </row>
    <row r="437" spans="1:3" x14ac:dyDescent="0.25">
      <c r="A437" t="s">
        <v>5</v>
      </c>
      <c r="B437" t="str">
        <f>Calculation!A437</f>
        <v>COMBDGAFSNewSCWD___ESRELC_23</v>
      </c>
      <c r="C437">
        <f>_xlfn.XLOOKUP(B437,Calculation!A:A,Calculation!R:R)</f>
        <v>1.2</v>
      </c>
    </row>
    <row r="438" spans="1:3" x14ac:dyDescent="0.25">
      <c r="A438" t="s">
        <v>5</v>
      </c>
      <c r="B438" t="str">
        <f>Calculation!A438</f>
        <v>COMBDGEDSNewWHWTK___STDNGA_23</v>
      </c>
      <c r="C438">
        <f>_xlfn.XLOOKUP(B438,Calculation!A:A,Calculation!R:R)</f>
        <v>1.2</v>
      </c>
    </row>
    <row r="439" spans="1:3" x14ac:dyDescent="0.25">
      <c r="A439" t="s">
        <v>5</v>
      </c>
      <c r="B439" t="str">
        <f>Calculation!A439</f>
        <v>COMBDGTAWOldSHFUR___ESRNGA_23</v>
      </c>
      <c r="C439">
        <f>_xlfn.XLOOKUP(B439,Calculation!A:A,Calculation!R:R)</f>
        <v>1.1000000000000001</v>
      </c>
    </row>
    <row r="440" spans="1:3" x14ac:dyDescent="0.25">
      <c r="A440" t="s">
        <v>5</v>
      </c>
      <c r="B440" t="str">
        <f>Calculation!A440</f>
        <v>COMBDGICIOldLIFLUT5HIGELC_23</v>
      </c>
      <c r="C440">
        <f>_xlfn.XLOOKUP(B440,Calculation!A:A,Calculation!R:R)</f>
        <v>1.1000000000000001</v>
      </c>
    </row>
    <row r="441" spans="1:3" x14ac:dyDescent="0.25">
      <c r="A441" t="s">
        <v>5</v>
      </c>
      <c r="B441" t="str">
        <f>Calculation!A441</f>
        <v>COMBDGAFSNewLILED___HIGELC_23</v>
      </c>
      <c r="C441">
        <f>_xlfn.XLOOKUP(B441,Calculation!A:A,Calculation!R:R)</f>
        <v>1.2</v>
      </c>
    </row>
    <row r="442" spans="1:3" x14ac:dyDescent="0.25">
      <c r="A442" t="s">
        <v>5</v>
      </c>
      <c r="B442" t="str">
        <f>Calculation!A442</f>
        <v>COMBDGICIOldWHSYS___STDKER_23</v>
      </c>
      <c r="C442">
        <f>_xlfn.XLOOKUP(B442,Calculation!A:A,Calculation!R:R)</f>
        <v>1.1000000000000001</v>
      </c>
    </row>
    <row r="443" spans="1:3" x14ac:dyDescent="0.25">
      <c r="A443" t="s">
        <v>5</v>
      </c>
      <c r="B443" t="str">
        <f>Calculation!A443</f>
        <v>COMBDGICIOldWHSYS___STDHFO_23</v>
      </c>
      <c r="C443">
        <f>_xlfn.XLOOKUP(B443,Calculation!A:A,Calculation!R:R)</f>
        <v>1.1000000000000001</v>
      </c>
    </row>
    <row r="444" spans="1:3" x14ac:dyDescent="0.25">
      <c r="A444" t="s">
        <v>5</v>
      </c>
      <c r="B444" t="str">
        <f>Calculation!A444</f>
        <v>COMBDGICIOldWHSYS___STDLFO_23</v>
      </c>
      <c r="C444">
        <f>_xlfn.XLOOKUP(B444,Calculation!A:A,Calculation!R:R)</f>
        <v>1.1000000000000001</v>
      </c>
    </row>
    <row r="445" spans="1:3" x14ac:dyDescent="0.25">
      <c r="A445" t="s">
        <v>5</v>
      </c>
      <c r="B445" t="str">
        <f>Calculation!A445</f>
        <v>COMBDGWSTNewAE______STDPRO_23</v>
      </c>
      <c r="C445">
        <f>_xlfn.XLOOKUP(B445,Calculation!A:A,Calculation!R:R)</f>
        <v>1.2</v>
      </c>
    </row>
    <row r="446" spans="1:3" x14ac:dyDescent="0.25">
      <c r="A446" t="s">
        <v>5</v>
      </c>
      <c r="B446" t="str">
        <f>Calculation!A446</f>
        <v>COMBDGTAWOldWHSTHBCKSTDNGA_23</v>
      </c>
      <c r="C446">
        <f>_xlfn.XLOOKUP(B446,Calculation!A:A,Calculation!R:R)</f>
        <v>1.1000000000000001</v>
      </c>
    </row>
    <row r="447" spans="1:3" x14ac:dyDescent="0.25">
      <c r="A447" t="s">
        <v>5</v>
      </c>
      <c r="B447" t="str">
        <f>Calculation!A447</f>
        <v>COMBDGTAWNewWHSYS___STDBMA_23</v>
      </c>
      <c r="C447">
        <f>_xlfn.XLOOKUP(B447,Calculation!A:A,Calculation!R:R)</f>
        <v>1.2</v>
      </c>
    </row>
    <row r="448" spans="1:3" x14ac:dyDescent="0.25">
      <c r="A448" t="s">
        <v>5</v>
      </c>
      <c r="B448" t="str">
        <f>Calculation!A448</f>
        <v>COMBDGWSTNewSHPLT1000WSTDELC_23</v>
      </c>
      <c r="C448">
        <f>_xlfn.XLOOKUP(B448,Calculation!A:A,Calculation!R:R)</f>
        <v>1.2</v>
      </c>
    </row>
    <row r="449" spans="1:3" x14ac:dyDescent="0.25">
      <c r="A449" t="s">
        <v>5</v>
      </c>
      <c r="B449" t="str">
        <f>Calculation!A449</f>
        <v>COMBDGAERNewWHSYS___STDBMA_23</v>
      </c>
      <c r="C449">
        <f>_xlfn.XLOOKUP(B449,Calculation!A:A,Calculation!R:R)</f>
        <v>1.2</v>
      </c>
    </row>
    <row r="450" spans="1:3" x14ac:dyDescent="0.25">
      <c r="A450" t="s">
        <v>5</v>
      </c>
      <c r="B450" t="str">
        <f>Calculation!A450</f>
        <v>COMBDGAERNewSHPLT500WSTDELC_23</v>
      </c>
      <c r="C450">
        <f>_xlfn.XLOOKUP(B450,Calculation!A:A,Calculation!R:R)</f>
        <v>1.2</v>
      </c>
    </row>
    <row r="451" spans="1:3" x14ac:dyDescent="0.25">
      <c r="A451" t="s">
        <v>5</v>
      </c>
      <c r="B451" t="str">
        <f>Calculation!A451</f>
        <v>COMBDGRTTNewWHWTK___HIGNGA_23</v>
      </c>
      <c r="C451">
        <f>_xlfn.XLOOKUP(B451,Calculation!A:A,Calculation!R:R)</f>
        <v>1.2</v>
      </c>
    </row>
    <row r="452" spans="1:3" x14ac:dyDescent="0.25">
      <c r="A452" t="s">
        <v>5</v>
      </c>
      <c r="B452" t="str">
        <f>Calculation!A452</f>
        <v>COMBDGOTSNewWHWTK___STDELC_23</v>
      </c>
      <c r="C452">
        <f>_xlfn.XLOOKUP(B452,Calculation!A:A,Calculation!R:R)</f>
        <v>1.2</v>
      </c>
    </row>
    <row r="453" spans="1:3" x14ac:dyDescent="0.25">
      <c r="A453" t="s">
        <v>5</v>
      </c>
      <c r="B453" t="str">
        <f>Calculation!A453</f>
        <v>COMBDGRTTNewWHWTK___ESRNGA_23</v>
      </c>
      <c r="C453">
        <f>_xlfn.XLOOKUP(B453,Calculation!A:A,Calculation!R:R)</f>
        <v>1.2</v>
      </c>
    </row>
    <row r="454" spans="1:3" x14ac:dyDescent="0.25">
      <c r="A454" t="s">
        <v>5</v>
      </c>
      <c r="B454" t="str">
        <f>Calculation!A454</f>
        <v>COMBDGTAWNewLIFLUT5HIGELC_23</v>
      </c>
      <c r="C454">
        <f>_xlfn.XLOOKUP(B454,Calculation!A:A,Calculation!R:R)</f>
        <v>1.2</v>
      </c>
    </row>
    <row r="455" spans="1:3" x14ac:dyDescent="0.25">
      <c r="A455" t="s">
        <v>5</v>
      </c>
      <c r="B455" t="str">
        <f>Calculation!A455</f>
        <v>COMBDGAFSNewSCWA___STDELC_23</v>
      </c>
      <c r="C455">
        <f>_xlfn.XLOOKUP(B455,Calculation!A:A,Calculation!R:R)</f>
        <v>1.2</v>
      </c>
    </row>
    <row r="456" spans="1:3" x14ac:dyDescent="0.25">
      <c r="A456" t="s">
        <v>5</v>
      </c>
      <c r="B456" t="str">
        <f>Calculation!A456</f>
        <v>COMBDGAERNewSHFUR___STDKER_23</v>
      </c>
      <c r="C456">
        <f>_xlfn.XLOOKUP(B456,Calculation!A:A,Calculation!R:R)</f>
        <v>1.2</v>
      </c>
    </row>
    <row r="457" spans="1:3" x14ac:dyDescent="0.25">
      <c r="A457" t="s">
        <v>5</v>
      </c>
      <c r="B457" t="str">
        <f>Calculation!A457</f>
        <v>COMBDGAERNewSHFUR___STDHFO_23</v>
      </c>
      <c r="C457">
        <f>_xlfn.XLOOKUP(B457,Calculation!A:A,Calculation!R:R)</f>
        <v>1.2</v>
      </c>
    </row>
    <row r="458" spans="1:3" x14ac:dyDescent="0.25">
      <c r="A458" t="s">
        <v>5</v>
      </c>
      <c r="B458" t="str">
        <f>Calculation!A458</f>
        <v>COMBDGAERNewSHFUR___STDLFO_23</v>
      </c>
      <c r="C458">
        <f>_xlfn.XLOOKUP(B458,Calculation!A:A,Calculation!R:R)</f>
        <v>1.2</v>
      </c>
    </row>
    <row r="459" spans="1:3" x14ac:dyDescent="0.25">
      <c r="A459" t="s">
        <v>5</v>
      </c>
      <c r="B459" t="str">
        <f>Calculation!A459</f>
        <v>COMBDGAFSNewSHFUR___STDPRO_23</v>
      </c>
      <c r="C459">
        <f>_xlfn.XLOOKUP(B459,Calculation!A:A,Calculation!R:R)</f>
        <v>1.2</v>
      </c>
    </row>
    <row r="460" spans="1:3" x14ac:dyDescent="0.25">
      <c r="A460" t="s">
        <v>5</v>
      </c>
      <c r="B460" t="str">
        <f>Calculation!A460</f>
        <v>COMBDGOFFNewWHWTK___HIGNGA_23</v>
      </c>
      <c r="C460">
        <f>_xlfn.XLOOKUP(B460,Calculation!A:A,Calculation!R:R)</f>
        <v>1.2</v>
      </c>
    </row>
    <row r="461" spans="1:3" x14ac:dyDescent="0.25">
      <c r="A461" t="s">
        <v>5</v>
      </c>
      <c r="B461" t="str">
        <f>Calculation!A461</f>
        <v>COMBDGAFSNewSHFUR___ESRPRO_23</v>
      </c>
      <c r="C461">
        <f>_xlfn.XLOOKUP(B461,Calculation!A:A,Calculation!R:R)</f>
        <v>1.2</v>
      </c>
    </row>
    <row r="462" spans="1:3" x14ac:dyDescent="0.25">
      <c r="A462" t="s">
        <v>5</v>
      </c>
      <c r="B462" t="str">
        <f>Calculation!A462</f>
        <v>COMBDGAERNewSHFUR___HIGHFO_23</v>
      </c>
      <c r="C462">
        <f>_xlfn.XLOOKUP(B462,Calculation!A:A,Calculation!R:R)</f>
        <v>1.2</v>
      </c>
    </row>
    <row r="463" spans="1:3" x14ac:dyDescent="0.25">
      <c r="A463" t="s">
        <v>5</v>
      </c>
      <c r="B463" t="str">
        <f>Calculation!A463</f>
        <v>COMBDGAERNewSHFUR___HIGLFO_23</v>
      </c>
      <c r="C463">
        <f>_xlfn.XLOOKUP(B463,Calculation!A:A,Calculation!R:R)</f>
        <v>1.2</v>
      </c>
    </row>
    <row r="464" spans="1:3" x14ac:dyDescent="0.25">
      <c r="A464" t="s">
        <v>5</v>
      </c>
      <c r="B464" t="str">
        <f>Calculation!A464</f>
        <v>COMBDGOFFNewWHWTK___ESRNGA_23</v>
      </c>
      <c r="C464">
        <f>_xlfn.XLOOKUP(B464,Calculation!A:A,Calculation!R:R)</f>
        <v>1.2</v>
      </c>
    </row>
    <row r="465" spans="1:3" x14ac:dyDescent="0.25">
      <c r="A465" t="s">
        <v>5</v>
      </c>
      <c r="B465" t="str">
        <f>Calculation!A465</f>
        <v>COMBDGTAWNewAE______STDPRO_23</v>
      </c>
      <c r="C465">
        <f>_xlfn.XLOOKUP(B465,Calculation!A:A,Calculation!R:R)</f>
        <v>1.2</v>
      </c>
    </row>
    <row r="466" spans="1:3" x14ac:dyDescent="0.25">
      <c r="A466" t="s">
        <v>5</v>
      </c>
      <c r="B466" t="str">
        <f>Calculation!A466</f>
        <v>COMBDGAERNewLIFLUT8STDELC_23</v>
      </c>
      <c r="C466">
        <f>_xlfn.XLOOKUP(B466,Calculation!A:A,Calculation!R:R)</f>
        <v>1.2</v>
      </c>
    </row>
    <row r="467" spans="1:3" x14ac:dyDescent="0.25">
      <c r="A467" t="s">
        <v>5</v>
      </c>
      <c r="B467" t="str">
        <f>Calculation!A467</f>
        <v>COMBDGWSTNewSHFUR___STDELC_23</v>
      </c>
      <c r="C467">
        <f>_xlfn.XLOOKUP(B467,Calculation!A:A,Calculation!R:R)</f>
        <v>1.2</v>
      </c>
    </row>
    <row r="468" spans="1:3" x14ac:dyDescent="0.25">
      <c r="A468" t="s">
        <v>5</v>
      </c>
      <c r="B468" t="str">
        <f>Calculation!A468</f>
        <v>COMBDGAFSNewSHFUR___HIGPRO_23</v>
      </c>
      <c r="C468">
        <f>_xlfn.XLOOKUP(B468,Calculation!A:A,Calculation!R:R)</f>
        <v>1.2</v>
      </c>
    </row>
    <row r="469" spans="1:3" x14ac:dyDescent="0.25">
      <c r="A469" t="s">
        <v>5</v>
      </c>
      <c r="B469" t="str">
        <f>Calculation!A469</f>
        <v>COMBDGAFSNewSCWA___ESRELC_23</v>
      </c>
      <c r="C469">
        <f>_xlfn.XLOOKUP(B469,Calculation!A:A,Calculation!R:R)</f>
        <v>1.2</v>
      </c>
    </row>
    <row r="470" spans="1:3" x14ac:dyDescent="0.25">
      <c r="A470" t="s">
        <v>5</v>
      </c>
      <c r="B470" t="str">
        <f>Calculation!A470</f>
        <v>COMBDGAFSNewSCWD___HIGELC_23</v>
      </c>
      <c r="C470">
        <f>_xlfn.XLOOKUP(B470,Calculation!A:A,Calculation!R:R)</f>
        <v>1.2</v>
      </c>
    </row>
    <row r="471" spans="1:3" x14ac:dyDescent="0.25">
      <c r="A471" t="s">
        <v>5</v>
      </c>
      <c r="B471" t="str">
        <f>Calculation!A471</f>
        <v>COMBDGAERNewLIFLC___STDELC_23</v>
      </c>
      <c r="C471">
        <f>_xlfn.XLOOKUP(B471,Calculation!A:A,Calculation!R:R)</f>
        <v>1.2</v>
      </c>
    </row>
    <row r="472" spans="1:3" x14ac:dyDescent="0.25">
      <c r="A472" t="s">
        <v>5</v>
      </c>
      <c r="B472" t="str">
        <f>Calculation!A472</f>
        <v>COMBDGAFSNewSCCE___STDELC_23</v>
      </c>
      <c r="C472">
        <f>_xlfn.XLOOKUP(B472,Calculation!A:A,Calculation!R:R)</f>
        <v>1.2</v>
      </c>
    </row>
    <row r="473" spans="1:3" x14ac:dyDescent="0.25">
      <c r="A473" t="s">
        <v>5</v>
      </c>
      <c r="B473" t="str">
        <f>Calculation!A473</f>
        <v>COMBDGTAWOldWHSYS___STDBWP_23</v>
      </c>
      <c r="C473">
        <f>_xlfn.XLOOKUP(B473,Calculation!A:A,Calculation!R:R)</f>
        <v>1.1000000000000001</v>
      </c>
    </row>
    <row r="474" spans="1:3" x14ac:dyDescent="0.25">
      <c r="A474" t="s">
        <v>5</v>
      </c>
      <c r="B474" t="str">
        <f>Calculation!A474</f>
        <v>COMBDGRTTNewWHWTK___STDNGA_23</v>
      </c>
      <c r="C474">
        <f>_xlfn.XLOOKUP(B474,Calculation!A:A,Calculation!R:R)</f>
        <v>1.2</v>
      </c>
    </row>
    <row r="475" spans="1:3" x14ac:dyDescent="0.25">
      <c r="A475" t="s">
        <v>5</v>
      </c>
      <c r="B475" t="str">
        <f>Calculation!A475</f>
        <v>COMBDGTAWOldWHSYS___ESRPRO_23</v>
      </c>
      <c r="C475">
        <f>_xlfn.XLOOKUP(B475,Calculation!A:A,Calculation!R:R)</f>
        <v>1.1000000000000001</v>
      </c>
    </row>
    <row r="476" spans="1:3" x14ac:dyDescent="0.25">
      <c r="A476" t="s">
        <v>5</v>
      </c>
      <c r="B476" t="str">
        <f>Calculation!A476</f>
        <v>COMBDGICIOldSHPLT1500WSTDELC_23</v>
      </c>
      <c r="C476">
        <f>_xlfn.XLOOKUP(B476,Calculation!A:A,Calculation!R:R)</f>
        <v>1.1000000000000001</v>
      </c>
    </row>
    <row r="477" spans="1:3" x14ac:dyDescent="0.25">
      <c r="A477" t="s">
        <v>5</v>
      </c>
      <c r="B477" t="str">
        <f>Calculation!A477</f>
        <v>COMBDGOFFNewWHWTK___STDNGA_23</v>
      </c>
      <c r="C477">
        <f>_xlfn.XLOOKUP(B477,Calculation!A:A,Calculation!R:R)</f>
        <v>1.2</v>
      </c>
    </row>
    <row r="478" spans="1:3" x14ac:dyDescent="0.25">
      <c r="A478" t="s">
        <v>5</v>
      </c>
      <c r="B478" t="str">
        <f>Calculation!A478</f>
        <v>COMBDGAFSNewSCWA___HIGELC_23</v>
      </c>
      <c r="C478">
        <f>_xlfn.XLOOKUP(B478,Calculation!A:A,Calculation!R:R)</f>
        <v>1.2</v>
      </c>
    </row>
    <row r="479" spans="1:3" x14ac:dyDescent="0.25">
      <c r="A479" t="s">
        <v>5</v>
      </c>
      <c r="B479" t="str">
        <f>Calculation!A479</f>
        <v>COMBDGAFSNewSCCE___ESRELC_23</v>
      </c>
      <c r="C479">
        <f>_xlfn.XLOOKUP(B479,Calculation!A:A,Calculation!R:R)</f>
        <v>1.2</v>
      </c>
    </row>
    <row r="480" spans="1:3" x14ac:dyDescent="0.25">
      <c r="A480" t="s">
        <v>5</v>
      </c>
      <c r="B480" t="str">
        <f>Calculation!A480</f>
        <v>COMBDGAFSNewLIFLUT8HIGELC_23</v>
      </c>
      <c r="C480">
        <f>_xlfn.XLOOKUP(B480,Calculation!A:A,Calculation!R:R)</f>
        <v>1.2</v>
      </c>
    </row>
    <row r="481" spans="1:3" x14ac:dyDescent="0.25">
      <c r="A481" t="s">
        <v>5</v>
      </c>
      <c r="B481" t="str">
        <f>Calculation!A481</f>
        <v>COMBDGAEROldSHFUR___ESRNGA_23</v>
      </c>
      <c r="C481">
        <f>_xlfn.XLOOKUP(B481,Calculation!A:A,Calculation!R:R)</f>
        <v>1.1000000000000001</v>
      </c>
    </row>
    <row r="482" spans="1:3" x14ac:dyDescent="0.25">
      <c r="A482" t="s">
        <v>5</v>
      </c>
      <c r="B482" t="str">
        <f>Calculation!A482</f>
        <v>COMBDGOTSNewLIFLUT5HIGELC_23</v>
      </c>
      <c r="C482">
        <f>_xlfn.XLOOKUP(B482,Calculation!A:A,Calculation!R:R)</f>
        <v>1.2</v>
      </c>
    </row>
    <row r="483" spans="1:3" x14ac:dyDescent="0.25">
      <c r="A483" t="s">
        <v>5</v>
      </c>
      <c r="B483" t="str">
        <f>Calculation!A483</f>
        <v>COMBDGICIOldWHWTK___HIGELC_23</v>
      </c>
      <c r="C483">
        <f>_xlfn.XLOOKUP(B483,Calculation!A:A,Calculation!R:R)</f>
        <v>1.1000000000000001</v>
      </c>
    </row>
    <row r="484" spans="1:3" x14ac:dyDescent="0.25">
      <c r="A484" t="s">
        <v>5</v>
      </c>
      <c r="B484" t="str">
        <f>Calculation!A484</f>
        <v>COMBDGOTSNewWHSYS___STDKER_23</v>
      </c>
      <c r="C484">
        <f>_xlfn.XLOOKUP(B484,Calculation!A:A,Calculation!R:R)</f>
        <v>1.2</v>
      </c>
    </row>
    <row r="485" spans="1:3" x14ac:dyDescent="0.25">
      <c r="A485" t="s">
        <v>5</v>
      </c>
      <c r="B485" t="str">
        <f>Calculation!A485</f>
        <v>COMBDGOTSNewWHSYS___STDHFO_23</v>
      </c>
      <c r="C485">
        <f>_xlfn.XLOOKUP(B485,Calculation!A:A,Calculation!R:R)</f>
        <v>1.2</v>
      </c>
    </row>
    <row r="486" spans="1:3" x14ac:dyDescent="0.25">
      <c r="A486" t="s">
        <v>5</v>
      </c>
      <c r="B486" t="str">
        <f>Calculation!A486</f>
        <v>COMBDGOTSNewWHSYS___STDLFO_23</v>
      </c>
      <c r="C486">
        <f>_xlfn.XLOOKUP(B486,Calculation!A:A,Calculation!R:R)</f>
        <v>1.2</v>
      </c>
    </row>
    <row r="487" spans="1:3" x14ac:dyDescent="0.25">
      <c r="A487" t="s">
        <v>5</v>
      </c>
      <c r="B487" t="str">
        <f>Calculation!A487</f>
        <v>COMBDGAFSOldSHFUR___ESRNGA_23</v>
      </c>
      <c r="C487">
        <f>_xlfn.XLOOKUP(B487,Calculation!A:A,Calculation!R:R)</f>
        <v>1.1000000000000001</v>
      </c>
    </row>
    <row r="488" spans="1:3" x14ac:dyDescent="0.25">
      <c r="A488" t="s">
        <v>5</v>
      </c>
      <c r="B488" t="str">
        <f>Calculation!A488</f>
        <v>COMBDGWSTNewWHSYS___STDBMA_23</v>
      </c>
      <c r="C488">
        <f>_xlfn.XLOOKUP(B488,Calculation!A:A,Calculation!R:R)</f>
        <v>1.2</v>
      </c>
    </row>
    <row r="489" spans="1:3" x14ac:dyDescent="0.25">
      <c r="A489" t="s">
        <v>5</v>
      </c>
      <c r="B489" t="str">
        <f>Calculation!A489</f>
        <v>COMBDGAFSNewSCCE___HIGELC_23</v>
      </c>
      <c r="C489">
        <f>_xlfn.XLOOKUP(B489,Calculation!A:A,Calculation!R:R)</f>
        <v>1.2</v>
      </c>
    </row>
    <row r="490" spans="1:3" x14ac:dyDescent="0.25">
      <c r="A490" t="s">
        <v>5</v>
      </c>
      <c r="B490" t="str">
        <f>Calculation!A490</f>
        <v>COMBDGICIOldSHPLT1000WSTDELC_23</v>
      </c>
      <c r="C490">
        <f>_xlfn.XLOOKUP(B490,Calculation!A:A,Calculation!R:R)</f>
        <v>1.1000000000000001</v>
      </c>
    </row>
    <row r="491" spans="1:3" x14ac:dyDescent="0.25">
      <c r="A491" t="s">
        <v>5</v>
      </c>
      <c r="B491" t="str">
        <f>Calculation!A491</f>
        <v>COMBDGICIOldAE______STDPRO_23</v>
      </c>
      <c r="C491">
        <f>_xlfn.XLOOKUP(B491,Calculation!A:A,Calculation!R:R)</f>
        <v>1.1000000000000001</v>
      </c>
    </row>
    <row r="492" spans="1:3" x14ac:dyDescent="0.25">
      <c r="A492" t="s">
        <v>5</v>
      </c>
      <c r="B492" t="str">
        <f>Calculation!A492</f>
        <v>COMBDGTAWOldWHWTK___STDELC_23</v>
      </c>
      <c r="C492">
        <f>_xlfn.XLOOKUP(B492,Calculation!A:A,Calculation!R:R)</f>
        <v>1.1000000000000001</v>
      </c>
    </row>
    <row r="493" spans="1:3" x14ac:dyDescent="0.25">
      <c r="A493" t="s">
        <v>5</v>
      </c>
      <c r="B493" t="str">
        <f>Calculation!A493</f>
        <v>COMBDGTAWOldSHFUR___STDNGA_23</v>
      </c>
      <c r="C493">
        <f>_xlfn.XLOOKUP(B493,Calculation!A:A,Calculation!R:R)</f>
        <v>1.1000000000000001</v>
      </c>
    </row>
    <row r="494" spans="1:3" x14ac:dyDescent="0.25">
      <c r="A494" t="s">
        <v>5</v>
      </c>
      <c r="B494" t="str">
        <f>Calculation!A494</f>
        <v>COMBDGTAWNewSHPLT1500WSTDELC_23</v>
      </c>
      <c r="C494">
        <f>_xlfn.XLOOKUP(B494,Calculation!A:A,Calculation!R:R)</f>
        <v>1.2</v>
      </c>
    </row>
    <row r="495" spans="1:3" x14ac:dyDescent="0.25">
      <c r="A495" t="s">
        <v>5</v>
      </c>
      <c r="B495" t="str">
        <f>Calculation!A495</f>
        <v>COMBDGEDSNewWHSTHBCKSTDNGA_23</v>
      </c>
      <c r="C495">
        <f>_xlfn.XLOOKUP(B495,Calculation!A:A,Calculation!R:R)</f>
        <v>1.2</v>
      </c>
    </row>
    <row r="496" spans="1:3" x14ac:dyDescent="0.25">
      <c r="A496" t="s">
        <v>5</v>
      </c>
      <c r="B496" t="str">
        <f>Calculation!A496</f>
        <v>COMBDGHLCNewWHWTK___HIGNGA_23</v>
      </c>
      <c r="C496">
        <f>_xlfn.XLOOKUP(B496,Calculation!A:A,Calculation!R:R)</f>
        <v>1.2</v>
      </c>
    </row>
    <row r="497" spans="1:3" x14ac:dyDescent="0.25">
      <c r="A497" t="s">
        <v>5</v>
      </c>
      <c r="B497" t="str">
        <f>Calculation!A497</f>
        <v>COMBDGICIOldSHFUR___STDELC_23</v>
      </c>
      <c r="C497">
        <f>_xlfn.XLOOKUP(B497,Calculation!A:A,Calculation!R:R)</f>
        <v>1.1000000000000001</v>
      </c>
    </row>
    <row r="498" spans="1:3" x14ac:dyDescent="0.25">
      <c r="A498" t="s">
        <v>5</v>
      </c>
      <c r="B498" t="str">
        <f>Calculation!A498</f>
        <v>COMBDGOTSOldSHFUR___ESRNGA_23</v>
      </c>
      <c r="C498">
        <f>_xlfn.XLOOKUP(B498,Calculation!A:A,Calculation!R:R)</f>
        <v>1.1000000000000001</v>
      </c>
    </row>
    <row r="499" spans="1:3" x14ac:dyDescent="0.25">
      <c r="A499" t="s">
        <v>5</v>
      </c>
      <c r="B499" t="str">
        <f>Calculation!A499</f>
        <v>COMBDGOTSNewSHPLT1500WSTDELC_23</v>
      </c>
      <c r="C499">
        <f>_xlfn.XLOOKUP(B499,Calculation!A:A,Calculation!R:R)</f>
        <v>1.2</v>
      </c>
    </row>
    <row r="500" spans="1:3" x14ac:dyDescent="0.25">
      <c r="A500" t="s">
        <v>5</v>
      </c>
      <c r="B500" t="str">
        <f>Calculation!A500</f>
        <v>COMBDGHLCNewWHWTK___ESRNGA_23</v>
      </c>
      <c r="C500">
        <f>_xlfn.XLOOKUP(B500,Calculation!A:A,Calculation!R:R)</f>
        <v>1.2</v>
      </c>
    </row>
    <row r="501" spans="1:3" x14ac:dyDescent="0.25">
      <c r="A501" t="s">
        <v>5</v>
      </c>
      <c r="B501" t="str">
        <f>Calculation!A501</f>
        <v>COMBDGAERNewSCWD___STDELC_23</v>
      </c>
      <c r="C501">
        <f>_xlfn.XLOOKUP(B501,Calculation!A:A,Calculation!R:R)</f>
        <v>1.2</v>
      </c>
    </row>
    <row r="502" spans="1:3" x14ac:dyDescent="0.25">
      <c r="A502" t="s">
        <v>5</v>
      </c>
      <c r="B502" t="str">
        <f>Calculation!A502</f>
        <v>COMBDGAFSNewWHSTHBCKSTDELC_23</v>
      </c>
      <c r="C502">
        <f>_xlfn.XLOOKUP(B502,Calculation!A:A,Calculation!R:R)</f>
        <v>1.2</v>
      </c>
    </row>
    <row r="503" spans="1:3" x14ac:dyDescent="0.25">
      <c r="A503" t="s">
        <v>5</v>
      </c>
      <c r="B503" t="str">
        <f>Calculation!A503</f>
        <v>COMBDGAERNewLILED___STDELC_23</v>
      </c>
      <c r="C503">
        <f>_xlfn.XLOOKUP(B503,Calculation!A:A,Calculation!R:R)</f>
        <v>1.2</v>
      </c>
    </row>
    <row r="504" spans="1:3" x14ac:dyDescent="0.25">
      <c r="A504" t="s">
        <v>5</v>
      </c>
      <c r="B504" t="str">
        <f>Calculation!A504</f>
        <v>COMBDGWSTNewLIFLUT8STDELC_23</v>
      </c>
      <c r="C504">
        <f>_xlfn.XLOOKUP(B504,Calculation!A:A,Calculation!R:R)</f>
        <v>1.2</v>
      </c>
    </row>
    <row r="505" spans="1:3" x14ac:dyDescent="0.25">
      <c r="A505" t="s">
        <v>5</v>
      </c>
      <c r="B505" t="str">
        <f>Calculation!A505</f>
        <v>COMBDGEDSNewWHSYS___ESRPRO_23</v>
      </c>
      <c r="C505">
        <f>_xlfn.XLOOKUP(B505,Calculation!A:A,Calculation!R:R)</f>
        <v>1.2</v>
      </c>
    </row>
    <row r="506" spans="1:3" x14ac:dyDescent="0.25">
      <c r="A506" t="s">
        <v>5</v>
      </c>
      <c r="B506" t="str">
        <f>Calculation!A506</f>
        <v>COMBDGWSTNewLIFLC___STDELC_23</v>
      </c>
      <c r="C506">
        <f>_xlfn.XLOOKUP(B506,Calculation!A:A,Calculation!R:R)</f>
        <v>1.2</v>
      </c>
    </row>
    <row r="507" spans="1:3" x14ac:dyDescent="0.25">
      <c r="A507" t="s">
        <v>5</v>
      </c>
      <c r="B507" t="str">
        <f>Calculation!A507</f>
        <v>COMBDGWSTNewSHPLT500WSTDELC_23</v>
      </c>
      <c r="C507">
        <f>_xlfn.XLOOKUP(B507,Calculation!A:A,Calculation!R:R)</f>
        <v>1.2</v>
      </c>
    </row>
    <row r="508" spans="1:3" x14ac:dyDescent="0.25">
      <c r="A508" t="s">
        <v>5</v>
      </c>
      <c r="B508" t="str">
        <f>Calculation!A508</f>
        <v>COMBDGAFSNewWHHEP___ESRELC_23</v>
      </c>
      <c r="C508">
        <f>_xlfn.XLOOKUP(B508,Calculation!A:A,Calculation!R:R)</f>
        <v>1.2</v>
      </c>
    </row>
    <row r="509" spans="1:3" x14ac:dyDescent="0.25">
      <c r="A509" t="s">
        <v>5</v>
      </c>
      <c r="B509" t="str">
        <f>Calculation!A509</f>
        <v>COMBDGEDSNewWHSYS___STDBWP_23</v>
      </c>
      <c r="C509">
        <f>_xlfn.XLOOKUP(B509,Calculation!A:A,Calculation!R:R)</f>
        <v>1.2</v>
      </c>
    </row>
    <row r="510" spans="1:3" x14ac:dyDescent="0.25">
      <c r="A510" t="s">
        <v>5</v>
      </c>
      <c r="B510" t="str">
        <f>Calculation!A510</f>
        <v>COMBDGHLCNewWHWTK___STDNGA_23</v>
      </c>
      <c r="C510">
        <f>_xlfn.XLOOKUP(B510,Calculation!A:A,Calculation!R:R)</f>
        <v>1.2</v>
      </c>
    </row>
    <row r="511" spans="1:3" x14ac:dyDescent="0.25">
      <c r="A511" t="s">
        <v>5</v>
      </c>
      <c r="B511" t="str">
        <f>Calculation!A511</f>
        <v>COMBDGAFSNewSHHEP___ESRELC_23</v>
      </c>
      <c r="C511">
        <f>_xlfn.XLOOKUP(B511,Calculation!A:A,Calculation!R:R)</f>
        <v>1.2</v>
      </c>
    </row>
    <row r="512" spans="1:3" x14ac:dyDescent="0.25">
      <c r="A512" t="s">
        <v>5</v>
      </c>
      <c r="B512" t="str">
        <f>Calculation!A512</f>
        <v>COMBDGWSTNewSHFUR___STDKER_23</v>
      </c>
      <c r="C512">
        <f>_xlfn.XLOOKUP(B512,Calculation!A:A,Calculation!R:R)</f>
        <v>1.2</v>
      </c>
    </row>
    <row r="513" spans="1:3" x14ac:dyDescent="0.25">
      <c r="A513" t="s">
        <v>5</v>
      </c>
      <c r="B513" t="str">
        <f>Calculation!A513</f>
        <v>COMBDGWSTNewSHFUR___STDHFO_23</v>
      </c>
      <c r="C513">
        <f>_xlfn.XLOOKUP(B513,Calculation!A:A,Calculation!R:R)</f>
        <v>1.2</v>
      </c>
    </row>
    <row r="514" spans="1:3" x14ac:dyDescent="0.25">
      <c r="A514" t="s">
        <v>5</v>
      </c>
      <c r="B514" t="str">
        <f>Calculation!A514</f>
        <v>COMBDGWSTNewSHFUR___STDLFO_23</v>
      </c>
      <c r="C514">
        <f>_xlfn.XLOOKUP(B514,Calculation!A:A,Calculation!R:R)</f>
        <v>1.2</v>
      </c>
    </row>
    <row r="515" spans="1:3" x14ac:dyDescent="0.25">
      <c r="A515" t="s">
        <v>5</v>
      </c>
      <c r="B515" t="str">
        <f>Calculation!A515</f>
        <v>COMBDGAFSNewWHHEP___STDELC_23</v>
      </c>
      <c r="C515">
        <f>_xlfn.XLOOKUP(B515,Calculation!A:A,Calculation!R:R)</f>
        <v>1.2</v>
      </c>
    </row>
    <row r="516" spans="1:3" x14ac:dyDescent="0.25">
      <c r="A516" t="s">
        <v>5</v>
      </c>
      <c r="B516" t="str">
        <f>Calculation!A516</f>
        <v>COMBDGAERNewSCWD___ESRELC_23</v>
      </c>
      <c r="C516">
        <f>_xlfn.XLOOKUP(B516,Calculation!A:A,Calculation!R:R)</f>
        <v>1.2</v>
      </c>
    </row>
    <row r="517" spans="1:3" x14ac:dyDescent="0.25">
      <c r="A517" t="s">
        <v>5</v>
      </c>
      <c r="B517" t="str">
        <f>Calculation!A517</f>
        <v>COMBDGWSTNewSHFUR___HIGHFO_23</v>
      </c>
      <c r="C517">
        <f>_xlfn.XLOOKUP(B517,Calculation!A:A,Calculation!R:R)</f>
        <v>1.2</v>
      </c>
    </row>
    <row r="518" spans="1:3" x14ac:dyDescent="0.25">
      <c r="A518" t="s">
        <v>5</v>
      </c>
      <c r="B518" t="str">
        <f>Calculation!A518</f>
        <v>COMBDGWSTNewSHFUR___HIGLFO_23</v>
      </c>
      <c r="C518">
        <f>_xlfn.XLOOKUP(B518,Calculation!A:A,Calculation!R:R)</f>
        <v>1.2</v>
      </c>
    </row>
    <row r="519" spans="1:3" x14ac:dyDescent="0.25">
      <c r="A519" t="s">
        <v>5</v>
      </c>
      <c r="B519" t="str">
        <f>Calculation!A519</f>
        <v>COMBDGAERNewLILED___HIGELC_23</v>
      </c>
      <c r="C519">
        <f>_xlfn.XLOOKUP(B519,Calculation!A:A,Calculation!R:R)</f>
        <v>1.2</v>
      </c>
    </row>
    <row r="520" spans="1:3" x14ac:dyDescent="0.25">
      <c r="A520" t="s">
        <v>5</v>
      </c>
      <c r="B520" t="str">
        <f>Calculation!A520</f>
        <v>COMBDGTAWNewSHPLT1000WSTDELC_23</v>
      </c>
      <c r="C520">
        <f>_xlfn.XLOOKUP(B520,Calculation!A:A,Calculation!R:R)</f>
        <v>1.2</v>
      </c>
    </row>
    <row r="521" spans="1:3" x14ac:dyDescent="0.25">
      <c r="A521" t="s">
        <v>5</v>
      </c>
      <c r="B521" t="str">
        <f>Calculation!A521</f>
        <v>COMBDGOTSNewSHPLT1000WSTDELC_23</v>
      </c>
      <c r="C521">
        <f>_xlfn.XLOOKUP(B521,Calculation!A:A,Calculation!R:R)</f>
        <v>1.2</v>
      </c>
    </row>
    <row r="522" spans="1:3" x14ac:dyDescent="0.25">
      <c r="A522" t="s">
        <v>5</v>
      </c>
      <c r="B522" t="str">
        <f>Calculation!A522</f>
        <v>COMBDGOTSNewWHWTK___HIGELC_23</v>
      </c>
      <c r="C522">
        <f>_xlfn.XLOOKUP(B522,Calculation!A:A,Calculation!R:R)</f>
        <v>1.2</v>
      </c>
    </row>
    <row r="523" spans="1:3" x14ac:dyDescent="0.25">
      <c r="A523" t="s">
        <v>5</v>
      </c>
      <c r="B523" t="str">
        <f>Calculation!A523</f>
        <v>COMBDGRTTNewWHSTHBCKSTDNGA_23</v>
      </c>
      <c r="C523">
        <f>_xlfn.XLOOKUP(B523,Calculation!A:A,Calculation!R:R)</f>
        <v>1.2</v>
      </c>
    </row>
    <row r="524" spans="1:3" x14ac:dyDescent="0.25">
      <c r="A524" t="s">
        <v>5</v>
      </c>
      <c r="B524" t="str">
        <f>Calculation!A524</f>
        <v>COMBDGAFSNewSHHEP___STDELC_23</v>
      </c>
      <c r="C524">
        <f>_xlfn.XLOOKUP(B524,Calculation!A:A,Calculation!R:R)</f>
        <v>1.2</v>
      </c>
    </row>
    <row r="525" spans="1:3" x14ac:dyDescent="0.25">
      <c r="A525" t="s">
        <v>5</v>
      </c>
      <c r="B525" t="str">
        <f>Calculation!A525</f>
        <v>COMBDGTAWOldWHSYS___STDKER_23</v>
      </c>
      <c r="C525">
        <f>_xlfn.XLOOKUP(B525,Calculation!A:A,Calculation!R:R)</f>
        <v>1.1000000000000001</v>
      </c>
    </row>
    <row r="526" spans="1:3" x14ac:dyDescent="0.25">
      <c r="A526" t="s">
        <v>5</v>
      </c>
      <c r="B526" t="str">
        <f>Calculation!A526</f>
        <v>COMBDGTAWOldWHSYS___STDHFO_23</v>
      </c>
      <c r="C526">
        <f>_xlfn.XLOOKUP(B526,Calculation!A:A,Calculation!R:R)</f>
        <v>1.1000000000000001</v>
      </c>
    </row>
    <row r="527" spans="1:3" x14ac:dyDescent="0.25">
      <c r="A527" t="s">
        <v>5</v>
      </c>
      <c r="B527" t="str">
        <f>Calculation!A527</f>
        <v>COMBDGTAWOldWHSYS___STDLFO_23</v>
      </c>
      <c r="C527">
        <f>_xlfn.XLOOKUP(B527,Calculation!A:A,Calculation!R:R)</f>
        <v>1.1000000000000001</v>
      </c>
    </row>
    <row r="528" spans="1:3" x14ac:dyDescent="0.25">
      <c r="A528" t="s">
        <v>5</v>
      </c>
      <c r="B528" t="str">
        <f>Calculation!A528</f>
        <v>COMBDGOFFNewWHSTHBCKSTDNGA_23</v>
      </c>
      <c r="C528">
        <f>_xlfn.XLOOKUP(B528,Calculation!A:A,Calculation!R:R)</f>
        <v>1.2</v>
      </c>
    </row>
    <row r="529" spans="1:3" x14ac:dyDescent="0.25">
      <c r="A529" t="s">
        <v>5</v>
      </c>
      <c r="B529" t="str">
        <f>Calculation!A529</f>
        <v>COMBDGAEROldSHFUR___STDNGA_23</v>
      </c>
      <c r="C529">
        <f>_xlfn.XLOOKUP(B529,Calculation!A:A,Calculation!R:R)</f>
        <v>1.1000000000000001</v>
      </c>
    </row>
    <row r="530" spans="1:3" x14ac:dyDescent="0.25">
      <c r="A530" t="s">
        <v>5</v>
      </c>
      <c r="B530" t="str">
        <f>Calculation!A530</f>
        <v>COMBDGTAWNewSHFUR___STDELC_23</v>
      </c>
      <c r="C530">
        <f>_xlfn.XLOOKUP(B530,Calculation!A:A,Calculation!R:R)</f>
        <v>1.2</v>
      </c>
    </row>
    <row r="531" spans="1:3" x14ac:dyDescent="0.25">
      <c r="A531" t="s">
        <v>5</v>
      </c>
      <c r="B531" t="str">
        <f>Calculation!A531</f>
        <v>COMBDGAFSNewLIHAL100WSTDELC_23</v>
      </c>
      <c r="C531">
        <f>_xlfn.XLOOKUP(B531,Calculation!A:A,Calculation!R:R)</f>
        <v>1.2</v>
      </c>
    </row>
    <row r="532" spans="1:3" x14ac:dyDescent="0.25">
      <c r="A532" t="s">
        <v>5</v>
      </c>
      <c r="B532" t="str">
        <f>Calculation!A532</f>
        <v>COMBDGOTSNewSHFUR___STDELC_23</v>
      </c>
      <c r="C532">
        <f>_xlfn.XLOOKUP(B532,Calculation!A:A,Calculation!R:R)</f>
        <v>1.2</v>
      </c>
    </row>
    <row r="533" spans="1:3" x14ac:dyDescent="0.25">
      <c r="A533" t="s">
        <v>5</v>
      </c>
      <c r="B533" t="str">
        <f>Calculation!A533</f>
        <v>COMBDGOTSNewAE______STDPRO_23</v>
      </c>
      <c r="C533">
        <f>_xlfn.XLOOKUP(B533,Calculation!A:A,Calculation!R:R)</f>
        <v>1.2</v>
      </c>
    </row>
    <row r="534" spans="1:3" x14ac:dyDescent="0.25">
      <c r="A534" t="s">
        <v>5</v>
      </c>
      <c r="B534" t="str">
        <f>Calculation!A534</f>
        <v>COMBDGICIOldWHSYS___STDBMA_23</v>
      </c>
      <c r="C534">
        <f>_xlfn.XLOOKUP(B534,Calculation!A:A,Calculation!R:R)</f>
        <v>1.1000000000000001</v>
      </c>
    </row>
    <row r="535" spans="1:3" x14ac:dyDescent="0.25">
      <c r="A535" t="s">
        <v>5</v>
      </c>
      <c r="B535" t="str">
        <f>Calculation!A535</f>
        <v>COMBDGAEROldWHWTK___HIGNGA_23</v>
      </c>
      <c r="C535">
        <f>_xlfn.XLOOKUP(B535,Calculation!A:A,Calculation!R:R)</f>
        <v>1.1000000000000001</v>
      </c>
    </row>
    <row r="536" spans="1:3" x14ac:dyDescent="0.25">
      <c r="A536" t="s">
        <v>5</v>
      </c>
      <c r="B536" t="str">
        <f>Calculation!A536</f>
        <v>COMBDGAEROldWHWTK___ESRNGA_23</v>
      </c>
      <c r="C536">
        <f>_xlfn.XLOOKUP(B536,Calculation!A:A,Calculation!R:R)</f>
        <v>1.1000000000000001</v>
      </c>
    </row>
    <row r="537" spans="1:3" x14ac:dyDescent="0.25">
      <c r="A537" t="s">
        <v>5</v>
      </c>
      <c r="B537" t="str">
        <f>Calculation!A537</f>
        <v>COMBDGAFSNewWHHEP___HIGELC_23</v>
      </c>
      <c r="C537">
        <f>_xlfn.XLOOKUP(B537,Calculation!A:A,Calculation!R:R)</f>
        <v>1.2</v>
      </c>
    </row>
    <row r="538" spans="1:3" x14ac:dyDescent="0.25">
      <c r="A538" t="s">
        <v>5</v>
      </c>
      <c r="B538" t="str">
        <f>Calculation!A538</f>
        <v>COMBDGEDSNewWHWTK___STDELC_23</v>
      </c>
      <c r="C538">
        <f>_xlfn.XLOOKUP(B538,Calculation!A:A,Calculation!R:R)</f>
        <v>1.2</v>
      </c>
    </row>
    <row r="539" spans="1:3" x14ac:dyDescent="0.25">
      <c r="A539" t="s">
        <v>5</v>
      </c>
      <c r="B539" t="str">
        <f>Calculation!A539</f>
        <v>COMBDGAFSNewSHHEP___HIGELC_23</v>
      </c>
      <c r="C539">
        <f>_xlfn.XLOOKUP(B539,Calculation!A:A,Calculation!R:R)</f>
        <v>1.2</v>
      </c>
    </row>
    <row r="540" spans="1:3" x14ac:dyDescent="0.25">
      <c r="A540" t="s">
        <v>5</v>
      </c>
      <c r="B540" t="str">
        <f>Calculation!A540</f>
        <v>COMBDGAERNewSCWA___STDELC_23</v>
      </c>
      <c r="C540">
        <f>_xlfn.XLOOKUP(B540,Calculation!A:A,Calculation!R:R)</f>
        <v>1.2</v>
      </c>
    </row>
    <row r="541" spans="1:3" x14ac:dyDescent="0.25">
      <c r="A541" t="s">
        <v>5</v>
      </c>
      <c r="B541" t="str">
        <f>Calculation!A541</f>
        <v>COMBDGAFSOldSHFUR___STDNGA_23</v>
      </c>
      <c r="C541">
        <f>_xlfn.XLOOKUP(B541,Calculation!A:A,Calculation!R:R)</f>
        <v>1.1000000000000001</v>
      </c>
    </row>
    <row r="542" spans="1:3" x14ac:dyDescent="0.25">
      <c r="A542" t="s">
        <v>5</v>
      </c>
      <c r="B542" t="str">
        <f>Calculation!A542</f>
        <v>COMBDGICIOldLIFLC___STDELC_23</v>
      </c>
      <c r="C542">
        <f>_xlfn.XLOOKUP(B542,Calculation!A:A,Calculation!R:R)</f>
        <v>1.1000000000000001</v>
      </c>
    </row>
    <row r="543" spans="1:3" x14ac:dyDescent="0.25">
      <c r="A543" t="s">
        <v>5</v>
      </c>
      <c r="B543" t="str">
        <f>Calculation!A543</f>
        <v>COMBDGRTTNewWHSYS___ESRPRO_23</v>
      </c>
      <c r="C543">
        <f>_xlfn.XLOOKUP(B543,Calculation!A:A,Calculation!R:R)</f>
        <v>1.2</v>
      </c>
    </row>
    <row r="544" spans="1:3" x14ac:dyDescent="0.25">
      <c r="A544" t="s">
        <v>5</v>
      </c>
      <c r="B544" t="str">
        <f>Calculation!A544</f>
        <v>COMBDGAERNewSHFUR___STDPRO_23</v>
      </c>
      <c r="C544">
        <f>_xlfn.XLOOKUP(B544,Calculation!A:A,Calculation!R:R)</f>
        <v>1.2</v>
      </c>
    </row>
    <row r="545" spans="1:3" x14ac:dyDescent="0.25">
      <c r="A545" t="s">
        <v>5</v>
      </c>
      <c r="B545" t="str">
        <f>Calculation!A545</f>
        <v>COMBDGAEROldWHWTK___STDNGA_23</v>
      </c>
      <c r="C545">
        <f>_xlfn.XLOOKUP(B545,Calculation!A:A,Calculation!R:R)</f>
        <v>1.1000000000000001</v>
      </c>
    </row>
    <row r="546" spans="1:3" x14ac:dyDescent="0.25">
      <c r="A546" t="s">
        <v>5</v>
      </c>
      <c r="B546" t="str">
        <f>Calculation!A546</f>
        <v>COMBDGTAWOldAE______STDELC_23</v>
      </c>
      <c r="C546">
        <f>_xlfn.XLOOKUP(B546,Calculation!A:A,Calculation!R:R)</f>
        <v>1.1000000000000001</v>
      </c>
    </row>
    <row r="547" spans="1:3" x14ac:dyDescent="0.25">
      <c r="A547" t="s">
        <v>5</v>
      </c>
      <c r="B547" t="str">
        <f>Calculation!A547</f>
        <v>COMBDGAERNewSHFUR___ESRPRO_23</v>
      </c>
      <c r="C547">
        <f>_xlfn.XLOOKUP(B547,Calculation!A:A,Calculation!R:R)</f>
        <v>1.2</v>
      </c>
    </row>
    <row r="548" spans="1:3" x14ac:dyDescent="0.25">
      <c r="A548" t="s">
        <v>5</v>
      </c>
      <c r="B548" t="str">
        <f>Calculation!A548</f>
        <v>COMBDGOFFNewWHSYS___ESRPRO_23</v>
      </c>
      <c r="C548">
        <f>_xlfn.XLOOKUP(B548,Calculation!A:A,Calculation!R:R)</f>
        <v>1.2</v>
      </c>
    </row>
    <row r="549" spans="1:3" x14ac:dyDescent="0.25">
      <c r="A549" t="s">
        <v>5</v>
      </c>
      <c r="B549" t="str">
        <f>Calculation!A549</f>
        <v>COMBDGAFSNewLILED___ESRELC_23</v>
      </c>
      <c r="C549">
        <f>_xlfn.XLOOKUP(B549,Calculation!A:A,Calculation!R:R)</f>
        <v>1.2</v>
      </c>
    </row>
    <row r="550" spans="1:3" x14ac:dyDescent="0.25">
      <c r="A550" t="s">
        <v>5</v>
      </c>
      <c r="B550" t="str">
        <f>Calculation!A550</f>
        <v>COMBDGRTTNewWHSYS___STDBWP_23</v>
      </c>
      <c r="C550">
        <f>_xlfn.XLOOKUP(B550,Calculation!A:A,Calculation!R:R)</f>
        <v>1.2</v>
      </c>
    </row>
    <row r="551" spans="1:3" x14ac:dyDescent="0.25">
      <c r="A551" t="s">
        <v>5</v>
      </c>
      <c r="B551" t="str">
        <f>Calculation!A551</f>
        <v>COMBDGICIOldSHPLT500WSTDELC_23</v>
      </c>
      <c r="C551">
        <f>_xlfn.XLOOKUP(B551,Calculation!A:A,Calculation!R:R)</f>
        <v>1.1000000000000001</v>
      </c>
    </row>
    <row r="552" spans="1:3" x14ac:dyDescent="0.25">
      <c r="A552" t="s">
        <v>5</v>
      </c>
      <c r="B552" t="str">
        <f>Calculation!A552</f>
        <v>COMBDGTAWNewLIFLUT8STDELC_23</v>
      </c>
      <c r="C552">
        <f>_xlfn.XLOOKUP(B552,Calculation!A:A,Calculation!R:R)</f>
        <v>1.2</v>
      </c>
    </row>
    <row r="553" spans="1:3" x14ac:dyDescent="0.25">
      <c r="A553" t="s">
        <v>5</v>
      </c>
      <c r="B553" t="str">
        <f>Calculation!A553</f>
        <v>COMBDGTAWNewWHSTHBCKSTDELC_23</v>
      </c>
      <c r="C553">
        <f>_xlfn.XLOOKUP(B553,Calculation!A:A,Calculation!R:R)</f>
        <v>1.2</v>
      </c>
    </row>
    <row r="554" spans="1:3" x14ac:dyDescent="0.25">
      <c r="A554" t="s">
        <v>5</v>
      </c>
      <c r="B554" t="str">
        <f>Calculation!A554</f>
        <v>COMBDGAERNewSCWA___ESRELC_23</v>
      </c>
      <c r="C554">
        <f>_xlfn.XLOOKUP(B554,Calculation!A:A,Calculation!R:R)</f>
        <v>1.2</v>
      </c>
    </row>
    <row r="555" spans="1:3" x14ac:dyDescent="0.25">
      <c r="A555" t="s">
        <v>5</v>
      </c>
      <c r="B555" t="str">
        <f>Calculation!A555</f>
        <v>COMBDGAERNewSCCE___STDELC_23</v>
      </c>
      <c r="C555">
        <f>_xlfn.XLOOKUP(B555,Calculation!A:A,Calculation!R:R)</f>
        <v>1.2</v>
      </c>
    </row>
    <row r="556" spans="1:3" x14ac:dyDescent="0.25">
      <c r="A556" t="s">
        <v>5</v>
      </c>
      <c r="B556" t="str">
        <f>Calculation!A556</f>
        <v>COMBDGAERNewSCWD___HIGELC_23</v>
      </c>
      <c r="C556">
        <f>_xlfn.XLOOKUP(B556,Calculation!A:A,Calculation!R:R)</f>
        <v>1.2</v>
      </c>
    </row>
    <row r="557" spans="1:3" x14ac:dyDescent="0.25">
      <c r="A557" t="s">
        <v>5</v>
      </c>
      <c r="B557" t="str">
        <f>Calculation!A557</f>
        <v>COMBDGAERNewSHFUR___HIGPRO_23</v>
      </c>
      <c r="C557">
        <f>_xlfn.XLOOKUP(B557,Calculation!A:A,Calculation!R:R)</f>
        <v>1.2</v>
      </c>
    </row>
    <row r="558" spans="1:3" x14ac:dyDescent="0.25">
      <c r="A558" t="s">
        <v>5</v>
      </c>
      <c r="B558" t="str">
        <f>Calculation!A558</f>
        <v>COMBDGOFFNewWHSYS___STDBWP_23</v>
      </c>
      <c r="C558">
        <f>_xlfn.XLOOKUP(B558,Calculation!A:A,Calculation!R:R)</f>
        <v>1.2</v>
      </c>
    </row>
    <row r="559" spans="1:3" x14ac:dyDescent="0.25">
      <c r="A559" t="s">
        <v>5</v>
      </c>
      <c r="B559" t="str">
        <f>Calculation!A559</f>
        <v>COMBDGAERNewWHSTHBCKSTDELC_23</v>
      </c>
      <c r="C559">
        <f>_xlfn.XLOOKUP(B559,Calculation!A:A,Calculation!R:R)</f>
        <v>1.2</v>
      </c>
    </row>
    <row r="560" spans="1:3" x14ac:dyDescent="0.25">
      <c r="A560" t="s">
        <v>5</v>
      </c>
      <c r="B560" t="str">
        <f>Calculation!A560</f>
        <v>COMBDGICIOldSHFUR___STDKER_23</v>
      </c>
      <c r="C560">
        <f>_xlfn.XLOOKUP(B560,Calculation!A:A,Calculation!R:R)</f>
        <v>1.1000000000000001</v>
      </c>
    </row>
    <row r="561" spans="1:3" x14ac:dyDescent="0.25">
      <c r="A561" t="s">
        <v>5</v>
      </c>
      <c r="B561" t="str">
        <f>Calculation!A561</f>
        <v>COMBDGICIOldSHFUR___STDHFO_23</v>
      </c>
      <c r="C561">
        <f>_xlfn.XLOOKUP(B561,Calculation!A:A,Calculation!R:R)</f>
        <v>1.1000000000000001</v>
      </c>
    </row>
    <row r="562" spans="1:3" x14ac:dyDescent="0.25">
      <c r="A562" t="s">
        <v>5</v>
      </c>
      <c r="B562" t="str">
        <f>Calculation!A562</f>
        <v>COMBDGICIOldSHFUR___STDLFO_23</v>
      </c>
      <c r="C562">
        <f>_xlfn.XLOOKUP(B562,Calculation!A:A,Calculation!R:R)</f>
        <v>1.1000000000000001</v>
      </c>
    </row>
    <row r="563" spans="1:3" x14ac:dyDescent="0.25">
      <c r="A563" t="s">
        <v>5</v>
      </c>
      <c r="B563" t="str">
        <f>Calculation!A563</f>
        <v>COMBDGTAWNewLIFLC___STDELC_23</v>
      </c>
      <c r="C563">
        <f>_xlfn.XLOOKUP(B563,Calculation!A:A,Calculation!R:R)</f>
        <v>1.2</v>
      </c>
    </row>
    <row r="564" spans="1:3" x14ac:dyDescent="0.25">
      <c r="A564" t="s">
        <v>5</v>
      </c>
      <c r="B564" t="str">
        <f>Calculation!A564</f>
        <v>COMBDGICIOldSHFUR___HIGHFO_23</v>
      </c>
      <c r="C564">
        <f>_xlfn.XLOOKUP(B564,Calculation!A:A,Calculation!R:R)</f>
        <v>1.1000000000000001</v>
      </c>
    </row>
    <row r="565" spans="1:3" x14ac:dyDescent="0.25">
      <c r="A565" t="s">
        <v>5</v>
      </c>
      <c r="B565" t="str">
        <f>Calculation!A565</f>
        <v>COMBDGICIOldSHFUR___HIGLFO_23</v>
      </c>
      <c r="C565">
        <f>_xlfn.XLOOKUP(B565,Calculation!A:A,Calculation!R:R)</f>
        <v>1.1000000000000001</v>
      </c>
    </row>
    <row r="566" spans="1:3" x14ac:dyDescent="0.25">
      <c r="A566" t="s">
        <v>5</v>
      </c>
      <c r="B566" t="str">
        <f>Calculation!A566</f>
        <v>COMBDGAERNewLIFLUT8HIGELC_23</v>
      </c>
      <c r="C566">
        <f>_xlfn.XLOOKUP(B566,Calculation!A:A,Calculation!R:R)</f>
        <v>1.2</v>
      </c>
    </row>
    <row r="567" spans="1:3" x14ac:dyDescent="0.25">
      <c r="A567" t="s">
        <v>5</v>
      </c>
      <c r="B567" t="str">
        <f>Calculation!A567</f>
        <v>COMBDGICIOldLIFLUT8STDELC_23</v>
      </c>
      <c r="C567">
        <f>_xlfn.XLOOKUP(B567,Calculation!A:A,Calculation!R:R)</f>
        <v>1.1000000000000001</v>
      </c>
    </row>
    <row r="568" spans="1:3" x14ac:dyDescent="0.25">
      <c r="A568" t="s">
        <v>5</v>
      </c>
      <c r="B568" t="str">
        <f>Calculation!A568</f>
        <v>COMBDGWSTNewLILED___STDELC_23</v>
      </c>
      <c r="C568">
        <f>_xlfn.XLOOKUP(B568,Calculation!A:A,Calculation!R:R)</f>
        <v>1.2</v>
      </c>
    </row>
    <row r="569" spans="1:3" x14ac:dyDescent="0.25">
      <c r="A569" t="s">
        <v>5</v>
      </c>
      <c r="B569" t="str">
        <f>Calculation!A569</f>
        <v>COMBDGOTSOldSHFUR___STDNGA_23</v>
      </c>
      <c r="C569">
        <f>_xlfn.XLOOKUP(B569,Calculation!A:A,Calculation!R:R)</f>
        <v>1.1000000000000001</v>
      </c>
    </row>
    <row r="570" spans="1:3" x14ac:dyDescent="0.25">
      <c r="A570" t="s">
        <v>5</v>
      </c>
      <c r="B570" t="str">
        <f>Calculation!A570</f>
        <v>COMBDGAERNewSCCE___ESRELC_23</v>
      </c>
      <c r="C570">
        <f>_xlfn.XLOOKUP(B570,Calculation!A:A,Calculation!R:R)</f>
        <v>1.2</v>
      </c>
    </row>
    <row r="571" spans="1:3" x14ac:dyDescent="0.25">
      <c r="A571" t="s">
        <v>5</v>
      </c>
      <c r="B571" t="str">
        <f>Calculation!A571</f>
        <v>COMBDGAERNewSCWA___HIGELC_23</v>
      </c>
      <c r="C571">
        <f>_xlfn.XLOOKUP(B571,Calculation!A:A,Calculation!R:R)</f>
        <v>1.2</v>
      </c>
    </row>
    <row r="572" spans="1:3" x14ac:dyDescent="0.25">
      <c r="A572" t="s">
        <v>5</v>
      </c>
      <c r="B572" t="str">
        <f>Calculation!A572</f>
        <v>COMBDGAFSNewSHHEP___STDNGA_23</v>
      </c>
      <c r="C572">
        <f>_xlfn.XLOOKUP(B572,Calculation!A:A,Calculation!R:R)</f>
        <v>1.2</v>
      </c>
    </row>
    <row r="573" spans="1:3" x14ac:dyDescent="0.25">
      <c r="A573" t="s">
        <v>5</v>
      </c>
      <c r="B573" t="str">
        <f>Calculation!A573</f>
        <v>COMBDGTAWNewWHHEP___ESRELC_23</v>
      </c>
      <c r="C573">
        <f>_xlfn.XLOOKUP(B573,Calculation!A:A,Calculation!R:R)</f>
        <v>1.2</v>
      </c>
    </row>
    <row r="574" spans="1:3" x14ac:dyDescent="0.25">
      <c r="A574" t="s">
        <v>5</v>
      </c>
      <c r="B574" t="str">
        <f>Calculation!A574</f>
        <v>COMBDGTAWOldWHWTK___HIGELC_23</v>
      </c>
      <c r="C574">
        <f>_xlfn.XLOOKUP(B574,Calculation!A:A,Calculation!R:R)</f>
        <v>1.1000000000000001</v>
      </c>
    </row>
    <row r="575" spans="1:3" x14ac:dyDescent="0.25">
      <c r="A575" t="s">
        <v>5</v>
      </c>
      <c r="B575" t="str">
        <f>Calculation!A575</f>
        <v>COMBDGAERNewWHHEP___ESRELC_23</v>
      </c>
      <c r="C575">
        <f>_xlfn.XLOOKUP(B575,Calculation!A:A,Calculation!R:R)</f>
        <v>1.2</v>
      </c>
    </row>
    <row r="576" spans="1:3" x14ac:dyDescent="0.25">
      <c r="A576" t="s">
        <v>5</v>
      </c>
      <c r="B576" t="str">
        <f>Calculation!A576</f>
        <v>COMBDGTAWNewWHHEP___STDELC_23</v>
      </c>
      <c r="C576">
        <f>_xlfn.XLOOKUP(B576,Calculation!A:A,Calculation!R:R)</f>
        <v>1.2</v>
      </c>
    </row>
    <row r="577" spans="1:3" x14ac:dyDescent="0.25">
      <c r="A577" t="s">
        <v>5</v>
      </c>
      <c r="B577" t="str">
        <f>Calculation!A577</f>
        <v>COMBDGOTSOldWHWTK___HIGNGA_23</v>
      </c>
      <c r="C577">
        <f>_xlfn.XLOOKUP(B577,Calculation!A:A,Calculation!R:R)</f>
        <v>1.1000000000000001</v>
      </c>
    </row>
    <row r="578" spans="1:3" x14ac:dyDescent="0.25">
      <c r="A578" t="s">
        <v>5</v>
      </c>
      <c r="B578" t="str">
        <f>Calculation!A578</f>
        <v>COMBDGOTSOldWHWTK___ESRNGA_23</v>
      </c>
      <c r="C578">
        <f>_xlfn.XLOOKUP(B578,Calculation!A:A,Calculation!R:R)</f>
        <v>1.1000000000000001</v>
      </c>
    </row>
    <row r="579" spans="1:3" x14ac:dyDescent="0.25">
      <c r="A579" t="s">
        <v>5</v>
      </c>
      <c r="B579" t="str">
        <f>Calculation!A579</f>
        <v>COMBDGWSTNewLILED___HIGELC_23</v>
      </c>
      <c r="C579">
        <f>_xlfn.XLOOKUP(B579,Calculation!A:A,Calculation!R:R)</f>
        <v>1.2</v>
      </c>
    </row>
    <row r="580" spans="1:3" x14ac:dyDescent="0.25">
      <c r="A580" t="s">
        <v>5</v>
      </c>
      <c r="B580" t="str">
        <f>Calculation!A580</f>
        <v>COMBDGWSTNewSCWD___STDELC_23</v>
      </c>
      <c r="C580">
        <f>_xlfn.XLOOKUP(B580,Calculation!A:A,Calculation!R:R)</f>
        <v>1.2</v>
      </c>
    </row>
    <row r="581" spans="1:3" x14ac:dyDescent="0.25">
      <c r="A581" t="s">
        <v>5</v>
      </c>
      <c r="B581" t="str">
        <f>Calculation!A581</f>
        <v>COMBDGAERNewWHHEP___STDELC_23</v>
      </c>
      <c r="C581">
        <f>_xlfn.XLOOKUP(B581,Calculation!A:A,Calculation!R:R)</f>
        <v>1.2</v>
      </c>
    </row>
    <row r="582" spans="1:3" x14ac:dyDescent="0.25">
      <c r="A582" t="s">
        <v>5</v>
      </c>
      <c r="B582" t="str">
        <f>Calculation!A582</f>
        <v>COMBDGEDSNewWHSYS___STDKER_23</v>
      </c>
      <c r="C582">
        <f>_xlfn.XLOOKUP(B582,Calculation!A:A,Calculation!R:R)</f>
        <v>1.2</v>
      </c>
    </row>
    <row r="583" spans="1:3" x14ac:dyDescent="0.25">
      <c r="A583" t="s">
        <v>5</v>
      </c>
      <c r="B583" t="str">
        <f>Calculation!A583</f>
        <v>COMBDGEDSNewWHSYS___STDHFO_23</v>
      </c>
      <c r="C583">
        <f>_xlfn.XLOOKUP(B583,Calculation!A:A,Calculation!R:R)</f>
        <v>1.2</v>
      </c>
    </row>
    <row r="584" spans="1:3" x14ac:dyDescent="0.25">
      <c r="A584" t="s">
        <v>5</v>
      </c>
      <c r="B584" t="str">
        <f>Calculation!A584</f>
        <v>COMBDGEDSNewWHSYS___STDLFO_23</v>
      </c>
      <c r="C584">
        <f>_xlfn.XLOOKUP(B584,Calculation!A:A,Calculation!R:R)</f>
        <v>1.2</v>
      </c>
    </row>
    <row r="585" spans="1:3" x14ac:dyDescent="0.25">
      <c r="A585" t="s">
        <v>5</v>
      </c>
      <c r="B585" t="str">
        <f>Calculation!A585</f>
        <v>COMBDGTAWNewSCWD___STDELC_23</v>
      </c>
      <c r="C585">
        <f>_xlfn.XLOOKUP(B585,Calculation!A:A,Calculation!R:R)</f>
        <v>1.2</v>
      </c>
    </row>
    <row r="586" spans="1:3" x14ac:dyDescent="0.25">
      <c r="A586" t="s">
        <v>5</v>
      </c>
      <c r="B586" t="str">
        <f>Calculation!A586</f>
        <v>COMBDGRTTNewWHWTK___STDELC_23</v>
      </c>
      <c r="C586">
        <f>_xlfn.XLOOKUP(B586,Calculation!A:A,Calculation!R:R)</f>
        <v>1.2</v>
      </c>
    </row>
    <row r="587" spans="1:3" x14ac:dyDescent="0.25">
      <c r="A587" t="s">
        <v>5</v>
      </c>
      <c r="B587" t="str">
        <f>Calculation!A587</f>
        <v>COMBDGOTSOldWHWTK___STDNGA_23</v>
      </c>
      <c r="C587">
        <f>_xlfn.XLOOKUP(B587,Calculation!A:A,Calculation!R:R)</f>
        <v>1.1000000000000001</v>
      </c>
    </row>
    <row r="588" spans="1:3" x14ac:dyDescent="0.25">
      <c r="A588" t="s">
        <v>5</v>
      </c>
      <c r="B588" t="str">
        <f>Calculation!A588</f>
        <v>COMBDGWSTOldSHFUR___ESRNGA_23</v>
      </c>
      <c r="C588">
        <f>_xlfn.XLOOKUP(B588,Calculation!A:A,Calculation!R:R)</f>
        <v>1.1000000000000001</v>
      </c>
    </row>
    <row r="589" spans="1:3" x14ac:dyDescent="0.25">
      <c r="A589" t="s">
        <v>5</v>
      </c>
      <c r="B589" t="str">
        <f>Calculation!A589</f>
        <v>COMBDGHLCNewWHSTHBCKSTDNGA_23</v>
      </c>
      <c r="C589">
        <f>_xlfn.XLOOKUP(B589,Calculation!A:A,Calculation!R:R)</f>
        <v>1.2</v>
      </c>
    </row>
    <row r="590" spans="1:3" x14ac:dyDescent="0.25">
      <c r="A590" t="s">
        <v>5</v>
      </c>
      <c r="B590" t="str">
        <f>Calculation!A590</f>
        <v>COMBDGOFFNewWHWTK___STDELC_23</v>
      </c>
      <c r="C590">
        <f>_xlfn.XLOOKUP(B590,Calculation!A:A,Calculation!R:R)</f>
        <v>1.2</v>
      </c>
    </row>
    <row r="591" spans="1:3" x14ac:dyDescent="0.25">
      <c r="A591" t="s">
        <v>5</v>
      </c>
      <c r="B591" t="str">
        <f>Calculation!A591</f>
        <v>COMBDGAERNewSCCE___HIGELC_23</v>
      </c>
      <c r="C591">
        <f>_xlfn.XLOOKUP(B591,Calculation!A:A,Calculation!R:R)</f>
        <v>1.2</v>
      </c>
    </row>
    <row r="592" spans="1:3" x14ac:dyDescent="0.25">
      <c r="A592" t="s">
        <v>5</v>
      </c>
      <c r="B592" t="str">
        <f>Calculation!A592</f>
        <v>COMBDGOTSNewLIFLUT8STDELC_23</v>
      </c>
      <c r="C592">
        <f>_xlfn.XLOOKUP(B592,Calculation!A:A,Calculation!R:R)</f>
        <v>1.2</v>
      </c>
    </row>
    <row r="593" spans="1:3" x14ac:dyDescent="0.25">
      <c r="A593" t="s">
        <v>5</v>
      </c>
      <c r="B593" t="str">
        <f>Calculation!A593</f>
        <v>COMBDGAFSOldWHWTK___HIGNGA_23</v>
      </c>
      <c r="C593">
        <f>_xlfn.XLOOKUP(B593,Calculation!A:A,Calculation!R:R)</f>
        <v>1.1000000000000001</v>
      </c>
    </row>
    <row r="594" spans="1:3" x14ac:dyDescent="0.25">
      <c r="A594" t="s">
        <v>5</v>
      </c>
      <c r="B594" t="str">
        <f>Calculation!A594</f>
        <v>COMBDGAFSOldWHWTK___ESRNGA_23</v>
      </c>
      <c r="C594">
        <f>_xlfn.XLOOKUP(B594,Calculation!A:A,Calculation!R:R)</f>
        <v>1.1000000000000001</v>
      </c>
    </row>
    <row r="595" spans="1:3" x14ac:dyDescent="0.25">
      <c r="A595" t="s">
        <v>5</v>
      </c>
      <c r="B595" t="str">
        <f>Calculation!A595</f>
        <v>COMBDGOTSNewLIFLC___STDELC_23</v>
      </c>
      <c r="C595">
        <f>_xlfn.XLOOKUP(B595,Calculation!A:A,Calculation!R:R)</f>
        <v>1.2</v>
      </c>
    </row>
    <row r="596" spans="1:3" x14ac:dyDescent="0.25">
      <c r="A596" t="s">
        <v>5</v>
      </c>
      <c r="B596" t="str">
        <f>Calculation!A596</f>
        <v>COMBDGTAWNewSHPLT500WSTDELC_23</v>
      </c>
      <c r="C596">
        <f>_xlfn.XLOOKUP(B596,Calculation!A:A,Calculation!R:R)</f>
        <v>1.2</v>
      </c>
    </row>
    <row r="597" spans="1:3" x14ac:dyDescent="0.25">
      <c r="A597" t="s">
        <v>5</v>
      </c>
      <c r="B597" t="str">
        <f>Calculation!A597</f>
        <v>COMBDGEDSNewLIFLUT5HIGELC_23</v>
      </c>
      <c r="C597">
        <f>_xlfn.XLOOKUP(B597,Calculation!A:A,Calculation!R:R)</f>
        <v>1.2</v>
      </c>
    </row>
    <row r="598" spans="1:3" x14ac:dyDescent="0.25">
      <c r="A598" t="s">
        <v>5</v>
      </c>
      <c r="B598" t="str">
        <f>Calculation!A598</f>
        <v>COMBDGOTSNewWHSYS___STDBMA_23</v>
      </c>
      <c r="C598">
        <f>_xlfn.XLOOKUP(B598,Calculation!A:A,Calculation!R:R)</f>
        <v>1.2</v>
      </c>
    </row>
    <row r="599" spans="1:3" x14ac:dyDescent="0.25">
      <c r="A599" t="s">
        <v>5</v>
      </c>
      <c r="B599" t="str">
        <f>Calculation!A599</f>
        <v>COMBDGICIOldSCWD___STDELC_23</v>
      </c>
      <c r="C599">
        <f>_xlfn.XLOOKUP(B599,Calculation!A:A,Calculation!R:R)</f>
        <v>1.1000000000000001</v>
      </c>
    </row>
    <row r="600" spans="1:3" x14ac:dyDescent="0.25">
      <c r="A600" t="s">
        <v>5</v>
      </c>
      <c r="B600" t="str">
        <f>Calculation!A600</f>
        <v>COMBDGOTSNewSHPLT500WSTDELC_23</v>
      </c>
      <c r="C600">
        <f>_xlfn.XLOOKUP(B600,Calculation!A:A,Calculation!R:R)</f>
        <v>1.2</v>
      </c>
    </row>
    <row r="601" spans="1:3" x14ac:dyDescent="0.25">
      <c r="A601" t="s">
        <v>5</v>
      </c>
      <c r="B601" t="str">
        <f>Calculation!A601</f>
        <v>COMBDGWSTNewWHSTHBCKSTDELC_23</v>
      </c>
      <c r="C601">
        <f>_xlfn.XLOOKUP(B601,Calculation!A:A,Calculation!R:R)</f>
        <v>1.2</v>
      </c>
    </row>
    <row r="602" spans="1:3" x14ac:dyDescent="0.25">
      <c r="A602" t="s">
        <v>5</v>
      </c>
      <c r="B602" t="str">
        <f>Calculation!A602</f>
        <v>COMBDGAFSOldWHWTK___STDNGA_23</v>
      </c>
      <c r="C602">
        <f>_xlfn.XLOOKUP(B602,Calculation!A:A,Calculation!R:R)</f>
        <v>1.1000000000000001</v>
      </c>
    </row>
    <row r="603" spans="1:3" x14ac:dyDescent="0.25">
      <c r="A603" t="s">
        <v>5</v>
      </c>
      <c r="B603" t="str">
        <f>Calculation!A603</f>
        <v>COMBDGTAWNewWHHEP___HIGELC_23</v>
      </c>
      <c r="C603">
        <f>_xlfn.XLOOKUP(B603,Calculation!A:A,Calculation!R:R)</f>
        <v>1.2</v>
      </c>
    </row>
    <row r="604" spans="1:3" x14ac:dyDescent="0.25">
      <c r="A604" t="s">
        <v>5</v>
      </c>
      <c r="B604" t="str">
        <f>Calculation!A604</f>
        <v>COMBDGWSTNewSCWD___ESRELC_23</v>
      </c>
      <c r="C604">
        <f>_xlfn.XLOOKUP(B604,Calculation!A:A,Calculation!R:R)</f>
        <v>1.2</v>
      </c>
    </row>
    <row r="605" spans="1:3" x14ac:dyDescent="0.25">
      <c r="A605" t="s">
        <v>5</v>
      </c>
      <c r="B605" t="str">
        <f>Calculation!A605</f>
        <v>COMBDGTAWOldLIFLUT5HIGELC_23</v>
      </c>
      <c r="C605">
        <f>_xlfn.XLOOKUP(B605,Calculation!A:A,Calculation!R:R)</f>
        <v>1.1000000000000001</v>
      </c>
    </row>
    <row r="606" spans="1:3" x14ac:dyDescent="0.25">
      <c r="A606" t="s">
        <v>5</v>
      </c>
      <c r="B606" t="str">
        <f>Calculation!A606</f>
        <v>COMBDGTAWNewSHFUR___STDKER_23</v>
      </c>
      <c r="C606">
        <f>_xlfn.XLOOKUP(B606,Calculation!A:A,Calculation!R:R)</f>
        <v>1.2</v>
      </c>
    </row>
    <row r="607" spans="1:3" x14ac:dyDescent="0.25">
      <c r="A607" t="s">
        <v>5</v>
      </c>
      <c r="B607" t="str">
        <f>Calculation!A607</f>
        <v>COMBDGTAWNewSHFUR___STDHFO_23</v>
      </c>
      <c r="C607">
        <f>_xlfn.XLOOKUP(B607,Calculation!A:A,Calculation!R:R)</f>
        <v>1.2</v>
      </c>
    </row>
    <row r="608" spans="1:3" x14ac:dyDescent="0.25">
      <c r="A608" t="s">
        <v>5</v>
      </c>
      <c r="B608" t="str">
        <f>Calculation!A608</f>
        <v>COMBDGTAWNewSHFUR___STDLFO_23</v>
      </c>
      <c r="C608">
        <f>_xlfn.XLOOKUP(B608,Calculation!A:A,Calculation!R:R)</f>
        <v>1.2</v>
      </c>
    </row>
    <row r="609" spans="1:3" x14ac:dyDescent="0.25">
      <c r="A609" t="s">
        <v>5</v>
      </c>
      <c r="B609" t="str">
        <f>Calculation!A609</f>
        <v>COMBDGAERNewWHHEP___HIGELC_23</v>
      </c>
      <c r="C609">
        <f>_xlfn.XLOOKUP(B609,Calculation!A:A,Calculation!R:R)</f>
        <v>1.2</v>
      </c>
    </row>
    <row r="610" spans="1:3" x14ac:dyDescent="0.25">
      <c r="A610" t="s">
        <v>5</v>
      </c>
      <c r="B610" t="str">
        <f>Calculation!A610</f>
        <v>COMBDGTAWNewSCWD___ESRELC_23</v>
      </c>
      <c r="C610">
        <f>_xlfn.XLOOKUP(B610,Calculation!A:A,Calculation!R:R)</f>
        <v>1.2</v>
      </c>
    </row>
    <row r="611" spans="1:3" x14ac:dyDescent="0.25">
      <c r="A611" t="s">
        <v>5</v>
      </c>
      <c r="B611" t="str">
        <f>Calculation!A611</f>
        <v>COMBDGOTSNewSHFUR___STDKER_23</v>
      </c>
      <c r="C611">
        <f>_xlfn.XLOOKUP(B611,Calculation!A:A,Calculation!R:R)</f>
        <v>1.2</v>
      </c>
    </row>
    <row r="612" spans="1:3" x14ac:dyDescent="0.25">
      <c r="A612" t="s">
        <v>5</v>
      </c>
      <c r="B612" t="str">
        <f>Calculation!A612</f>
        <v>COMBDGOTSNewSHFUR___STDHFO_23</v>
      </c>
      <c r="C612">
        <f>_xlfn.XLOOKUP(B612,Calculation!A:A,Calculation!R:R)</f>
        <v>1.2</v>
      </c>
    </row>
    <row r="613" spans="1:3" x14ac:dyDescent="0.25">
      <c r="A613" t="s">
        <v>5</v>
      </c>
      <c r="B613" t="str">
        <f>Calculation!A613</f>
        <v>COMBDGOTSNewSHFUR___STDLFO_23</v>
      </c>
      <c r="C613">
        <f>_xlfn.XLOOKUP(B613,Calculation!A:A,Calculation!R:R)</f>
        <v>1.2</v>
      </c>
    </row>
    <row r="614" spans="1:3" x14ac:dyDescent="0.25">
      <c r="A614" t="s">
        <v>5</v>
      </c>
      <c r="B614" t="str">
        <f>Calculation!A614</f>
        <v>COMBDGTAWNewSHFUR___HIGHFO_23</v>
      </c>
      <c r="C614">
        <f>_xlfn.XLOOKUP(B614,Calculation!A:A,Calculation!R:R)</f>
        <v>1.2</v>
      </c>
    </row>
    <row r="615" spans="1:3" x14ac:dyDescent="0.25">
      <c r="A615" t="s">
        <v>5</v>
      </c>
      <c r="B615" t="str">
        <f>Calculation!A615</f>
        <v>COMBDGTAWNewSHFUR___HIGLFO_23</v>
      </c>
      <c r="C615">
        <f>_xlfn.XLOOKUP(B615,Calculation!A:A,Calculation!R:R)</f>
        <v>1.2</v>
      </c>
    </row>
    <row r="616" spans="1:3" x14ac:dyDescent="0.25">
      <c r="A616" t="s">
        <v>5</v>
      </c>
      <c r="B616" t="str">
        <f>Calculation!A616</f>
        <v>COMBDGHLCOldSHFUR___ESRNGA_23</v>
      </c>
      <c r="C616">
        <f>_xlfn.XLOOKUP(B616,Calculation!A:A,Calculation!R:R)</f>
        <v>1.1000000000000001</v>
      </c>
    </row>
    <row r="617" spans="1:3" x14ac:dyDescent="0.25">
      <c r="A617" t="s">
        <v>5</v>
      </c>
      <c r="B617" t="str">
        <f>Calculation!A617</f>
        <v>COMBDGICIOldLILED___STDELC_23</v>
      </c>
      <c r="C617">
        <f>_xlfn.XLOOKUP(B617,Calculation!A:A,Calculation!R:R)</f>
        <v>1.1000000000000001</v>
      </c>
    </row>
    <row r="618" spans="1:3" x14ac:dyDescent="0.25">
      <c r="A618" t="s">
        <v>5</v>
      </c>
      <c r="B618" t="str">
        <f>Calculation!A618</f>
        <v>COMBDGHLCNewWHSYS___ESRPRO_23</v>
      </c>
      <c r="C618">
        <f>_xlfn.XLOOKUP(B618,Calculation!A:A,Calculation!R:R)</f>
        <v>1.2</v>
      </c>
    </row>
    <row r="619" spans="1:3" x14ac:dyDescent="0.25">
      <c r="A619" t="s">
        <v>5</v>
      </c>
      <c r="B619" t="str">
        <f>Calculation!A619</f>
        <v>COMBDGOTSNewSHFUR___HIGHFO_23</v>
      </c>
      <c r="C619">
        <f>_xlfn.XLOOKUP(B619,Calculation!A:A,Calculation!R:R)</f>
        <v>1.2</v>
      </c>
    </row>
    <row r="620" spans="1:3" x14ac:dyDescent="0.25">
      <c r="A620" t="s">
        <v>5</v>
      </c>
      <c r="B620" t="str">
        <f>Calculation!A620</f>
        <v>COMBDGOTSNewSHFUR___HIGLFO_23</v>
      </c>
      <c r="C620">
        <f>_xlfn.XLOOKUP(B620,Calculation!A:A,Calculation!R:R)</f>
        <v>1.2</v>
      </c>
    </row>
    <row r="621" spans="1:3" x14ac:dyDescent="0.25">
      <c r="A621" t="s">
        <v>5</v>
      </c>
      <c r="B621" t="str">
        <f>Calculation!A621</f>
        <v>COMBDGAERNewSHHEP___ESRELC_23</v>
      </c>
      <c r="C621">
        <f>_xlfn.XLOOKUP(B621,Calculation!A:A,Calculation!R:R)</f>
        <v>1.2</v>
      </c>
    </row>
    <row r="622" spans="1:3" x14ac:dyDescent="0.25">
      <c r="A622" t="s">
        <v>5</v>
      </c>
      <c r="B622" t="str">
        <f>Calculation!A622</f>
        <v>COMBDGHLCNewWHSYS___STDBWP_23</v>
      </c>
      <c r="C622">
        <f>_xlfn.XLOOKUP(B622,Calculation!A:A,Calculation!R:R)</f>
        <v>1.2</v>
      </c>
    </row>
    <row r="623" spans="1:3" x14ac:dyDescent="0.25">
      <c r="A623" t="s">
        <v>5</v>
      </c>
      <c r="B623" t="str">
        <f>Calculation!A623</f>
        <v>COMBDGEDSNewSHPLT1500WSTDELC_23</v>
      </c>
      <c r="C623">
        <f>_xlfn.XLOOKUP(B623,Calculation!A:A,Calculation!R:R)</f>
        <v>1.2</v>
      </c>
    </row>
    <row r="624" spans="1:3" x14ac:dyDescent="0.25">
      <c r="A624" t="s">
        <v>5</v>
      </c>
      <c r="B624" t="str">
        <f>Calculation!A624</f>
        <v>COMBDGTAWNewLILED___STDELC_23</v>
      </c>
      <c r="C624">
        <f>_xlfn.XLOOKUP(B624,Calculation!A:A,Calculation!R:R)</f>
        <v>1.2</v>
      </c>
    </row>
    <row r="625" spans="1:3" x14ac:dyDescent="0.25">
      <c r="A625" t="s">
        <v>5</v>
      </c>
      <c r="B625" t="str">
        <f>Calculation!A625</f>
        <v>COMBDGAEROldWHSTHBCKSTDNGA_23</v>
      </c>
      <c r="C625">
        <f>_xlfn.XLOOKUP(B625,Calculation!A:A,Calculation!R:R)</f>
        <v>1.1000000000000001</v>
      </c>
    </row>
    <row r="626" spans="1:3" x14ac:dyDescent="0.25">
      <c r="A626" t="s">
        <v>5</v>
      </c>
      <c r="B626" t="str">
        <f>Calculation!A626</f>
        <v>COMBDGWSTNewWHHEP___ESRELC_23</v>
      </c>
      <c r="C626">
        <f>_xlfn.XLOOKUP(B626,Calculation!A:A,Calculation!R:R)</f>
        <v>1.2</v>
      </c>
    </row>
    <row r="627" spans="1:3" x14ac:dyDescent="0.25">
      <c r="A627" t="s">
        <v>5</v>
      </c>
      <c r="B627" t="str">
        <f>Calculation!A627</f>
        <v>COMBDGICIOldLILED___HIGELC_23</v>
      </c>
      <c r="C627">
        <f>_xlfn.XLOOKUP(B627,Calculation!A:A,Calculation!R:R)</f>
        <v>1.1000000000000001</v>
      </c>
    </row>
    <row r="628" spans="1:3" x14ac:dyDescent="0.25">
      <c r="A628" t="s">
        <v>5</v>
      </c>
      <c r="B628" t="str">
        <f>Calculation!A628</f>
        <v>COMBDGWSTNewLIFLUT8HIGELC_23</v>
      </c>
      <c r="C628">
        <f>_xlfn.XLOOKUP(B628,Calculation!A:A,Calculation!R:R)</f>
        <v>1.2</v>
      </c>
    </row>
    <row r="629" spans="1:3" x14ac:dyDescent="0.25">
      <c r="A629" t="s">
        <v>5</v>
      </c>
      <c r="B629" t="str">
        <f>Calculation!A629</f>
        <v>COMBDGICIOldSCWD___ESRELC_23</v>
      </c>
      <c r="C629">
        <f>_xlfn.XLOOKUP(B629,Calculation!A:A,Calculation!R:R)</f>
        <v>1.1000000000000001</v>
      </c>
    </row>
    <row r="630" spans="1:3" x14ac:dyDescent="0.25">
      <c r="A630" t="s">
        <v>5</v>
      </c>
      <c r="B630" t="str">
        <f>Calculation!A630</f>
        <v>COMBDGAERNewSHHEP___STDELC_23</v>
      </c>
      <c r="C630">
        <f>_xlfn.XLOOKUP(B630,Calculation!A:A,Calculation!R:R)</f>
        <v>1.2</v>
      </c>
    </row>
    <row r="631" spans="1:3" x14ac:dyDescent="0.25">
      <c r="A631" t="s">
        <v>5</v>
      </c>
      <c r="B631" t="str">
        <f>Calculation!A631</f>
        <v>COMBDGRTTNewWHSYS___STDKER_23</v>
      </c>
      <c r="C631">
        <f>_xlfn.XLOOKUP(B631,Calculation!A:A,Calculation!R:R)</f>
        <v>1.2</v>
      </c>
    </row>
    <row r="632" spans="1:3" x14ac:dyDescent="0.25">
      <c r="A632" t="s">
        <v>5</v>
      </c>
      <c r="B632" t="str">
        <f>Calculation!A632</f>
        <v>COMBDGRTTNewWHSYS___STDHFO_23</v>
      </c>
      <c r="C632">
        <f>_xlfn.XLOOKUP(B632,Calculation!A:A,Calculation!R:R)</f>
        <v>1.2</v>
      </c>
    </row>
    <row r="633" spans="1:3" x14ac:dyDescent="0.25">
      <c r="A633" t="s">
        <v>5</v>
      </c>
      <c r="B633" t="str">
        <f>Calculation!A633</f>
        <v>COMBDGRTTNewWHSYS___STDLFO_23</v>
      </c>
      <c r="C633">
        <f>_xlfn.XLOOKUP(B633,Calculation!A:A,Calculation!R:R)</f>
        <v>1.2</v>
      </c>
    </row>
    <row r="634" spans="1:3" x14ac:dyDescent="0.25">
      <c r="A634" t="s">
        <v>5</v>
      </c>
      <c r="B634" t="str">
        <f>Calculation!A634</f>
        <v>COMBDGWSTNewWHHEP___STDELC_23</v>
      </c>
      <c r="C634">
        <f>_xlfn.XLOOKUP(B634,Calculation!A:A,Calculation!R:R)</f>
        <v>1.2</v>
      </c>
    </row>
    <row r="635" spans="1:3" x14ac:dyDescent="0.25">
      <c r="A635" t="s">
        <v>5</v>
      </c>
      <c r="B635" t="str">
        <f>Calculation!A635</f>
        <v>COMBDGOFFNewWHSYS___STDKER_23</v>
      </c>
      <c r="C635">
        <f>_xlfn.XLOOKUP(B635,Calculation!A:A,Calculation!R:R)</f>
        <v>1.2</v>
      </c>
    </row>
    <row r="636" spans="1:3" x14ac:dyDescent="0.25">
      <c r="A636" t="s">
        <v>5</v>
      </c>
      <c r="B636" t="str">
        <f>Calculation!A636</f>
        <v>COMBDGOFFNewWHSYS___STDHFO_23</v>
      </c>
      <c r="C636">
        <f>_xlfn.XLOOKUP(B636,Calculation!A:A,Calculation!R:R)</f>
        <v>1.2</v>
      </c>
    </row>
    <row r="637" spans="1:3" x14ac:dyDescent="0.25">
      <c r="A637" t="s">
        <v>5</v>
      </c>
      <c r="B637" t="str">
        <f>Calculation!A637</f>
        <v>COMBDGOFFNewWHSYS___STDLFO_23</v>
      </c>
      <c r="C637">
        <f>_xlfn.XLOOKUP(B637,Calculation!A:A,Calculation!R:R)</f>
        <v>1.2</v>
      </c>
    </row>
    <row r="638" spans="1:3" x14ac:dyDescent="0.25">
      <c r="A638" t="s">
        <v>5</v>
      </c>
      <c r="B638" t="str">
        <f>Calculation!A638</f>
        <v>COMBDGWSTNewSHFUR___STDPRO_23</v>
      </c>
      <c r="C638">
        <f>_xlfn.XLOOKUP(B638,Calculation!A:A,Calculation!R:R)</f>
        <v>1.2</v>
      </c>
    </row>
    <row r="639" spans="1:3" x14ac:dyDescent="0.25">
      <c r="A639" t="s">
        <v>5</v>
      </c>
      <c r="B639" t="str">
        <f>Calculation!A639</f>
        <v>COMBDGWSTNewSHFUR___ESRPRO_23</v>
      </c>
      <c r="C639">
        <f>_xlfn.XLOOKUP(B639,Calculation!A:A,Calculation!R:R)</f>
        <v>1.2</v>
      </c>
    </row>
    <row r="640" spans="1:3" x14ac:dyDescent="0.25">
      <c r="A640" t="s">
        <v>5</v>
      </c>
      <c r="B640" t="str">
        <f>Calculation!A640</f>
        <v>COMBDGTAWNewLILED___HIGELC_23</v>
      </c>
      <c r="C640">
        <f>_xlfn.XLOOKUP(B640,Calculation!A:A,Calculation!R:R)</f>
        <v>1.2</v>
      </c>
    </row>
    <row r="641" spans="1:3" x14ac:dyDescent="0.25">
      <c r="A641" t="s">
        <v>5</v>
      </c>
      <c r="B641" t="str">
        <f>Calculation!A641</f>
        <v>COMBDGWSTNewSCWA___STDELC_23</v>
      </c>
      <c r="C641">
        <f>_xlfn.XLOOKUP(B641,Calculation!A:A,Calculation!R:R)</f>
        <v>1.2</v>
      </c>
    </row>
    <row r="642" spans="1:3" x14ac:dyDescent="0.25">
      <c r="A642" t="s">
        <v>5</v>
      </c>
      <c r="B642" t="str">
        <f>Calculation!A642</f>
        <v>COMBDGEDSNewWHWTK___HIGELC_23</v>
      </c>
      <c r="C642">
        <f>_xlfn.XLOOKUP(B642,Calculation!A:A,Calculation!R:R)</f>
        <v>1.2</v>
      </c>
    </row>
    <row r="643" spans="1:3" x14ac:dyDescent="0.25">
      <c r="A643" t="s">
        <v>5</v>
      </c>
      <c r="B643" t="str">
        <f>Calculation!A643</f>
        <v>COMBDGHLCNewSHPLT1500WSTDELC_23</v>
      </c>
      <c r="C643">
        <f>_xlfn.XLOOKUP(B643,Calculation!A:A,Calculation!R:R)</f>
        <v>1.2</v>
      </c>
    </row>
    <row r="644" spans="1:3" x14ac:dyDescent="0.25">
      <c r="A644" t="s">
        <v>5</v>
      </c>
      <c r="B644" t="str">
        <f>Calculation!A644</f>
        <v>COMBDGTAWNewSCWA___STDELC_23</v>
      </c>
      <c r="C644">
        <f>_xlfn.XLOOKUP(B644,Calculation!A:A,Calculation!R:R)</f>
        <v>1.2</v>
      </c>
    </row>
    <row r="645" spans="1:3" x14ac:dyDescent="0.25">
      <c r="A645" t="s">
        <v>5</v>
      </c>
      <c r="B645" t="str">
        <f>Calculation!A645</f>
        <v>COMBDGWSTNewSHFUR___HIGPRO_23</v>
      </c>
      <c r="C645">
        <f>_xlfn.XLOOKUP(B645,Calculation!A:A,Calculation!R:R)</f>
        <v>1.2</v>
      </c>
    </row>
    <row r="646" spans="1:3" x14ac:dyDescent="0.25">
      <c r="A646" t="s">
        <v>5</v>
      </c>
      <c r="B646" t="str">
        <f>Calculation!A646</f>
        <v>COMBDGAFSNewLIINC100WSTDELC_23</v>
      </c>
      <c r="C646">
        <f>_xlfn.XLOOKUP(B646,Calculation!A:A,Calculation!R:R)</f>
        <v>1.2</v>
      </c>
    </row>
    <row r="647" spans="1:3" x14ac:dyDescent="0.25">
      <c r="A647" t="s">
        <v>5</v>
      </c>
      <c r="B647" t="str">
        <f>Calculation!A647</f>
        <v>COMBDGWSTNewSCCE___STDELC_23</v>
      </c>
      <c r="C647">
        <f>_xlfn.XLOOKUP(B647,Calculation!A:A,Calculation!R:R)</f>
        <v>1.2</v>
      </c>
    </row>
    <row r="648" spans="1:3" x14ac:dyDescent="0.25">
      <c r="A648" t="s">
        <v>5</v>
      </c>
      <c r="B648" t="str">
        <f>Calculation!A648</f>
        <v>COMBDGAERNewSHHEP___HIGELC_23</v>
      </c>
      <c r="C648">
        <f>_xlfn.XLOOKUP(B648,Calculation!A:A,Calculation!R:R)</f>
        <v>1.2</v>
      </c>
    </row>
    <row r="649" spans="1:3" x14ac:dyDescent="0.25">
      <c r="A649" t="s">
        <v>5</v>
      </c>
      <c r="B649" t="str">
        <f>Calculation!A649</f>
        <v>COMBDGWSTNewSCWA___ESRELC_23</v>
      </c>
      <c r="C649">
        <f>_xlfn.XLOOKUP(B649,Calculation!A:A,Calculation!R:R)</f>
        <v>1.2</v>
      </c>
    </row>
    <row r="650" spans="1:3" x14ac:dyDescent="0.25">
      <c r="A650" t="s">
        <v>5</v>
      </c>
      <c r="B650" t="str">
        <f>Calculation!A650</f>
        <v>COMBDGWSTNewSCWD___HIGELC_23</v>
      </c>
      <c r="C650">
        <f>_xlfn.XLOOKUP(B650,Calculation!A:A,Calculation!R:R)</f>
        <v>1.2</v>
      </c>
    </row>
    <row r="651" spans="1:3" x14ac:dyDescent="0.25">
      <c r="A651" t="s">
        <v>5</v>
      </c>
      <c r="B651" t="str">
        <f>Calculation!A651</f>
        <v>COMBDGTAWOldWHSYS___STDBMA_23</v>
      </c>
      <c r="C651">
        <f>_xlfn.XLOOKUP(B651,Calculation!A:A,Calculation!R:R)</f>
        <v>1.1000000000000001</v>
      </c>
    </row>
    <row r="652" spans="1:3" x14ac:dyDescent="0.25">
      <c r="A652" t="s">
        <v>5</v>
      </c>
      <c r="B652" t="str">
        <f>Calculation!A652</f>
        <v>COMBDGEDSNewSHPLT1000WSTDELC_23</v>
      </c>
      <c r="C652">
        <f>_xlfn.XLOOKUP(B652,Calculation!A:A,Calculation!R:R)</f>
        <v>1.2</v>
      </c>
    </row>
    <row r="653" spans="1:3" x14ac:dyDescent="0.25">
      <c r="A653" t="s">
        <v>5</v>
      </c>
      <c r="B653" t="str">
        <f>Calculation!A653</f>
        <v>COMBDGWSTOldWHWTK___HIGNGA_23</v>
      </c>
      <c r="C653">
        <f>_xlfn.XLOOKUP(B653,Calculation!A:A,Calculation!R:R)</f>
        <v>1.1000000000000001</v>
      </c>
    </row>
    <row r="654" spans="1:3" x14ac:dyDescent="0.25">
      <c r="A654" t="s">
        <v>5</v>
      </c>
      <c r="B654" t="str">
        <f>Calculation!A654</f>
        <v>COMBDGTAWNewSCCE___STDELC_23</v>
      </c>
      <c r="C654">
        <f>_xlfn.XLOOKUP(B654,Calculation!A:A,Calculation!R:R)</f>
        <v>1.2</v>
      </c>
    </row>
    <row r="655" spans="1:3" x14ac:dyDescent="0.25">
      <c r="A655" t="s">
        <v>5</v>
      </c>
      <c r="B655" t="str">
        <f>Calculation!A655</f>
        <v>COMBDGWSTOldWHWTK___ESRNGA_23</v>
      </c>
      <c r="C655">
        <f>_xlfn.XLOOKUP(B655,Calculation!A:A,Calculation!R:R)</f>
        <v>1.1000000000000001</v>
      </c>
    </row>
    <row r="656" spans="1:3" x14ac:dyDescent="0.25">
      <c r="A656" t="s">
        <v>5</v>
      </c>
      <c r="B656" t="str">
        <f>Calculation!A656</f>
        <v>COMBDGAERNewLIHAL100WSTDELC_23</v>
      </c>
      <c r="C656">
        <f>_xlfn.XLOOKUP(B656,Calculation!A:A,Calculation!R:R)</f>
        <v>1.2</v>
      </c>
    </row>
    <row r="657" spans="1:3" x14ac:dyDescent="0.25">
      <c r="A657" t="s">
        <v>5</v>
      </c>
      <c r="B657" t="str">
        <f>Calculation!A657</f>
        <v>COMBDGTAWNewSCWA___ESRELC_23</v>
      </c>
      <c r="C657">
        <f>_xlfn.XLOOKUP(B657,Calculation!A:A,Calculation!R:R)</f>
        <v>1.2</v>
      </c>
    </row>
    <row r="658" spans="1:3" x14ac:dyDescent="0.25">
      <c r="A658" t="s">
        <v>5</v>
      </c>
      <c r="B658" t="str">
        <f>Calculation!A658</f>
        <v>COMBDGTAWNewSCWD___HIGELC_23</v>
      </c>
      <c r="C658">
        <f>_xlfn.XLOOKUP(B658,Calculation!A:A,Calculation!R:R)</f>
        <v>1.2</v>
      </c>
    </row>
    <row r="659" spans="1:3" x14ac:dyDescent="0.25">
      <c r="A659" t="s">
        <v>5</v>
      </c>
      <c r="B659" t="str">
        <f>Calculation!A659</f>
        <v>COMBDGHLCNewLIFLUT5HIGELC_23</v>
      </c>
      <c r="C659">
        <f>_xlfn.XLOOKUP(B659,Calculation!A:A,Calculation!R:R)</f>
        <v>1.2</v>
      </c>
    </row>
    <row r="660" spans="1:3" x14ac:dyDescent="0.25">
      <c r="A660" t="s">
        <v>5</v>
      </c>
      <c r="B660" t="str">
        <f>Calculation!A660</f>
        <v>COMBDGHLCNewWHWTK___STDELC_23</v>
      </c>
      <c r="C660">
        <f>_xlfn.XLOOKUP(B660,Calculation!A:A,Calculation!R:R)</f>
        <v>1.2</v>
      </c>
    </row>
    <row r="661" spans="1:3" x14ac:dyDescent="0.25">
      <c r="A661" t="s">
        <v>5</v>
      </c>
      <c r="B661" t="str">
        <f>Calculation!A661</f>
        <v>COMBDGICIOldSCWA___STDELC_23</v>
      </c>
      <c r="C661">
        <f>_xlfn.XLOOKUP(B661,Calculation!A:A,Calculation!R:R)</f>
        <v>1.1000000000000001</v>
      </c>
    </row>
    <row r="662" spans="1:3" x14ac:dyDescent="0.25">
      <c r="A662" t="s">
        <v>5</v>
      </c>
      <c r="B662" t="str">
        <f>Calculation!A662</f>
        <v>COMBDGRTTNewLIFLUT5HIGELC_23</v>
      </c>
      <c r="C662">
        <f>_xlfn.XLOOKUP(B662,Calculation!A:A,Calculation!R:R)</f>
        <v>1.2</v>
      </c>
    </row>
    <row r="663" spans="1:3" x14ac:dyDescent="0.25">
      <c r="A663" t="s">
        <v>5</v>
      </c>
      <c r="B663" t="str">
        <f>Calculation!A663</f>
        <v>COMBDGWSTNewSCCE___ESRELC_23</v>
      </c>
      <c r="C663">
        <f>_xlfn.XLOOKUP(B663,Calculation!A:A,Calculation!R:R)</f>
        <v>1.2</v>
      </c>
    </row>
    <row r="664" spans="1:3" x14ac:dyDescent="0.25">
      <c r="A664" t="s">
        <v>5</v>
      </c>
      <c r="B664" t="str">
        <f>Calculation!A664</f>
        <v>COMBDGOTSNewLILED___STDELC_23</v>
      </c>
      <c r="C664">
        <f>_xlfn.XLOOKUP(B664,Calculation!A:A,Calculation!R:R)</f>
        <v>1.2</v>
      </c>
    </row>
    <row r="665" spans="1:3" x14ac:dyDescent="0.25">
      <c r="A665" t="s">
        <v>5</v>
      </c>
      <c r="B665" t="str">
        <f>Calculation!A665</f>
        <v>COMBDGRTTOldSHFUR___ESRNGA_23</v>
      </c>
      <c r="C665">
        <f>_xlfn.XLOOKUP(B665,Calculation!A:A,Calculation!R:R)</f>
        <v>1.1000000000000001</v>
      </c>
    </row>
    <row r="666" spans="1:3" x14ac:dyDescent="0.25">
      <c r="A666" t="s">
        <v>5</v>
      </c>
      <c r="B666" t="str">
        <f>Calculation!A666</f>
        <v>COMBDGWSTNewWHHEP___HIGELC_23</v>
      </c>
      <c r="C666">
        <f>_xlfn.XLOOKUP(B666,Calculation!A:A,Calculation!R:R)</f>
        <v>1.2</v>
      </c>
    </row>
    <row r="667" spans="1:3" x14ac:dyDescent="0.25">
      <c r="A667" t="s">
        <v>5</v>
      </c>
      <c r="B667" t="str">
        <f>Calculation!A667</f>
        <v>COMBDGOTSOldWHSTHBCKSTDNGA_23</v>
      </c>
      <c r="C667">
        <f>_xlfn.XLOOKUP(B667,Calculation!A:A,Calculation!R:R)</f>
        <v>1.1000000000000001</v>
      </c>
    </row>
    <row r="668" spans="1:3" x14ac:dyDescent="0.25">
      <c r="A668" t="s">
        <v>5</v>
      </c>
      <c r="B668" t="str">
        <f>Calculation!A668</f>
        <v>COMBDGWSTNewSCWA___HIGELC_23</v>
      </c>
      <c r="C668">
        <f>_xlfn.XLOOKUP(B668,Calculation!A:A,Calculation!R:R)</f>
        <v>1.2</v>
      </c>
    </row>
    <row r="669" spans="1:3" x14ac:dyDescent="0.25">
      <c r="A669" t="s">
        <v>5</v>
      </c>
      <c r="B669" t="str">
        <f>Calculation!A669</f>
        <v>COMBDGTAWNewSCCE___ESRELC_23</v>
      </c>
      <c r="C669">
        <f>_xlfn.XLOOKUP(B669,Calculation!A:A,Calculation!R:R)</f>
        <v>1.2</v>
      </c>
    </row>
    <row r="670" spans="1:3" x14ac:dyDescent="0.25">
      <c r="A670" t="s">
        <v>5</v>
      </c>
      <c r="B670" t="str">
        <f>Calculation!A670</f>
        <v>COMBDGAERNewLILED___ESRELC_23</v>
      </c>
      <c r="C670">
        <f>_xlfn.XLOOKUP(B670,Calculation!A:A,Calculation!R:R)</f>
        <v>1.2</v>
      </c>
    </row>
    <row r="671" spans="1:3" x14ac:dyDescent="0.25">
      <c r="A671" t="s">
        <v>5</v>
      </c>
      <c r="B671" t="str">
        <f>Calculation!A671</f>
        <v>COMBDGWSTOldWHWTK___STDNGA_23</v>
      </c>
      <c r="C671">
        <f>_xlfn.XLOOKUP(B671,Calculation!A:A,Calculation!R:R)</f>
        <v>1.1000000000000001</v>
      </c>
    </row>
    <row r="672" spans="1:3" x14ac:dyDescent="0.25">
      <c r="A672" t="s">
        <v>5</v>
      </c>
      <c r="B672" t="str">
        <f>Calculation!A672</f>
        <v>COMBDGTAWNewSCWA___HIGELC_23</v>
      </c>
      <c r="C672">
        <f>_xlfn.XLOOKUP(B672,Calculation!A:A,Calculation!R:R)</f>
        <v>1.2</v>
      </c>
    </row>
    <row r="673" spans="1:3" x14ac:dyDescent="0.25">
      <c r="A673" t="s">
        <v>5</v>
      </c>
      <c r="B673" t="str">
        <f>Calculation!A673</f>
        <v>COMBDGEDSNewSHFUR___STDELC_23</v>
      </c>
      <c r="C673">
        <f>_xlfn.XLOOKUP(B673,Calculation!A:A,Calculation!R:R)</f>
        <v>1.2</v>
      </c>
    </row>
    <row r="674" spans="1:3" x14ac:dyDescent="0.25">
      <c r="A674" t="s">
        <v>5</v>
      </c>
      <c r="B674" t="str">
        <f>Calculation!A674</f>
        <v>COMBDGRTTNewSHPLT1500WSTDELC_23</v>
      </c>
      <c r="C674">
        <f>_xlfn.XLOOKUP(B674,Calculation!A:A,Calculation!R:R)</f>
        <v>1.2</v>
      </c>
    </row>
    <row r="675" spans="1:3" x14ac:dyDescent="0.25">
      <c r="A675" t="s">
        <v>5</v>
      </c>
      <c r="B675" t="str">
        <f>Calculation!A675</f>
        <v>COMBDGICIOldSCWA___ESRELC_23</v>
      </c>
      <c r="C675">
        <f>_xlfn.XLOOKUP(B675,Calculation!A:A,Calculation!R:R)</f>
        <v>1.1000000000000001</v>
      </c>
    </row>
    <row r="676" spans="1:3" x14ac:dyDescent="0.25">
      <c r="A676" t="s">
        <v>5</v>
      </c>
      <c r="B676" t="str">
        <f>Calculation!A676</f>
        <v>COMBDGOTSNewSCWD___STDELC_23</v>
      </c>
      <c r="C676">
        <f>_xlfn.XLOOKUP(B676,Calculation!A:A,Calculation!R:R)</f>
        <v>1.2</v>
      </c>
    </row>
    <row r="677" spans="1:3" x14ac:dyDescent="0.25">
      <c r="A677" t="s">
        <v>5</v>
      </c>
      <c r="B677" t="str">
        <f>Calculation!A677</f>
        <v>COMBDGICIOldSCWD___HIGELC_23</v>
      </c>
      <c r="C677">
        <f>_xlfn.XLOOKUP(B677,Calculation!A:A,Calculation!R:R)</f>
        <v>1.1000000000000001</v>
      </c>
    </row>
    <row r="678" spans="1:3" x14ac:dyDescent="0.25">
      <c r="A678" t="s">
        <v>5</v>
      </c>
      <c r="B678" t="str">
        <f>Calculation!A678</f>
        <v>COMBDGWSTOldSHFUR___STDNGA_23</v>
      </c>
      <c r="C678">
        <f>_xlfn.XLOOKUP(B678,Calculation!A:A,Calculation!R:R)</f>
        <v>1.1000000000000001</v>
      </c>
    </row>
    <row r="679" spans="1:3" x14ac:dyDescent="0.25">
      <c r="A679" t="s">
        <v>5</v>
      </c>
      <c r="B679" t="str">
        <f>Calculation!A679</f>
        <v>COMBDGICIOldSCCE___STDELC_23</v>
      </c>
      <c r="C679">
        <f>_xlfn.XLOOKUP(B679,Calculation!A:A,Calculation!R:R)</f>
        <v>1.1000000000000001</v>
      </c>
    </row>
    <row r="680" spans="1:3" x14ac:dyDescent="0.25">
      <c r="A680" t="s">
        <v>5</v>
      </c>
      <c r="B680" t="str">
        <f>Calculation!A680</f>
        <v>COMBDGHLCNewSHPLT1000WSTDELC_23</v>
      </c>
      <c r="C680">
        <f>_xlfn.XLOOKUP(B680,Calculation!A:A,Calculation!R:R)</f>
        <v>1.2</v>
      </c>
    </row>
    <row r="681" spans="1:3" x14ac:dyDescent="0.25">
      <c r="A681" t="s">
        <v>5</v>
      </c>
      <c r="B681" t="str">
        <f>Calculation!A681</f>
        <v>COMBDGAERNewSHHEP___STDNGA_23</v>
      </c>
      <c r="C681">
        <f>_xlfn.XLOOKUP(B681,Calculation!A:A,Calculation!R:R)</f>
        <v>1.2</v>
      </c>
    </row>
    <row r="682" spans="1:3" x14ac:dyDescent="0.25">
      <c r="A682" t="s">
        <v>5</v>
      </c>
      <c r="B682" t="str">
        <f>Calculation!A682</f>
        <v>COMBDGICIOldSHFUR___STDPRO_23</v>
      </c>
      <c r="C682">
        <f>_xlfn.XLOOKUP(B682,Calculation!A:A,Calculation!R:R)</f>
        <v>1.1000000000000001</v>
      </c>
    </row>
    <row r="683" spans="1:3" x14ac:dyDescent="0.25">
      <c r="A683" t="s">
        <v>5</v>
      </c>
      <c r="B683" t="str">
        <f>Calculation!A683</f>
        <v>COMBDGOTSNewLILED___HIGELC_23</v>
      </c>
      <c r="C683">
        <f>_xlfn.XLOOKUP(B683,Calculation!A:A,Calculation!R:R)</f>
        <v>1.2</v>
      </c>
    </row>
    <row r="684" spans="1:3" x14ac:dyDescent="0.25">
      <c r="A684" t="s">
        <v>5</v>
      </c>
      <c r="B684" t="str">
        <f>Calculation!A684</f>
        <v>COMBDGAFSOldWHSTHBCKSTDNGA_23</v>
      </c>
      <c r="C684">
        <f>_xlfn.XLOOKUP(B684,Calculation!A:A,Calculation!R:R)</f>
        <v>1.1000000000000001</v>
      </c>
    </row>
    <row r="685" spans="1:3" x14ac:dyDescent="0.25">
      <c r="A685" t="s">
        <v>5</v>
      </c>
      <c r="B685" t="str">
        <f>Calculation!A685</f>
        <v>COMBDGICIOldLIFLUT8HIGELC_23</v>
      </c>
      <c r="C685">
        <f>_xlfn.XLOOKUP(B685,Calculation!A:A,Calculation!R:R)</f>
        <v>1.1000000000000001</v>
      </c>
    </row>
    <row r="686" spans="1:3" x14ac:dyDescent="0.25">
      <c r="A686" t="s">
        <v>5</v>
      </c>
      <c r="B686" t="str">
        <f>Calculation!A686</f>
        <v>COMBDGICIOldSHFUR___ESRPRO_23</v>
      </c>
      <c r="C686">
        <f>_xlfn.XLOOKUP(B686,Calculation!A:A,Calculation!R:R)</f>
        <v>1.1000000000000001</v>
      </c>
    </row>
    <row r="687" spans="1:3" x14ac:dyDescent="0.25">
      <c r="A687" t="s">
        <v>5</v>
      </c>
      <c r="B687" t="str">
        <f>Calculation!A687</f>
        <v>COMBDGAEROldLIFLUT5HIGELC_23</v>
      </c>
      <c r="C687">
        <f>_xlfn.XLOOKUP(B687,Calculation!A:A,Calculation!R:R)</f>
        <v>1.1000000000000001</v>
      </c>
    </row>
    <row r="688" spans="1:3" x14ac:dyDescent="0.25">
      <c r="A688" t="s">
        <v>5</v>
      </c>
      <c r="B688" t="str">
        <f>Calculation!A688</f>
        <v>COMBDGAEROldWHSYS___ESRPRO_23</v>
      </c>
      <c r="C688">
        <f>_xlfn.XLOOKUP(B688,Calculation!A:A,Calculation!R:R)</f>
        <v>1.1000000000000001</v>
      </c>
    </row>
    <row r="689" spans="1:3" x14ac:dyDescent="0.25">
      <c r="A689" t="s">
        <v>5</v>
      </c>
      <c r="B689" t="str">
        <f>Calculation!A689</f>
        <v>COMBDGICIOldSCWA___HIGELC_23</v>
      </c>
      <c r="C689">
        <f>_xlfn.XLOOKUP(B689,Calculation!A:A,Calculation!R:R)</f>
        <v>1.1000000000000001</v>
      </c>
    </row>
    <row r="690" spans="1:3" x14ac:dyDescent="0.25">
      <c r="A690" t="s">
        <v>5</v>
      </c>
      <c r="B690" t="str">
        <f>Calculation!A690</f>
        <v>COMBDGICIOldSCCE___ESRELC_23</v>
      </c>
      <c r="C690">
        <f>_xlfn.XLOOKUP(B690,Calculation!A:A,Calculation!R:R)</f>
        <v>1.1000000000000001</v>
      </c>
    </row>
    <row r="691" spans="1:3" x14ac:dyDescent="0.25">
      <c r="A691" t="s">
        <v>5</v>
      </c>
      <c r="B691" t="str">
        <f>Calculation!A691</f>
        <v>COMBDGICIOldWHSTHBCKSTDELC_23</v>
      </c>
      <c r="C691">
        <f>_xlfn.XLOOKUP(B691,Calculation!A:A,Calculation!R:R)</f>
        <v>1.1000000000000001</v>
      </c>
    </row>
    <row r="692" spans="1:3" x14ac:dyDescent="0.25">
      <c r="A692" t="s">
        <v>5</v>
      </c>
      <c r="B692" t="str">
        <f>Calculation!A692</f>
        <v>COMBDGICIOldSHFUR___HIGPRO_23</v>
      </c>
      <c r="C692">
        <f>_xlfn.XLOOKUP(B692,Calculation!A:A,Calculation!R:R)</f>
        <v>1.1000000000000001</v>
      </c>
    </row>
    <row r="693" spans="1:3" x14ac:dyDescent="0.25">
      <c r="A693" t="s">
        <v>5</v>
      </c>
      <c r="B693" t="str">
        <f>Calculation!A693</f>
        <v>COMBDGWSTNewSCCE___HIGELC_23</v>
      </c>
      <c r="C693">
        <f>_xlfn.XLOOKUP(B693,Calculation!A:A,Calculation!R:R)</f>
        <v>1.2</v>
      </c>
    </row>
    <row r="694" spans="1:3" x14ac:dyDescent="0.25">
      <c r="A694" t="s">
        <v>5</v>
      </c>
      <c r="B694" t="str">
        <f>Calculation!A694</f>
        <v>COMBDGAEROldWHSYS___STDBWP_23</v>
      </c>
      <c r="C694">
        <f>_xlfn.XLOOKUP(B694,Calculation!A:A,Calculation!R:R)</f>
        <v>1.1000000000000001</v>
      </c>
    </row>
    <row r="695" spans="1:3" x14ac:dyDescent="0.25">
      <c r="A695" t="s">
        <v>5</v>
      </c>
      <c r="B695" t="str">
        <f>Calculation!A695</f>
        <v>COMBDGRTTNewAE______STDPRO_23</v>
      </c>
      <c r="C695">
        <f>_xlfn.XLOOKUP(B695,Calculation!A:A,Calculation!R:R)</f>
        <v>1.2</v>
      </c>
    </row>
    <row r="696" spans="1:3" x14ac:dyDescent="0.25">
      <c r="A696" t="s">
        <v>5</v>
      </c>
      <c r="B696" t="str">
        <f>Calculation!A696</f>
        <v>COMBDGTAWNewLIFLUT8HIGELC_23</v>
      </c>
      <c r="C696">
        <f>_xlfn.XLOOKUP(B696,Calculation!A:A,Calculation!R:R)</f>
        <v>1.2</v>
      </c>
    </row>
    <row r="697" spans="1:3" x14ac:dyDescent="0.25">
      <c r="A697" t="s">
        <v>5</v>
      </c>
      <c r="B697" t="str">
        <f>Calculation!A697</f>
        <v>COMBDGRTTNewWHWTK___HIGELC_23</v>
      </c>
      <c r="C697">
        <f>_xlfn.XLOOKUP(B697,Calculation!A:A,Calculation!R:R)</f>
        <v>1.2</v>
      </c>
    </row>
    <row r="698" spans="1:3" x14ac:dyDescent="0.25">
      <c r="A698" t="s">
        <v>5</v>
      </c>
      <c r="B698" t="str">
        <f>Calculation!A698</f>
        <v>COMBDGTAWNewSCCE___HIGELC_23</v>
      </c>
      <c r="C698">
        <f>_xlfn.XLOOKUP(B698,Calculation!A:A,Calculation!R:R)</f>
        <v>1.2</v>
      </c>
    </row>
    <row r="699" spans="1:3" x14ac:dyDescent="0.25">
      <c r="A699" t="s">
        <v>5</v>
      </c>
      <c r="B699" t="str">
        <f>Calculation!A699</f>
        <v>COMBDGEDSOldSHFUR___ESRNGA_23</v>
      </c>
      <c r="C699">
        <f>_xlfn.XLOOKUP(B699,Calculation!A:A,Calculation!R:R)</f>
        <v>1.1000000000000001</v>
      </c>
    </row>
    <row r="700" spans="1:3" x14ac:dyDescent="0.25">
      <c r="A700" t="s">
        <v>5</v>
      </c>
      <c r="B700" t="str">
        <f>Calculation!A700</f>
        <v>COMBDGHLCNewSHFUR___STDELC_23</v>
      </c>
      <c r="C700">
        <f>_xlfn.XLOOKUP(B700,Calculation!A:A,Calculation!R:R)</f>
        <v>1.2</v>
      </c>
    </row>
    <row r="701" spans="1:3" x14ac:dyDescent="0.25">
      <c r="A701" t="s">
        <v>5</v>
      </c>
      <c r="B701" t="str">
        <f>Calculation!A701</f>
        <v>COMBDGOFFNewWHWTK___HIGELC_23</v>
      </c>
      <c r="C701">
        <f>_xlfn.XLOOKUP(B701,Calculation!A:A,Calculation!R:R)</f>
        <v>1.2</v>
      </c>
    </row>
    <row r="702" spans="1:3" x14ac:dyDescent="0.25">
      <c r="A702" t="s">
        <v>5</v>
      </c>
      <c r="B702" t="str">
        <f>Calculation!A702</f>
        <v>COMBDGHLCOldSHFUR___STDNGA_23</v>
      </c>
      <c r="C702">
        <f>_xlfn.XLOOKUP(B702,Calculation!A:A,Calculation!R:R)</f>
        <v>1.1000000000000001</v>
      </c>
    </row>
    <row r="703" spans="1:3" x14ac:dyDescent="0.25">
      <c r="A703" t="s">
        <v>5</v>
      </c>
      <c r="B703" t="str">
        <f>Calculation!A703</f>
        <v>COMBDGWSTNewSHHEP___ESRELC_23</v>
      </c>
      <c r="C703">
        <f>_xlfn.XLOOKUP(B703,Calculation!A:A,Calculation!R:R)</f>
        <v>1.2</v>
      </c>
    </row>
    <row r="704" spans="1:3" x14ac:dyDescent="0.25">
      <c r="A704" t="s">
        <v>5</v>
      </c>
      <c r="B704" t="str">
        <f>Calculation!A704</f>
        <v>COMBDGAFSOldLIFLUT5HIGELC_23</v>
      </c>
      <c r="C704">
        <f>_xlfn.XLOOKUP(B704,Calculation!A:A,Calculation!R:R)</f>
        <v>1.1000000000000001</v>
      </c>
    </row>
    <row r="705" spans="1:3" x14ac:dyDescent="0.25">
      <c r="A705" t="s">
        <v>5</v>
      </c>
      <c r="B705" t="str">
        <f>Calculation!A705</f>
        <v>COMBDGOTSNewSCWD___ESRELC_23</v>
      </c>
      <c r="C705">
        <f>_xlfn.XLOOKUP(B705,Calculation!A:A,Calculation!R:R)</f>
        <v>1.2</v>
      </c>
    </row>
    <row r="706" spans="1:3" x14ac:dyDescent="0.25">
      <c r="A706" t="s">
        <v>5</v>
      </c>
      <c r="B706" t="str">
        <f>Calculation!A706</f>
        <v>COMBDGHLCNewWHSYS___STDKER_23</v>
      </c>
      <c r="C706">
        <f>_xlfn.XLOOKUP(B706,Calculation!A:A,Calculation!R:R)</f>
        <v>1.2</v>
      </c>
    </row>
    <row r="707" spans="1:3" x14ac:dyDescent="0.25">
      <c r="A707" t="s">
        <v>5</v>
      </c>
      <c r="B707" t="str">
        <f>Calculation!A707</f>
        <v>COMBDGHLCNewWHSYS___STDHFO_23</v>
      </c>
      <c r="C707">
        <f>_xlfn.XLOOKUP(B707,Calculation!A:A,Calculation!R:R)</f>
        <v>1.2</v>
      </c>
    </row>
    <row r="708" spans="1:3" x14ac:dyDescent="0.25">
      <c r="A708" t="s">
        <v>5</v>
      </c>
      <c r="B708" t="str">
        <f>Calculation!A708</f>
        <v>COMBDGHLCNewWHSYS___STDLFO_23</v>
      </c>
      <c r="C708">
        <f>_xlfn.XLOOKUP(B708,Calculation!A:A,Calculation!R:R)</f>
        <v>1.2</v>
      </c>
    </row>
    <row r="709" spans="1:3" x14ac:dyDescent="0.25">
      <c r="A709" t="s">
        <v>5</v>
      </c>
      <c r="B709" t="str">
        <f>Calculation!A709</f>
        <v>COMBDGICIOldWHHEP___ESRELC_23</v>
      </c>
      <c r="C709">
        <f>_xlfn.XLOOKUP(B709,Calculation!A:A,Calculation!R:R)</f>
        <v>1.5</v>
      </c>
    </row>
    <row r="710" spans="1:3" x14ac:dyDescent="0.25">
      <c r="A710" t="s">
        <v>5</v>
      </c>
      <c r="B710" t="str">
        <f>Calculation!A710</f>
        <v>COMBDGRTTNewSHPLT1000WSTDELC_23</v>
      </c>
      <c r="C710">
        <f>_xlfn.XLOOKUP(B710,Calculation!A:A,Calculation!R:R)</f>
        <v>1.2</v>
      </c>
    </row>
    <row r="711" spans="1:3" x14ac:dyDescent="0.25">
      <c r="A711" t="s">
        <v>5</v>
      </c>
      <c r="B711" t="str">
        <f>Calculation!A711</f>
        <v>COMBDGICIOldSCCE___HIGELC_23</v>
      </c>
      <c r="C711">
        <f>_xlfn.XLOOKUP(B711,Calculation!A:A,Calculation!R:R)</f>
        <v>1.1000000000000001</v>
      </c>
    </row>
    <row r="712" spans="1:3" x14ac:dyDescent="0.25">
      <c r="A712" t="s">
        <v>5</v>
      </c>
      <c r="B712" t="str">
        <f>Calculation!A712</f>
        <v>COMBDGOTSOldLIFLUT5HIGELC_23</v>
      </c>
      <c r="C712">
        <f>_xlfn.XLOOKUP(B712,Calculation!A:A,Calculation!R:R)</f>
        <v>1.1000000000000001</v>
      </c>
    </row>
    <row r="713" spans="1:3" x14ac:dyDescent="0.25">
      <c r="A713" t="s">
        <v>5</v>
      </c>
      <c r="B713" t="str">
        <f>Calculation!A713</f>
        <v>COMBDGICIOldWHHEP___STDELC_23</v>
      </c>
      <c r="C713">
        <f>_xlfn.XLOOKUP(B713,Calculation!A:A,Calculation!R:R)</f>
        <v>1.5</v>
      </c>
    </row>
    <row r="714" spans="1:3" x14ac:dyDescent="0.25">
      <c r="A714" t="s">
        <v>5</v>
      </c>
      <c r="B714" t="str">
        <f>Calculation!A714</f>
        <v>COMBDGWSTNewSHHEP___STDELC_23</v>
      </c>
      <c r="C714">
        <f>_xlfn.XLOOKUP(B714,Calculation!A:A,Calculation!R:R)</f>
        <v>1.2</v>
      </c>
    </row>
    <row r="715" spans="1:3" x14ac:dyDescent="0.25">
      <c r="A715" t="s">
        <v>5</v>
      </c>
      <c r="B715" t="str">
        <f>Calculation!A715</f>
        <v>COMBDGICIOldSHHEP___ESRELC_23</v>
      </c>
      <c r="C715">
        <f>_xlfn.XLOOKUP(B715,Calculation!A:A,Calculation!R:R)</f>
        <v>1.5</v>
      </c>
    </row>
    <row r="716" spans="1:3" x14ac:dyDescent="0.25">
      <c r="A716" t="s">
        <v>5</v>
      </c>
      <c r="B716" t="str">
        <f>Calculation!A716</f>
        <v>COMBDGTAWOldAE______STDPRO_23</v>
      </c>
      <c r="C716">
        <f>_xlfn.XLOOKUP(B716,Calculation!A:A,Calculation!R:R)</f>
        <v>1.1000000000000001</v>
      </c>
    </row>
    <row r="717" spans="1:3" x14ac:dyDescent="0.25">
      <c r="A717" t="s">
        <v>5</v>
      </c>
      <c r="B717" t="str">
        <f>Calculation!A717</f>
        <v>COMBDGAEROldWHWTK___STDELC_23</v>
      </c>
      <c r="C717">
        <f>_xlfn.XLOOKUP(B717,Calculation!A:A,Calculation!R:R)</f>
        <v>1.1000000000000001</v>
      </c>
    </row>
    <row r="718" spans="1:3" x14ac:dyDescent="0.25">
      <c r="A718" t="s">
        <v>5</v>
      </c>
      <c r="B718" t="str">
        <f>Calculation!A718</f>
        <v>COMBDGRTTNewSHFUR___STDELC_23</v>
      </c>
      <c r="C718">
        <f>_xlfn.XLOOKUP(B718,Calculation!A:A,Calculation!R:R)</f>
        <v>1.2</v>
      </c>
    </row>
    <row r="719" spans="1:3" x14ac:dyDescent="0.25">
      <c r="A719" t="s">
        <v>5</v>
      </c>
      <c r="B719" t="str">
        <f>Calculation!A719</f>
        <v>COMBDGICIOldSHHEP___STDELC_23</v>
      </c>
      <c r="C719">
        <f>_xlfn.XLOOKUP(B719,Calculation!A:A,Calculation!R:R)</f>
        <v>1.5</v>
      </c>
    </row>
    <row r="720" spans="1:3" x14ac:dyDescent="0.25">
      <c r="A720" t="s">
        <v>5</v>
      </c>
      <c r="B720" t="str">
        <f>Calculation!A720</f>
        <v>COMBDGWSTNewLIHAL100WSTDELC_23</v>
      </c>
      <c r="C720">
        <f>_xlfn.XLOOKUP(B720,Calculation!A:A,Calculation!R:R)</f>
        <v>1.2</v>
      </c>
    </row>
    <row r="721" spans="1:3" x14ac:dyDescent="0.25">
      <c r="A721" t="s">
        <v>5</v>
      </c>
      <c r="B721" t="str">
        <f>Calculation!A721</f>
        <v>COMBDGEDSNewWHSYS___STDBMA_23</v>
      </c>
      <c r="C721">
        <f>_xlfn.XLOOKUP(B721,Calculation!A:A,Calculation!R:R)</f>
        <v>1.2</v>
      </c>
    </row>
    <row r="722" spans="1:3" x14ac:dyDescent="0.25">
      <c r="A722" t="s">
        <v>5</v>
      </c>
      <c r="B722" t="str">
        <f>Calculation!A722</f>
        <v>COMBDGWSTNewSHHEP___HIGELC_23</v>
      </c>
      <c r="C722">
        <f>_xlfn.XLOOKUP(B722,Calculation!A:A,Calculation!R:R)</f>
        <v>1.2</v>
      </c>
    </row>
    <row r="723" spans="1:3" x14ac:dyDescent="0.25">
      <c r="A723" t="s">
        <v>5</v>
      </c>
      <c r="B723" t="str">
        <f>Calculation!A723</f>
        <v>COMBDGOTSNewLIFLUT8HIGELC_23</v>
      </c>
      <c r="C723">
        <f>_xlfn.XLOOKUP(B723,Calculation!A:A,Calculation!R:R)</f>
        <v>1.2</v>
      </c>
    </row>
    <row r="724" spans="1:3" x14ac:dyDescent="0.25">
      <c r="A724" t="s">
        <v>5</v>
      </c>
      <c r="B724" t="str">
        <f>Calculation!A724</f>
        <v>COMBDGOTSNewSCWA___STDELC_23</v>
      </c>
      <c r="C724">
        <f>_xlfn.XLOOKUP(B724,Calculation!A:A,Calculation!R:R)</f>
        <v>1.2</v>
      </c>
    </row>
    <row r="725" spans="1:3" x14ac:dyDescent="0.25">
      <c r="A725" t="s">
        <v>5</v>
      </c>
      <c r="B725" t="str">
        <f>Calculation!A725</f>
        <v>COMBDGOTSOldWHSYS___ESRPRO_23</v>
      </c>
      <c r="C725">
        <f>_xlfn.XLOOKUP(B725,Calculation!A:A,Calculation!R:R)</f>
        <v>1.1000000000000001</v>
      </c>
    </row>
    <row r="726" spans="1:3" x14ac:dyDescent="0.25">
      <c r="A726" t="s">
        <v>5</v>
      </c>
      <c r="B726" t="str">
        <f>Calculation!A726</f>
        <v>COMBDGOTSOldWHSYS___STDBWP_23</v>
      </c>
      <c r="C726">
        <f>_xlfn.XLOOKUP(B726,Calculation!A:A,Calculation!R:R)</f>
        <v>1.1000000000000001</v>
      </c>
    </row>
    <row r="727" spans="1:3" x14ac:dyDescent="0.25">
      <c r="A727" t="s">
        <v>5</v>
      </c>
      <c r="B727" t="str">
        <f>Calculation!A727</f>
        <v>COMBDGTAWNewSHFUR___STDPRO_23</v>
      </c>
      <c r="C727">
        <f>_xlfn.XLOOKUP(B727,Calculation!A:A,Calculation!R:R)</f>
        <v>1.2</v>
      </c>
    </row>
    <row r="728" spans="1:3" x14ac:dyDescent="0.25">
      <c r="A728" t="s">
        <v>5</v>
      </c>
      <c r="B728" t="str">
        <f>Calculation!A728</f>
        <v>COMBDGWSTNewLILED___ESRELC_23</v>
      </c>
      <c r="C728">
        <f>_xlfn.XLOOKUP(B728,Calculation!A:A,Calculation!R:R)</f>
        <v>1.2</v>
      </c>
    </row>
    <row r="729" spans="1:3" x14ac:dyDescent="0.25">
      <c r="A729" t="s">
        <v>5</v>
      </c>
      <c r="B729" t="str">
        <f>Calculation!A729</f>
        <v>COMBDGTAWNewSHFUR___ESRPRO_23</v>
      </c>
      <c r="C729">
        <f>_xlfn.XLOOKUP(B729,Calculation!A:A,Calculation!R:R)</f>
        <v>1.2</v>
      </c>
    </row>
    <row r="730" spans="1:3" x14ac:dyDescent="0.25">
      <c r="A730" t="s">
        <v>5</v>
      </c>
      <c r="B730" t="str">
        <f>Calculation!A730</f>
        <v>COMBDGWSTOldWHSTHBCKSTDNGA_23</v>
      </c>
      <c r="C730">
        <f>_xlfn.XLOOKUP(B730,Calculation!A:A,Calculation!R:R)</f>
        <v>1.1000000000000001</v>
      </c>
    </row>
    <row r="731" spans="1:3" x14ac:dyDescent="0.25">
      <c r="A731" t="s">
        <v>5</v>
      </c>
      <c r="B731" t="str">
        <f>Calculation!A731</f>
        <v>COMBDGOTSNewSHFUR___STDPRO_23</v>
      </c>
      <c r="C731">
        <f>_xlfn.XLOOKUP(B731,Calculation!A:A,Calculation!R:R)</f>
        <v>1.2</v>
      </c>
    </row>
    <row r="732" spans="1:3" x14ac:dyDescent="0.25">
      <c r="A732" t="s">
        <v>5</v>
      </c>
      <c r="B732" t="str">
        <f>Calculation!A732</f>
        <v>COMBDGOTSNewSCCE___STDELC_23</v>
      </c>
      <c r="C732">
        <f>_xlfn.XLOOKUP(B732,Calculation!A:A,Calculation!R:R)</f>
        <v>1.2</v>
      </c>
    </row>
    <row r="733" spans="1:3" x14ac:dyDescent="0.25">
      <c r="A733" t="s">
        <v>5</v>
      </c>
      <c r="B733" t="str">
        <f>Calculation!A733</f>
        <v>COMBDGICIOldWHHEP___HIGELC_23</v>
      </c>
      <c r="C733">
        <f>_xlfn.XLOOKUP(B733,Calculation!A:A,Calculation!R:R)</f>
        <v>1.5</v>
      </c>
    </row>
    <row r="734" spans="1:3" x14ac:dyDescent="0.25">
      <c r="A734" t="s">
        <v>5</v>
      </c>
      <c r="B734" t="str">
        <f>Calculation!A734</f>
        <v>COMBDGEDSNewAE______STDPRO_23</v>
      </c>
      <c r="C734">
        <f>_xlfn.XLOOKUP(B734,Calculation!A:A,Calculation!R:R)</f>
        <v>1.2</v>
      </c>
    </row>
    <row r="735" spans="1:3" x14ac:dyDescent="0.25">
      <c r="A735" t="s">
        <v>5</v>
      </c>
      <c r="B735" t="str">
        <f>Calculation!A735</f>
        <v>COMBDGOTSNewSHFUR___ESRPRO_23</v>
      </c>
      <c r="C735">
        <f>_xlfn.XLOOKUP(B735,Calculation!A:A,Calculation!R:R)</f>
        <v>1.2</v>
      </c>
    </row>
    <row r="736" spans="1:3" x14ac:dyDescent="0.25">
      <c r="A736" t="s">
        <v>5</v>
      </c>
      <c r="B736" t="str">
        <f>Calculation!A736</f>
        <v>COMBDGEDSNewSHPLT500WSTDELC_23</v>
      </c>
      <c r="C736">
        <f>_xlfn.XLOOKUP(B736,Calculation!A:A,Calculation!R:R)</f>
        <v>1.2</v>
      </c>
    </row>
    <row r="737" spans="1:3" x14ac:dyDescent="0.25">
      <c r="A737" t="s">
        <v>5</v>
      </c>
      <c r="B737" t="str">
        <f>Calculation!A737</f>
        <v>COMBDGOTSNewSCWA___ESRELC_23</v>
      </c>
      <c r="C737">
        <f>_xlfn.XLOOKUP(B737,Calculation!A:A,Calculation!R:R)</f>
        <v>1.2</v>
      </c>
    </row>
    <row r="738" spans="1:3" x14ac:dyDescent="0.25">
      <c r="A738" t="s">
        <v>5</v>
      </c>
      <c r="B738" t="str">
        <f>Calculation!A738</f>
        <v>COMBDGTAWNewSHFUR___HIGPRO_23</v>
      </c>
      <c r="C738">
        <f>_xlfn.XLOOKUP(B738,Calculation!A:A,Calculation!R:R)</f>
        <v>1.2</v>
      </c>
    </row>
    <row r="739" spans="1:3" x14ac:dyDescent="0.25">
      <c r="A739" t="s">
        <v>5</v>
      </c>
      <c r="B739" t="str">
        <f>Calculation!A739</f>
        <v>COMBDGOTSNewSCWD___HIGELC_23</v>
      </c>
      <c r="C739">
        <f>_xlfn.XLOOKUP(B739,Calculation!A:A,Calculation!R:R)</f>
        <v>1.2</v>
      </c>
    </row>
    <row r="740" spans="1:3" x14ac:dyDescent="0.25">
      <c r="A740" t="s">
        <v>5</v>
      </c>
      <c r="B740" t="str">
        <f>Calculation!A740</f>
        <v>COMBDGOTSNewSHFUR___HIGPRO_23</v>
      </c>
      <c r="C740">
        <f>_xlfn.XLOOKUP(B740,Calculation!A:A,Calculation!R:R)</f>
        <v>1.2</v>
      </c>
    </row>
    <row r="741" spans="1:3" x14ac:dyDescent="0.25">
      <c r="A741" t="s">
        <v>5</v>
      </c>
      <c r="B741" t="str">
        <f>Calculation!A741</f>
        <v>COMBDGOTSNewWHSTHBCKSTDELC_23</v>
      </c>
      <c r="C741">
        <f>_xlfn.XLOOKUP(B741,Calculation!A:A,Calculation!R:R)</f>
        <v>1.2</v>
      </c>
    </row>
    <row r="742" spans="1:3" x14ac:dyDescent="0.25">
      <c r="A742" t="s">
        <v>5</v>
      </c>
      <c r="B742" t="str">
        <f>Calculation!A742</f>
        <v>COMBDGEDSNewLIFLUT8STDELC_23</v>
      </c>
      <c r="C742">
        <f>_xlfn.XLOOKUP(B742,Calculation!A:A,Calculation!R:R)</f>
        <v>1.2</v>
      </c>
    </row>
    <row r="743" spans="1:3" x14ac:dyDescent="0.25">
      <c r="A743" t="s">
        <v>5</v>
      </c>
      <c r="B743" t="str">
        <f>Calculation!A743</f>
        <v>COMBDGICIOldSHHEP___HIGELC_23</v>
      </c>
      <c r="C743">
        <f>_xlfn.XLOOKUP(B743,Calculation!A:A,Calculation!R:R)</f>
        <v>1.5</v>
      </c>
    </row>
    <row r="744" spans="1:3" x14ac:dyDescent="0.25">
      <c r="A744" t="s">
        <v>5</v>
      </c>
      <c r="B744" t="str">
        <f>Calculation!A744</f>
        <v>COMBDGOTSNewSCCE___ESRELC_23</v>
      </c>
      <c r="C744">
        <f>_xlfn.XLOOKUP(B744,Calculation!A:A,Calculation!R:R)</f>
        <v>1.2</v>
      </c>
    </row>
    <row r="745" spans="1:3" x14ac:dyDescent="0.25">
      <c r="A745" t="s">
        <v>5</v>
      </c>
      <c r="B745" t="str">
        <f>Calculation!A745</f>
        <v>COMBDGEDSNewSHFUR___STDKER_23</v>
      </c>
      <c r="C745">
        <f>_xlfn.XLOOKUP(B745,Calculation!A:A,Calculation!R:R)</f>
        <v>1.2</v>
      </c>
    </row>
    <row r="746" spans="1:3" x14ac:dyDescent="0.25">
      <c r="A746" t="s">
        <v>5</v>
      </c>
      <c r="B746" t="str">
        <f>Calculation!A746</f>
        <v>COMBDGEDSNewSHFUR___STDHFO_23</v>
      </c>
      <c r="C746">
        <f>_xlfn.XLOOKUP(B746,Calculation!A:A,Calculation!R:R)</f>
        <v>1.2</v>
      </c>
    </row>
    <row r="747" spans="1:3" x14ac:dyDescent="0.25">
      <c r="A747" t="s">
        <v>5</v>
      </c>
      <c r="B747" t="str">
        <f>Calculation!A747</f>
        <v>COMBDGEDSNewSHFUR___STDLFO_23</v>
      </c>
      <c r="C747">
        <f>_xlfn.XLOOKUP(B747,Calculation!A:A,Calculation!R:R)</f>
        <v>1.2</v>
      </c>
    </row>
    <row r="748" spans="1:3" x14ac:dyDescent="0.25">
      <c r="A748" t="s">
        <v>5</v>
      </c>
      <c r="B748" t="str">
        <f>Calculation!A748</f>
        <v>COMBDGAFSOldWHSYS___ESRPRO_23</v>
      </c>
      <c r="C748">
        <f>_xlfn.XLOOKUP(B748,Calculation!A:A,Calculation!R:R)</f>
        <v>1.1000000000000001</v>
      </c>
    </row>
    <row r="749" spans="1:3" x14ac:dyDescent="0.25">
      <c r="A749" t="s">
        <v>5</v>
      </c>
      <c r="B749" t="str">
        <f>Calculation!A749</f>
        <v>COMBDGEDSNewLIFLC___STDELC_23</v>
      </c>
      <c r="C749">
        <f>_xlfn.XLOOKUP(B749,Calculation!A:A,Calculation!R:R)</f>
        <v>1.2</v>
      </c>
    </row>
    <row r="750" spans="1:3" x14ac:dyDescent="0.25">
      <c r="A750" t="s">
        <v>5</v>
      </c>
      <c r="B750" t="str">
        <f>Calculation!A750</f>
        <v>COMBDGAFSOldWHSYS___STDBWP_23</v>
      </c>
      <c r="C750">
        <f>_xlfn.XLOOKUP(B750,Calculation!A:A,Calculation!R:R)</f>
        <v>1.1000000000000001</v>
      </c>
    </row>
    <row r="751" spans="1:3" x14ac:dyDescent="0.25">
      <c r="A751" t="s">
        <v>5</v>
      </c>
      <c r="B751" t="str">
        <f>Calculation!A751</f>
        <v>COMBDGOTSOldAE______STDELC_23</v>
      </c>
      <c r="C751">
        <f>_xlfn.XLOOKUP(B751,Calculation!A:A,Calculation!R:R)</f>
        <v>1.1000000000000001</v>
      </c>
    </row>
    <row r="752" spans="1:3" x14ac:dyDescent="0.25">
      <c r="A752" t="s">
        <v>5</v>
      </c>
      <c r="B752" t="str">
        <f>Calculation!A752</f>
        <v>COMBDGRTTOldSHFUR___STDNGA_23</v>
      </c>
      <c r="C752">
        <f>_xlfn.XLOOKUP(B752,Calculation!A:A,Calculation!R:R)</f>
        <v>1.1000000000000001</v>
      </c>
    </row>
    <row r="753" spans="1:3" x14ac:dyDescent="0.25">
      <c r="A753" t="s">
        <v>5</v>
      </c>
      <c r="B753" t="str">
        <f>Calculation!A753</f>
        <v>COMBDGEDSNewSHFUR___HIGHFO_23</v>
      </c>
      <c r="C753">
        <f>_xlfn.XLOOKUP(B753,Calculation!A:A,Calculation!R:R)</f>
        <v>1.2</v>
      </c>
    </row>
    <row r="754" spans="1:3" x14ac:dyDescent="0.25">
      <c r="A754" t="s">
        <v>5</v>
      </c>
      <c r="B754" t="str">
        <f>Calculation!A754</f>
        <v>COMBDGEDSNewSHFUR___HIGLFO_23</v>
      </c>
      <c r="C754">
        <f>_xlfn.XLOOKUP(B754,Calculation!A:A,Calculation!R:R)</f>
        <v>1.2</v>
      </c>
    </row>
    <row r="755" spans="1:3" x14ac:dyDescent="0.25">
      <c r="A755" t="s">
        <v>5</v>
      </c>
      <c r="B755" t="str">
        <f>Calculation!A755</f>
        <v>COMBDGOTSNewSCWA___HIGELC_23</v>
      </c>
      <c r="C755">
        <f>_xlfn.XLOOKUP(B755,Calculation!A:A,Calculation!R:R)</f>
        <v>1.2</v>
      </c>
    </row>
    <row r="756" spans="1:3" x14ac:dyDescent="0.25">
      <c r="A756" t="s">
        <v>5</v>
      </c>
      <c r="B756" t="str">
        <f>Calculation!A756</f>
        <v>COMBDGTAWOldSHPLT1500WSTDELC_23</v>
      </c>
      <c r="C756">
        <f>_xlfn.XLOOKUP(B756,Calculation!A:A,Calculation!R:R)</f>
        <v>1.1000000000000001</v>
      </c>
    </row>
    <row r="757" spans="1:3" x14ac:dyDescent="0.25">
      <c r="A757" t="s">
        <v>5</v>
      </c>
      <c r="B757" t="str">
        <f>Calculation!A757</f>
        <v>COMBDGHLCNewWHWTK___HIGELC_23</v>
      </c>
      <c r="C757">
        <f>_xlfn.XLOOKUP(B757,Calculation!A:A,Calculation!R:R)</f>
        <v>1.2</v>
      </c>
    </row>
    <row r="758" spans="1:3" x14ac:dyDescent="0.25">
      <c r="A758" t="s">
        <v>5</v>
      </c>
      <c r="B758" t="str">
        <f>Calculation!A758</f>
        <v>COMBDGWSTNewSHHEP___STDNGA_23</v>
      </c>
      <c r="C758">
        <f>_xlfn.XLOOKUP(B758,Calculation!A:A,Calculation!R:R)</f>
        <v>1.2</v>
      </c>
    </row>
    <row r="759" spans="1:3" x14ac:dyDescent="0.25">
      <c r="A759" t="s">
        <v>5</v>
      </c>
      <c r="B759" t="str">
        <f>Calculation!A759</f>
        <v>COMBDGICIOldSHHEP___STDNGA_23</v>
      </c>
      <c r="C759">
        <f>_xlfn.XLOOKUP(B759,Calculation!A:A,Calculation!R:R)</f>
        <v>1.5</v>
      </c>
    </row>
    <row r="760" spans="1:3" x14ac:dyDescent="0.25">
      <c r="A760" t="s">
        <v>5</v>
      </c>
      <c r="B760" t="str">
        <f>Calculation!A760</f>
        <v>COMBDGHLCNewSHPLT500WSTDELC_23</v>
      </c>
      <c r="C760">
        <f>_xlfn.XLOOKUP(B760,Calculation!A:A,Calculation!R:R)</f>
        <v>1.2</v>
      </c>
    </row>
    <row r="761" spans="1:3" x14ac:dyDescent="0.25">
      <c r="A761" t="s">
        <v>5</v>
      </c>
      <c r="B761" t="str">
        <f>Calculation!A761</f>
        <v>COMBDGOTSOldWHWTK___STDELC_23</v>
      </c>
      <c r="C761">
        <f>_xlfn.XLOOKUP(B761,Calculation!A:A,Calculation!R:R)</f>
        <v>1.1000000000000001</v>
      </c>
    </row>
    <row r="762" spans="1:3" x14ac:dyDescent="0.25">
      <c r="A762" t="s">
        <v>5</v>
      </c>
      <c r="B762" t="str">
        <f>Calculation!A762</f>
        <v>COMBDGRTTOldWHWTK___HIGNGA_23</v>
      </c>
      <c r="C762">
        <f>_xlfn.XLOOKUP(B762,Calculation!A:A,Calculation!R:R)</f>
        <v>1.1000000000000001</v>
      </c>
    </row>
    <row r="763" spans="1:3" x14ac:dyDescent="0.25">
      <c r="A763" t="s">
        <v>5</v>
      </c>
      <c r="B763" t="str">
        <f>Calculation!A763</f>
        <v>COMBDGTAWOldLIFLC___STDELC_23</v>
      </c>
      <c r="C763">
        <f>_xlfn.XLOOKUP(B763,Calculation!A:A,Calculation!R:R)</f>
        <v>1.1000000000000001</v>
      </c>
    </row>
    <row r="764" spans="1:3" x14ac:dyDescent="0.25">
      <c r="A764" t="s">
        <v>5</v>
      </c>
      <c r="B764" t="str">
        <f>Calculation!A764</f>
        <v>COMBDGRTTOldWHWTK___ESRNGA_23</v>
      </c>
      <c r="C764">
        <f>_xlfn.XLOOKUP(B764,Calculation!A:A,Calculation!R:R)</f>
        <v>1.1000000000000001</v>
      </c>
    </row>
    <row r="765" spans="1:3" x14ac:dyDescent="0.25">
      <c r="A765" t="s">
        <v>5</v>
      </c>
      <c r="B765" t="str">
        <f>Calculation!A765</f>
        <v>COMBDGOTSNewWHHEP___ESRELC_23</v>
      </c>
      <c r="C765">
        <f>_xlfn.XLOOKUP(B765,Calculation!A:A,Calculation!R:R)</f>
        <v>1.2</v>
      </c>
    </row>
    <row r="766" spans="1:3" x14ac:dyDescent="0.25">
      <c r="A766" t="s">
        <v>5</v>
      </c>
      <c r="B766" t="str">
        <f>Calculation!A766</f>
        <v>COMBDGRTTNewWHSYS___STDBMA_23</v>
      </c>
      <c r="C766">
        <f>_xlfn.XLOOKUP(B766,Calculation!A:A,Calculation!R:R)</f>
        <v>1.2</v>
      </c>
    </row>
    <row r="767" spans="1:3" x14ac:dyDescent="0.25">
      <c r="A767" t="s">
        <v>5</v>
      </c>
      <c r="B767" t="str">
        <f>Calculation!A767</f>
        <v>COMBDGAFSNewSHFURLARSTDHH2_23</v>
      </c>
      <c r="C767">
        <f>_xlfn.XLOOKUP(B767,Calculation!A:A,Calculation!R:R)</f>
        <v>1.2</v>
      </c>
    </row>
    <row r="768" spans="1:3" x14ac:dyDescent="0.25">
      <c r="A768" t="s">
        <v>5</v>
      </c>
      <c r="B768" t="str">
        <f>Calculation!A768</f>
        <v>COMBDGHLCNewSHFUR___STDKER_23</v>
      </c>
      <c r="C768">
        <f>_xlfn.XLOOKUP(B768,Calculation!A:A,Calculation!R:R)</f>
        <v>1.2</v>
      </c>
    </row>
    <row r="769" spans="1:3" x14ac:dyDescent="0.25">
      <c r="A769" t="s">
        <v>5</v>
      </c>
      <c r="B769" t="str">
        <f>Calculation!A769</f>
        <v>COMBDGHLCNewSHFUR___STDHFO_23</v>
      </c>
      <c r="C769">
        <f>_xlfn.XLOOKUP(B769,Calculation!A:A,Calculation!R:R)</f>
        <v>1.2</v>
      </c>
    </row>
    <row r="770" spans="1:3" x14ac:dyDescent="0.25">
      <c r="A770" t="s">
        <v>5</v>
      </c>
      <c r="B770" t="str">
        <f>Calculation!A770</f>
        <v>COMBDGHLCNewSHFUR___STDLFO_23</v>
      </c>
      <c r="C770">
        <f>_xlfn.XLOOKUP(B770,Calculation!A:A,Calculation!R:R)</f>
        <v>1.2</v>
      </c>
    </row>
    <row r="771" spans="1:3" x14ac:dyDescent="0.25">
      <c r="A771" t="s">
        <v>5</v>
      </c>
      <c r="B771" t="str">
        <f>Calculation!A771</f>
        <v>COMBDGOTSNewSCCE___HIGELC_23</v>
      </c>
      <c r="C771">
        <f>_xlfn.XLOOKUP(B771,Calculation!A:A,Calculation!R:R)</f>
        <v>1.2</v>
      </c>
    </row>
    <row r="772" spans="1:3" x14ac:dyDescent="0.25">
      <c r="A772" t="s">
        <v>5</v>
      </c>
      <c r="B772" t="str">
        <f>Calculation!A772</f>
        <v>COMBDGAFSNewSHFURMEDSTDHH2_23</v>
      </c>
      <c r="C772">
        <f>_xlfn.XLOOKUP(B772,Calculation!A:A,Calculation!R:R)</f>
        <v>1.2</v>
      </c>
    </row>
    <row r="773" spans="1:3" x14ac:dyDescent="0.25">
      <c r="A773" t="s">
        <v>5</v>
      </c>
      <c r="B773" t="str">
        <f>Calculation!A773</f>
        <v>COMBDGAEROldWHSYS___STDKER_23</v>
      </c>
      <c r="C773">
        <f>_xlfn.XLOOKUP(B773,Calculation!A:A,Calculation!R:R)</f>
        <v>1.1000000000000001</v>
      </c>
    </row>
    <row r="774" spans="1:3" x14ac:dyDescent="0.25">
      <c r="A774" t="s">
        <v>5</v>
      </c>
      <c r="B774" t="str">
        <f>Calculation!A774</f>
        <v>COMBDGAEROldWHSYS___STDHFO_23</v>
      </c>
      <c r="C774">
        <f>_xlfn.XLOOKUP(B774,Calculation!A:A,Calculation!R:R)</f>
        <v>1.1000000000000001</v>
      </c>
    </row>
    <row r="775" spans="1:3" x14ac:dyDescent="0.25">
      <c r="A775" t="s">
        <v>5</v>
      </c>
      <c r="B775" t="str">
        <f>Calculation!A775</f>
        <v>COMBDGAEROldWHSYS___STDLFO_23</v>
      </c>
      <c r="C775">
        <f>_xlfn.XLOOKUP(B775,Calculation!A:A,Calculation!R:R)</f>
        <v>1.1000000000000001</v>
      </c>
    </row>
    <row r="776" spans="1:3" x14ac:dyDescent="0.25">
      <c r="A776" t="s">
        <v>5</v>
      </c>
      <c r="B776" t="str">
        <f>Calculation!A776</f>
        <v>COMBDGAERNewLIINC100WSTDELC_23</v>
      </c>
      <c r="C776">
        <f>_xlfn.XLOOKUP(B776,Calculation!A:A,Calculation!R:R)</f>
        <v>1.2</v>
      </c>
    </row>
    <row r="777" spans="1:3" x14ac:dyDescent="0.25">
      <c r="A777" t="s">
        <v>5</v>
      </c>
      <c r="B777" t="str">
        <f>Calculation!A777</f>
        <v>COMBDGHLCNewSHFUR___HIGHFO_23</v>
      </c>
      <c r="C777">
        <f>_xlfn.XLOOKUP(B777,Calculation!A:A,Calculation!R:R)</f>
        <v>1.2</v>
      </c>
    </row>
    <row r="778" spans="1:3" x14ac:dyDescent="0.25">
      <c r="A778" t="s">
        <v>5</v>
      </c>
      <c r="B778" t="str">
        <f>Calculation!A778</f>
        <v>COMBDGHLCNewSHFUR___HIGLFO_23</v>
      </c>
      <c r="C778">
        <f>_xlfn.XLOOKUP(B778,Calculation!A:A,Calculation!R:R)</f>
        <v>1.2</v>
      </c>
    </row>
    <row r="779" spans="1:3" x14ac:dyDescent="0.25">
      <c r="A779" t="s">
        <v>5</v>
      </c>
      <c r="B779" t="str">
        <f>Calculation!A779</f>
        <v>COMBDGTAWOldLIFLUT8STDELC_23</v>
      </c>
      <c r="C779">
        <f>_xlfn.XLOOKUP(B779,Calculation!A:A,Calculation!R:R)</f>
        <v>1.1000000000000001</v>
      </c>
    </row>
    <row r="780" spans="1:3" x14ac:dyDescent="0.25">
      <c r="A780" t="s">
        <v>5</v>
      </c>
      <c r="B780" t="str">
        <f>Calculation!A780</f>
        <v>COMBDGEDSOldSHFUR___STDNGA_23</v>
      </c>
      <c r="C780">
        <f>_xlfn.XLOOKUP(B780,Calculation!A:A,Calculation!R:R)</f>
        <v>1.1000000000000001</v>
      </c>
    </row>
    <row r="781" spans="1:3" x14ac:dyDescent="0.25">
      <c r="A781" t="s">
        <v>5</v>
      </c>
      <c r="B781" t="str">
        <f>Calculation!A781</f>
        <v>COMBDGAFSNewSHFURSMASTDHH2_23</v>
      </c>
      <c r="C781">
        <f>_xlfn.XLOOKUP(B781,Calculation!A:A,Calculation!R:R)</f>
        <v>1.2</v>
      </c>
    </row>
    <row r="782" spans="1:3" x14ac:dyDescent="0.25">
      <c r="A782" t="s">
        <v>5</v>
      </c>
      <c r="B782" t="str">
        <f>Calculation!A782</f>
        <v>COMBDGOTSNewWHHEP___STDELC_23</v>
      </c>
      <c r="C782">
        <f>_xlfn.XLOOKUP(B782,Calculation!A:A,Calculation!R:R)</f>
        <v>1.2</v>
      </c>
    </row>
    <row r="783" spans="1:3" x14ac:dyDescent="0.25">
      <c r="A783" t="s">
        <v>5</v>
      </c>
      <c r="B783" t="str">
        <f>Calculation!A783</f>
        <v>COMBDGOFFNewWHSYS___STDBMA_23</v>
      </c>
      <c r="C783">
        <f>_xlfn.XLOOKUP(B783,Calculation!A:A,Calculation!R:R)</f>
        <v>1.2</v>
      </c>
    </row>
    <row r="784" spans="1:3" x14ac:dyDescent="0.25">
      <c r="A784" t="s">
        <v>5</v>
      </c>
      <c r="B784" t="str">
        <f>Calculation!A784</f>
        <v>COMBDGOFFNewLIFLUT5HIGELC_23</v>
      </c>
      <c r="C784">
        <f>_xlfn.XLOOKUP(B784,Calculation!A:A,Calculation!R:R)</f>
        <v>1.2</v>
      </c>
    </row>
    <row r="785" spans="1:3" x14ac:dyDescent="0.25">
      <c r="A785" t="s">
        <v>5</v>
      </c>
      <c r="B785" t="str">
        <f>Calculation!A785</f>
        <v>COMBDGOTSNewSHHEP___ESRELC_23</v>
      </c>
      <c r="C785">
        <f>_xlfn.XLOOKUP(B785,Calculation!A:A,Calculation!R:R)</f>
        <v>1.2</v>
      </c>
    </row>
    <row r="786" spans="1:3" x14ac:dyDescent="0.25">
      <c r="A786" t="s">
        <v>5</v>
      </c>
      <c r="B786" t="str">
        <f>Calculation!A786</f>
        <v>COMBDGAFSOldWHWTK___STDELC_23</v>
      </c>
      <c r="C786">
        <f>_xlfn.XLOOKUP(B786,Calculation!A:A,Calculation!R:R)</f>
        <v>1.1000000000000001</v>
      </c>
    </row>
    <row r="787" spans="1:3" x14ac:dyDescent="0.25">
      <c r="A787" t="s">
        <v>5</v>
      </c>
      <c r="B787" t="str">
        <f>Calculation!A787</f>
        <v>COMBDGEDSOldWHWTK___HIGNGA_23</v>
      </c>
      <c r="C787">
        <f>_xlfn.XLOOKUP(B787,Calculation!A:A,Calculation!R:R)</f>
        <v>1.1000000000000001</v>
      </c>
    </row>
    <row r="788" spans="1:3" x14ac:dyDescent="0.25">
      <c r="A788" t="s">
        <v>5</v>
      </c>
      <c r="B788" t="str">
        <f>Calculation!A788</f>
        <v>COMBDGHLCOldWHWTK___HIGNGA_23</v>
      </c>
      <c r="C788">
        <f>_xlfn.XLOOKUP(B788,Calculation!A:A,Calculation!R:R)</f>
        <v>1.1000000000000001</v>
      </c>
    </row>
    <row r="789" spans="1:3" x14ac:dyDescent="0.25">
      <c r="A789" t="s">
        <v>5</v>
      </c>
      <c r="B789" t="str">
        <f>Calculation!A789</f>
        <v>COMBDGTAWOldSHPLT1000WSTDELC_23</v>
      </c>
      <c r="C789">
        <f>_xlfn.XLOOKUP(B789,Calculation!A:A,Calculation!R:R)</f>
        <v>1.1000000000000001</v>
      </c>
    </row>
    <row r="790" spans="1:3" x14ac:dyDescent="0.25">
      <c r="A790" t="s">
        <v>5</v>
      </c>
      <c r="B790" t="str">
        <f>Calculation!A790</f>
        <v>COMBDGRTTOldWHWTK___STDNGA_23</v>
      </c>
      <c r="C790">
        <f>_xlfn.XLOOKUP(B790,Calculation!A:A,Calculation!R:R)</f>
        <v>1.1000000000000001</v>
      </c>
    </row>
    <row r="791" spans="1:3" x14ac:dyDescent="0.25">
      <c r="A791" t="s">
        <v>5</v>
      </c>
      <c r="B791" t="str">
        <f>Calculation!A791</f>
        <v>COMBDGICIOldLILED___ESRELC_23</v>
      </c>
      <c r="C791">
        <f>_xlfn.XLOOKUP(B791,Calculation!A:A,Calculation!R:R)</f>
        <v>1.1000000000000001</v>
      </c>
    </row>
    <row r="792" spans="1:3" x14ac:dyDescent="0.25">
      <c r="A792" t="s">
        <v>5</v>
      </c>
      <c r="B792" t="str">
        <f>Calculation!A792</f>
        <v>COMBDGICIOldLIHAL100WSTDELC_23</v>
      </c>
      <c r="C792">
        <f>_xlfn.XLOOKUP(B792,Calculation!A:A,Calculation!R:R)</f>
        <v>1.1000000000000001</v>
      </c>
    </row>
    <row r="793" spans="1:3" x14ac:dyDescent="0.25">
      <c r="A793" t="s">
        <v>5</v>
      </c>
      <c r="B793" t="str">
        <f>Calculation!A793</f>
        <v>COMBDGEDSOldWHWTK___ESRNGA_23</v>
      </c>
      <c r="C793">
        <f>_xlfn.XLOOKUP(B793,Calculation!A:A,Calculation!R:R)</f>
        <v>1.1000000000000001</v>
      </c>
    </row>
    <row r="794" spans="1:3" x14ac:dyDescent="0.25">
      <c r="A794" t="s">
        <v>5</v>
      </c>
      <c r="B794" t="str">
        <f>Calculation!A794</f>
        <v>COMBDGHLCOldWHWTK___ESRNGA_23</v>
      </c>
      <c r="C794">
        <f>_xlfn.XLOOKUP(B794,Calculation!A:A,Calculation!R:R)</f>
        <v>1.1000000000000001</v>
      </c>
    </row>
    <row r="795" spans="1:3" x14ac:dyDescent="0.25">
      <c r="A795" t="s">
        <v>5</v>
      </c>
      <c r="B795" t="str">
        <f>Calculation!A795</f>
        <v>COMBDGTAWNewSHHEP___ESRELC_23</v>
      </c>
      <c r="C795">
        <f>_xlfn.XLOOKUP(B795,Calculation!A:A,Calculation!R:R)</f>
        <v>1.2</v>
      </c>
    </row>
    <row r="796" spans="1:3" x14ac:dyDescent="0.25">
      <c r="A796" t="s">
        <v>5</v>
      </c>
      <c r="B796" t="str">
        <f>Calculation!A796</f>
        <v>COMBDGTAWNewLIHAL100WSTDELC_23</v>
      </c>
      <c r="C796">
        <f>_xlfn.XLOOKUP(B796,Calculation!A:A,Calculation!R:R)</f>
        <v>1.2</v>
      </c>
    </row>
    <row r="797" spans="1:3" x14ac:dyDescent="0.25">
      <c r="A797" t="s">
        <v>5</v>
      </c>
      <c r="B797" t="str">
        <f>Calculation!A797</f>
        <v>COMBDGRTTNewSHPLT500WSTDELC_23</v>
      </c>
      <c r="C797">
        <f>_xlfn.XLOOKUP(B797,Calculation!A:A,Calculation!R:R)</f>
        <v>1.2</v>
      </c>
    </row>
    <row r="798" spans="1:3" x14ac:dyDescent="0.25">
      <c r="A798" t="s">
        <v>5</v>
      </c>
      <c r="B798" t="str">
        <f>Calculation!A798</f>
        <v>COMBDGTAWNewLILED___ESRELC_23</v>
      </c>
      <c r="C798">
        <f>_xlfn.XLOOKUP(B798,Calculation!A:A,Calculation!R:R)</f>
        <v>1.2</v>
      </c>
    </row>
    <row r="799" spans="1:3" x14ac:dyDescent="0.25">
      <c r="A799" t="s">
        <v>5</v>
      </c>
      <c r="B799" t="str">
        <f>Calculation!A799</f>
        <v>COMBDGAEROldAE______STDELC_23</v>
      </c>
      <c r="C799">
        <f>_xlfn.XLOOKUP(B799,Calculation!A:A,Calculation!R:R)</f>
        <v>1.1000000000000001</v>
      </c>
    </row>
    <row r="800" spans="1:3" x14ac:dyDescent="0.25">
      <c r="A800" t="s">
        <v>5</v>
      </c>
      <c r="B800" t="str">
        <f>Calculation!A800</f>
        <v>COMBDGTAWOldSHFUR___STDELC_23</v>
      </c>
      <c r="C800">
        <f>_xlfn.XLOOKUP(B800,Calculation!A:A,Calculation!R:R)</f>
        <v>1.1000000000000001</v>
      </c>
    </row>
    <row r="801" spans="1:3" x14ac:dyDescent="0.25">
      <c r="A801" t="s">
        <v>5</v>
      </c>
      <c r="B801" t="str">
        <f>Calculation!A801</f>
        <v>COMBDGOTSNewSHHEP___STDELC_23</v>
      </c>
      <c r="C801">
        <f>_xlfn.XLOOKUP(B801,Calculation!A:A,Calculation!R:R)</f>
        <v>1.2</v>
      </c>
    </row>
    <row r="802" spans="1:3" x14ac:dyDescent="0.25">
      <c r="A802" t="s">
        <v>5</v>
      </c>
      <c r="B802" t="str">
        <f>Calculation!A802</f>
        <v>COMBDGHLCNewLIFLUT8STDELC_23</v>
      </c>
      <c r="C802">
        <f>_xlfn.XLOOKUP(B802,Calculation!A:A,Calculation!R:R)</f>
        <v>1.2</v>
      </c>
    </row>
    <row r="803" spans="1:3" x14ac:dyDescent="0.25">
      <c r="A803" t="s">
        <v>5</v>
      </c>
      <c r="B803" t="str">
        <f>Calculation!A803</f>
        <v>COMBDGRTTNewSHFUR___STDKER_23</v>
      </c>
      <c r="C803">
        <f>_xlfn.XLOOKUP(B803,Calculation!A:A,Calculation!R:R)</f>
        <v>1.2</v>
      </c>
    </row>
    <row r="804" spans="1:3" x14ac:dyDescent="0.25">
      <c r="A804" t="s">
        <v>5</v>
      </c>
      <c r="B804" t="str">
        <f>Calculation!A804</f>
        <v>COMBDGRTTNewSHFUR___STDHFO_23</v>
      </c>
      <c r="C804">
        <f>_xlfn.XLOOKUP(B804,Calculation!A:A,Calculation!R:R)</f>
        <v>1.2</v>
      </c>
    </row>
    <row r="805" spans="1:3" x14ac:dyDescent="0.25">
      <c r="A805" t="s">
        <v>5</v>
      </c>
      <c r="B805" t="str">
        <f>Calculation!A805</f>
        <v>COMBDGRTTNewSHFUR___STDLFO_23</v>
      </c>
      <c r="C805">
        <f>_xlfn.XLOOKUP(B805,Calculation!A:A,Calculation!R:R)</f>
        <v>1.2</v>
      </c>
    </row>
    <row r="806" spans="1:3" x14ac:dyDescent="0.25">
      <c r="A806" t="s">
        <v>5</v>
      </c>
      <c r="B806" t="str">
        <f>Calculation!A806</f>
        <v>COMBDGHLCOldWHWTK___STDNGA_23</v>
      </c>
      <c r="C806">
        <f>_xlfn.XLOOKUP(B806,Calculation!A:A,Calculation!R:R)</f>
        <v>1.1000000000000001</v>
      </c>
    </row>
    <row r="807" spans="1:3" x14ac:dyDescent="0.25">
      <c r="A807" t="s">
        <v>5</v>
      </c>
      <c r="B807" t="str">
        <f>Calculation!A807</f>
        <v>COMBDGEDSOldWHWTK___STDNGA_23</v>
      </c>
      <c r="C807">
        <f>_xlfn.XLOOKUP(B807,Calculation!A:A,Calculation!R:R)</f>
        <v>1.1000000000000001</v>
      </c>
    </row>
    <row r="808" spans="1:3" x14ac:dyDescent="0.25">
      <c r="A808" t="s">
        <v>5</v>
      </c>
      <c r="B808" t="str">
        <f>Calculation!A808</f>
        <v>COMBDGTAWOldWHSTHBCKSTDELC_23</v>
      </c>
      <c r="C808">
        <f>_xlfn.XLOOKUP(B808,Calculation!A:A,Calculation!R:R)</f>
        <v>1.1000000000000001</v>
      </c>
    </row>
    <row r="809" spans="1:3" x14ac:dyDescent="0.25">
      <c r="A809" t="s">
        <v>5</v>
      </c>
      <c r="B809" t="str">
        <f>Calculation!A809</f>
        <v>COMBDGTAWNewSHHEP___STDELC_23</v>
      </c>
      <c r="C809">
        <f>_xlfn.XLOOKUP(B809,Calculation!A:A,Calculation!R:R)</f>
        <v>1.2</v>
      </c>
    </row>
    <row r="810" spans="1:3" x14ac:dyDescent="0.25">
      <c r="A810" t="s">
        <v>5</v>
      </c>
      <c r="B810" t="str">
        <f>Calculation!A810</f>
        <v>COMBDGRTTNewSHFUR___HIGHFO_23</v>
      </c>
      <c r="C810">
        <f>_xlfn.XLOOKUP(B810,Calculation!A:A,Calculation!R:R)</f>
        <v>1.2</v>
      </c>
    </row>
    <row r="811" spans="1:3" x14ac:dyDescent="0.25">
      <c r="A811" t="s">
        <v>5</v>
      </c>
      <c r="B811" t="str">
        <f>Calculation!A811</f>
        <v>COMBDGRTTNewSHFUR___HIGLFO_23</v>
      </c>
      <c r="C811">
        <f>_xlfn.XLOOKUP(B811,Calculation!A:A,Calculation!R:R)</f>
        <v>1.2</v>
      </c>
    </row>
    <row r="812" spans="1:3" x14ac:dyDescent="0.25">
      <c r="A812" t="s">
        <v>5</v>
      </c>
      <c r="B812" t="str">
        <f>Calculation!A812</f>
        <v>COMBDGHLCNewLIFLC___STDELC_23</v>
      </c>
      <c r="C812">
        <f>_xlfn.XLOOKUP(B812,Calculation!A:A,Calculation!R:R)</f>
        <v>1.2</v>
      </c>
    </row>
    <row r="813" spans="1:3" x14ac:dyDescent="0.25">
      <c r="A813" t="s">
        <v>5</v>
      </c>
      <c r="B813" t="str">
        <f>Calculation!A813</f>
        <v>COMBDGRTTNewLIFLUT8STDELC_23</v>
      </c>
      <c r="C813">
        <f>_xlfn.XLOOKUP(B813,Calculation!A:A,Calculation!R:R)</f>
        <v>1.2</v>
      </c>
    </row>
    <row r="814" spans="1:3" x14ac:dyDescent="0.25">
      <c r="A814" t="s">
        <v>5</v>
      </c>
      <c r="B814" t="str">
        <f>Calculation!A814</f>
        <v>COMBDGOTSNewWHHEP___HIGELC_23</v>
      </c>
      <c r="C814">
        <f>_xlfn.XLOOKUP(B814,Calculation!A:A,Calculation!R:R)</f>
        <v>1.2</v>
      </c>
    </row>
    <row r="815" spans="1:3" x14ac:dyDescent="0.25">
      <c r="A815" t="s">
        <v>5</v>
      </c>
      <c r="B815" t="str">
        <f>Calculation!A815</f>
        <v>COMBDGOFFOldWHWTK___HIGNGA_23</v>
      </c>
      <c r="C815">
        <f>_xlfn.XLOOKUP(B815,Calculation!A:A,Calculation!R:R)</f>
        <v>1.1000000000000001</v>
      </c>
    </row>
    <row r="816" spans="1:3" x14ac:dyDescent="0.25">
      <c r="A816" t="s">
        <v>5</v>
      </c>
      <c r="B816" t="str">
        <f>Calculation!A816</f>
        <v>COMBDGEDSNewLILED___STDELC_23</v>
      </c>
      <c r="C816">
        <f>_xlfn.XLOOKUP(B816,Calculation!A:A,Calculation!R:R)</f>
        <v>1.2</v>
      </c>
    </row>
    <row r="817" spans="1:3" x14ac:dyDescent="0.25">
      <c r="A817" t="s">
        <v>5</v>
      </c>
      <c r="B817" t="str">
        <f>Calculation!A817</f>
        <v>COMBDGWSTOldLIFLUT5HIGELC_23</v>
      </c>
      <c r="C817">
        <f>_xlfn.XLOOKUP(B817,Calculation!A:A,Calculation!R:R)</f>
        <v>1.1000000000000001</v>
      </c>
    </row>
    <row r="818" spans="1:3" x14ac:dyDescent="0.25">
      <c r="A818" t="s">
        <v>5</v>
      </c>
      <c r="B818" t="str">
        <f>Calculation!A818</f>
        <v>COMBDGWSTOldWHSYS___STDBWP_23</v>
      </c>
      <c r="C818">
        <f>_xlfn.XLOOKUP(B818,Calculation!A:A,Calculation!R:R)</f>
        <v>1.1000000000000001</v>
      </c>
    </row>
    <row r="819" spans="1:3" x14ac:dyDescent="0.25">
      <c r="A819" t="s">
        <v>5</v>
      </c>
      <c r="B819" t="str">
        <f>Calculation!A819</f>
        <v>COMBDGAEROldSHPLT1500WSTDELC_23</v>
      </c>
      <c r="C819">
        <f>_xlfn.XLOOKUP(B819,Calculation!A:A,Calculation!R:R)</f>
        <v>1.1000000000000001</v>
      </c>
    </row>
    <row r="820" spans="1:3" x14ac:dyDescent="0.25">
      <c r="A820" t="s">
        <v>5</v>
      </c>
      <c r="B820" t="str">
        <f>Calculation!A820</f>
        <v>COMBDGAFSNewSHHEP___STDGEO_23</v>
      </c>
      <c r="C820">
        <f>_xlfn.XLOOKUP(B820,Calculation!A:A,Calculation!R:R)</f>
        <v>1.2</v>
      </c>
    </row>
    <row r="821" spans="1:3" x14ac:dyDescent="0.25">
      <c r="A821" t="s">
        <v>5</v>
      </c>
      <c r="B821" t="str">
        <f>Calculation!A821</f>
        <v>COMBDGOFFOldWHWTK___ESRNGA_23</v>
      </c>
      <c r="C821">
        <f>_xlfn.XLOOKUP(B821,Calculation!A:A,Calculation!R:R)</f>
        <v>1.1000000000000001</v>
      </c>
    </row>
    <row r="822" spans="1:3" x14ac:dyDescent="0.25">
      <c r="A822" t="s">
        <v>5</v>
      </c>
      <c r="B822" t="str">
        <f>Calculation!A822</f>
        <v>COMBDGRTTNewLIFLC___STDELC_23</v>
      </c>
      <c r="C822">
        <f>_xlfn.XLOOKUP(B822,Calculation!A:A,Calculation!R:R)</f>
        <v>1.2</v>
      </c>
    </row>
    <row r="823" spans="1:3" x14ac:dyDescent="0.25">
      <c r="A823" t="s">
        <v>5</v>
      </c>
      <c r="B823" t="str">
        <f>Calculation!A823</f>
        <v>COMBDGAEROldWHWTK___HIGELC_23</v>
      </c>
      <c r="C823">
        <f>_xlfn.XLOOKUP(B823,Calculation!A:A,Calculation!R:R)</f>
        <v>1.1000000000000001</v>
      </c>
    </row>
    <row r="824" spans="1:3" x14ac:dyDescent="0.25">
      <c r="A824" t="s">
        <v>5</v>
      </c>
      <c r="B824" t="str">
        <f>Calculation!A824</f>
        <v>COMBDGWSTOldWHSYS___ESRPRO_23</v>
      </c>
      <c r="C824">
        <f>_xlfn.XLOOKUP(B824,Calculation!A:A,Calculation!R:R)</f>
        <v>1.1000000000000001</v>
      </c>
    </row>
    <row r="825" spans="1:3" x14ac:dyDescent="0.25">
      <c r="A825" t="s">
        <v>5</v>
      </c>
      <c r="B825" t="str">
        <f>Calculation!A825</f>
        <v>COMBDGOTSNewSHHEP___HIGELC_23</v>
      </c>
      <c r="C825">
        <f>_xlfn.XLOOKUP(B825,Calculation!A:A,Calculation!R:R)</f>
        <v>1.2</v>
      </c>
    </row>
    <row r="826" spans="1:3" x14ac:dyDescent="0.25">
      <c r="A826" t="s">
        <v>5</v>
      </c>
      <c r="B826" t="str">
        <f>Calculation!A826</f>
        <v>COMBDGTAWOldWHHEP___ESRELC_23</v>
      </c>
      <c r="C826">
        <f>_xlfn.XLOOKUP(B826,Calculation!A:A,Calculation!R:R)</f>
        <v>1.5</v>
      </c>
    </row>
    <row r="827" spans="1:3" x14ac:dyDescent="0.25">
      <c r="A827" t="s">
        <v>5</v>
      </c>
      <c r="B827" t="str">
        <f>Calculation!A827</f>
        <v>COMBDGEDSNewSCWD___STDELC_23</v>
      </c>
      <c r="C827">
        <f>_xlfn.XLOOKUP(B827,Calculation!A:A,Calculation!R:R)</f>
        <v>1.2</v>
      </c>
    </row>
    <row r="828" spans="1:3" x14ac:dyDescent="0.25">
      <c r="A828" t="s">
        <v>5</v>
      </c>
      <c r="B828" t="str">
        <f>Calculation!A828</f>
        <v>COMBDGOTSOldWHSYS___STDKER_23</v>
      </c>
      <c r="C828">
        <f>_xlfn.XLOOKUP(B828,Calculation!A:A,Calculation!R:R)</f>
        <v>1.1000000000000001</v>
      </c>
    </row>
    <row r="829" spans="1:3" x14ac:dyDescent="0.25">
      <c r="A829" t="s">
        <v>5</v>
      </c>
      <c r="B829" t="str">
        <f>Calculation!A829</f>
        <v>COMBDGOTSOldWHSYS___STDHFO_23</v>
      </c>
      <c r="C829">
        <f>_xlfn.XLOOKUP(B829,Calculation!A:A,Calculation!R:R)</f>
        <v>1.1000000000000001</v>
      </c>
    </row>
    <row r="830" spans="1:3" x14ac:dyDescent="0.25">
      <c r="A830" t="s">
        <v>5</v>
      </c>
      <c r="B830" t="str">
        <f>Calculation!A830</f>
        <v>COMBDGOTSOldWHSYS___STDLFO_23</v>
      </c>
      <c r="C830">
        <f>_xlfn.XLOOKUP(B830,Calculation!A:A,Calculation!R:R)</f>
        <v>1.1000000000000001</v>
      </c>
    </row>
    <row r="831" spans="1:3" x14ac:dyDescent="0.25">
      <c r="A831" t="s">
        <v>5</v>
      </c>
      <c r="B831" t="str">
        <f>Calculation!A831</f>
        <v>COMBDGTAWNewSHHEP___HIGELC_23</v>
      </c>
      <c r="C831">
        <f>_xlfn.XLOOKUP(B831,Calculation!A:A,Calculation!R:R)</f>
        <v>1.2</v>
      </c>
    </row>
    <row r="832" spans="1:3" x14ac:dyDescent="0.25">
      <c r="A832" t="s">
        <v>5</v>
      </c>
      <c r="B832" t="str">
        <f>Calculation!A832</f>
        <v>COMBDGOFFNewSHPLT1500WSTDELC_23</v>
      </c>
      <c r="C832">
        <f>_xlfn.XLOOKUP(B832,Calculation!A:A,Calculation!R:R)</f>
        <v>1.2</v>
      </c>
    </row>
    <row r="833" spans="1:3" x14ac:dyDescent="0.25">
      <c r="A833" t="s">
        <v>5</v>
      </c>
      <c r="B833" t="str">
        <f>Calculation!A833</f>
        <v>COMBDGAFSNewSHHEP___ESRGEO_23</v>
      </c>
      <c r="C833">
        <f>_xlfn.XLOOKUP(B833,Calculation!A:A,Calculation!R:R)</f>
        <v>1.2</v>
      </c>
    </row>
    <row r="834" spans="1:3" x14ac:dyDescent="0.25">
      <c r="A834" t="s">
        <v>5</v>
      </c>
      <c r="B834" t="str">
        <f>Calculation!A834</f>
        <v>COMBDGAFSOldSHPLT1500WSTDELC_23</v>
      </c>
      <c r="C834">
        <f>_xlfn.XLOOKUP(B834,Calculation!A:A,Calculation!R:R)</f>
        <v>1.1000000000000001</v>
      </c>
    </row>
    <row r="835" spans="1:3" x14ac:dyDescent="0.25">
      <c r="A835" t="s">
        <v>5</v>
      </c>
      <c r="B835" t="str">
        <f>Calculation!A835</f>
        <v>COMBDGTAWOldWHHEP___STDELC_23</v>
      </c>
      <c r="C835">
        <f>_xlfn.XLOOKUP(B835,Calculation!A:A,Calculation!R:R)</f>
        <v>1.5</v>
      </c>
    </row>
    <row r="836" spans="1:3" x14ac:dyDescent="0.25">
      <c r="A836" t="s">
        <v>5</v>
      </c>
      <c r="B836" t="str">
        <f>Calculation!A836</f>
        <v>COMBDGTAWOldLILED___STDELC_23</v>
      </c>
      <c r="C836">
        <f>_xlfn.XLOOKUP(B836,Calculation!A:A,Calculation!R:R)</f>
        <v>1.1000000000000001</v>
      </c>
    </row>
    <row r="837" spans="1:3" x14ac:dyDescent="0.25">
      <c r="A837" t="s">
        <v>5</v>
      </c>
      <c r="B837" t="str">
        <f>Calculation!A837</f>
        <v>COMBDGEDSNewLILED___HIGELC_23</v>
      </c>
      <c r="C837">
        <f>_xlfn.XLOOKUP(B837,Calculation!A:A,Calculation!R:R)</f>
        <v>1.2</v>
      </c>
    </row>
    <row r="838" spans="1:3" x14ac:dyDescent="0.25">
      <c r="A838" t="s">
        <v>5</v>
      </c>
      <c r="B838" t="str">
        <f>Calculation!A838</f>
        <v>COMBDGHLCNewAE______STDPRO_23</v>
      </c>
      <c r="C838">
        <f>_xlfn.XLOOKUP(B838,Calculation!A:A,Calculation!R:R)</f>
        <v>1.2</v>
      </c>
    </row>
    <row r="839" spans="1:3" x14ac:dyDescent="0.25">
      <c r="A839" t="s">
        <v>5</v>
      </c>
      <c r="B839" t="str">
        <f>Calculation!A839</f>
        <v>COMBDGOFFOldWHWTK___STDNGA_23</v>
      </c>
      <c r="C839">
        <f>_xlfn.XLOOKUP(B839,Calculation!A:A,Calculation!R:R)</f>
        <v>1.1000000000000001</v>
      </c>
    </row>
    <row r="840" spans="1:3" x14ac:dyDescent="0.25">
      <c r="A840" t="s">
        <v>5</v>
      </c>
      <c r="B840" t="str">
        <f>Calculation!A840</f>
        <v>COMBDGAFSNewSHHEP___HIGGEO_23</v>
      </c>
      <c r="C840">
        <f>_xlfn.XLOOKUP(B840,Calculation!A:A,Calculation!R:R)</f>
        <v>1.2</v>
      </c>
    </row>
    <row r="841" spans="1:3" x14ac:dyDescent="0.25">
      <c r="A841" t="s">
        <v>5</v>
      </c>
      <c r="B841" t="str">
        <f>Calculation!A841</f>
        <v>COMBDGAEROldLIFLC___STDELC_23</v>
      </c>
      <c r="C841">
        <f>_xlfn.XLOOKUP(B841,Calculation!A:A,Calculation!R:R)</f>
        <v>1.1000000000000001</v>
      </c>
    </row>
    <row r="842" spans="1:3" x14ac:dyDescent="0.25">
      <c r="A842" t="s">
        <v>5</v>
      </c>
      <c r="B842" t="str">
        <f>Calculation!A842</f>
        <v>COMBDGAFSOldAE______STDELC_23</v>
      </c>
      <c r="C842">
        <f>_xlfn.XLOOKUP(B842,Calculation!A:A,Calculation!R:R)</f>
        <v>1.1000000000000001</v>
      </c>
    </row>
    <row r="843" spans="1:3" x14ac:dyDescent="0.25">
      <c r="A843" t="s">
        <v>5</v>
      </c>
      <c r="B843" t="str">
        <f>Calculation!A843</f>
        <v>COMBDGAEROldLIFLUT8STDELC_23</v>
      </c>
      <c r="C843">
        <f>_xlfn.XLOOKUP(B843,Calculation!A:A,Calculation!R:R)</f>
        <v>1.1000000000000001</v>
      </c>
    </row>
    <row r="844" spans="1:3" x14ac:dyDescent="0.25">
      <c r="A844" t="s">
        <v>5</v>
      </c>
      <c r="B844" t="str">
        <f>Calculation!A844</f>
        <v>COMBDGOTSNewLILED___ESRELC_23</v>
      </c>
      <c r="C844">
        <f>_xlfn.XLOOKUP(B844,Calculation!A:A,Calculation!R:R)</f>
        <v>1.2</v>
      </c>
    </row>
    <row r="845" spans="1:3" x14ac:dyDescent="0.25">
      <c r="A845" t="s">
        <v>5</v>
      </c>
      <c r="B845" t="str">
        <f>Calculation!A845</f>
        <v>COMBDGOTSNewLIHAL100WSTDELC_23</v>
      </c>
      <c r="C845">
        <f>_xlfn.XLOOKUP(B845,Calculation!A:A,Calculation!R:R)</f>
        <v>1.2</v>
      </c>
    </row>
    <row r="846" spans="1:3" x14ac:dyDescent="0.25">
      <c r="A846" t="s">
        <v>5</v>
      </c>
      <c r="B846" t="str">
        <f>Calculation!A846</f>
        <v>COMBDGHLCNewSCWD___STDELC_23</v>
      </c>
      <c r="C846">
        <f>_xlfn.XLOOKUP(B846,Calculation!A:A,Calculation!R:R)</f>
        <v>1.2</v>
      </c>
    </row>
    <row r="847" spans="1:3" x14ac:dyDescent="0.25">
      <c r="A847" t="s">
        <v>5</v>
      </c>
      <c r="B847" t="str">
        <f>Calculation!A847</f>
        <v>COMBDGOFFOldSHFUR___ESRNGA_23</v>
      </c>
      <c r="C847">
        <f>_xlfn.XLOOKUP(B847,Calculation!A:A,Calculation!R:R)</f>
        <v>1.1000000000000001</v>
      </c>
    </row>
    <row r="848" spans="1:3" x14ac:dyDescent="0.25">
      <c r="A848" t="s">
        <v>5</v>
      </c>
      <c r="B848" t="str">
        <f>Calculation!A848</f>
        <v>COMBDGAEROldSHPLT1000WSTDELC_23</v>
      </c>
      <c r="C848">
        <f>_xlfn.XLOOKUP(B848,Calculation!A:A,Calculation!R:R)</f>
        <v>1.1000000000000001</v>
      </c>
    </row>
    <row r="849" spans="1:3" x14ac:dyDescent="0.25">
      <c r="A849" t="s">
        <v>5</v>
      </c>
      <c r="B849" t="str">
        <f>Calculation!A849</f>
        <v>COMBDGHLCNewWHSYS___STDBMA_23</v>
      </c>
      <c r="C849">
        <f>_xlfn.XLOOKUP(B849,Calculation!A:A,Calculation!R:R)</f>
        <v>1.2</v>
      </c>
    </row>
    <row r="850" spans="1:3" x14ac:dyDescent="0.25">
      <c r="A850" t="s">
        <v>5</v>
      </c>
      <c r="B850" t="str">
        <f>Calculation!A850</f>
        <v>COMBDGAFSOldWHSYS___STDKER_23</v>
      </c>
      <c r="C850">
        <f>_xlfn.XLOOKUP(B850,Calculation!A:A,Calculation!R:R)</f>
        <v>1.1000000000000001</v>
      </c>
    </row>
    <row r="851" spans="1:3" x14ac:dyDescent="0.25">
      <c r="A851" t="s">
        <v>5</v>
      </c>
      <c r="B851" t="str">
        <f>Calculation!A851</f>
        <v>COMBDGAFSOldWHSYS___STDHFO_23</v>
      </c>
      <c r="C851">
        <f>_xlfn.XLOOKUP(B851,Calculation!A:A,Calculation!R:R)</f>
        <v>1.1000000000000001</v>
      </c>
    </row>
    <row r="852" spans="1:3" x14ac:dyDescent="0.25">
      <c r="A852" t="s">
        <v>5</v>
      </c>
      <c r="B852" t="str">
        <f>Calculation!A852</f>
        <v>COMBDGAFSOldWHSYS___STDLFO_23</v>
      </c>
      <c r="C852">
        <f>_xlfn.XLOOKUP(B852,Calculation!A:A,Calculation!R:R)</f>
        <v>1.1000000000000001</v>
      </c>
    </row>
    <row r="853" spans="1:3" x14ac:dyDescent="0.25">
      <c r="A853" t="s">
        <v>5</v>
      </c>
      <c r="B853" t="str">
        <f>Calculation!A853</f>
        <v>COMBDGTAWOldLILED___HIGELC_23</v>
      </c>
      <c r="C853">
        <f>_xlfn.XLOOKUP(B853,Calculation!A:A,Calculation!R:R)</f>
        <v>1.1000000000000001</v>
      </c>
    </row>
    <row r="854" spans="1:3" x14ac:dyDescent="0.25">
      <c r="A854" t="s">
        <v>5</v>
      </c>
      <c r="B854" t="str">
        <f>Calculation!A854</f>
        <v>COMBDGTAWOldSCWD___STDELC_23</v>
      </c>
      <c r="C854">
        <f>_xlfn.XLOOKUP(B854,Calculation!A:A,Calculation!R:R)</f>
        <v>1.1000000000000001</v>
      </c>
    </row>
    <row r="855" spans="1:3" x14ac:dyDescent="0.25">
      <c r="A855" t="s">
        <v>5</v>
      </c>
      <c r="B855" t="str">
        <f>Calculation!A855</f>
        <v>COMBDGOTSNewSHHEP___STDNGA_23</v>
      </c>
      <c r="C855">
        <f>_xlfn.XLOOKUP(B855,Calculation!A:A,Calculation!R:R)</f>
        <v>1.2</v>
      </c>
    </row>
    <row r="856" spans="1:3" x14ac:dyDescent="0.25">
      <c r="A856" t="s">
        <v>5</v>
      </c>
      <c r="B856" t="str">
        <f>Calculation!A856</f>
        <v>COMBDGWSTOldAE______STDELC_23</v>
      </c>
      <c r="C856">
        <f>_xlfn.XLOOKUP(B856,Calculation!A:A,Calculation!R:R)</f>
        <v>1.1000000000000001</v>
      </c>
    </row>
    <row r="857" spans="1:3" x14ac:dyDescent="0.25">
      <c r="A857" t="s">
        <v>5</v>
      </c>
      <c r="B857" t="str">
        <f>Calculation!A857</f>
        <v>COMBDGEDSNewSCWD___ESRELC_23</v>
      </c>
      <c r="C857">
        <f>_xlfn.XLOOKUP(B857,Calculation!A:A,Calculation!R:R)</f>
        <v>1.2</v>
      </c>
    </row>
    <row r="858" spans="1:3" x14ac:dyDescent="0.25">
      <c r="A858" t="s">
        <v>5</v>
      </c>
      <c r="B858" t="str">
        <f>Calculation!A858</f>
        <v>COMBDGWSTNewLIINC100WSTDELC_23</v>
      </c>
      <c r="C858">
        <f>_xlfn.XLOOKUP(B858,Calculation!A:A,Calculation!R:R)</f>
        <v>1.2</v>
      </c>
    </row>
    <row r="859" spans="1:3" x14ac:dyDescent="0.25">
      <c r="A859" t="s">
        <v>5</v>
      </c>
      <c r="B859" t="str">
        <f>Calculation!A859</f>
        <v>COMBDGAFSOldLIFLC___STDELC_23</v>
      </c>
      <c r="C859">
        <f>_xlfn.XLOOKUP(B859,Calculation!A:A,Calculation!R:R)</f>
        <v>1.1000000000000001</v>
      </c>
    </row>
    <row r="860" spans="1:3" x14ac:dyDescent="0.25">
      <c r="A860" t="s">
        <v>5</v>
      </c>
      <c r="B860" t="str">
        <f>Calculation!A860</f>
        <v>COMBDGWSTOldWHWTK___STDELC_23</v>
      </c>
      <c r="C860">
        <f>_xlfn.XLOOKUP(B860,Calculation!A:A,Calculation!R:R)</f>
        <v>1.1000000000000001</v>
      </c>
    </row>
    <row r="861" spans="1:3" x14ac:dyDescent="0.25">
      <c r="A861" t="s">
        <v>5</v>
      </c>
      <c r="B861" t="str">
        <f>Calculation!A861</f>
        <v>COMBDGOTSOldSHPLT1500WSTDELC_23</v>
      </c>
      <c r="C861">
        <f>_xlfn.XLOOKUP(B861,Calculation!A:A,Calculation!R:R)</f>
        <v>1.1000000000000001</v>
      </c>
    </row>
    <row r="862" spans="1:3" x14ac:dyDescent="0.25">
      <c r="A862" t="s">
        <v>5</v>
      </c>
      <c r="B862" t="str">
        <f>Calculation!A862</f>
        <v>COMBDGTAWNewSHHEP___STDNGA_23</v>
      </c>
      <c r="C862">
        <f>_xlfn.XLOOKUP(B862,Calculation!A:A,Calculation!R:R)</f>
        <v>1.2</v>
      </c>
    </row>
    <row r="863" spans="1:3" x14ac:dyDescent="0.25">
      <c r="A863" t="s">
        <v>5</v>
      </c>
      <c r="B863" t="str">
        <f>Calculation!A863</f>
        <v>COMBDGAFSOldLIFLUT8STDELC_23</v>
      </c>
      <c r="C863">
        <f>_xlfn.XLOOKUP(B863,Calculation!A:A,Calculation!R:R)</f>
        <v>1.1000000000000001</v>
      </c>
    </row>
    <row r="864" spans="1:3" x14ac:dyDescent="0.25">
      <c r="A864" t="s">
        <v>5</v>
      </c>
      <c r="B864" t="str">
        <f>Calculation!A864</f>
        <v>COMBDGAEROldSHFUR___STDELC_23</v>
      </c>
      <c r="C864">
        <f>_xlfn.XLOOKUP(B864,Calculation!A:A,Calculation!R:R)</f>
        <v>1.1000000000000001</v>
      </c>
    </row>
    <row r="865" spans="1:3" x14ac:dyDescent="0.25">
      <c r="A865" t="s">
        <v>5</v>
      </c>
      <c r="B865" t="str">
        <f>Calculation!A865</f>
        <v>COMBDGRTTOldWHSTHBCKSTDNGA_23</v>
      </c>
      <c r="C865">
        <f>_xlfn.XLOOKUP(B865,Calculation!A:A,Calculation!R:R)</f>
        <v>1.1000000000000001</v>
      </c>
    </row>
    <row r="866" spans="1:3" x14ac:dyDescent="0.25">
      <c r="A866" t="s">
        <v>5</v>
      </c>
      <c r="B866" t="str">
        <f>Calculation!A866</f>
        <v>COMBDGTAWOldWHHEP___HIGELC_23</v>
      </c>
      <c r="C866">
        <f>_xlfn.XLOOKUP(B866,Calculation!A:A,Calculation!R:R)</f>
        <v>1.5</v>
      </c>
    </row>
    <row r="867" spans="1:3" x14ac:dyDescent="0.25">
      <c r="A867" t="s">
        <v>5</v>
      </c>
      <c r="B867" t="str">
        <f>Calculation!A867</f>
        <v>COMBDGAFSOldSHPLT1000WSTDELC_23</v>
      </c>
      <c r="C867">
        <f>_xlfn.XLOOKUP(B867,Calculation!A:A,Calculation!R:R)</f>
        <v>1.1000000000000001</v>
      </c>
    </row>
    <row r="868" spans="1:3" x14ac:dyDescent="0.25">
      <c r="A868" t="s">
        <v>5</v>
      </c>
      <c r="B868" t="str">
        <f>Calculation!A868</f>
        <v>COMBDGOFFNewSHPLT1000WSTDELC_23</v>
      </c>
      <c r="C868">
        <f>_xlfn.XLOOKUP(B868,Calculation!A:A,Calculation!R:R)</f>
        <v>1.2</v>
      </c>
    </row>
    <row r="869" spans="1:3" x14ac:dyDescent="0.25">
      <c r="A869" t="s">
        <v>5</v>
      </c>
      <c r="B869" t="str">
        <f>Calculation!A869</f>
        <v>COMBDGOTSOldWHWTK___HIGELC_23</v>
      </c>
      <c r="C869">
        <f>_xlfn.XLOOKUP(B869,Calculation!A:A,Calculation!R:R)</f>
        <v>1.1000000000000001</v>
      </c>
    </row>
    <row r="870" spans="1:3" x14ac:dyDescent="0.25">
      <c r="A870" t="s">
        <v>5</v>
      </c>
      <c r="B870" t="str">
        <f>Calculation!A870</f>
        <v>COMBDGHLCNewLILED___STDELC_23</v>
      </c>
      <c r="C870">
        <f>_xlfn.XLOOKUP(B870,Calculation!A:A,Calculation!R:R)</f>
        <v>1.2</v>
      </c>
    </row>
    <row r="871" spans="1:3" x14ac:dyDescent="0.25">
      <c r="A871" t="s">
        <v>5</v>
      </c>
      <c r="B871" t="str">
        <f>Calculation!A871</f>
        <v>COMBDGHLCNewSCWD___ESRELC_23</v>
      </c>
      <c r="C871">
        <f>_xlfn.XLOOKUP(B871,Calculation!A:A,Calculation!R:R)</f>
        <v>1.2</v>
      </c>
    </row>
    <row r="872" spans="1:3" x14ac:dyDescent="0.25">
      <c r="A872" t="s">
        <v>5</v>
      </c>
      <c r="B872" t="str">
        <f>Calculation!A872</f>
        <v>COMBDGRTTNewSCWD___STDELC_23</v>
      </c>
      <c r="C872">
        <f>_xlfn.XLOOKUP(B872,Calculation!A:A,Calculation!R:R)</f>
        <v>1.2</v>
      </c>
    </row>
    <row r="873" spans="1:3" x14ac:dyDescent="0.25">
      <c r="A873" t="s">
        <v>5</v>
      </c>
      <c r="B873" t="str">
        <f>Calculation!A873</f>
        <v>COMBDGTAWOldSHPLT500WSTDELC_23</v>
      </c>
      <c r="C873">
        <f>_xlfn.XLOOKUP(B873,Calculation!A:A,Calculation!R:R)</f>
        <v>1.1000000000000001</v>
      </c>
    </row>
    <row r="874" spans="1:3" x14ac:dyDescent="0.25">
      <c r="A874" t="s">
        <v>5</v>
      </c>
      <c r="B874" t="str">
        <f>Calculation!A874</f>
        <v>COMBDGAFSOldSHFUR___STDELC_23</v>
      </c>
      <c r="C874">
        <f>_xlfn.XLOOKUP(B874,Calculation!A:A,Calculation!R:R)</f>
        <v>1.1000000000000001</v>
      </c>
    </row>
    <row r="875" spans="1:3" x14ac:dyDescent="0.25">
      <c r="A875" t="s">
        <v>5</v>
      </c>
      <c r="B875" t="str">
        <f>Calculation!A875</f>
        <v>COMBDGRTTNewLILED___STDELC_23</v>
      </c>
      <c r="C875">
        <f>_xlfn.XLOOKUP(B875,Calculation!A:A,Calculation!R:R)</f>
        <v>1.2</v>
      </c>
    </row>
    <row r="876" spans="1:3" x14ac:dyDescent="0.25">
      <c r="A876" t="s">
        <v>5</v>
      </c>
      <c r="B876" t="str">
        <f>Calculation!A876</f>
        <v>COMBDGTAWOldSCWD___ESRELC_23</v>
      </c>
      <c r="C876">
        <f>_xlfn.XLOOKUP(B876,Calculation!A:A,Calculation!R:R)</f>
        <v>1.1000000000000001</v>
      </c>
    </row>
    <row r="877" spans="1:3" x14ac:dyDescent="0.25">
      <c r="A877" t="s">
        <v>5</v>
      </c>
      <c r="B877" t="str">
        <f>Calculation!A877</f>
        <v>COMBDGHLCOldWHSTHBCKSTDNGA_23</v>
      </c>
      <c r="C877">
        <f>_xlfn.XLOOKUP(B877,Calculation!A:A,Calculation!R:R)</f>
        <v>1.1000000000000001</v>
      </c>
    </row>
    <row r="878" spans="1:3" x14ac:dyDescent="0.25">
      <c r="A878" t="s">
        <v>5</v>
      </c>
      <c r="B878" t="str">
        <f>Calculation!A878</f>
        <v>COMBDGEDSNewWHSTHBCKSTDELC_23</v>
      </c>
      <c r="C878">
        <f>_xlfn.XLOOKUP(B878,Calculation!A:A,Calculation!R:R)</f>
        <v>1.2</v>
      </c>
    </row>
    <row r="879" spans="1:3" x14ac:dyDescent="0.25">
      <c r="A879" t="s">
        <v>5</v>
      </c>
      <c r="B879" t="str">
        <f>Calculation!A879</f>
        <v>COMBDGEDSOldWHSTHBCKSTDNGA_23</v>
      </c>
      <c r="C879">
        <f>_xlfn.XLOOKUP(B879,Calculation!A:A,Calculation!R:R)</f>
        <v>1.1000000000000001</v>
      </c>
    </row>
    <row r="880" spans="1:3" x14ac:dyDescent="0.25">
      <c r="A880" t="s">
        <v>5</v>
      </c>
      <c r="B880" t="str">
        <f>Calculation!A880</f>
        <v>COMBDGEDSNewSHFUR___STDPRO_23</v>
      </c>
      <c r="C880">
        <f>_xlfn.XLOOKUP(B880,Calculation!A:A,Calculation!R:R)</f>
        <v>1.2</v>
      </c>
    </row>
    <row r="881" spans="1:3" x14ac:dyDescent="0.25">
      <c r="A881" t="s">
        <v>5</v>
      </c>
      <c r="B881" t="str">
        <f>Calculation!A881</f>
        <v>COMBDGOFFNewSHFUR___STDELC_23</v>
      </c>
      <c r="C881">
        <f>_xlfn.XLOOKUP(B881,Calculation!A:A,Calculation!R:R)</f>
        <v>1.2</v>
      </c>
    </row>
    <row r="882" spans="1:3" x14ac:dyDescent="0.25">
      <c r="A882" t="s">
        <v>5</v>
      </c>
      <c r="B882" t="str">
        <f>Calculation!A882</f>
        <v>COMBDGEDSNewSHFUR___ESRPRO_23</v>
      </c>
      <c r="C882">
        <f>_xlfn.XLOOKUP(B882,Calculation!A:A,Calculation!R:R)</f>
        <v>1.2</v>
      </c>
    </row>
    <row r="883" spans="1:3" x14ac:dyDescent="0.25">
      <c r="A883" t="s">
        <v>5</v>
      </c>
      <c r="B883" t="str">
        <f>Calculation!A883</f>
        <v>COMBDGEDSNewSCWA___STDELC_23</v>
      </c>
      <c r="C883">
        <f>_xlfn.XLOOKUP(B883,Calculation!A:A,Calculation!R:R)</f>
        <v>1.2</v>
      </c>
    </row>
    <row r="884" spans="1:3" x14ac:dyDescent="0.25">
      <c r="A884" t="s">
        <v>5</v>
      </c>
      <c r="B884" t="str">
        <f>Calculation!A884</f>
        <v>COMBDGTAWOldSHFUR___STDKER_23</v>
      </c>
      <c r="C884">
        <f>_xlfn.XLOOKUP(B884,Calculation!A:A,Calculation!R:R)</f>
        <v>1.1000000000000001</v>
      </c>
    </row>
    <row r="885" spans="1:3" x14ac:dyDescent="0.25">
      <c r="A885" t="s">
        <v>5</v>
      </c>
      <c r="B885" t="str">
        <f>Calculation!A885</f>
        <v>COMBDGTAWOldSHFUR___STDHFO_23</v>
      </c>
      <c r="C885">
        <f>_xlfn.XLOOKUP(B885,Calculation!A:A,Calculation!R:R)</f>
        <v>1.1000000000000001</v>
      </c>
    </row>
    <row r="886" spans="1:3" x14ac:dyDescent="0.25">
      <c r="A886" t="s">
        <v>5</v>
      </c>
      <c r="B886" t="str">
        <f>Calculation!A886</f>
        <v>COMBDGTAWOldSHFUR___STDLFO_23</v>
      </c>
      <c r="C886">
        <f>_xlfn.XLOOKUP(B886,Calculation!A:A,Calculation!R:R)</f>
        <v>1.1000000000000001</v>
      </c>
    </row>
    <row r="887" spans="1:3" x14ac:dyDescent="0.25">
      <c r="A887" t="s">
        <v>5</v>
      </c>
      <c r="B887" t="str">
        <f>Calculation!A887</f>
        <v>COMBDGEDSNewSHFUR___HIGPRO_23</v>
      </c>
      <c r="C887">
        <f>_xlfn.XLOOKUP(B887,Calculation!A:A,Calculation!R:R)</f>
        <v>1.2</v>
      </c>
    </row>
    <row r="888" spans="1:3" x14ac:dyDescent="0.25">
      <c r="A888" t="s">
        <v>5</v>
      </c>
      <c r="B888" t="str">
        <f>Calculation!A888</f>
        <v>COMBDGOTSOldSHPLT1000WSTDELC_23</v>
      </c>
      <c r="C888">
        <f>_xlfn.XLOOKUP(B888,Calculation!A:A,Calculation!R:R)</f>
        <v>1.1000000000000001</v>
      </c>
    </row>
    <row r="889" spans="1:3" x14ac:dyDescent="0.25">
      <c r="A889" t="s">
        <v>5</v>
      </c>
      <c r="B889" t="str">
        <f>Calculation!A889</f>
        <v>COMBDGHLCNewLILED___HIGELC_23</v>
      </c>
      <c r="C889">
        <f>_xlfn.XLOOKUP(B889,Calculation!A:A,Calculation!R:R)</f>
        <v>1.2</v>
      </c>
    </row>
    <row r="890" spans="1:3" x14ac:dyDescent="0.25">
      <c r="A890" t="s">
        <v>5</v>
      </c>
      <c r="B890" t="str">
        <f>Calculation!A890</f>
        <v>COMBDGEDSNewLIFLUT8HIGELC_23</v>
      </c>
      <c r="C890">
        <f>_xlfn.XLOOKUP(B890,Calculation!A:A,Calculation!R:R)</f>
        <v>1.2</v>
      </c>
    </row>
    <row r="891" spans="1:3" x14ac:dyDescent="0.25">
      <c r="A891" t="s">
        <v>5</v>
      </c>
      <c r="B891" t="str">
        <f>Calculation!A891</f>
        <v>COMBDGAFSOldWHWTK___HIGELC_23</v>
      </c>
      <c r="C891">
        <f>_xlfn.XLOOKUP(B891,Calculation!A:A,Calculation!R:R)</f>
        <v>1.1000000000000001</v>
      </c>
    </row>
    <row r="892" spans="1:3" x14ac:dyDescent="0.25">
      <c r="A892" t="s">
        <v>5</v>
      </c>
      <c r="B892" t="str">
        <f>Calculation!A892</f>
        <v>COMBDGEDSNewSCCE___STDELC_23</v>
      </c>
      <c r="C892">
        <f>_xlfn.XLOOKUP(B892,Calculation!A:A,Calculation!R:R)</f>
        <v>1.2</v>
      </c>
    </row>
    <row r="893" spans="1:3" x14ac:dyDescent="0.25">
      <c r="A893" t="s">
        <v>5</v>
      </c>
      <c r="B893" t="str">
        <f>Calculation!A893</f>
        <v>COMBDGTAWOldSHFUR___HIGHFO_23</v>
      </c>
      <c r="C893">
        <f>_xlfn.XLOOKUP(B893,Calculation!A:A,Calculation!R:R)</f>
        <v>1.1000000000000001</v>
      </c>
    </row>
    <row r="894" spans="1:3" x14ac:dyDescent="0.25">
      <c r="A894" t="s">
        <v>5</v>
      </c>
      <c r="B894" t="str">
        <f>Calculation!A894</f>
        <v>COMBDGTAWOldSHFUR___HIGLFO_23</v>
      </c>
      <c r="C894">
        <f>_xlfn.XLOOKUP(B894,Calculation!A:A,Calculation!R:R)</f>
        <v>1.1000000000000001</v>
      </c>
    </row>
    <row r="895" spans="1:3" x14ac:dyDescent="0.25">
      <c r="A895" t="s">
        <v>5</v>
      </c>
      <c r="B895" t="str">
        <f>Calculation!A895</f>
        <v>COMBDGHLCOldLIFLUT5HIGELC_23</v>
      </c>
      <c r="C895">
        <f>_xlfn.XLOOKUP(B895,Calculation!A:A,Calculation!R:R)</f>
        <v>1.1000000000000001</v>
      </c>
    </row>
    <row r="896" spans="1:3" x14ac:dyDescent="0.25">
      <c r="A896" t="s">
        <v>5</v>
      </c>
      <c r="B896" t="str">
        <f>Calculation!A896</f>
        <v>COMBDGRTTNewLILED___HIGELC_23</v>
      </c>
      <c r="C896">
        <f>_xlfn.XLOOKUP(B896,Calculation!A:A,Calculation!R:R)</f>
        <v>1.2</v>
      </c>
    </row>
    <row r="897" spans="1:3" x14ac:dyDescent="0.25">
      <c r="A897" t="s">
        <v>5</v>
      </c>
      <c r="B897" t="str">
        <f>Calculation!A897</f>
        <v>COMBDGEDSNewSCWA___ESRELC_23</v>
      </c>
      <c r="C897">
        <f>_xlfn.XLOOKUP(B897,Calculation!A:A,Calculation!R:R)</f>
        <v>1.2</v>
      </c>
    </row>
    <row r="898" spans="1:3" x14ac:dyDescent="0.25">
      <c r="A898" t="s">
        <v>5</v>
      </c>
      <c r="B898" t="str">
        <f>Calculation!A898</f>
        <v>COMBDGEDSNewSCWD___HIGELC_23</v>
      </c>
      <c r="C898">
        <f>_xlfn.XLOOKUP(B898,Calculation!A:A,Calculation!R:R)</f>
        <v>1.2</v>
      </c>
    </row>
    <row r="899" spans="1:3" x14ac:dyDescent="0.25">
      <c r="A899" t="s">
        <v>5</v>
      </c>
      <c r="B899" t="str">
        <f>Calculation!A899</f>
        <v>COMBDGOTSOldLIFLC___STDELC_23</v>
      </c>
      <c r="C899">
        <f>_xlfn.XLOOKUP(B899,Calculation!A:A,Calculation!R:R)</f>
        <v>1.1000000000000001</v>
      </c>
    </row>
    <row r="900" spans="1:3" x14ac:dyDescent="0.25">
      <c r="A900" t="s">
        <v>5</v>
      </c>
      <c r="B900" t="str">
        <f>Calculation!A900</f>
        <v>COMBDGOTSOldLIFLUT8STDELC_23</v>
      </c>
      <c r="C900">
        <f>_xlfn.XLOOKUP(B900,Calculation!A:A,Calculation!R:R)</f>
        <v>1.1000000000000001</v>
      </c>
    </row>
    <row r="901" spans="1:3" x14ac:dyDescent="0.25">
      <c r="A901" t="s">
        <v>5</v>
      </c>
      <c r="B901" t="str">
        <f>Calculation!A901</f>
        <v>COMBDGAEROldWHSYS___STDBMA_23</v>
      </c>
      <c r="C901">
        <f>_xlfn.XLOOKUP(B901,Calculation!A:A,Calculation!R:R)</f>
        <v>1.1000000000000001</v>
      </c>
    </row>
    <row r="902" spans="1:3" x14ac:dyDescent="0.25">
      <c r="A902" t="s">
        <v>5</v>
      </c>
      <c r="B902" t="str">
        <f>Calculation!A902</f>
        <v>COMBDGOTSOldSHFUR___STDELC_23</v>
      </c>
      <c r="C902">
        <f>_xlfn.XLOOKUP(B902,Calculation!A:A,Calculation!R:R)</f>
        <v>1.1000000000000001</v>
      </c>
    </row>
    <row r="903" spans="1:3" x14ac:dyDescent="0.25">
      <c r="A903" t="s">
        <v>5</v>
      </c>
      <c r="B903" t="str">
        <f>Calculation!A903</f>
        <v>COMBDGRTTNewSCWD___ESRELC_23</v>
      </c>
      <c r="C903">
        <f>_xlfn.XLOOKUP(B903,Calculation!A:A,Calculation!R:R)</f>
        <v>1.2</v>
      </c>
    </row>
    <row r="904" spans="1:3" x14ac:dyDescent="0.25">
      <c r="A904" t="s">
        <v>5</v>
      </c>
      <c r="B904" t="str">
        <f>Calculation!A904</f>
        <v>COMBDGEDSNewSCCE___ESRELC_23</v>
      </c>
      <c r="C904">
        <f>_xlfn.XLOOKUP(B904,Calculation!A:A,Calculation!R:R)</f>
        <v>1.2</v>
      </c>
    </row>
    <row r="905" spans="1:3" x14ac:dyDescent="0.25">
      <c r="A905" t="s">
        <v>5</v>
      </c>
      <c r="B905" t="str">
        <f>Calculation!A905</f>
        <v>COMBDGEDSNewWHHEP___ESRELC_23</v>
      </c>
      <c r="C905">
        <f>_xlfn.XLOOKUP(B905,Calculation!A:A,Calculation!R:R)</f>
        <v>1.2</v>
      </c>
    </row>
    <row r="906" spans="1:3" x14ac:dyDescent="0.25">
      <c r="A906" t="s">
        <v>5</v>
      </c>
      <c r="B906" t="str">
        <f>Calculation!A906</f>
        <v>COMBDGHLCNewSHFUR___STDPRO_23</v>
      </c>
      <c r="C906">
        <f>_xlfn.XLOOKUP(B906,Calculation!A:A,Calculation!R:R)</f>
        <v>1.2</v>
      </c>
    </row>
    <row r="907" spans="1:3" x14ac:dyDescent="0.25">
      <c r="A907" t="s">
        <v>5</v>
      </c>
      <c r="B907" t="str">
        <f>Calculation!A907</f>
        <v>COMBDGHLCNewSCWA___STDELC_23</v>
      </c>
      <c r="C907">
        <f>_xlfn.XLOOKUP(B907,Calculation!A:A,Calculation!R:R)</f>
        <v>1.2</v>
      </c>
    </row>
    <row r="908" spans="1:3" x14ac:dyDescent="0.25">
      <c r="A908" t="s">
        <v>5</v>
      </c>
      <c r="B908" t="str">
        <f>Calculation!A908</f>
        <v>COMBDGHLCNewSHFUR___ESRPRO_23</v>
      </c>
      <c r="C908">
        <f>_xlfn.XLOOKUP(B908,Calculation!A:A,Calculation!R:R)</f>
        <v>1.2</v>
      </c>
    </row>
    <row r="909" spans="1:3" x14ac:dyDescent="0.25">
      <c r="A909" t="s">
        <v>5</v>
      </c>
      <c r="B909" t="str">
        <f>Calculation!A909</f>
        <v>COMBDGAERNewSHFURLARSTDHH2_23</v>
      </c>
      <c r="C909">
        <f>_xlfn.XLOOKUP(B909,Calculation!A:A,Calculation!R:R)</f>
        <v>1.2</v>
      </c>
    </row>
    <row r="910" spans="1:3" x14ac:dyDescent="0.25">
      <c r="A910" t="s">
        <v>5</v>
      </c>
      <c r="B910" t="str">
        <f>Calculation!A910</f>
        <v>COMBDGTAWOldSCWA___STDELC_23</v>
      </c>
      <c r="C910">
        <f>_xlfn.XLOOKUP(B910,Calculation!A:A,Calculation!R:R)</f>
        <v>1.1000000000000001</v>
      </c>
    </row>
    <row r="911" spans="1:3" x14ac:dyDescent="0.25">
      <c r="A911" t="s">
        <v>5</v>
      </c>
      <c r="B911" t="str">
        <f>Calculation!A911</f>
        <v>COMBDGOFFOldWHSTHBCKSTDNGA_23</v>
      </c>
      <c r="C911">
        <f>_xlfn.XLOOKUP(B911,Calculation!A:A,Calculation!R:R)</f>
        <v>1.1000000000000001</v>
      </c>
    </row>
    <row r="912" spans="1:3" x14ac:dyDescent="0.25">
      <c r="A912" t="s">
        <v>5</v>
      </c>
      <c r="B912" t="str">
        <f>Calculation!A912</f>
        <v>COMBDGHLCNewSCCE___STDELC_23</v>
      </c>
      <c r="C912">
        <f>_xlfn.XLOOKUP(B912,Calculation!A:A,Calculation!R:R)</f>
        <v>1.2</v>
      </c>
    </row>
    <row r="913" spans="1:3" x14ac:dyDescent="0.25">
      <c r="A913" t="s">
        <v>5</v>
      </c>
      <c r="B913" t="str">
        <f>Calculation!A913</f>
        <v>COMBDGAERNewSHFURMEDSTDHH2_23</v>
      </c>
      <c r="C913">
        <f>_xlfn.XLOOKUP(B913,Calculation!A:A,Calculation!R:R)</f>
        <v>1.2</v>
      </c>
    </row>
    <row r="914" spans="1:3" x14ac:dyDescent="0.25">
      <c r="A914" t="s">
        <v>5</v>
      </c>
      <c r="B914" t="str">
        <f>Calculation!A914</f>
        <v>COMBDGAEROldAE______STDPRO_23</v>
      </c>
      <c r="C914">
        <f>_xlfn.XLOOKUP(B914,Calculation!A:A,Calculation!R:R)</f>
        <v>1.1000000000000001</v>
      </c>
    </row>
    <row r="915" spans="1:3" x14ac:dyDescent="0.25">
      <c r="A915" t="s">
        <v>5</v>
      </c>
      <c r="B915" t="str">
        <f>Calculation!A915</f>
        <v>COMBDGEDSNewWHHEP___STDELC_23</v>
      </c>
      <c r="C915">
        <f>_xlfn.XLOOKUP(B915,Calculation!A:A,Calculation!R:R)</f>
        <v>1.2</v>
      </c>
    </row>
    <row r="916" spans="1:3" x14ac:dyDescent="0.25">
      <c r="A916" t="s">
        <v>5</v>
      </c>
      <c r="B916" t="str">
        <f>Calculation!A916</f>
        <v>COMBDGICIOldLIINC100WSTDELC_23</v>
      </c>
      <c r="C916">
        <f>_xlfn.XLOOKUP(B916,Calculation!A:A,Calculation!R:R)</f>
        <v>1.1000000000000001</v>
      </c>
    </row>
    <row r="917" spans="1:3" x14ac:dyDescent="0.25">
      <c r="A917" t="s">
        <v>5</v>
      </c>
      <c r="B917" t="str">
        <f>Calculation!A917</f>
        <v>COMBDGHLCNewSHFUR___HIGPRO_23</v>
      </c>
      <c r="C917">
        <f>_xlfn.XLOOKUP(B917,Calculation!A:A,Calculation!R:R)</f>
        <v>1.2</v>
      </c>
    </row>
    <row r="918" spans="1:3" x14ac:dyDescent="0.25">
      <c r="A918" t="s">
        <v>5</v>
      </c>
      <c r="B918" t="str">
        <f>Calculation!A918</f>
        <v>COMBDGEDSNewSCWA___HIGELC_23</v>
      </c>
      <c r="C918">
        <f>_xlfn.XLOOKUP(B918,Calculation!A:A,Calculation!R:R)</f>
        <v>1.2</v>
      </c>
    </row>
    <row r="919" spans="1:3" x14ac:dyDescent="0.25">
      <c r="A919" t="s">
        <v>5</v>
      </c>
      <c r="B919" t="str">
        <f>Calculation!A919</f>
        <v>COMBDGAERNewSHFURSMASTDHH2_23</v>
      </c>
      <c r="C919">
        <f>_xlfn.XLOOKUP(B919,Calculation!A:A,Calculation!R:R)</f>
        <v>1.2</v>
      </c>
    </row>
    <row r="920" spans="1:3" x14ac:dyDescent="0.25">
      <c r="A920" t="s">
        <v>5</v>
      </c>
      <c r="B920" t="str">
        <f>Calculation!A920</f>
        <v>COMBDGHLCNewSCWA___ESRELC_23</v>
      </c>
      <c r="C920">
        <f>_xlfn.XLOOKUP(B920,Calculation!A:A,Calculation!R:R)</f>
        <v>1.2</v>
      </c>
    </row>
    <row r="921" spans="1:3" x14ac:dyDescent="0.25">
      <c r="A921" t="s">
        <v>5</v>
      </c>
      <c r="B921" t="str">
        <f>Calculation!A921</f>
        <v>COMBDGHLCNewSCWD___HIGELC_23</v>
      </c>
      <c r="C921">
        <f>_xlfn.XLOOKUP(B921,Calculation!A:A,Calculation!R:R)</f>
        <v>1.2</v>
      </c>
    </row>
    <row r="922" spans="1:3" x14ac:dyDescent="0.25">
      <c r="A922" t="s">
        <v>5</v>
      </c>
      <c r="B922" t="str">
        <f>Calculation!A922</f>
        <v>COMBDGTAWOldLIFLUT8HIGELC_23</v>
      </c>
      <c r="C922">
        <f>_xlfn.XLOOKUP(B922,Calculation!A:A,Calculation!R:R)</f>
        <v>1.1000000000000001</v>
      </c>
    </row>
    <row r="923" spans="1:3" x14ac:dyDescent="0.25">
      <c r="A923" t="s">
        <v>5</v>
      </c>
      <c r="B923" t="str">
        <f>Calculation!A923</f>
        <v>COMBDGWSTOldWHSYS___STDKER_23</v>
      </c>
      <c r="C923">
        <f>_xlfn.XLOOKUP(B923,Calculation!A:A,Calculation!R:R)</f>
        <v>1.1000000000000001</v>
      </c>
    </row>
    <row r="924" spans="1:3" x14ac:dyDescent="0.25">
      <c r="A924" t="s">
        <v>5</v>
      </c>
      <c r="B924" t="str">
        <f>Calculation!A924</f>
        <v>COMBDGWSTOldWHSYS___STDHFO_23</v>
      </c>
      <c r="C924">
        <f>_xlfn.XLOOKUP(B924,Calculation!A:A,Calculation!R:R)</f>
        <v>1.1000000000000001</v>
      </c>
    </row>
    <row r="925" spans="1:3" x14ac:dyDescent="0.25">
      <c r="A925" t="s">
        <v>5</v>
      </c>
      <c r="B925" t="str">
        <f>Calculation!A925</f>
        <v>COMBDGWSTOldWHSYS___STDLFO_23</v>
      </c>
      <c r="C925">
        <f>_xlfn.XLOOKUP(B925,Calculation!A:A,Calculation!R:R)</f>
        <v>1.1000000000000001</v>
      </c>
    </row>
    <row r="926" spans="1:3" x14ac:dyDescent="0.25">
      <c r="A926" t="s">
        <v>5</v>
      </c>
      <c r="B926" t="str">
        <f>Calculation!A926</f>
        <v>COMBDGTAWOldSCWA___ESRELC_23</v>
      </c>
      <c r="C926">
        <f>_xlfn.XLOOKUP(B926,Calculation!A:A,Calculation!R:R)</f>
        <v>1.1000000000000001</v>
      </c>
    </row>
    <row r="927" spans="1:3" x14ac:dyDescent="0.25">
      <c r="A927" t="s">
        <v>5</v>
      </c>
      <c r="B927" t="str">
        <f>Calculation!A927</f>
        <v>COMBDGTAWOldSCCE___STDELC_23</v>
      </c>
      <c r="C927">
        <f>_xlfn.XLOOKUP(B927,Calculation!A:A,Calculation!R:R)</f>
        <v>1.1000000000000001</v>
      </c>
    </row>
    <row r="928" spans="1:3" x14ac:dyDescent="0.25">
      <c r="A928" t="s">
        <v>5</v>
      </c>
      <c r="B928" t="str">
        <f>Calculation!A928</f>
        <v>COMBDGTAWNewLIINC100WSTDELC_23</v>
      </c>
      <c r="C928">
        <f>_xlfn.XLOOKUP(B928,Calculation!A:A,Calculation!R:R)</f>
        <v>1.2</v>
      </c>
    </row>
    <row r="929" spans="1:3" x14ac:dyDescent="0.25">
      <c r="A929" t="s">
        <v>5</v>
      </c>
      <c r="B929" t="str">
        <f>Calculation!A929</f>
        <v>COMBDGHLCNewSCCE___ESRELC_23</v>
      </c>
      <c r="C929">
        <f>_xlfn.XLOOKUP(B929,Calculation!A:A,Calculation!R:R)</f>
        <v>1.2</v>
      </c>
    </row>
    <row r="930" spans="1:3" x14ac:dyDescent="0.25">
      <c r="A930" t="s">
        <v>5</v>
      </c>
      <c r="B930" t="str">
        <f>Calculation!A930</f>
        <v>COMBDGTAWOldSCWD___HIGELC_23</v>
      </c>
      <c r="C930">
        <f>_xlfn.XLOOKUP(B930,Calculation!A:A,Calculation!R:R)</f>
        <v>1.1000000000000001</v>
      </c>
    </row>
    <row r="931" spans="1:3" x14ac:dyDescent="0.25">
      <c r="A931" t="s">
        <v>5</v>
      </c>
      <c r="B931" t="str">
        <f>Calculation!A931</f>
        <v>COMBDGOFFNewAE______STDPRO_23</v>
      </c>
      <c r="C931">
        <f>_xlfn.XLOOKUP(B931,Calculation!A:A,Calculation!R:R)</f>
        <v>1.2</v>
      </c>
    </row>
    <row r="932" spans="1:3" x14ac:dyDescent="0.25">
      <c r="A932" t="s">
        <v>5</v>
      </c>
      <c r="B932" t="str">
        <f>Calculation!A932</f>
        <v>COMBDGEDSNewSHHEP___ESRELC_23</v>
      </c>
      <c r="C932">
        <f>_xlfn.XLOOKUP(B932,Calculation!A:A,Calculation!R:R)</f>
        <v>1.2</v>
      </c>
    </row>
    <row r="933" spans="1:3" x14ac:dyDescent="0.25">
      <c r="A933" t="s">
        <v>5</v>
      </c>
      <c r="B933" t="str">
        <f>Calculation!A933</f>
        <v>COMBDGRTTNewWHSTHBCKSTDELC_23</v>
      </c>
      <c r="C933">
        <f>_xlfn.XLOOKUP(B933,Calculation!A:A,Calculation!R:R)</f>
        <v>1.2</v>
      </c>
    </row>
    <row r="934" spans="1:3" x14ac:dyDescent="0.25">
      <c r="A934" t="s">
        <v>5</v>
      </c>
      <c r="B934" t="str">
        <f>Calculation!A934</f>
        <v>COMBDGEDSNewSCCE___HIGELC_23</v>
      </c>
      <c r="C934">
        <f>_xlfn.XLOOKUP(B934,Calculation!A:A,Calculation!R:R)</f>
        <v>1.2</v>
      </c>
    </row>
    <row r="935" spans="1:3" x14ac:dyDescent="0.25">
      <c r="A935" t="s">
        <v>5</v>
      </c>
      <c r="B935" t="str">
        <f>Calculation!A935</f>
        <v>COMBDGAEROldLILED___STDELC_23</v>
      </c>
      <c r="C935">
        <f>_xlfn.XLOOKUP(B935,Calculation!A:A,Calculation!R:R)</f>
        <v>1.1000000000000001</v>
      </c>
    </row>
    <row r="936" spans="1:3" x14ac:dyDescent="0.25">
      <c r="A936" t="s">
        <v>5</v>
      </c>
      <c r="B936" t="str">
        <f>Calculation!A936</f>
        <v>COMBDGOFFNewWHSTHBCKSTDELC_23</v>
      </c>
      <c r="C936">
        <f>_xlfn.XLOOKUP(B936,Calculation!A:A,Calculation!R:R)</f>
        <v>1.2</v>
      </c>
    </row>
    <row r="937" spans="1:3" x14ac:dyDescent="0.25">
      <c r="A937" t="s">
        <v>5</v>
      </c>
      <c r="B937" t="str">
        <f>Calculation!A937</f>
        <v>COMBDGHLCNewSCWA___HIGELC_23</v>
      </c>
      <c r="C937">
        <f>_xlfn.XLOOKUP(B937,Calculation!A:A,Calculation!R:R)</f>
        <v>1.2</v>
      </c>
    </row>
    <row r="938" spans="1:3" x14ac:dyDescent="0.25">
      <c r="A938" t="s">
        <v>5</v>
      </c>
      <c r="B938" t="str">
        <f>Calculation!A938</f>
        <v>COMBDGRTTNewSHFUR___STDPRO_23</v>
      </c>
      <c r="C938">
        <f>_xlfn.XLOOKUP(B938,Calculation!A:A,Calculation!R:R)</f>
        <v>1.2</v>
      </c>
    </row>
    <row r="939" spans="1:3" x14ac:dyDescent="0.25">
      <c r="A939" t="s">
        <v>5</v>
      </c>
      <c r="B939" t="str">
        <f>Calculation!A939</f>
        <v>COMBDGRTTNewSHFUR___ESRPRO_23</v>
      </c>
      <c r="C939">
        <f>_xlfn.XLOOKUP(B939,Calculation!A:A,Calculation!R:R)</f>
        <v>1.2</v>
      </c>
    </row>
    <row r="940" spans="1:3" x14ac:dyDescent="0.25">
      <c r="A940" t="s">
        <v>5</v>
      </c>
      <c r="B940" t="str">
        <f>Calculation!A940</f>
        <v>COMBDGTAWOldSCCE___ESRELC_23</v>
      </c>
      <c r="C940">
        <f>_xlfn.XLOOKUP(B940,Calculation!A:A,Calculation!R:R)</f>
        <v>1.1000000000000001</v>
      </c>
    </row>
    <row r="941" spans="1:3" x14ac:dyDescent="0.25">
      <c r="A941" t="s">
        <v>5</v>
      </c>
      <c r="B941" t="str">
        <f>Calculation!A941</f>
        <v>COMBDGAEROldSHPLT500WSTDELC_23</v>
      </c>
      <c r="C941">
        <f>_xlfn.XLOOKUP(B941,Calculation!A:A,Calculation!R:R)</f>
        <v>1.1000000000000001</v>
      </c>
    </row>
    <row r="942" spans="1:3" x14ac:dyDescent="0.25">
      <c r="A942" t="s">
        <v>5</v>
      </c>
      <c r="B942" t="str">
        <f>Calculation!A942</f>
        <v>COMBDGTAWOldSCWA___HIGELC_23</v>
      </c>
      <c r="C942">
        <f>_xlfn.XLOOKUP(B942,Calculation!A:A,Calculation!R:R)</f>
        <v>1.1000000000000001</v>
      </c>
    </row>
    <row r="943" spans="1:3" x14ac:dyDescent="0.25">
      <c r="A943" t="s">
        <v>5</v>
      </c>
      <c r="B943" t="str">
        <f>Calculation!A943</f>
        <v>COMBDGRTTNewSCWA___STDELC_23</v>
      </c>
      <c r="C943">
        <f>_xlfn.XLOOKUP(B943,Calculation!A:A,Calculation!R:R)</f>
        <v>1.2</v>
      </c>
    </row>
    <row r="944" spans="1:3" x14ac:dyDescent="0.25">
      <c r="A944" t="s">
        <v>5</v>
      </c>
      <c r="B944" t="str">
        <f>Calculation!A944</f>
        <v>COMBDGAERNewSHHEP___STDGEO_23</v>
      </c>
      <c r="C944">
        <f>_xlfn.XLOOKUP(B944,Calculation!A:A,Calculation!R:R)</f>
        <v>1.2</v>
      </c>
    </row>
    <row r="945" spans="1:3" x14ac:dyDescent="0.25">
      <c r="A945" t="s">
        <v>5</v>
      </c>
      <c r="B945" t="str">
        <f>Calculation!A945</f>
        <v>COMBDGRTTNewSCCE___STDELC_23</v>
      </c>
      <c r="C945">
        <f>_xlfn.XLOOKUP(B945,Calculation!A:A,Calculation!R:R)</f>
        <v>1.2</v>
      </c>
    </row>
    <row r="946" spans="1:3" x14ac:dyDescent="0.25">
      <c r="A946" t="s">
        <v>5</v>
      </c>
      <c r="B946" t="str">
        <f>Calculation!A946</f>
        <v>COMBDGRTTNewSHFUR___HIGPRO_23</v>
      </c>
      <c r="C946">
        <f>_xlfn.XLOOKUP(B946,Calculation!A:A,Calculation!R:R)</f>
        <v>1.2</v>
      </c>
    </row>
    <row r="947" spans="1:3" x14ac:dyDescent="0.25">
      <c r="A947" t="s">
        <v>5</v>
      </c>
      <c r="B947" t="str">
        <f>Calculation!A947</f>
        <v>COMBDGEDSNewSHHEP___STDELC_23</v>
      </c>
      <c r="C947">
        <f>_xlfn.XLOOKUP(B947,Calculation!A:A,Calculation!R:R)</f>
        <v>1.2</v>
      </c>
    </row>
    <row r="948" spans="1:3" x14ac:dyDescent="0.25">
      <c r="A948" t="s">
        <v>5</v>
      </c>
      <c r="B948" t="str">
        <f>Calculation!A948</f>
        <v>COMBDGRTTOldWHSYS___STDBWP_23</v>
      </c>
      <c r="C948">
        <f>_xlfn.XLOOKUP(B948,Calculation!A:A,Calculation!R:R)</f>
        <v>1.1000000000000001</v>
      </c>
    </row>
    <row r="949" spans="1:3" x14ac:dyDescent="0.25">
      <c r="A949" t="s">
        <v>5</v>
      </c>
      <c r="B949" t="str">
        <f>Calculation!A949</f>
        <v>COMBDGEDSNewWHHEP___HIGELC_23</v>
      </c>
      <c r="C949">
        <f>_xlfn.XLOOKUP(B949,Calculation!A:A,Calculation!R:R)</f>
        <v>1.2</v>
      </c>
    </row>
    <row r="950" spans="1:3" x14ac:dyDescent="0.25">
      <c r="A950" t="s">
        <v>5</v>
      </c>
      <c r="B950" t="str">
        <f>Calculation!A950</f>
        <v>COMBDGOFFNewLIFLUT8STDELC_23</v>
      </c>
      <c r="C950">
        <f>_xlfn.XLOOKUP(B950,Calculation!A:A,Calculation!R:R)</f>
        <v>1.2</v>
      </c>
    </row>
    <row r="951" spans="1:3" x14ac:dyDescent="0.25">
      <c r="A951" t="s">
        <v>5</v>
      </c>
      <c r="B951" t="str">
        <f>Calculation!A951</f>
        <v>COMBDGEDSOldLIFLUT5HIGELC_23</v>
      </c>
      <c r="C951">
        <f>_xlfn.XLOOKUP(B951,Calculation!A:A,Calculation!R:R)</f>
        <v>1.1000000000000001</v>
      </c>
    </row>
    <row r="952" spans="1:3" x14ac:dyDescent="0.25">
      <c r="A952" t="s">
        <v>5</v>
      </c>
      <c r="B952" t="str">
        <f>Calculation!A952</f>
        <v>COMBDGHLCNewSCCE___HIGELC_23</v>
      </c>
      <c r="C952">
        <f>_xlfn.XLOOKUP(B952,Calculation!A:A,Calculation!R:R)</f>
        <v>1.2</v>
      </c>
    </row>
    <row r="953" spans="1:3" x14ac:dyDescent="0.25">
      <c r="A953" t="s">
        <v>5</v>
      </c>
      <c r="B953" t="str">
        <f>Calculation!A953</f>
        <v>COMBDGAEROldLILED___HIGELC_23</v>
      </c>
      <c r="C953">
        <f>_xlfn.XLOOKUP(B953,Calculation!A:A,Calculation!R:R)</f>
        <v>1.1000000000000001</v>
      </c>
    </row>
    <row r="954" spans="1:3" x14ac:dyDescent="0.25">
      <c r="A954" t="s">
        <v>5</v>
      </c>
      <c r="B954" t="str">
        <f>Calculation!A954</f>
        <v>COMBDGOTSOldAE______STDPRO_23</v>
      </c>
      <c r="C954">
        <f>_xlfn.XLOOKUP(B954,Calculation!A:A,Calculation!R:R)</f>
        <v>1.1000000000000001</v>
      </c>
    </row>
    <row r="955" spans="1:3" x14ac:dyDescent="0.25">
      <c r="A955" t="s">
        <v>5</v>
      </c>
      <c r="B955" t="str">
        <f>Calculation!A955</f>
        <v>COMBDGAFSOldLILED___STDELC_23</v>
      </c>
      <c r="C955">
        <f>_xlfn.XLOOKUP(B955,Calculation!A:A,Calculation!R:R)</f>
        <v>1.1000000000000001</v>
      </c>
    </row>
    <row r="956" spans="1:3" x14ac:dyDescent="0.25">
      <c r="A956" t="s">
        <v>5</v>
      </c>
      <c r="B956" t="str">
        <f>Calculation!A956</f>
        <v>COMBDGHLCNewLIFLUT8HIGELC_23</v>
      </c>
      <c r="C956">
        <f>_xlfn.XLOOKUP(B956,Calculation!A:A,Calculation!R:R)</f>
        <v>1.2</v>
      </c>
    </row>
    <row r="957" spans="1:3" x14ac:dyDescent="0.25">
      <c r="A957" t="s">
        <v>5</v>
      </c>
      <c r="B957" t="str">
        <f>Calculation!A957</f>
        <v>COMBDGRTTNewSCWA___ESRELC_23</v>
      </c>
      <c r="C957">
        <f>_xlfn.XLOOKUP(B957,Calculation!A:A,Calculation!R:R)</f>
        <v>1.2</v>
      </c>
    </row>
    <row r="958" spans="1:3" x14ac:dyDescent="0.25">
      <c r="A958" t="s">
        <v>5</v>
      </c>
      <c r="B958" t="str">
        <f>Calculation!A958</f>
        <v>COMBDGRTTNewSCWD___HIGELC_23</v>
      </c>
      <c r="C958">
        <f>_xlfn.XLOOKUP(B958,Calculation!A:A,Calculation!R:R)</f>
        <v>1.2</v>
      </c>
    </row>
    <row r="959" spans="1:3" x14ac:dyDescent="0.25">
      <c r="A959" t="s">
        <v>5</v>
      </c>
      <c r="B959" t="str">
        <f>Calculation!A959</f>
        <v>COMBDGRTTNewWHHEP___ESRELC_23</v>
      </c>
      <c r="C959">
        <f>_xlfn.XLOOKUP(B959,Calculation!A:A,Calculation!R:R)</f>
        <v>1.2</v>
      </c>
    </row>
    <row r="960" spans="1:3" x14ac:dyDescent="0.25">
      <c r="A960" t="s">
        <v>5</v>
      </c>
      <c r="B960" t="str">
        <f>Calculation!A960</f>
        <v>COMBDGHLCNewSHHEP___ESRELC_23</v>
      </c>
      <c r="C960">
        <f>_xlfn.XLOOKUP(B960,Calculation!A:A,Calculation!R:R)</f>
        <v>1.2</v>
      </c>
    </row>
    <row r="961" spans="1:3" x14ac:dyDescent="0.25">
      <c r="A961" t="s">
        <v>5</v>
      </c>
      <c r="B961" t="str">
        <f>Calculation!A961</f>
        <v>COMBDGAFSOldSHPLT500WSTDELC_23</v>
      </c>
      <c r="C961">
        <f>_xlfn.XLOOKUP(B961,Calculation!A:A,Calculation!R:R)</f>
        <v>1.1000000000000001</v>
      </c>
    </row>
    <row r="962" spans="1:3" x14ac:dyDescent="0.25">
      <c r="A962" t="s">
        <v>5</v>
      </c>
      <c r="B962" t="str">
        <f>Calculation!A962</f>
        <v>COMBDGAEROldSHFUR___STDKER_23</v>
      </c>
      <c r="C962">
        <f>_xlfn.XLOOKUP(B962,Calculation!A:A,Calculation!R:R)</f>
        <v>1.1000000000000001</v>
      </c>
    </row>
    <row r="963" spans="1:3" x14ac:dyDescent="0.25">
      <c r="A963" t="s">
        <v>5</v>
      </c>
      <c r="B963" t="str">
        <f>Calculation!A963</f>
        <v>COMBDGAEROldSHFUR___STDHFO_23</v>
      </c>
      <c r="C963">
        <f>_xlfn.XLOOKUP(B963,Calculation!A:A,Calculation!R:R)</f>
        <v>1.1000000000000001</v>
      </c>
    </row>
    <row r="964" spans="1:3" x14ac:dyDescent="0.25">
      <c r="A964" t="s">
        <v>5</v>
      </c>
      <c r="B964" t="str">
        <f>Calculation!A964</f>
        <v>COMBDGAEROldSHFUR___STDLFO_23</v>
      </c>
      <c r="C964">
        <f>_xlfn.XLOOKUP(B964,Calculation!A:A,Calculation!R:R)</f>
        <v>1.1000000000000001</v>
      </c>
    </row>
    <row r="965" spans="1:3" x14ac:dyDescent="0.25">
      <c r="A965" t="s">
        <v>5</v>
      </c>
      <c r="B965" t="str">
        <f>Calculation!A965</f>
        <v>COMBDGOTSOldWHSYS___STDBMA_23</v>
      </c>
      <c r="C965">
        <f>_xlfn.XLOOKUP(B965,Calculation!A:A,Calculation!R:R)</f>
        <v>1.1000000000000001</v>
      </c>
    </row>
    <row r="966" spans="1:3" x14ac:dyDescent="0.25">
      <c r="A966" t="s">
        <v>5</v>
      </c>
      <c r="B966" t="str">
        <f>Calculation!A966</f>
        <v>COMBDGAERNewSHHEP___ESRGEO_23</v>
      </c>
      <c r="C966">
        <f>_xlfn.XLOOKUP(B966,Calculation!A:A,Calculation!R:R)</f>
        <v>1.2</v>
      </c>
    </row>
    <row r="967" spans="1:3" x14ac:dyDescent="0.25">
      <c r="A967" t="s">
        <v>5</v>
      </c>
      <c r="B967" t="str">
        <f>Calculation!A967</f>
        <v>COMBDGRTTNewSCCE___ESRELC_23</v>
      </c>
      <c r="C967">
        <f>_xlfn.XLOOKUP(B967,Calculation!A:A,Calculation!R:R)</f>
        <v>1.2</v>
      </c>
    </row>
    <row r="968" spans="1:3" x14ac:dyDescent="0.25">
      <c r="A968" t="s">
        <v>5</v>
      </c>
      <c r="B968" t="str">
        <f>Calculation!A968</f>
        <v>COMBDGOFFOldSHFUR___STDNGA_23</v>
      </c>
      <c r="C968">
        <f>_xlfn.XLOOKUP(B968,Calculation!A:A,Calculation!R:R)</f>
        <v>1.1000000000000001</v>
      </c>
    </row>
    <row r="969" spans="1:3" x14ac:dyDescent="0.25">
      <c r="A969" t="s">
        <v>5</v>
      </c>
      <c r="B969" t="str">
        <f>Calculation!A969</f>
        <v>COMBDGRTTOldAE______STDELC_23</v>
      </c>
      <c r="C969">
        <f>_xlfn.XLOOKUP(B969,Calculation!A:A,Calculation!R:R)</f>
        <v>1.1000000000000001</v>
      </c>
    </row>
    <row r="970" spans="1:3" x14ac:dyDescent="0.25">
      <c r="A970" t="s">
        <v>5</v>
      </c>
      <c r="B970" t="str">
        <f>Calculation!A970</f>
        <v>COMBDGAEROldSHFUR___HIGHFO_23</v>
      </c>
      <c r="C970">
        <f>_xlfn.XLOOKUP(B970,Calculation!A:A,Calculation!R:R)</f>
        <v>1.1000000000000001</v>
      </c>
    </row>
    <row r="971" spans="1:3" x14ac:dyDescent="0.25">
      <c r="A971" t="s">
        <v>5</v>
      </c>
      <c r="B971" t="str">
        <f>Calculation!A971</f>
        <v>COMBDGAEROldSHFUR___HIGLFO_23</v>
      </c>
      <c r="C971">
        <f>_xlfn.XLOOKUP(B971,Calculation!A:A,Calculation!R:R)</f>
        <v>1.1000000000000001</v>
      </c>
    </row>
    <row r="972" spans="1:3" x14ac:dyDescent="0.25">
      <c r="A972" t="s">
        <v>5</v>
      </c>
      <c r="B972" t="str">
        <f>Calculation!A972</f>
        <v>COMBDGAFSOldAE______STDPRO_23</v>
      </c>
      <c r="C972">
        <f>_xlfn.XLOOKUP(B972,Calculation!A:A,Calculation!R:R)</f>
        <v>1.1000000000000001</v>
      </c>
    </row>
    <row r="973" spans="1:3" x14ac:dyDescent="0.25">
      <c r="A973" t="s">
        <v>5</v>
      </c>
      <c r="B973" t="str">
        <f>Calculation!A973</f>
        <v>COMBDGOFFNewSHPLT500WSTDELC_23</v>
      </c>
      <c r="C973">
        <f>_xlfn.XLOOKUP(B973,Calculation!A:A,Calculation!R:R)</f>
        <v>1.2</v>
      </c>
    </row>
    <row r="974" spans="1:3" x14ac:dyDescent="0.25">
      <c r="A974" t="s">
        <v>5</v>
      </c>
      <c r="B974" t="str">
        <f>Calculation!A974</f>
        <v>COMBDGOFFNewWHHEP___ESRELC_23</v>
      </c>
      <c r="C974">
        <f>_xlfn.XLOOKUP(B974,Calculation!A:A,Calculation!R:R)</f>
        <v>1.2</v>
      </c>
    </row>
    <row r="975" spans="1:3" x14ac:dyDescent="0.25">
      <c r="A975" t="s">
        <v>5</v>
      </c>
      <c r="B975" t="str">
        <f>Calculation!A975</f>
        <v>COMBDGRTTNewWHHEP___STDELC_23</v>
      </c>
      <c r="C975">
        <f>_xlfn.XLOOKUP(B975,Calculation!A:A,Calculation!R:R)</f>
        <v>1.2</v>
      </c>
    </row>
    <row r="976" spans="1:3" x14ac:dyDescent="0.25">
      <c r="A976" t="s">
        <v>5</v>
      </c>
      <c r="B976" t="str">
        <f>Calculation!A976</f>
        <v>COMBDGRTTOldWHSYS___ESRPRO_23</v>
      </c>
      <c r="C976">
        <f>_xlfn.XLOOKUP(B976,Calculation!A:A,Calculation!R:R)</f>
        <v>1.1000000000000001</v>
      </c>
    </row>
    <row r="977" spans="1:3" x14ac:dyDescent="0.25">
      <c r="A977" t="s">
        <v>5</v>
      </c>
      <c r="B977" t="str">
        <f>Calculation!A977</f>
        <v>COMBDGAERNewSHHEP___HIGGEO_23</v>
      </c>
      <c r="C977">
        <f>_xlfn.XLOOKUP(B977,Calculation!A:A,Calculation!R:R)</f>
        <v>1.2</v>
      </c>
    </row>
    <row r="978" spans="1:3" x14ac:dyDescent="0.25">
      <c r="A978" t="s">
        <v>5</v>
      </c>
      <c r="B978" t="str">
        <f>Calculation!A978</f>
        <v>COMBDGRTTNewLIFLUT8HIGELC_23</v>
      </c>
      <c r="C978">
        <f>_xlfn.XLOOKUP(B978,Calculation!A:A,Calculation!R:R)</f>
        <v>1.2</v>
      </c>
    </row>
    <row r="979" spans="1:3" x14ac:dyDescent="0.25">
      <c r="A979" t="s">
        <v>5</v>
      </c>
      <c r="B979" t="str">
        <f>Calculation!A979</f>
        <v>COMBDGTAWOldSCCE___HIGELC_23</v>
      </c>
      <c r="C979">
        <f>_xlfn.XLOOKUP(B979,Calculation!A:A,Calculation!R:R)</f>
        <v>1.1000000000000001</v>
      </c>
    </row>
    <row r="980" spans="1:3" x14ac:dyDescent="0.25">
      <c r="A980" t="s">
        <v>5</v>
      </c>
      <c r="B980" t="str">
        <f>Calculation!A980</f>
        <v>COMBDGWSTOldWHWTK___HIGELC_23</v>
      </c>
      <c r="C980">
        <f>_xlfn.XLOOKUP(B980,Calculation!A:A,Calculation!R:R)</f>
        <v>1.1000000000000001</v>
      </c>
    </row>
    <row r="981" spans="1:3" x14ac:dyDescent="0.25">
      <c r="A981" t="s">
        <v>5</v>
      </c>
      <c r="B981" t="str">
        <f>Calculation!A981</f>
        <v>COMBDGHLCOldWHSYS___STDBWP_23</v>
      </c>
      <c r="C981">
        <f>_xlfn.XLOOKUP(B981,Calculation!A:A,Calculation!R:R)</f>
        <v>1.1000000000000001</v>
      </c>
    </row>
    <row r="982" spans="1:3" x14ac:dyDescent="0.25">
      <c r="A982" t="s">
        <v>5</v>
      </c>
      <c r="B982" t="str">
        <f>Calculation!A982</f>
        <v>COMBDGOTSOldLILED___STDELC_23</v>
      </c>
      <c r="C982">
        <f>_xlfn.XLOOKUP(B982,Calculation!A:A,Calculation!R:R)</f>
        <v>1.1000000000000001</v>
      </c>
    </row>
    <row r="983" spans="1:3" x14ac:dyDescent="0.25">
      <c r="A983" t="s">
        <v>5</v>
      </c>
      <c r="B983" t="str">
        <f>Calculation!A983</f>
        <v>COMBDGEDSOldWHSYS___STDBWP_23</v>
      </c>
      <c r="C983">
        <f>_xlfn.XLOOKUP(B983,Calculation!A:A,Calculation!R:R)</f>
        <v>1.1000000000000001</v>
      </c>
    </row>
    <row r="984" spans="1:3" x14ac:dyDescent="0.25">
      <c r="A984" t="s">
        <v>5</v>
      </c>
      <c r="B984" t="str">
        <f>Calculation!A984</f>
        <v>COMBDGRTTNewSCWA___HIGELC_23</v>
      </c>
      <c r="C984">
        <f>_xlfn.XLOOKUP(B984,Calculation!A:A,Calculation!R:R)</f>
        <v>1.2</v>
      </c>
    </row>
    <row r="985" spans="1:3" x14ac:dyDescent="0.25">
      <c r="A985" t="s">
        <v>5</v>
      </c>
      <c r="B985" t="str">
        <f>Calculation!A985</f>
        <v>COMBDGEDSNewSHHEP___HIGELC_23</v>
      </c>
      <c r="C985">
        <f>_xlfn.XLOOKUP(B985,Calculation!A:A,Calculation!R:R)</f>
        <v>1.2</v>
      </c>
    </row>
    <row r="986" spans="1:3" x14ac:dyDescent="0.25">
      <c r="A986" t="s">
        <v>5</v>
      </c>
      <c r="B986" t="str">
        <f>Calculation!A986</f>
        <v>COMBDGRTTOldLIFLUT5HIGELC_23</v>
      </c>
      <c r="C986">
        <f>_xlfn.XLOOKUP(B986,Calculation!A:A,Calculation!R:R)</f>
        <v>1.1000000000000001</v>
      </c>
    </row>
    <row r="987" spans="1:3" x14ac:dyDescent="0.25">
      <c r="A987" t="s">
        <v>5</v>
      </c>
      <c r="B987" t="str">
        <f>Calculation!A987</f>
        <v>COMBDGAFSOldLILED___HIGELC_23</v>
      </c>
      <c r="C987">
        <f>_xlfn.XLOOKUP(B987,Calculation!A:A,Calculation!R:R)</f>
        <v>1.1000000000000001</v>
      </c>
    </row>
    <row r="988" spans="1:3" x14ac:dyDescent="0.25">
      <c r="A988" t="s">
        <v>5</v>
      </c>
      <c r="B988" t="str">
        <f>Calculation!A988</f>
        <v>COMBDGOFFNewWHHEP___STDELC_23</v>
      </c>
      <c r="C988">
        <f>_xlfn.XLOOKUP(B988,Calculation!A:A,Calculation!R:R)</f>
        <v>1.2</v>
      </c>
    </row>
    <row r="989" spans="1:3" x14ac:dyDescent="0.25">
      <c r="A989" t="s">
        <v>5</v>
      </c>
      <c r="B989" t="str">
        <f>Calculation!A989</f>
        <v>COMBDGOFFNewLIFLC___STDELC_23</v>
      </c>
      <c r="C989">
        <f>_xlfn.XLOOKUP(B989,Calculation!A:A,Calculation!R:R)</f>
        <v>1.2</v>
      </c>
    </row>
    <row r="990" spans="1:3" x14ac:dyDescent="0.25">
      <c r="A990" t="s">
        <v>5</v>
      </c>
      <c r="B990" t="str">
        <f>Calculation!A990</f>
        <v>COMBDGAFSOldSHFUR___STDKER_23</v>
      </c>
      <c r="C990">
        <f>_xlfn.XLOOKUP(B990,Calculation!A:A,Calculation!R:R)</f>
        <v>1.1000000000000001</v>
      </c>
    </row>
    <row r="991" spans="1:3" x14ac:dyDescent="0.25">
      <c r="A991" t="s">
        <v>5</v>
      </c>
      <c r="B991" t="str">
        <f>Calculation!A991</f>
        <v>COMBDGAFSOldSHFUR___STDHFO_23</v>
      </c>
      <c r="C991">
        <f>_xlfn.XLOOKUP(B991,Calculation!A:A,Calculation!R:R)</f>
        <v>1.1000000000000001</v>
      </c>
    </row>
    <row r="992" spans="1:3" x14ac:dyDescent="0.25">
      <c r="A992" t="s">
        <v>5</v>
      </c>
      <c r="B992" t="str">
        <f>Calculation!A992</f>
        <v>COMBDGAFSOldSHFUR___STDLFO_23</v>
      </c>
      <c r="C992">
        <f>_xlfn.XLOOKUP(B992,Calculation!A:A,Calculation!R:R)</f>
        <v>1.1000000000000001</v>
      </c>
    </row>
    <row r="993" spans="1:3" x14ac:dyDescent="0.25">
      <c r="A993" t="s">
        <v>5</v>
      </c>
      <c r="B993" t="str">
        <f>Calculation!A993</f>
        <v>COMBDGHLCNewSHHEP___STDELC_23</v>
      </c>
      <c r="C993">
        <f>_xlfn.XLOOKUP(B993,Calculation!A:A,Calculation!R:R)</f>
        <v>1.2</v>
      </c>
    </row>
    <row r="994" spans="1:3" x14ac:dyDescent="0.25">
      <c r="A994" t="s">
        <v>5</v>
      </c>
      <c r="B994" t="str">
        <f>Calculation!A994</f>
        <v>COMBDGAFSOldSHFUR___HIGHFO_23</v>
      </c>
      <c r="C994">
        <f>_xlfn.XLOOKUP(B994,Calculation!A:A,Calculation!R:R)</f>
        <v>1.1000000000000001</v>
      </c>
    </row>
    <row r="995" spans="1:3" x14ac:dyDescent="0.25">
      <c r="A995" t="s">
        <v>5</v>
      </c>
      <c r="B995" t="str">
        <f>Calculation!A995</f>
        <v>COMBDGAFSOldSHFUR___HIGLFO_23</v>
      </c>
      <c r="C995">
        <f>_xlfn.XLOOKUP(B995,Calculation!A:A,Calculation!R:R)</f>
        <v>1.1000000000000001</v>
      </c>
    </row>
    <row r="996" spans="1:3" x14ac:dyDescent="0.25">
      <c r="A996" t="s">
        <v>5</v>
      </c>
      <c r="B996" t="str">
        <f>Calculation!A996</f>
        <v>COMBDGHLCOldWHSYS___ESRPRO_23</v>
      </c>
      <c r="C996">
        <f>_xlfn.XLOOKUP(B996,Calculation!A:A,Calculation!R:R)</f>
        <v>1.1000000000000001</v>
      </c>
    </row>
    <row r="997" spans="1:3" x14ac:dyDescent="0.25">
      <c r="A997" t="s">
        <v>5</v>
      </c>
      <c r="B997" t="str">
        <f>Calculation!A997</f>
        <v>COMBDGRTTNewSHHEP___ESRELC_23</v>
      </c>
      <c r="C997">
        <f>_xlfn.XLOOKUP(B997,Calculation!A:A,Calculation!R:R)</f>
        <v>1.2</v>
      </c>
    </row>
    <row r="998" spans="1:3" x14ac:dyDescent="0.25">
      <c r="A998" t="s">
        <v>5</v>
      </c>
      <c r="B998" t="str">
        <f>Calculation!A998</f>
        <v>COMBDGAFSOldWHSYS___STDBMA_23</v>
      </c>
      <c r="C998">
        <f>_xlfn.XLOOKUP(B998,Calculation!A:A,Calculation!R:R)</f>
        <v>1.1000000000000001</v>
      </c>
    </row>
    <row r="999" spans="1:3" x14ac:dyDescent="0.25">
      <c r="A999" t="s">
        <v>5</v>
      </c>
      <c r="B999" t="str">
        <f>Calculation!A999</f>
        <v>COMBDGOTSNewLIINC100WSTDELC_23</v>
      </c>
      <c r="C999">
        <f>_xlfn.XLOOKUP(B999,Calculation!A:A,Calculation!R:R)</f>
        <v>1.2</v>
      </c>
    </row>
    <row r="1000" spans="1:3" x14ac:dyDescent="0.25">
      <c r="A1000" t="s">
        <v>5</v>
      </c>
      <c r="B1000" t="str">
        <f>Calculation!A1000</f>
        <v>COMBDGOFFNewSHFUR___STDKER_23</v>
      </c>
      <c r="C1000">
        <f>_xlfn.XLOOKUP(B1000,Calculation!A:A,Calculation!R:R)</f>
        <v>1.2</v>
      </c>
    </row>
    <row r="1001" spans="1:3" x14ac:dyDescent="0.25">
      <c r="A1001" t="s">
        <v>5</v>
      </c>
      <c r="B1001" t="str">
        <f>Calculation!A1001</f>
        <v>COMBDGOFFNewSHFUR___STDHFO_23</v>
      </c>
      <c r="C1001">
        <f>_xlfn.XLOOKUP(B1001,Calculation!A:A,Calculation!R:R)</f>
        <v>1.2</v>
      </c>
    </row>
    <row r="1002" spans="1:3" x14ac:dyDescent="0.25">
      <c r="A1002" t="s">
        <v>5</v>
      </c>
      <c r="B1002" t="str">
        <f>Calculation!A1002</f>
        <v>COMBDGOFFNewSHFUR___STDLFO_23</v>
      </c>
      <c r="C1002">
        <f>_xlfn.XLOOKUP(B1002,Calculation!A:A,Calculation!R:R)</f>
        <v>1.2</v>
      </c>
    </row>
    <row r="1003" spans="1:3" x14ac:dyDescent="0.25">
      <c r="A1003" t="s">
        <v>5</v>
      </c>
      <c r="B1003" t="str">
        <f>Calculation!A1003</f>
        <v>COMBDGEDSOldWHSYS___ESRPRO_23</v>
      </c>
      <c r="C1003">
        <f>_xlfn.XLOOKUP(B1003,Calculation!A:A,Calculation!R:R)</f>
        <v>1.1000000000000001</v>
      </c>
    </row>
    <row r="1004" spans="1:3" x14ac:dyDescent="0.25">
      <c r="A1004" t="s">
        <v>5</v>
      </c>
      <c r="B1004" t="str">
        <f>Calculation!A1004</f>
        <v>COMBDGOFFNewSHFUR___HIGHFO_23</v>
      </c>
      <c r="C1004">
        <f>_xlfn.XLOOKUP(B1004,Calculation!A:A,Calculation!R:R)</f>
        <v>1.2</v>
      </c>
    </row>
    <row r="1005" spans="1:3" x14ac:dyDescent="0.25">
      <c r="A1005" t="s">
        <v>5</v>
      </c>
      <c r="B1005" t="str">
        <f>Calculation!A1005</f>
        <v>COMBDGOFFNewSHFUR___HIGLFO_23</v>
      </c>
      <c r="C1005">
        <f>_xlfn.XLOOKUP(B1005,Calculation!A:A,Calculation!R:R)</f>
        <v>1.2</v>
      </c>
    </row>
    <row r="1006" spans="1:3" x14ac:dyDescent="0.25">
      <c r="A1006" t="s">
        <v>5</v>
      </c>
      <c r="B1006" t="str">
        <f>Calculation!A1006</f>
        <v>COMBDGRTTNewSCCE___HIGELC_23</v>
      </c>
      <c r="C1006">
        <f>_xlfn.XLOOKUP(B1006,Calculation!A:A,Calculation!R:R)</f>
        <v>1.2</v>
      </c>
    </row>
    <row r="1007" spans="1:3" x14ac:dyDescent="0.25">
      <c r="A1007" t="s">
        <v>5</v>
      </c>
      <c r="B1007" t="str">
        <f>Calculation!A1007</f>
        <v>COMBDGOTSOldSHPLT500WSTDELC_23</v>
      </c>
      <c r="C1007">
        <f>_xlfn.XLOOKUP(B1007,Calculation!A:A,Calculation!R:R)</f>
        <v>1.1000000000000001</v>
      </c>
    </row>
    <row r="1008" spans="1:3" x14ac:dyDescent="0.25">
      <c r="A1008" t="s">
        <v>5</v>
      </c>
      <c r="B1008" t="str">
        <f>Calculation!A1008</f>
        <v>COMBDGOTSOldLILED___HIGELC_23</v>
      </c>
      <c r="C1008">
        <f>_xlfn.XLOOKUP(B1008,Calculation!A:A,Calculation!R:R)</f>
        <v>1.1000000000000001</v>
      </c>
    </row>
    <row r="1009" spans="1:3" x14ac:dyDescent="0.25">
      <c r="A1009" t="s">
        <v>5</v>
      </c>
      <c r="B1009" t="str">
        <f>Calculation!A1009</f>
        <v>COMBDGEDSNewSHHEP___STDNGA_23</v>
      </c>
      <c r="C1009">
        <f>_xlfn.XLOOKUP(B1009,Calculation!A:A,Calculation!R:R)</f>
        <v>1.2</v>
      </c>
    </row>
    <row r="1010" spans="1:3" x14ac:dyDescent="0.25">
      <c r="A1010" t="s">
        <v>5</v>
      </c>
      <c r="B1010" t="str">
        <f>Calculation!A1010</f>
        <v>COMBDGRTTNewSHHEP___STDELC_23</v>
      </c>
      <c r="C1010">
        <f>_xlfn.XLOOKUP(B1010,Calculation!A:A,Calculation!R:R)</f>
        <v>1.2</v>
      </c>
    </row>
    <row r="1011" spans="1:3" x14ac:dyDescent="0.25">
      <c r="A1011" t="s">
        <v>5</v>
      </c>
      <c r="B1011" t="str">
        <f>Calculation!A1011</f>
        <v>COMBDGHLCNewSHHEP___HIGELC_23</v>
      </c>
      <c r="C1011">
        <f>_xlfn.XLOOKUP(B1011,Calculation!A:A,Calculation!R:R)</f>
        <v>1.2</v>
      </c>
    </row>
    <row r="1012" spans="1:3" x14ac:dyDescent="0.25">
      <c r="A1012" t="s">
        <v>5</v>
      </c>
      <c r="B1012" t="str">
        <f>Calculation!A1012</f>
        <v>COMBDGRTTNewWHHEP___HIGELC_23</v>
      </c>
      <c r="C1012">
        <f>_xlfn.XLOOKUP(B1012,Calculation!A:A,Calculation!R:R)</f>
        <v>1.2</v>
      </c>
    </row>
    <row r="1013" spans="1:3" x14ac:dyDescent="0.25">
      <c r="A1013" t="s">
        <v>5</v>
      </c>
      <c r="B1013" t="str">
        <f>Calculation!A1013</f>
        <v>COMBDGOFFOldWHSYS___STDBWP_23</v>
      </c>
      <c r="C1013">
        <f>_xlfn.XLOOKUP(B1013,Calculation!A:A,Calculation!R:R)</f>
        <v>1.1000000000000001</v>
      </c>
    </row>
    <row r="1014" spans="1:3" x14ac:dyDescent="0.25">
      <c r="A1014" t="s">
        <v>5</v>
      </c>
      <c r="B1014" t="str">
        <f>Calculation!A1014</f>
        <v>COMBDGRTTOldWHWTK___STDELC_23</v>
      </c>
      <c r="C1014">
        <f>_xlfn.XLOOKUP(B1014,Calculation!A:A,Calculation!R:R)</f>
        <v>1.1000000000000001</v>
      </c>
    </row>
    <row r="1015" spans="1:3" x14ac:dyDescent="0.25">
      <c r="A1015" t="s">
        <v>5</v>
      </c>
      <c r="B1015" t="str">
        <f>Calculation!A1015</f>
        <v>COMBDGOTSOldSHFUR___STDKER_23</v>
      </c>
      <c r="C1015">
        <f>_xlfn.XLOOKUP(B1015,Calculation!A:A,Calculation!R:R)</f>
        <v>1.1000000000000001</v>
      </c>
    </row>
    <row r="1016" spans="1:3" x14ac:dyDescent="0.25">
      <c r="A1016" t="s">
        <v>5</v>
      </c>
      <c r="B1016" t="str">
        <f>Calculation!A1016</f>
        <v>COMBDGOTSOldSHFUR___STDHFO_23</v>
      </c>
      <c r="C1016">
        <f>_xlfn.XLOOKUP(B1016,Calculation!A:A,Calculation!R:R)</f>
        <v>1.1000000000000001</v>
      </c>
    </row>
    <row r="1017" spans="1:3" x14ac:dyDescent="0.25">
      <c r="A1017" t="s">
        <v>5</v>
      </c>
      <c r="B1017" t="str">
        <f>Calculation!A1017</f>
        <v>COMBDGOTSOldSHFUR___STDLFO_23</v>
      </c>
      <c r="C1017">
        <f>_xlfn.XLOOKUP(B1017,Calculation!A:A,Calculation!R:R)</f>
        <v>1.1000000000000001</v>
      </c>
    </row>
    <row r="1018" spans="1:3" x14ac:dyDescent="0.25">
      <c r="A1018" t="s">
        <v>5</v>
      </c>
      <c r="B1018" t="str">
        <f>Calculation!A1018</f>
        <v>COMBDGOFFNewWHHEP___HIGELC_23</v>
      </c>
      <c r="C1018">
        <f>_xlfn.XLOOKUP(B1018,Calculation!A:A,Calculation!R:R)</f>
        <v>1.2</v>
      </c>
    </row>
    <row r="1019" spans="1:3" x14ac:dyDescent="0.25">
      <c r="A1019" t="s">
        <v>5</v>
      </c>
      <c r="B1019" t="str">
        <f>Calculation!A1019</f>
        <v>COMBDGOTSOldSHFUR___HIGHFO_23</v>
      </c>
      <c r="C1019">
        <f>_xlfn.XLOOKUP(B1019,Calculation!A:A,Calculation!R:R)</f>
        <v>1.1000000000000001</v>
      </c>
    </row>
    <row r="1020" spans="1:3" x14ac:dyDescent="0.25">
      <c r="A1020" t="s">
        <v>5</v>
      </c>
      <c r="B1020" t="str">
        <f>Calculation!A1020</f>
        <v>COMBDGOTSOldSHFUR___HIGLFO_23</v>
      </c>
      <c r="C1020">
        <f>_xlfn.XLOOKUP(B1020,Calculation!A:A,Calculation!R:R)</f>
        <v>1.1000000000000001</v>
      </c>
    </row>
    <row r="1021" spans="1:3" x14ac:dyDescent="0.25">
      <c r="A1021" t="s">
        <v>5</v>
      </c>
      <c r="B1021" t="str">
        <f>Calculation!A1021</f>
        <v>COMBDGWSTOldSHPLT1500WSTDELC_23</v>
      </c>
      <c r="C1021">
        <f>_xlfn.XLOOKUP(B1021,Calculation!A:A,Calculation!R:R)</f>
        <v>1.1000000000000001</v>
      </c>
    </row>
    <row r="1022" spans="1:3" x14ac:dyDescent="0.25">
      <c r="A1022" t="s">
        <v>5</v>
      </c>
      <c r="B1022" t="str">
        <f>Calculation!A1022</f>
        <v>COMBDGHLCNewWHSTHBCKSTDELC_23</v>
      </c>
      <c r="C1022">
        <f>_xlfn.XLOOKUP(B1022,Calculation!A:A,Calculation!R:R)</f>
        <v>1.2</v>
      </c>
    </row>
    <row r="1023" spans="1:3" x14ac:dyDescent="0.25">
      <c r="A1023" t="s">
        <v>5</v>
      </c>
      <c r="B1023" t="str">
        <f>Calculation!A1023</f>
        <v>COMBDGHLCOldWHWTK___STDELC_23</v>
      </c>
      <c r="C1023">
        <f>_xlfn.XLOOKUP(B1023,Calculation!A:A,Calculation!R:R)</f>
        <v>1.1000000000000001</v>
      </c>
    </row>
    <row r="1024" spans="1:3" x14ac:dyDescent="0.25">
      <c r="A1024" t="s">
        <v>5</v>
      </c>
      <c r="B1024" t="str">
        <f>Calculation!A1024</f>
        <v>COMBDGHLCOldSHPLT1500WSTDELC_23</v>
      </c>
      <c r="C1024">
        <f>_xlfn.XLOOKUP(B1024,Calculation!A:A,Calculation!R:R)</f>
        <v>1.1000000000000001</v>
      </c>
    </row>
    <row r="1025" spans="1:3" x14ac:dyDescent="0.25">
      <c r="A1025" t="s">
        <v>5</v>
      </c>
      <c r="B1025" t="str">
        <f>Calculation!A1025</f>
        <v>COMBDGWSTNewSHFURLARSTDHH2_23</v>
      </c>
      <c r="C1025">
        <f>_xlfn.XLOOKUP(B1025,Calculation!A:A,Calculation!R:R)</f>
        <v>1.2</v>
      </c>
    </row>
    <row r="1026" spans="1:3" x14ac:dyDescent="0.25">
      <c r="A1026" t="s">
        <v>5</v>
      </c>
      <c r="B1026" t="str">
        <f>Calculation!A1026</f>
        <v>COMBDGAEROldSCWD___STDELC_23</v>
      </c>
      <c r="C1026">
        <f>_xlfn.XLOOKUP(B1026,Calculation!A:A,Calculation!R:R)</f>
        <v>1.1000000000000001</v>
      </c>
    </row>
    <row r="1027" spans="1:3" x14ac:dyDescent="0.25">
      <c r="A1027" t="s">
        <v>5</v>
      </c>
      <c r="B1027" t="str">
        <f>Calculation!A1027</f>
        <v>COMBDGWSTNewSHFURMEDSTDHH2_23</v>
      </c>
      <c r="C1027">
        <f>_xlfn.XLOOKUP(B1027,Calculation!A:A,Calculation!R:R)</f>
        <v>1.2</v>
      </c>
    </row>
    <row r="1028" spans="1:3" x14ac:dyDescent="0.25">
      <c r="A1028" t="s">
        <v>5</v>
      </c>
      <c r="B1028" t="str">
        <f>Calculation!A1028</f>
        <v>COMBDGEDSOldWHWTK___STDELC_23</v>
      </c>
      <c r="C1028">
        <f>_xlfn.XLOOKUP(B1028,Calculation!A:A,Calculation!R:R)</f>
        <v>1.1000000000000001</v>
      </c>
    </row>
    <row r="1029" spans="1:3" x14ac:dyDescent="0.25">
      <c r="A1029" t="s">
        <v>5</v>
      </c>
      <c r="B1029" t="str">
        <f>Calculation!A1029</f>
        <v>COMBDGOFFOldWHSYS___ESRPRO_23</v>
      </c>
      <c r="C1029">
        <f>_xlfn.XLOOKUP(B1029,Calculation!A:A,Calculation!R:R)</f>
        <v>1.1000000000000001</v>
      </c>
    </row>
    <row r="1030" spans="1:3" x14ac:dyDescent="0.25">
      <c r="A1030" t="s">
        <v>5</v>
      </c>
      <c r="B1030" t="str">
        <f>Calculation!A1030</f>
        <v>COMBDGEDSNewLILED___ESRELC_23</v>
      </c>
      <c r="C1030">
        <f>_xlfn.XLOOKUP(B1030,Calculation!A:A,Calculation!R:R)</f>
        <v>1.2</v>
      </c>
    </row>
    <row r="1031" spans="1:3" x14ac:dyDescent="0.25">
      <c r="A1031" t="s">
        <v>5</v>
      </c>
      <c r="B1031" t="str">
        <f>Calculation!A1031</f>
        <v>COMBDGRTTNewSHHEP___HIGELC_23</v>
      </c>
      <c r="C1031">
        <f>_xlfn.XLOOKUP(B1031,Calculation!A:A,Calculation!R:R)</f>
        <v>1.2</v>
      </c>
    </row>
    <row r="1032" spans="1:3" x14ac:dyDescent="0.25">
      <c r="A1032" t="s">
        <v>5</v>
      </c>
      <c r="B1032" t="str">
        <f>Calculation!A1032</f>
        <v>COMBDGWSTNewSHFURSMASTDHH2_23</v>
      </c>
      <c r="C1032">
        <f>_xlfn.XLOOKUP(B1032,Calculation!A:A,Calculation!R:R)</f>
        <v>1.2</v>
      </c>
    </row>
    <row r="1033" spans="1:3" x14ac:dyDescent="0.25">
      <c r="A1033" t="s">
        <v>5</v>
      </c>
      <c r="B1033" t="str">
        <f>Calculation!A1033</f>
        <v>COMBDGOFFNewSCWD___STDELC_23</v>
      </c>
      <c r="C1033">
        <f>_xlfn.XLOOKUP(B1033,Calculation!A:A,Calculation!R:R)</f>
        <v>1.2</v>
      </c>
    </row>
    <row r="1034" spans="1:3" x14ac:dyDescent="0.25">
      <c r="A1034" t="s">
        <v>5</v>
      </c>
      <c r="B1034" t="str">
        <f>Calculation!A1034</f>
        <v>COMBDGHLCNewSHHEP___STDNGA_23</v>
      </c>
      <c r="C1034">
        <f>_xlfn.XLOOKUP(B1034,Calculation!A:A,Calculation!R:R)</f>
        <v>1.2</v>
      </c>
    </row>
    <row r="1035" spans="1:3" x14ac:dyDescent="0.25">
      <c r="A1035" t="s">
        <v>5</v>
      </c>
      <c r="B1035" t="str">
        <f>Calculation!A1035</f>
        <v>COMBDGTAWOldSHFUR___STDPRO_23</v>
      </c>
      <c r="C1035">
        <f>_xlfn.XLOOKUP(B1035,Calculation!A:A,Calculation!R:R)</f>
        <v>1.1000000000000001</v>
      </c>
    </row>
    <row r="1036" spans="1:3" x14ac:dyDescent="0.25">
      <c r="A1036" t="s">
        <v>5</v>
      </c>
      <c r="B1036" t="str">
        <f>Calculation!A1036</f>
        <v>COMBDGTAWOldSHFUR___ESRPRO_23</v>
      </c>
      <c r="C1036">
        <f>_xlfn.XLOOKUP(B1036,Calculation!A:A,Calculation!R:R)</f>
        <v>1.1000000000000001</v>
      </c>
    </row>
    <row r="1037" spans="1:3" x14ac:dyDescent="0.25">
      <c r="A1037" t="s">
        <v>5</v>
      </c>
      <c r="B1037" t="str">
        <f>Calculation!A1037</f>
        <v>COMBDGEDSNewLIHAL100WSTDELC_23</v>
      </c>
      <c r="C1037">
        <f>_xlfn.XLOOKUP(B1037,Calculation!A:A,Calculation!R:R)</f>
        <v>1.2</v>
      </c>
    </row>
    <row r="1038" spans="1:3" x14ac:dyDescent="0.25">
      <c r="A1038" t="s">
        <v>5</v>
      </c>
      <c r="B1038" t="str">
        <f>Calculation!A1038</f>
        <v>COMBDGAEROldLIFLUT8HIGELC_23</v>
      </c>
      <c r="C1038">
        <f>_xlfn.XLOOKUP(B1038,Calculation!A:A,Calculation!R:R)</f>
        <v>1.1000000000000001</v>
      </c>
    </row>
    <row r="1039" spans="1:3" x14ac:dyDescent="0.25">
      <c r="A1039" t="s">
        <v>5</v>
      </c>
      <c r="B1039" t="str">
        <f>Calculation!A1039</f>
        <v>COMBDGOFFNewLILED___STDELC_23</v>
      </c>
      <c r="C1039">
        <f>_xlfn.XLOOKUP(B1039,Calculation!A:A,Calculation!R:R)</f>
        <v>1.2</v>
      </c>
    </row>
    <row r="1040" spans="1:3" x14ac:dyDescent="0.25">
      <c r="A1040" t="s">
        <v>5</v>
      </c>
      <c r="B1040" t="str">
        <f>Calculation!A1040</f>
        <v>COMBDGTAWOldSHFUR___HIGPRO_23</v>
      </c>
      <c r="C1040">
        <f>_xlfn.XLOOKUP(B1040,Calculation!A:A,Calculation!R:R)</f>
        <v>1.1000000000000001</v>
      </c>
    </row>
    <row r="1041" spans="1:3" x14ac:dyDescent="0.25">
      <c r="A1041" t="s">
        <v>5</v>
      </c>
      <c r="B1041" t="str">
        <f>Calculation!A1041</f>
        <v>COMBDGAFSOldSCWD___STDELC_23</v>
      </c>
      <c r="C1041">
        <f>_xlfn.XLOOKUP(B1041,Calculation!A:A,Calculation!R:R)</f>
        <v>1.1000000000000001</v>
      </c>
    </row>
    <row r="1042" spans="1:3" x14ac:dyDescent="0.25">
      <c r="A1042" t="s">
        <v>5</v>
      </c>
      <c r="B1042" t="str">
        <f>Calculation!A1042</f>
        <v>COMBDGWSTOldLIFLUT8STDELC_23</v>
      </c>
      <c r="C1042">
        <f>_xlfn.XLOOKUP(B1042,Calculation!A:A,Calculation!R:R)</f>
        <v>1.1000000000000001</v>
      </c>
    </row>
    <row r="1043" spans="1:3" x14ac:dyDescent="0.25">
      <c r="A1043" t="s">
        <v>5</v>
      </c>
      <c r="B1043" t="str">
        <f>Calculation!A1043</f>
        <v>COMBDGWSTOldLIFLC___STDELC_23</v>
      </c>
      <c r="C1043">
        <f>_xlfn.XLOOKUP(B1043,Calculation!A:A,Calculation!R:R)</f>
        <v>1.1000000000000001</v>
      </c>
    </row>
    <row r="1044" spans="1:3" x14ac:dyDescent="0.25">
      <c r="A1044" t="s">
        <v>5</v>
      </c>
      <c r="B1044" t="str">
        <f>Calculation!A1044</f>
        <v>COMBDGWSTNewSHHEP___STDGEO_23</v>
      </c>
      <c r="C1044">
        <f>_xlfn.XLOOKUP(B1044,Calculation!A:A,Calculation!R:R)</f>
        <v>1.2</v>
      </c>
    </row>
    <row r="1045" spans="1:3" x14ac:dyDescent="0.25">
      <c r="A1045" t="s">
        <v>5</v>
      </c>
      <c r="B1045" t="str">
        <f>Calculation!A1045</f>
        <v>COMBDGHLCNewWHHEP___ESRELC_23</v>
      </c>
      <c r="C1045">
        <f>_xlfn.XLOOKUP(B1045,Calculation!A:A,Calculation!R:R)</f>
        <v>1.2</v>
      </c>
    </row>
    <row r="1046" spans="1:3" x14ac:dyDescent="0.25">
      <c r="A1046" t="s">
        <v>5</v>
      </c>
      <c r="B1046" t="str">
        <f>Calculation!A1046</f>
        <v>COMBDGTAWOldSHHEP___ESRELC_23</v>
      </c>
      <c r="C1046">
        <f>_xlfn.XLOOKUP(B1046,Calculation!A:A,Calculation!R:R)</f>
        <v>1.5</v>
      </c>
    </row>
    <row r="1047" spans="1:3" x14ac:dyDescent="0.25">
      <c r="A1047" t="s">
        <v>5</v>
      </c>
      <c r="B1047" t="str">
        <f>Calculation!A1047</f>
        <v>COMBDGRTTNewSHHEP___STDNGA_23</v>
      </c>
      <c r="C1047">
        <f>_xlfn.XLOOKUP(B1047,Calculation!A:A,Calculation!R:R)</f>
        <v>1.2</v>
      </c>
    </row>
    <row r="1048" spans="1:3" x14ac:dyDescent="0.25">
      <c r="A1048" t="s">
        <v>5</v>
      </c>
      <c r="B1048" t="str">
        <f>Calculation!A1048</f>
        <v>COMBDGWSTOldSHPLT1000WSTDELC_23</v>
      </c>
      <c r="C1048">
        <f>_xlfn.XLOOKUP(B1048,Calculation!A:A,Calculation!R:R)</f>
        <v>1.1000000000000001</v>
      </c>
    </row>
    <row r="1049" spans="1:3" x14ac:dyDescent="0.25">
      <c r="A1049" t="s">
        <v>5</v>
      </c>
      <c r="B1049" t="str">
        <f>Calculation!A1049</f>
        <v>COMBDGHLCNewWHHEP___STDELC_23</v>
      </c>
      <c r="C1049">
        <f>_xlfn.XLOOKUP(B1049,Calculation!A:A,Calculation!R:R)</f>
        <v>1.2</v>
      </c>
    </row>
    <row r="1050" spans="1:3" x14ac:dyDescent="0.25">
      <c r="A1050" t="s">
        <v>5</v>
      </c>
      <c r="B1050" t="str">
        <f>Calculation!A1050</f>
        <v>COMBDGICIOldSHHEP___STDGEO_23</v>
      </c>
      <c r="C1050">
        <f>_xlfn.XLOOKUP(B1050,Calculation!A:A,Calculation!R:R)</f>
        <v>1.5</v>
      </c>
    </row>
    <row r="1051" spans="1:3" x14ac:dyDescent="0.25">
      <c r="A1051" t="s">
        <v>5</v>
      </c>
      <c r="B1051" t="str">
        <f>Calculation!A1051</f>
        <v>COMBDGAEROldSCWD___ESRELC_23</v>
      </c>
      <c r="C1051">
        <f>_xlfn.XLOOKUP(B1051,Calculation!A:A,Calculation!R:R)</f>
        <v>1.1000000000000001</v>
      </c>
    </row>
    <row r="1052" spans="1:3" x14ac:dyDescent="0.25">
      <c r="A1052" t="s">
        <v>5</v>
      </c>
      <c r="B1052" t="str">
        <f>Calculation!A1052</f>
        <v>COMBDGAFSOldLIFLUT8HIGELC_23</v>
      </c>
      <c r="C1052">
        <f>_xlfn.XLOOKUP(B1052,Calculation!A:A,Calculation!R:R)</f>
        <v>1.1000000000000001</v>
      </c>
    </row>
    <row r="1053" spans="1:3" x14ac:dyDescent="0.25">
      <c r="A1053" t="s">
        <v>5</v>
      </c>
      <c r="B1053" t="str">
        <f>Calculation!A1053</f>
        <v>COMBDGHLCOldSHPLT1000WSTDELC_23</v>
      </c>
      <c r="C1053">
        <f>_xlfn.XLOOKUP(B1053,Calculation!A:A,Calculation!R:R)</f>
        <v>1.1000000000000001</v>
      </c>
    </row>
    <row r="1054" spans="1:3" x14ac:dyDescent="0.25">
      <c r="A1054" t="s">
        <v>5</v>
      </c>
      <c r="B1054" t="str">
        <f>Calculation!A1054</f>
        <v>COMBDGWSTOldWHSYS___STDBMA_23</v>
      </c>
      <c r="C1054">
        <f>_xlfn.XLOOKUP(B1054,Calculation!A:A,Calculation!R:R)</f>
        <v>1.1000000000000001</v>
      </c>
    </row>
    <row r="1055" spans="1:3" x14ac:dyDescent="0.25">
      <c r="A1055" t="s">
        <v>5</v>
      </c>
      <c r="B1055" t="str">
        <f>Calculation!A1055</f>
        <v>COMBDGOFFNewSCWD___ESRELC_23</v>
      </c>
      <c r="C1055">
        <f>_xlfn.XLOOKUP(B1055,Calculation!A:A,Calculation!R:R)</f>
        <v>1.2</v>
      </c>
    </row>
    <row r="1056" spans="1:3" x14ac:dyDescent="0.25">
      <c r="A1056" t="s">
        <v>5</v>
      </c>
      <c r="B1056" t="str">
        <f>Calculation!A1056</f>
        <v>COMBDGWSTNewSHHEP___ESRGEO_23</v>
      </c>
      <c r="C1056">
        <f>_xlfn.XLOOKUP(B1056,Calculation!A:A,Calculation!R:R)</f>
        <v>1.2</v>
      </c>
    </row>
    <row r="1057" spans="1:3" x14ac:dyDescent="0.25">
      <c r="A1057" t="s">
        <v>5</v>
      </c>
      <c r="B1057" t="str">
        <f>Calculation!A1057</f>
        <v>COMBDGOFFOldWHWTK___STDELC_23</v>
      </c>
      <c r="C1057">
        <f>_xlfn.XLOOKUP(B1057,Calculation!A:A,Calculation!R:R)</f>
        <v>1.1000000000000001</v>
      </c>
    </row>
    <row r="1058" spans="1:3" x14ac:dyDescent="0.25">
      <c r="A1058" t="s">
        <v>5</v>
      </c>
      <c r="B1058" t="str">
        <f>Calculation!A1058</f>
        <v>COMBDGOFFNewLILED___HIGELC_23</v>
      </c>
      <c r="C1058">
        <f>_xlfn.XLOOKUP(B1058,Calculation!A:A,Calculation!R:R)</f>
        <v>1.2</v>
      </c>
    </row>
    <row r="1059" spans="1:3" x14ac:dyDescent="0.25">
      <c r="A1059" t="s">
        <v>5</v>
      </c>
      <c r="B1059" t="str">
        <f>Calculation!A1059</f>
        <v>COMBDGICIOldSHFURLARSTDHH2_23</v>
      </c>
      <c r="C1059">
        <f>_xlfn.XLOOKUP(B1059,Calculation!A:A,Calculation!R:R)</f>
        <v>1.1000000000000001</v>
      </c>
    </row>
    <row r="1060" spans="1:3" x14ac:dyDescent="0.25">
      <c r="A1060" t="s">
        <v>5</v>
      </c>
      <c r="B1060" t="str">
        <f>Calculation!A1060</f>
        <v>COMBDGHLCOldAE______STDELC_23</v>
      </c>
      <c r="C1060">
        <f>_xlfn.XLOOKUP(B1060,Calculation!A:A,Calculation!R:R)</f>
        <v>1.1000000000000001</v>
      </c>
    </row>
    <row r="1061" spans="1:3" x14ac:dyDescent="0.25">
      <c r="A1061" t="s">
        <v>5</v>
      </c>
      <c r="B1061" t="str">
        <f>Calculation!A1061</f>
        <v>COMBDGICIOldSHFURMEDSTDHH2_23</v>
      </c>
      <c r="C1061">
        <f>_xlfn.XLOOKUP(B1061,Calculation!A:A,Calculation!R:R)</f>
        <v>1.1000000000000001</v>
      </c>
    </row>
    <row r="1062" spans="1:3" x14ac:dyDescent="0.25">
      <c r="A1062" t="s">
        <v>5</v>
      </c>
      <c r="B1062" t="str">
        <f>Calculation!A1062</f>
        <v>COMBDGWSTOldSHFUR___STDELC_23</v>
      </c>
      <c r="C1062">
        <f>_xlfn.XLOOKUP(B1062,Calculation!A:A,Calculation!R:R)</f>
        <v>1.1000000000000001</v>
      </c>
    </row>
    <row r="1063" spans="1:3" x14ac:dyDescent="0.25">
      <c r="A1063" t="s">
        <v>5</v>
      </c>
      <c r="B1063" t="str">
        <f>Calculation!A1063</f>
        <v>COMBDGOTSOldSCWD___STDELC_23</v>
      </c>
      <c r="C1063">
        <f>_xlfn.XLOOKUP(B1063,Calculation!A:A,Calculation!R:R)</f>
        <v>1.1000000000000001</v>
      </c>
    </row>
    <row r="1064" spans="1:3" x14ac:dyDescent="0.25">
      <c r="A1064" t="s">
        <v>5</v>
      </c>
      <c r="B1064" t="str">
        <f>Calculation!A1064</f>
        <v>COMBDGWSTNewSHHEP___HIGGEO_23</v>
      </c>
      <c r="C1064">
        <f>_xlfn.XLOOKUP(B1064,Calculation!A:A,Calculation!R:R)</f>
        <v>1.2</v>
      </c>
    </row>
    <row r="1065" spans="1:3" x14ac:dyDescent="0.25">
      <c r="A1065" t="s">
        <v>5</v>
      </c>
      <c r="B1065" t="str">
        <f>Calculation!A1065</f>
        <v>COMBDGICIOldSHFURSMASTDHH2_23</v>
      </c>
      <c r="C1065">
        <f>_xlfn.XLOOKUP(B1065,Calculation!A:A,Calculation!R:R)</f>
        <v>1.1000000000000001</v>
      </c>
    </row>
    <row r="1066" spans="1:3" x14ac:dyDescent="0.25">
      <c r="A1066" t="s">
        <v>5</v>
      </c>
      <c r="B1066" t="str">
        <f>Calculation!A1066</f>
        <v>COMBDGICIOldSHHEP___ESRGEO_23</v>
      </c>
      <c r="C1066">
        <f>_xlfn.XLOOKUP(B1066,Calculation!A:A,Calculation!R:R)</f>
        <v>1.5</v>
      </c>
    </row>
    <row r="1067" spans="1:3" x14ac:dyDescent="0.25">
      <c r="A1067" t="s">
        <v>5</v>
      </c>
      <c r="B1067" t="str">
        <f>Calculation!A1067</f>
        <v>COMBDGAFSOldSCWD___ESRELC_23</v>
      </c>
      <c r="C1067">
        <f>_xlfn.XLOOKUP(B1067,Calculation!A:A,Calculation!R:R)</f>
        <v>1.1000000000000001</v>
      </c>
    </row>
    <row r="1068" spans="1:3" x14ac:dyDescent="0.25">
      <c r="A1068" t="s">
        <v>5</v>
      </c>
      <c r="B1068" t="str">
        <f>Calculation!A1068</f>
        <v>COMBDGHLCOldSHFUR___STDELC_23</v>
      </c>
      <c r="C1068">
        <f>_xlfn.XLOOKUP(B1068,Calculation!A:A,Calculation!R:R)</f>
        <v>1.1000000000000001</v>
      </c>
    </row>
    <row r="1069" spans="1:3" x14ac:dyDescent="0.25">
      <c r="A1069" t="s">
        <v>5</v>
      </c>
      <c r="B1069" t="str">
        <f>Calculation!A1069</f>
        <v>COMBDGTAWOldSHHEP___STDELC_23</v>
      </c>
      <c r="C1069">
        <f>_xlfn.XLOOKUP(B1069,Calculation!A:A,Calculation!R:R)</f>
        <v>1.5</v>
      </c>
    </row>
    <row r="1070" spans="1:3" x14ac:dyDescent="0.25">
      <c r="A1070" t="s">
        <v>5</v>
      </c>
      <c r="B1070" t="str">
        <f>Calculation!A1070</f>
        <v>COMBDGTAWOldLILED___ESRELC_23</v>
      </c>
      <c r="C1070">
        <f>_xlfn.XLOOKUP(B1070,Calculation!A:A,Calculation!R:R)</f>
        <v>1.1000000000000001</v>
      </c>
    </row>
    <row r="1071" spans="1:3" x14ac:dyDescent="0.25">
      <c r="A1071" t="s">
        <v>5</v>
      </c>
      <c r="B1071" t="str">
        <f>Calculation!A1071</f>
        <v>COMBDGWSTOldAE______STDPRO_23</v>
      </c>
      <c r="C1071">
        <f>_xlfn.XLOOKUP(B1071,Calculation!A:A,Calculation!R:R)</f>
        <v>1.1000000000000001</v>
      </c>
    </row>
    <row r="1072" spans="1:3" x14ac:dyDescent="0.25">
      <c r="A1072" t="s">
        <v>5</v>
      </c>
      <c r="B1072" t="str">
        <f>Calculation!A1072</f>
        <v>COMBDGICIOldSHHEP___HIGGEO_23</v>
      </c>
      <c r="C1072">
        <f>_xlfn.XLOOKUP(B1072,Calculation!A:A,Calculation!R:R)</f>
        <v>1.5</v>
      </c>
    </row>
    <row r="1073" spans="1:3" x14ac:dyDescent="0.25">
      <c r="A1073" t="s">
        <v>5</v>
      </c>
      <c r="B1073" t="str">
        <f>Calculation!A1073</f>
        <v>COMBDGOTSOldLIFLUT8HIGELC_23</v>
      </c>
      <c r="C1073">
        <f>_xlfn.XLOOKUP(B1073,Calculation!A:A,Calculation!R:R)</f>
        <v>1.1000000000000001</v>
      </c>
    </row>
    <row r="1074" spans="1:3" x14ac:dyDescent="0.25">
      <c r="A1074" t="s">
        <v>5</v>
      </c>
      <c r="B1074" t="str">
        <f>Calculation!A1074</f>
        <v>COMBDGRTTOldWHSYS___STDKER_23</v>
      </c>
      <c r="C1074">
        <f>_xlfn.XLOOKUP(B1074,Calculation!A:A,Calculation!R:R)</f>
        <v>1.1000000000000001</v>
      </c>
    </row>
    <row r="1075" spans="1:3" x14ac:dyDescent="0.25">
      <c r="A1075" t="s">
        <v>5</v>
      </c>
      <c r="B1075" t="str">
        <f>Calculation!A1075</f>
        <v>COMBDGRTTOldWHSYS___STDHFO_23</v>
      </c>
      <c r="C1075">
        <f>_xlfn.XLOOKUP(B1075,Calculation!A:A,Calculation!R:R)</f>
        <v>1.1000000000000001</v>
      </c>
    </row>
    <row r="1076" spans="1:3" x14ac:dyDescent="0.25">
      <c r="A1076" t="s">
        <v>5</v>
      </c>
      <c r="B1076" t="str">
        <f>Calculation!A1076</f>
        <v>COMBDGRTTOldWHSYS___STDLFO_23</v>
      </c>
      <c r="C1076">
        <f>_xlfn.XLOOKUP(B1076,Calculation!A:A,Calculation!R:R)</f>
        <v>1.1000000000000001</v>
      </c>
    </row>
    <row r="1077" spans="1:3" x14ac:dyDescent="0.25">
      <c r="A1077" t="s">
        <v>5</v>
      </c>
      <c r="B1077" t="str">
        <f>Calculation!A1077</f>
        <v>COMBDGHLCNewWHHEP___HIGELC_23</v>
      </c>
      <c r="C1077">
        <f>_xlfn.XLOOKUP(B1077,Calculation!A:A,Calculation!R:R)</f>
        <v>1.2</v>
      </c>
    </row>
    <row r="1078" spans="1:3" x14ac:dyDescent="0.25">
      <c r="A1078" t="s">
        <v>5</v>
      </c>
      <c r="B1078" t="str">
        <f>Calculation!A1078</f>
        <v>COMBDGAEROldSCWA___STDELC_23</v>
      </c>
      <c r="C1078">
        <f>_xlfn.XLOOKUP(B1078,Calculation!A:A,Calculation!R:R)</f>
        <v>1.1000000000000001</v>
      </c>
    </row>
    <row r="1079" spans="1:3" x14ac:dyDescent="0.25">
      <c r="A1079" t="s">
        <v>5</v>
      </c>
      <c r="B1079" t="str">
        <f>Calculation!A1079</f>
        <v>COMBDGAEROldWHSTHBCKSTDELC_23</v>
      </c>
      <c r="C1079">
        <f>_xlfn.XLOOKUP(B1079,Calculation!A:A,Calculation!R:R)</f>
        <v>1.1000000000000001</v>
      </c>
    </row>
    <row r="1080" spans="1:3" x14ac:dyDescent="0.25">
      <c r="A1080" t="s">
        <v>5</v>
      </c>
      <c r="B1080" t="str">
        <f>Calculation!A1080</f>
        <v>COMBDGTAWOldSHHEP___HIGELC_23</v>
      </c>
      <c r="C1080">
        <f>_xlfn.XLOOKUP(B1080,Calculation!A:A,Calculation!R:R)</f>
        <v>1.5</v>
      </c>
    </row>
    <row r="1081" spans="1:3" x14ac:dyDescent="0.25">
      <c r="A1081" t="s">
        <v>5</v>
      </c>
      <c r="B1081" t="str">
        <f>Calculation!A1081</f>
        <v>COMBDGHLCNewLILED___ESRELC_23</v>
      </c>
      <c r="C1081">
        <f>_xlfn.XLOOKUP(B1081,Calculation!A:A,Calculation!R:R)</f>
        <v>1.2</v>
      </c>
    </row>
    <row r="1082" spans="1:3" x14ac:dyDescent="0.25">
      <c r="A1082" t="s">
        <v>5</v>
      </c>
      <c r="B1082" t="str">
        <f>Calculation!A1082</f>
        <v>COMBDGTAWOldLIHAL100WSTDELC_23</v>
      </c>
      <c r="C1082">
        <f>_xlfn.XLOOKUP(B1082,Calculation!A:A,Calculation!R:R)</f>
        <v>1.1000000000000001</v>
      </c>
    </row>
    <row r="1083" spans="1:3" x14ac:dyDescent="0.25">
      <c r="A1083" t="s">
        <v>5</v>
      </c>
      <c r="B1083" t="str">
        <f>Calculation!A1083</f>
        <v>COMBDGHLCOldWHSYS___STDKER_23</v>
      </c>
      <c r="C1083">
        <f>_xlfn.XLOOKUP(B1083,Calculation!A:A,Calculation!R:R)</f>
        <v>1.1000000000000001</v>
      </c>
    </row>
    <row r="1084" spans="1:3" x14ac:dyDescent="0.25">
      <c r="A1084" t="s">
        <v>5</v>
      </c>
      <c r="B1084" t="str">
        <f>Calculation!A1084</f>
        <v>COMBDGHLCOldWHSYS___STDHFO_23</v>
      </c>
      <c r="C1084">
        <f>_xlfn.XLOOKUP(B1084,Calculation!A:A,Calculation!R:R)</f>
        <v>1.1000000000000001</v>
      </c>
    </row>
    <row r="1085" spans="1:3" x14ac:dyDescent="0.25">
      <c r="A1085" t="s">
        <v>5</v>
      </c>
      <c r="B1085" t="str">
        <f>Calculation!A1085</f>
        <v>COMBDGHLCOldWHSYS___STDLFO_23</v>
      </c>
      <c r="C1085">
        <f>_xlfn.XLOOKUP(B1085,Calculation!A:A,Calculation!R:R)</f>
        <v>1.1000000000000001</v>
      </c>
    </row>
    <row r="1086" spans="1:3" x14ac:dyDescent="0.25">
      <c r="A1086" t="s">
        <v>5</v>
      </c>
      <c r="B1086" t="str">
        <f>Calculation!A1086</f>
        <v>COMBDGOFFNewSCWA___STDELC_23</v>
      </c>
      <c r="C1086">
        <f>_xlfn.XLOOKUP(B1086,Calculation!A:A,Calculation!R:R)</f>
        <v>1.2</v>
      </c>
    </row>
    <row r="1087" spans="1:3" x14ac:dyDescent="0.25">
      <c r="A1087" t="s">
        <v>5</v>
      </c>
      <c r="B1087" t="str">
        <f>Calculation!A1087</f>
        <v>COMBDGOTSOldSCWD___ESRELC_23</v>
      </c>
      <c r="C1087">
        <f>_xlfn.XLOOKUP(B1087,Calculation!A:A,Calculation!R:R)</f>
        <v>1.1000000000000001</v>
      </c>
    </row>
    <row r="1088" spans="1:3" x14ac:dyDescent="0.25">
      <c r="A1088" t="s">
        <v>5</v>
      </c>
      <c r="B1088" t="str">
        <f>Calculation!A1088</f>
        <v>COMBDGAEROldSHFUR___STDPRO_23</v>
      </c>
      <c r="C1088">
        <f>_xlfn.XLOOKUP(B1088,Calculation!A:A,Calculation!R:R)</f>
        <v>1.1000000000000001</v>
      </c>
    </row>
    <row r="1089" spans="1:3" x14ac:dyDescent="0.25">
      <c r="A1089" t="s">
        <v>5</v>
      </c>
      <c r="B1089" t="str">
        <f>Calculation!A1089</f>
        <v>COMBDGEDSOldWHSYS___STDKER_23</v>
      </c>
      <c r="C1089">
        <f>_xlfn.XLOOKUP(B1089,Calculation!A:A,Calculation!R:R)</f>
        <v>1.1000000000000001</v>
      </c>
    </row>
    <row r="1090" spans="1:3" x14ac:dyDescent="0.25">
      <c r="A1090" t="s">
        <v>5</v>
      </c>
      <c r="B1090" t="str">
        <f>Calculation!A1090</f>
        <v>COMBDGEDSOldWHSYS___STDHFO_23</v>
      </c>
      <c r="C1090">
        <f>_xlfn.XLOOKUP(B1090,Calculation!A:A,Calculation!R:R)</f>
        <v>1.1000000000000001</v>
      </c>
    </row>
    <row r="1091" spans="1:3" x14ac:dyDescent="0.25">
      <c r="A1091" t="s">
        <v>5</v>
      </c>
      <c r="B1091" t="str">
        <f>Calculation!A1091</f>
        <v>COMBDGEDSOldWHSYS___STDLFO_23</v>
      </c>
      <c r="C1091">
        <f>_xlfn.XLOOKUP(B1091,Calculation!A:A,Calculation!R:R)</f>
        <v>1.1000000000000001</v>
      </c>
    </row>
    <row r="1092" spans="1:3" x14ac:dyDescent="0.25">
      <c r="A1092" t="s">
        <v>5</v>
      </c>
      <c r="B1092" t="str">
        <f>Calculation!A1092</f>
        <v>COMBDGOFFNewSCCE___STDELC_23</v>
      </c>
      <c r="C1092">
        <f>_xlfn.XLOOKUP(B1092,Calculation!A:A,Calculation!R:R)</f>
        <v>1.2</v>
      </c>
    </row>
    <row r="1093" spans="1:3" x14ac:dyDescent="0.25">
      <c r="A1093" t="s">
        <v>5</v>
      </c>
      <c r="B1093" t="str">
        <f>Calculation!A1093</f>
        <v>COMBDGAEROldSHFUR___ESRPRO_23</v>
      </c>
      <c r="C1093">
        <f>_xlfn.XLOOKUP(B1093,Calculation!A:A,Calculation!R:R)</f>
        <v>1.1000000000000001</v>
      </c>
    </row>
    <row r="1094" spans="1:3" x14ac:dyDescent="0.25">
      <c r="A1094" t="s">
        <v>5</v>
      </c>
      <c r="B1094" t="str">
        <f>Calculation!A1094</f>
        <v>COMBDGAEROldSCWA___ESRELC_23</v>
      </c>
      <c r="C1094">
        <f>_xlfn.XLOOKUP(B1094,Calculation!A:A,Calculation!R:R)</f>
        <v>1.1000000000000001</v>
      </c>
    </row>
    <row r="1095" spans="1:3" x14ac:dyDescent="0.25">
      <c r="A1095" t="s">
        <v>5</v>
      </c>
      <c r="B1095" t="str">
        <f>Calculation!A1095</f>
        <v>COMBDGAEROldSCCE___STDELC_23</v>
      </c>
      <c r="C1095">
        <f>_xlfn.XLOOKUP(B1095,Calculation!A:A,Calculation!R:R)</f>
        <v>1.1000000000000001</v>
      </c>
    </row>
    <row r="1096" spans="1:3" x14ac:dyDescent="0.25">
      <c r="A1096" t="s">
        <v>5</v>
      </c>
      <c r="B1096" t="str">
        <f>Calculation!A1096</f>
        <v>COMBDGAEROldSCWD___HIGELC_23</v>
      </c>
      <c r="C1096">
        <f>_xlfn.XLOOKUP(B1096,Calculation!A:A,Calculation!R:R)</f>
        <v>1.1000000000000001</v>
      </c>
    </row>
    <row r="1097" spans="1:3" x14ac:dyDescent="0.25">
      <c r="A1097" t="s">
        <v>5</v>
      </c>
      <c r="B1097" t="str">
        <f>Calculation!A1097</f>
        <v>COMBDGHLCNewLIHAL100WSTDELC_23</v>
      </c>
      <c r="C1097">
        <f>_xlfn.XLOOKUP(B1097,Calculation!A:A,Calculation!R:R)</f>
        <v>1.2</v>
      </c>
    </row>
    <row r="1098" spans="1:3" x14ac:dyDescent="0.25">
      <c r="A1098" t="s">
        <v>5</v>
      </c>
      <c r="B1098" t="str">
        <f>Calculation!A1098</f>
        <v>COMBDGAFSOldSCWA___STDELC_23</v>
      </c>
      <c r="C1098">
        <f>_xlfn.XLOOKUP(B1098,Calculation!A:A,Calculation!R:R)</f>
        <v>1.1000000000000001</v>
      </c>
    </row>
    <row r="1099" spans="1:3" x14ac:dyDescent="0.25">
      <c r="A1099" t="s">
        <v>5</v>
      </c>
      <c r="B1099" t="str">
        <f>Calculation!A1099</f>
        <v>COMBDGAEROldSHFUR___HIGPRO_23</v>
      </c>
      <c r="C1099">
        <f>_xlfn.XLOOKUP(B1099,Calculation!A:A,Calculation!R:R)</f>
        <v>1.1000000000000001</v>
      </c>
    </row>
    <row r="1100" spans="1:3" x14ac:dyDescent="0.25">
      <c r="A1100" t="s">
        <v>5</v>
      </c>
      <c r="B1100" t="str">
        <f>Calculation!A1100</f>
        <v>COMBDGOFFNewSCWA___ESRELC_23</v>
      </c>
      <c r="C1100">
        <f>_xlfn.XLOOKUP(B1100,Calculation!A:A,Calculation!R:R)</f>
        <v>1.2</v>
      </c>
    </row>
    <row r="1101" spans="1:3" x14ac:dyDescent="0.25">
      <c r="A1101" t="s">
        <v>5</v>
      </c>
      <c r="B1101" t="str">
        <f>Calculation!A1101</f>
        <v>COMBDGAEROldSHHEP___ESRELC_23</v>
      </c>
      <c r="C1101">
        <f>_xlfn.XLOOKUP(B1101,Calculation!A:A,Calculation!R:R)</f>
        <v>1.5</v>
      </c>
    </row>
    <row r="1102" spans="1:3" x14ac:dyDescent="0.25">
      <c r="A1102" t="s">
        <v>5</v>
      </c>
      <c r="B1102" t="str">
        <f>Calculation!A1102</f>
        <v>COMBDGOFFNewSCWD___HIGELC_23</v>
      </c>
      <c r="C1102">
        <f>_xlfn.XLOOKUP(B1102,Calculation!A:A,Calculation!R:R)</f>
        <v>1.2</v>
      </c>
    </row>
    <row r="1103" spans="1:3" x14ac:dyDescent="0.25">
      <c r="A1103" t="s">
        <v>5</v>
      </c>
      <c r="B1103" t="str">
        <f>Calculation!A1103</f>
        <v>COMBDGAEROldWHHEP___ESRELC_23</v>
      </c>
      <c r="C1103">
        <f>_xlfn.XLOOKUP(B1103,Calculation!A:A,Calculation!R:R)</f>
        <v>1.5</v>
      </c>
    </row>
    <row r="1104" spans="1:3" x14ac:dyDescent="0.25">
      <c r="A1104" t="s">
        <v>5</v>
      </c>
      <c r="B1104" t="str">
        <f>Calculation!A1104</f>
        <v>COMBDGWSTOldLILED___STDELC_23</v>
      </c>
      <c r="C1104">
        <f>_xlfn.XLOOKUP(B1104,Calculation!A:A,Calculation!R:R)</f>
        <v>1.1000000000000001</v>
      </c>
    </row>
    <row r="1105" spans="1:3" x14ac:dyDescent="0.25">
      <c r="A1105" t="s">
        <v>5</v>
      </c>
      <c r="B1105" t="str">
        <f>Calculation!A1105</f>
        <v>COMBDGTAWOldSHHEP___STDNGA_23</v>
      </c>
      <c r="C1105">
        <f>_xlfn.XLOOKUP(B1105,Calculation!A:A,Calculation!R:R)</f>
        <v>1.5</v>
      </c>
    </row>
    <row r="1106" spans="1:3" x14ac:dyDescent="0.25">
      <c r="A1106" t="s">
        <v>5</v>
      </c>
      <c r="B1106" t="str">
        <f>Calculation!A1106</f>
        <v>COMBDGOFFNewSCCE___ESRELC_23</v>
      </c>
      <c r="C1106">
        <f>_xlfn.XLOOKUP(B1106,Calculation!A:A,Calculation!R:R)</f>
        <v>1.2</v>
      </c>
    </row>
    <row r="1107" spans="1:3" x14ac:dyDescent="0.25">
      <c r="A1107" t="s">
        <v>5</v>
      </c>
      <c r="B1107" t="str">
        <f>Calculation!A1107</f>
        <v>COMBDGRTTNewLILED___ESRELC_23</v>
      </c>
      <c r="C1107">
        <f>_xlfn.XLOOKUP(B1107,Calculation!A:A,Calculation!R:R)</f>
        <v>1.2</v>
      </c>
    </row>
    <row r="1108" spans="1:3" x14ac:dyDescent="0.25">
      <c r="A1108" t="s">
        <v>5</v>
      </c>
      <c r="B1108" t="str">
        <f>Calculation!A1108</f>
        <v>COMBDGAFSOldSHFUR___STDPRO_23</v>
      </c>
      <c r="C1108">
        <f>_xlfn.XLOOKUP(B1108,Calculation!A:A,Calculation!R:R)</f>
        <v>1.1000000000000001</v>
      </c>
    </row>
    <row r="1109" spans="1:3" x14ac:dyDescent="0.25">
      <c r="A1109" t="s">
        <v>5</v>
      </c>
      <c r="B1109" t="str">
        <f>Calculation!A1109</f>
        <v>COMBDGAEROldSCCE___ESRELC_23</v>
      </c>
      <c r="C1109">
        <f>_xlfn.XLOOKUP(B1109,Calculation!A:A,Calculation!R:R)</f>
        <v>1.1000000000000001</v>
      </c>
    </row>
    <row r="1110" spans="1:3" x14ac:dyDescent="0.25">
      <c r="A1110" t="s">
        <v>5</v>
      </c>
      <c r="B1110" t="str">
        <f>Calculation!A1110</f>
        <v>COMBDGAFSOldSHFUR___ESRPRO_23</v>
      </c>
      <c r="C1110">
        <f>_xlfn.XLOOKUP(B1110,Calculation!A:A,Calculation!R:R)</f>
        <v>1.1000000000000001</v>
      </c>
    </row>
    <row r="1111" spans="1:3" x14ac:dyDescent="0.25">
      <c r="A1111" t="s">
        <v>5</v>
      </c>
      <c r="B1111" t="str">
        <f>Calculation!A1111</f>
        <v>COMBDGAEROldSCWA___HIGELC_23</v>
      </c>
      <c r="C1111">
        <f>_xlfn.XLOOKUP(B1111,Calculation!A:A,Calculation!R:R)</f>
        <v>1.1000000000000001</v>
      </c>
    </row>
    <row r="1112" spans="1:3" x14ac:dyDescent="0.25">
      <c r="A1112" t="s">
        <v>5</v>
      </c>
      <c r="B1112" t="str">
        <f>Calculation!A1112</f>
        <v>COMBDGAFSOldSCWA___ESRELC_23</v>
      </c>
      <c r="C1112">
        <f>_xlfn.XLOOKUP(B1112,Calculation!A:A,Calculation!R:R)</f>
        <v>1.1000000000000001</v>
      </c>
    </row>
    <row r="1113" spans="1:3" x14ac:dyDescent="0.25">
      <c r="A1113" t="s">
        <v>5</v>
      </c>
      <c r="B1113" t="str">
        <f>Calculation!A1113</f>
        <v>COMBDGAFSOldSCCE___STDELC_23</v>
      </c>
      <c r="C1113">
        <f>_xlfn.XLOOKUP(B1113,Calculation!A:A,Calculation!R:R)</f>
        <v>1.1000000000000001</v>
      </c>
    </row>
    <row r="1114" spans="1:3" x14ac:dyDescent="0.25">
      <c r="A1114" t="s">
        <v>5</v>
      </c>
      <c r="B1114" t="str">
        <f>Calculation!A1114</f>
        <v>COMBDGAFSOldSCWD___HIGELC_23</v>
      </c>
      <c r="C1114">
        <f>_xlfn.XLOOKUP(B1114,Calculation!A:A,Calculation!R:R)</f>
        <v>1.1000000000000001</v>
      </c>
    </row>
    <row r="1115" spans="1:3" x14ac:dyDescent="0.25">
      <c r="A1115" t="s">
        <v>5</v>
      </c>
      <c r="B1115" t="str">
        <f>Calculation!A1115</f>
        <v>COMBDGAEROldWHHEP___STDELC_23</v>
      </c>
      <c r="C1115">
        <f>_xlfn.XLOOKUP(B1115,Calculation!A:A,Calculation!R:R)</f>
        <v>1.5</v>
      </c>
    </row>
    <row r="1116" spans="1:3" x14ac:dyDescent="0.25">
      <c r="A1116" t="s">
        <v>5</v>
      </c>
      <c r="B1116" t="str">
        <f>Calculation!A1116</f>
        <v>COMBDGRTTOldWHWTK___HIGELC_23</v>
      </c>
      <c r="C1116">
        <f>_xlfn.XLOOKUP(B1116,Calculation!A:A,Calculation!R:R)</f>
        <v>1.1000000000000001</v>
      </c>
    </row>
    <row r="1117" spans="1:3" x14ac:dyDescent="0.25">
      <c r="A1117" t="s">
        <v>5</v>
      </c>
      <c r="B1117" t="str">
        <f>Calculation!A1117</f>
        <v>COMBDGAFSOldSHFUR___HIGPRO_23</v>
      </c>
      <c r="C1117">
        <f>_xlfn.XLOOKUP(B1117,Calculation!A:A,Calculation!R:R)</f>
        <v>1.1000000000000001</v>
      </c>
    </row>
    <row r="1118" spans="1:3" x14ac:dyDescent="0.25">
      <c r="A1118" t="s">
        <v>5</v>
      </c>
      <c r="B1118" t="str">
        <f>Calculation!A1118</f>
        <v>COMBDGOFFNewSCWA___HIGELC_23</v>
      </c>
      <c r="C1118">
        <f>_xlfn.XLOOKUP(B1118,Calculation!A:A,Calculation!R:R)</f>
        <v>1.2</v>
      </c>
    </row>
    <row r="1119" spans="1:3" x14ac:dyDescent="0.25">
      <c r="A1119" t="s">
        <v>5</v>
      </c>
      <c r="B1119" t="str">
        <f>Calculation!A1119</f>
        <v>COMBDGOFFNewSHFUR___STDPRO_23</v>
      </c>
      <c r="C1119">
        <f>_xlfn.XLOOKUP(B1119,Calculation!A:A,Calculation!R:R)</f>
        <v>1.2</v>
      </c>
    </row>
    <row r="1120" spans="1:3" x14ac:dyDescent="0.25">
      <c r="A1120" t="s">
        <v>5</v>
      </c>
      <c r="B1120" t="str">
        <f>Calculation!A1120</f>
        <v>COMBDGAFSOldSHHEP___ESRELC_23</v>
      </c>
      <c r="C1120">
        <f>_xlfn.XLOOKUP(B1120,Calculation!A:A,Calculation!R:R)</f>
        <v>1.5</v>
      </c>
    </row>
    <row r="1121" spans="1:3" x14ac:dyDescent="0.25">
      <c r="A1121" t="s">
        <v>5</v>
      </c>
      <c r="B1121" t="str">
        <f>Calculation!A1121</f>
        <v>COMBDGHLCOldLIFLUT8STDELC_23</v>
      </c>
      <c r="C1121">
        <f>_xlfn.XLOOKUP(B1121,Calculation!A:A,Calculation!R:R)</f>
        <v>1.1000000000000001</v>
      </c>
    </row>
    <row r="1122" spans="1:3" x14ac:dyDescent="0.25">
      <c r="A1122" t="s">
        <v>5</v>
      </c>
      <c r="B1122" t="str">
        <f>Calculation!A1122</f>
        <v>COMBDGOFFNewSHFUR___ESRPRO_23</v>
      </c>
      <c r="C1122">
        <f>_xlfn.XLOOKUP(B1122,Calculation!A:A,Calculation!R:R)</f>
        <v>1.2</v>
      </c>
    </row>
    <row r="1123" spans="1:3" x14ac:dyDescent="0.25">
      <c r="A1123" t="s">
        <v>5</v>
      </c>
      <c r="B1123" t="str">
        <f>Calculation!A1123</f>
        <v>COMBDGRTTOldSHPLT1500WSTDELC_23</v>
      </c>
      <c r="C1123">
        <f>_xlfn.XLOOKUP(B1123,Calculation!A:A,Calculation!R:R)</f>
        <v>1.1000000000000001</v>
      </c>
    </row>
    <row r="1124" spans="1:3" x14ac:dyDescent="0.25">
      <c r="A1124" t="s">
        <v>5</v>
      </c>
      <c r="B1124" t="str">
        <f>Calculation!A1124</f>
        <v>COMBDGHLCOldLIFLC___STDELC_23</v>
      </c>
      <c r="C1124">
        <f>_xlfn.XLOOKUP(B1124,Calculation!A:A,Calculation!R:R)</f>
        <v>1.1000000000000001</v>
      </c>
    </row>
    <row r="1125" spans="1:3" x14ac:dyDescent="0.25">
      <c r="A1125" t="s">
        <v>5</v>
      </c>
      <c r="B1125" t="str">
        <f>Calculation!A1125</f>
        <v>COMBDGOTSOldSCWA___STDELC_23</v>
      </c>
      <c r="C1125">
        <f>_xlfn.XLOOKUP(B1125,Calculation!A:A,Calculation!R:R)</f>
        <v>1.1000000000000001</v>
      </c>
    </row>
    <row r="1126" spans="1:3" x14ac:dyDescent="0.25">
      <c r="A1126" t="s">
        <v>5</v>
      </c>
      <c r="B1126" t="str">
        <f>Calculation!A1126</f>
        <v>COMBDGWSTOldLILED___HIGELC_23</v>
      </c>
      <c r="C1126">
        <f>_xlfn.XLOOKUP(B1126,Calculation!A:A,Calculation!R:R)</f>
        <v>1.1000000000000001</v>
      </c>
    </row>
    <row r="1127" spans="1:3" x14ac:dyDescent="0.25">
      <c r="A1127" t="s">
        <v>5</v>
      </c>
      <c r="B1127" t="str">
        <f>Calculation!A1127</f>
        <v>COMBDGAFSOldSCCE___ESRELC_23</v>
      </c>
      <c r="C1127">
        <f>_xlfn.XLOOKUP(B1127,Calculation!A:A,Calculation!R:R)</f>
        <v>1.1000000000000001</v>
      </c>
    </row>
    <row r="1128" spans="1:3" x14ac:dyDescent="0.25">
      <c r="A1128" t="s">
        <v>5</v>
      </c>
      <c r="B1128" t="str">
        <f>Calculation!A1128</f>
        <v>COMBDGOFFNewSHFUR___HIGPRO_23</v>
      </c>
      <c r="C1128">
        <f>_xlfn.XLOOKUP(B1128,Calculation!A:A,Calculation!R:R)</f>
        <v>1.2</v>
      </c>
    </row>
    <row r="1129" spans="1:3" x14ac:dyDescent="0.25">
      <c r="A1129" t="s">
        <v>5</v>
      </c>
      <c r="B1129" t="str">
        <f>Calculation!A1129</f>
        <v>COMBDGAFSOldSCWA___HIGELC_23</v>
      </c>
      <c r="C1129">
        <f>_xlfn.XLOOKUP(B1129,Calculation!A:A,Calculation!R:R)</f>
        <v>1.1000000000000001</v>
      </c>
    </row>
    <row r="1130" spans="1:3" x14ac:dyDescent="0.25">
      <c r="A1130" t="s">
        <v>5</v>
      </c>
      <c r="B1130" t="str">
        <f>Calculation!A1130</f>
        <v>COMBDGOFFNewLIFLUT8HIGELC_23</v>
      </c>
      <c r="C1130">
        <f>_xlfn.XLOOKUP(B1130,Calculation!A:A,Calculation!R:R)</f>
        <v>1.2</v>
      </c>
    </row>
    <row r="1131" spans="1:3" x14ac:dyDescent="0.25">
      <c r="A1131" t="s">
        <v>5</v>
      </c>
      <c r="B1131" t="str">
        <f>Calculation!A1131</f>
        <v>COMBDGRTTNewLIHAL100WSTDELC_23</v>
      </c>
      <c r="C1131">
        <f>_xlfn.XLOOKUP(B1131,Calculation!A:A,Calculation!R:R)</f>
        <v>1.2</v>
      </c>
    </row>
    <row r="1132" spans="1:3" x14ac:dyDescent="0.25">
      <c r="A1132" t="s">
        <v>5</v>
      </c>
      <c r="B1132" t="str">
        <f>Calculation!A1132</f>
        <v>COMBDGAEROldSHHEP___STDELC_23</v>
      </c>
      <c r="C1132">
        <f>_xlfn.XLOOKUP(B1132,Calculation!A:A,Calculation!R:R)</f>
        <v>1.5</v>
      </c>
    </row>
    <row r="1133" spans="1:3" x14ac:dyDescent="0.25">
      <c r="A1133" t="s">
        <v>5</v>
      </c>
      <c r="B1133" t="str">
        <f>Calculation!A1133</f>
        <v>COMBDGHLCOldWHWTK___HIGELC_23</v>
      </c>
      <c r="C1133">
        <f>_xlfn.XLOOKUP(B1133,Calculation!A:A,Calculation!R:R)</f>
        <v>1.1000000000000001</v>
      </c>
    </row>
    <row r="1134" spans="1:3" x14ac:dyDescent="0.25">
      <c r="A1134" t="s">
        <v>5</v>
      </c>
      <c r="B1134" t="str">
        <f>Calculation!A1134</f>
        <v>COMBDGOFFOldWHSYS___STDKER_23</v>
      </c>
      <c r="C1134">
        <f>_xlfn.XLOOKUP(B1134,Calculation!A:A,Calculation!R:R)</f>
        <v>1.1000000000000001</v>
      </c>
    </row>
    <row r="1135" spans="1:3" x14ac:dyDescent="0.25">
      <c r="A1135" t="s">
        <v>5</v>
      </c>
      <c r="B1135" t="str">
        <f>Calculation!A1135</f>
        <v>COMBDGOFFOldWHSYS___STDHFO_23</v>
      </c>
      <c r="C1135">
        <f>_xlfn.XLOOKUP(B1135,Calculation!A:A,Calculation!R:R)</f>
        <v>1.1000000000000001</v>
      </c>
    </row>
    <row r="1136" spans="1:3" x14ac:dyDescent="0.25">
      <c r="A1136" t="s">
        <v>5</v>
      </c>
      <c r="B1136" t="str">
        <f>Calculation!A1136</f>
        <v>COMBDGOFFOldWHSYS___STDLFO_23</v>
      </c>
      <c r="C1136">
        <f>_xlfn.XLOOKUP(B1136,Calculation!A:A,Calculation!R:R)</f>
        <v>1.1000000000000001</v>
      </c>
    </row>
    <row r="1137" spans="1:3" x14ac:dyDescent="0.25">
      <c r="A1137" t="s">
        <v>5</v>
      </c>
      <c r="B1137" t="str">
        <f>Calculation!A1137</f>
        <v>COMBDGTAWNewSHFURLARSTDHH2_23</v>
      </c>
      <c r="C1137">
        <f>_xlfn.XLOOKUP(B1137,Calculation!A:A,Calculation!R:R)</f>
        <v>1.2</v>
      </c>
    </row>
    <row r="1138" spans="1:3" x14ac:dyDescent="0.25">
      <c r="A1138" t="s">
        <v>5</v>
      </c>
      <c r="B1138" t="str">
        <f>Calculation!A1138</f>
        <v>COMBDGTAWNewSHFURMEDSTDHH2_23</v>
      </c>
      <c r="C1138">
        <f>_xlfn.XLOOKUP(B1138,Calculation!A:A,Calculation!R:R)</f>
        <v>1.2</v>
      </c>
    </row>
    <row r="1139" spans="1:3" x14ac:dyDescent="0.25">
      <c r="A1139" t="s">
        <v>5</v>
      </c>
      <c r="B1139" t="str">
        <f>Calculation!A1139</f>
        <v>COMBDGEDSOldSHPLT1500WSTDELC_23</v>
      </c>
      <c r="C1139">
        <f>_xlfn.XLOOKUP(B1139,Calculation!A:A,Calculation!R:R)</f>
        <v>1.1000000000000001</v>
      </c>
    </row>
    <row r="1140" spans="1:3" x14ac:dyDescent="0.25">
      <c r="A1140" t="s">
        <v>5</v>
      </c>
      <c r="B1140" t="str">
        <f>Calculation!A1140</f>
        <v>COMBDGOTSNewSHFURLARSTDHH2_23</v>
      </c>
      <c r="C1140">
        <f>_xlfn.XLOOKUP(B1140,Calculation!A:A,Calculation!R:R)</f>
        <v>1.2</v>
      </c>
    </row>
    <row r="1141" spans="1:3" x14ac:dyDescent="0.25">
      <c r="A1141" t="s">
        <v>5</v>
      </c>
      <c r="B1141" t="str">
        <f>Calculation!A1141</f>
        <v>COMBDGEDSOldWHWTK___HIGELC_23</v>
      </c>
      <c r="C1141">
        <f>_xlfn.XLOOKUP(B1141,Calculation!A:A,Calculation!R:R)</f>
        <v>1.1000000000000001</v>
      </c>
    </row>
    <row r="1142" spans="1:3" x14ac:dyDescent="0.25">
      <c r="A1142" t="s">
        <v>5</v>
      </c>
      <c r="B1142" t="str">
        <f>Calculation!A1142</f>
        <v>COMBDGOFFNewSCCE___HIGELC_23</v>
      </c>
      <c r="C1142">
        <f>_xlfn.XLOOKUP(B1142,Calculation!A:A,Calculation!R:R)</f>
        <v>1.2</v>
      </c>
    </row>
    <row r="1143" spans="1:3" x14ac:dyDescent="0.25">
      <c r="A1143" t="s">
        <v>5</v>
      </c>
      <c r="B1143" t="str">
        <f>Calculation!A1143</f>
        <v>COMBDGOTSNewSHFURMEDSTDHH2_23</v>
      </c>
      <c r="C1143">
        <f>_xlfn.XLOOKUP(B1143,Calculation!A:A,Calculation!R:R)</f>
        <v>1.2</v>
      </c>
    </row>
    <row r="1144" spans="1:3" x14ac:dyDescent="0.25">
      <c r="A1144" t="s">
        <v>5</v>
      </c>
      <c r="B1144" t="str">
        <f>Calculation!A1144</f>
        <v>COMBDGTAWNewSHFURSMASTDHH2_23</v>
      </c>
      <c r="C1144">
        <f>_xlfn.XLOOKUP(B1144,Calculation!A:A,Calculation!R:R)</f>
        <v>1.2</v>
      </c>
    </row>
    <row r="1145" spans="1:3" x14ac:dyDescent="0.25">
      <c r="A1145" t="s">
        <v>5</v>
      </c>
      <c r="B1145" t="str">
        <f>Calculation!A1145</f>
        <v>COMBDGAEROldSCCE___HIGELC_23</v>
      </c>
      <c r="C1145">
        <f>_xlfn.XLOOKUP(B1145,Calculation!A:A,Calculation!R:R)</f>
        <v>1.1000000000000001</v>
      </c>
    </row>
    <row r="1146" spans="1:3" x14ac:dyDescent="0.25">
      <c r="A1146" t="s">
        <v>5</v>
      </c>
      <c r="B1146" t="str">
        <f>Calculation!A1146</f>
        <v>COMBDGOTSOldSHFUR___STDPRO_23</v>
      </c>
      <c r="C1146">
        <f>_xlfn.XLOOKUP(B1146,Calculation!A:A,Calculation!R:R)</f>
        <v>1.1000000000000001</v>
      </c>
    </row>
    <row r="1147" spans="1:3" x14ac:dyDescent="0.25">
      <c r="A1147" t="s">
        <v>5</v>
      </c>
      <c r="B1147" t="str">
        <f>Calculation!A1147</f>
        <v>COMBDGOTSOldSCWA___ESRELC_23</v>
      </c>
      <c r="C1147">
        <f>_xlfn.XLOOKUP(B1147,Calculation!A:A,Calculation!R:R)</f>
        <v>1.1000000000000001</v>
      </c>
    </row>
    <row r="1148" spans="1:3" x14ac:dyDescent="0.25">
      <c r="A1148" t="s">
        <v>5</v>
      </c>
      <c r="B1148" t="str">
        <f>Calculation!A1148</f>
        <v>COMBDGOTSNewSHFURSMASTDHH2_23</v>
      </c>
      <c r="C1148">
        <f>_xlfn.XLOOKUP(B1148,Calculation!A:A,Calculation!R:R)</f>
        <v>1.2</v>
      </c>
    </row>
    <row r="1149" spans="1:3" x14ac:dyDescent="0.25">
      <c r="A1149" t="s">
        <v>5</v>
      </c>
      <c r="B1149" t="str">
        <f>Calculation!A1149</f>
        <v>COMBDGOTSOldWHSTHBCKSTDELC_23</v>
      </c>
      <c r="C1149">
        <f>_xlfn.XLOOKUP(B1149,Calculation!A:A,Calculation!R:R)</f>
        <v>1.1000000000000001</v>
      </c>
    </row>
    <row r="1150" spans="1:3" x14ac:dyDescent="0.25">
      <c r="A1150" t="s">
        <v>5</v>
      </c>
      <c r="B1150" t="str">
        <f>Calculation!A1150</f>
        <v>COMBDGOTSOldSCCE___STDELC_23</v>
      </c>
      <c r="C1150">
        <f>_xlfn.XLOOKUP(B1150,Calculation!A:A,Calculation!R:R)</f>
        <v>1.1000000000000001</v>
      </c>
    </row>
    <row r="1151" spans="1:3" x14ac:dyDescent="0.25">
      <c r="A1151" t="s">
        <v>5</v>
      </c>
      <c r="B1151" t="str">
        <f>Calculation!A1151</f>
        <v>COMBDGOTSOldSCWD___HIGELC_23</v>
      </c>
      <c r="C1151">
        <f>_xlfn.XLOOKUP(B1151,Calculation!A:A,Calculation!R:R)</f>
        <v>1.1000000000000001</v>
      </c>
    </row>
    <row r="1152" spans="1:3" x14ac:dyDescent="0.25">
      <c r="A1152" t="s">
        <v>5</v>
      </c>
      <c r="B1152" t="str">
        <f>Calculation!A1152</f>
        <v>COMBDGOTSOldSHFUR___ESRPRO_23</v>
      </c>
      <c r="C1152">
        <f>_xlfn.XLOOKUP(B1152,Calculation!A:A,Calculation!R:R)</f>
        <v>1.1000000000000001</v>
      </c>
    </row>
    <row r="1153" spans="1:3" x14ac:dyDescent="0.25">
      <c r="A1153" t="s">
        <v>5</v>
      </c>
      <c r="B1153" t="str">
        <f>Calculation!A1153</f>
        <v>COMBDGWSTOldSHPLT500WSTDELC_23</v>
      </c>
      <c r="C1153">
        <f>_xlfn.XLOOKUP(B1153,Calculation!A:A,Calculation!R:R)</f>
        <v>1.1000000000000001</v>
      </c>
    </row>
    <row r="1154" spans="1:3" x14ac:dyDescent="0.25">
      <c r="A1154" t="s">
        <v>5</v>
      </c>
      <c r="B1154" t="str">
        <f>Calculation!A1154</f>
        <v>COMBDGAEROldSHHEP___HIGELC_23</v>
      </c>
      <c r="C1154">
        <f>_xlfn.XLOOKUP(B1154,Calculation!A:A,Calculation!R:R)</f>
        <v>1.5</v>
      </c>
    </row>
    <row r="1155" spans="1:3" x14ac:dyDescent="0.25">
      <c r="A1155" t="s">
        <v>5</v>
      </c>
      <c r="B1155" t="str">
        <f>Calculation!A1155</f>
        <v>COMBDGOTSNewSHHEP___STDGEO_23</v>
      </c>
      <c r="C1155">
        <f>_xlfn.XLOOKUP(B1155,Calculation!A:A,Calculation!R:R)</f>
        <v>1.2</v>
      </c>
    </row>
    <row r="1156" spans="1:3" x14ac:dyDescent="0.25">
      <c r="A1156" t="s">
        <v>5</v>
      </c>
      <c r="B1156" t="str">
        <f>Calculation!A1156</f>
        <v>COMBDGAFSOldSHHEP___STDELC_23</v>
      </c>
      <c r="C1156">
        <f>_xlfn.XLOOKUP(B1156,Calculation!A:A,Calculation!R:R)</f>
        <v>1.5</v>
      </c>
    </row>
    <row r="1157" spans="1:3" x14ac:dyDescent="0.25">
      <c r="A1157" t="s">
        <v>5</v>
      </c>
      <c r="B1157" t="str">
        <f>Calculation!A1157</f>
        <v>COMBDGOTSOldSHFUR___HIGPRO_23</v>
      </c>
      <c r="C1157">
        <f>_xlfn.XLOOKUP(B1157,Calculation!A:A,Calculation!R:R)</f>
        <v>1.1000000000000001</v>
      </c>
    </row>
    <row r="1158" spans="1:3" x14ac:dyDescent="0.25">
      <c r="A1158" t="s">
        <v>5</v>
      </c>
      <c r="B1158" t="str">
        <f>Calculation!A1158</f>
        <v>COMBDGAEROldWHHEP___HIGELC_23</v>
      </c>
      <c r="C1158">
        <f>_xlfn.XLOOKUP(B1158,Calculation!A:A,Calculation!R:R)</f>
        <v>1.5</v>
      </c>
    </row>
    <row r="1159" spans="1:3" x14ac:dyDescent="0.25">
      <c r="A1159" t="s">
        <v>5</v>
      </c>
      <c r="B1159" t="str">
        <f>Calculation!A1159</f>
        <v>COMBDGHLCOldSHPLT500WSTDELC_23</v>
      </c>
      <c r="C1159">
        <f>_xlfn.XLOOKUP(B1159,Calculation!A:A,Calculation!R:R)</f>
        <v>1.1000000000000001</v>
      </c>
    </row>
    <row r="1160" spans="1:3" x14ac:dyDescent="0.25">
      <c r="A1160" t="s">
        <v>5</v>
      </c>
      <c r="B1160" t="str">
        <f>Calculation!A1160</f>
        <v>COMBDGEDSOldLIFLUT8STDELC_23</v>
      </c>
      <c r="C1160">
        <f>_xlfn.XLOOKUP(B1160,Calculation!A:A,Calculation!R:R)</f>
        <v>1.1000000000000001</v>
      </c>
    </row>
    <row r="1161" spans="1:3" x14ac:dyDescent="0.25">
      <c r="A1161" t="s">
        <v>5</v>
      </c>
      <c r="B1161" t="str">
        <f>Calculation!A1161</f>
        <v>COMBDGOTSOldSHHEP___ESRELC_23</v>
      </c>
      <c r="C1161">
        <f>_xlfn.XLOOKUP(B1161,Calculation!A:A,Calculation!R:R)</f>
        <v>1.5</v>
      </c>
    </row>
    <row r="1162" spans="1:3" x14ac:dyDescent="0.25">
      <c r="A1162" t="s">
        <v>5</v>
      </c>
      <c r="B1162" t="str">
        <f>Calculation!A1162</f>
        <v>COMBDGTAWNewSHHEP___STDGEO_23</v>
      </c>
      <c r="C1162">
        <f>_xlfn.XLOOKUP(B1162,Calculation!A:A,Calculation!R:R)</f>
        <v>1.2</v>
      </c>
    </row>
    <row r="1163" spans="1:3" x14ac:dyDescent="0.25">
      <c r="A1163" t="s">
        <v>5</v>
      </c>
      <c r="B1163" t="str">
        <f>Calculation!A1163</f>
        <v>COMBDGEDSOldLIFLC___STDELC_23</v>
      </c>
      <c r="C1163">
        <f>_xlfn.XLOOKUP(B1163,Calculation!A:A,Calculation!R:R)</f>
        <v>1.1000000000000001</v>
      </c>
    </row>
    <row r="1164" spans="1:3" x14ac:dyDescent="0.25">
      <c r="A1164" t="s">
        <v>5</v>
      </c>
      <c r="B1164" t="str">
        <f>Calculation!A1164</f>
        <v>COMBDGOTSOldSCCE___ESRELC_23</v>
      </c>
      <c r="C1164">
        <f>_xlfn.XLOOKUP(B1164,Calculation!A:A,Calculation!R:R)</f>
        <v>1.1000000000000001</v>
      </c>
    </row>
    <row r="1165" spans="1:3" x14ac:dyDescent="0.25">
      <c r="A1165" t="s">
        <v>5</v>
      </c>
      <c r="B1165" t="str">
        <f>Calculation!A1165</f>
        <v>COMBDGAFSOldSCCE___HIGELC_23</v>
      </c>
      <c r="C1165">
        <f>_xlfn.XLOOKUP(B1165,Calculation!A:A,Calculation!R:R)</f>
        <v>1.1000000000000001</v>
      </c>
    </row>
    <row r="1166" spans="1:3" x14ac:dyDescent="0.25">
      <c r="A1166" t="s">
        <v>5</v>
      </c>
      <c r="B1166" t="str">
        <f>Calculation!A1166</f>
        <v>COMBDGOTSOldSCWA___HIGELC_23</v>
      </c>
      <c r="C1166">
        <f>_xlfn.XLOOKUP(B1166,Calculation!A:A,Calculation!R:R)</f>
        <v>1.1000000000000001</v>
      </c>
    </row>
    <row r="1167" spans="1:3" x14ac:dyDescent="0.25">
      <c r="A1167" t="s">
        <v>5</v>
      </c>
      <c r="B1167" t="str">
        <f>Calculation!A1167</f>
        <v>COMBDGRTTOldSHPLT1000WSTDELC_23</v>
      </c>
      <c r="C1167">
        <f>_xlfn.XLOOKUP(B1167,Calculation!A:A,Calculation!R:R)</f>
        <v>1.1000000000000001</v>
      </c>
    </row>
    <row r="1168" spans="1:3" x14ac:dyDescent="0.25">
      <c r="A1168" t="s">
        <v>5</v>
      </c>
      <c r="B1168" t="str">
        <f>Calculation!A1168</f>
        <v>COMBDGOFFNewSHHEP___ESRELC_23</v>
      </c>
      <c r="C1168">
        <f>_xlfn.XLOOKUP(B1168,Calculation!A:A,Calculation!R:R)</f>
        <v>1.2</v>
      </c>
    </row>
    <row r="1169" spans="1:3" x14ac:dyDescent="0.25">
      <c r="A1169" t="s">
        <v>5</v>
      </c>
      <c r="B1169" t="str">
        <f>Calculation!A1169</f>
        <v>COMBDGOTSNewSHHEP___ESRGEO_23</v>
      </c>
      <c r="C1169">
        <f>_xlfn.XLOOKUP(B1169,Calculation!A:A,Calculation!R:R)</f>
        <v>1.2</v>
      </c>
    </row>
    <row r="1170" spans="1:3" x14ac:dyDescent="0.25">
      <c r="A1170" t="s">
        <v>5</v>
      </c>
      <c r="B1170" t="str">
        <f>Calculation!A1170</f>
        <v>COMBDGAFSOldSHHEP___HIGELC_23</v>
      </c>
      <c r="C1170">
        <f>_xlfn.XLOOKUP(B1170,Calculation!A:A,Calculation!R:R)</f>
        <v>1.5</v>
      </c>
    </row>
    <row r="1171" spans="1:3" x14ac:dyDescent="0.25">
      <c r="A1171" t="s">
        <v>5</v>
      </c>
      <c r="B1171" t="str">
        <f>Calculation!A1171</f>
        <v>COMBDGOTSOldWHHEP___ESRELC_23</v>
      </c>
      <c r="C1171">
        <f>_xlfn.XLOOKUP(B1171,Calculation!A:A,Calculation!R:R)</f>
        <v>1.5</v>
      </c>
    </row>
    <row r="1172" spans="1:3" x14ac:dyDescent="0.25">
      <c r="A1172" t="s">
        <v>5</v>
      </c>
      <c r="B1172" t="str">
        <f>Calculation!A1172</f>
        <v>COMBDGAFSOldWHSTHBCKSTDELC_23</v>
      </c>
      <c r="C1172">
        <f>_xlfn.XLOOKUP(B1172,Calculation!A:A,Calculation!R:R)</f>
        <v>1.1000000000000001</v>
      </c>
    </row>
    <row r="1173" spans="1:3" x14ac:dyDescent="0.25">
      <c r="A1173" t="s">
        <v>5</v>
      </c>
      <c r="B1173" t="str">
        <f>Calculation!A1173</f>
        <v>COMBDGWSTOldSHFUR___STDKER_23</v>
      </c>
      <c r="C1173">
        <f>_xlfn.XLOOKUP(B1173,Calculation!A:A,Calculation!R:R)</f>
        <v>1.1000000000000001</v>
      </c>
    </row>
    <row r="1174" spans="1:3" x14ac:dyDescent="0.25">
      <c r="A1174" t="s">
        <v>5</v>
      </c>
      <c r="B1174" t="str">
        <f>Calculation!A1174</f>
        <v>COMBDGWSTOldSHFUR___STDHFO_23</v>
      </c>
      <c r="C1174">
        <f>_xlfn.XLOOKUP(B1174,Calculation!A:A,Calculation!R:R)</f>
        <v>1.1000000000000001</v>
      </c>
    </row>
    <row r="1175" spans="1:3" x14ac:dyDescent="0.25">
      <c r="A1175" t="s">
        <v>5</v>
      </c>
      <c r="B1175" t="str">
        <f>Calculation!A1175</f>
        <v>COMBDGWSTOldSHFUR___STDLFO_23</v>
      </c>
      <c r="C1175">
        <f>_xlfn.XLOOKUP(B1175,Calculation!A:A,Calculation!R:R)</f>
        <v>1.1000000000000001</v>
      </c>
    </row>
    <row r="1176" spans="1:3" x14ac:dyDescent="0.25">
      <c r="A1176" t="s">
        <v>5</v>
      </c>
      <c r="B1176" t="str">
        <f>Calculation!A1176</f>
        <v>COMBDGTAWNewSHHEP___ESRGEO_23</v>
      </c>
      <c r="C1176">
        <f>_xlfn.XLOOKUP(B1176,Calculation!A:A,Calculation!R:R)</f>
        <v>1.2</v>
      </c>
    </row>
    <row r="1177" spans="1:3" x14ac:dyDescent="0.25">
      <c r="A1177" t="s">
        <v>5</v>
      </c>
      <c r="B1177" t="str">
        <f>Calculation!A1177</f>
        <v>COMBDGWSTOldSHFUR___HIGHFO_23</v>
      </c>
      <c r="C1177">
        <f>_xlfn.XLOOKUP(B1177,Calculation!A:A,Calculation!R:R)</f>
        <v>1.1000000000000001</v>
      </c>
    </row>
    <row r="1178" spans="1:3" x14ac:dyDescent="0.25">
      <c r="A1178" t="s">
        <v>5</v>
      </c>
      <c r="B1178" t="str">
        <f>Calculation!A1178</f>
        <v>COMBDGWSTOldSHFUR___HIGLFO_23</v>
      </c>
      <c r="C1178">
        <f>_xlfn.XLOOKUP(B1178,Calculation!A:A,Calculation!R:R)</f>
        <v>1.1000000000000001</v>
      </c>
    </row>
    <row r="1179" spans="1:3" x14ac:dyDescent="0.25">
      <c r="A1179" t="s">
        <v>5</v>
      </c>
      <c r="B1179" t="str">
        <f>Calculation!A1179</f>
        <v>COMBDGHLCOldSHFUR___STDKER_23</v>
      </c>
      <c r="C1179">
        <f>_xlfn.XLOOKUP(B1179,Calculation!A:A,Calculation!R:R)</f>
        <v>1.1000000000000001</v>
      </c>
    </row>
    <row r="1180" spans="1:3" x14ac:dyDescent="0.25">
      <c r="A1180" t="s">
        <v>5</v>
      </c>
      <c r="B1180" t="str">
        <f>Calculation!A1180</f>
        <v>COMBDGHLCOldSHFUR___STDHFO_23</v>
      </c>
      <c r="C1180">
        <f>_xlfn.XLOOKUP(B1180,Calculation!A:A,Calculation!R:R)</f>
        <v>1.1000000000000001</v>
      </c>
    </row>
    <row r="1181" spans="1:3" x14ac:dyDescent="0.25">
      <c r="A1181" t="s">
        <v>5</v>
      </c>
      <c r="B1181" t="str">
        <f>Calculation!A1181</f>
        <v>COMBDGHLCOldSHFUR___STDLFO_23</v>
      </c>
      <c r="C1181">
        <f>_xlfn.XLOOKUP(B1181,Calculation!A:A,Calculation!R:R)</f>
        <v>1.1000000000000001</v>
      </c>
    </row>
    <row r="1182" spans="1:3" x14ac:dyDescent="0.25">
      <c r="A1182" t="s">
        <v>5</v>
      </c>
      <c r="B1182" t="str">
        <f>Calculation!A1182</f>
        <v>COMBDGEDSNewLIINC100WSTDELC_23</v>
      </c>
      <c r="C1182">
        <f>_xlfn.XLOOKUP(B1182,Calculation!A:A,Calculation!R:R)</f>
        <v>1.2</v>
      </c>
    </row>
    <row r="1183" spans="1:3" x14ac:dyDescent="0.25">
      <c r="A1183" t="s">
        <v>5</v>
      </c>
      <c r="B1183" t="str">
        <f>Calculation!A1183</f>
        <v>COMBDGEDSOldSHPLT1000WSTDELC_23</v>
      </c>
      <c r="C1183">
        <f>_xlfn.XLOOKUP(B1183,Calculation!A:A,Calculation!R:R)</f>
        <v>1.1000000000000001</v>
      </c>
    </row>
    <row r="1184" spans="1:3" x14ac:dyDescent="0.25">
      <c r="A1184" t="s">
        <v>5</v>
      </c>
      <c r="B1184" t="str">
        <f>Calculation!A1184</f>
        <v>COMBDGOTSNewSHHEP___HIGGEO_23</v>
      </c>
      <c r="C1184">
        <f>_xlfn.XLOOKUP(B1184,Calculation!A:A,Calculation!R:R)</f>
        <v>1.2</v>
      </c>
    </row>
    <row r="1185" spans="1:3" x14ac:dyDescent="0.25">
      <c r="A1185" t="s">
        <v>5</v>
      </c>
      <c r="B1185" t="str">
        <f>Calculation!A1185</f>
        <v>COMBDGAEROldSHHEP___STDNGA_23</v>
      </c>
      <c r="C1185">
        <f>_xlfn.XLOOKUP(B1185,Calculation!A:A,Calculation!R:R)</f>
        <v>1.5</v>
      </c>
    </row>
    <row r="1186" spans="1:3" x14ac:dyDescent="0.25">
      <c r="A1186" t="s">
        <v>5</v>
      </c>
      <c r="B1186" t="str">
        <f>Calculation!A1186</f>
        <v>COMBDGOFFOldWHWTK___HIGELC_23</v>
      </c>
      <c r="C1186">
        <f>_xlfn.XLOOKUP(B1186,Calculation!A:A,Calculation!R:R)</f>
        <v>1.1000000000000001</v>
      </c>
    </row>
    <row r="1187" spans="1:3" x14ac:dyDescent="0.25">
      <c r="A1187" t="s">
        <v>5</v>
      </c>
      <c r="B1187" t="str">
        <f>Calculation!A1187</f>
        <v>COMBDGHLCOldSHFUR___HIGHFO_23</v>
      </c>
      <c r="C1187">
        <f>_xlfn.XLOOKUP(B1187,Calculation!A:A,Calculation!R:R)</f>
        <v>1.1000000000000001</v>
      </c>
    </row>
    <row r="1188" spans="1:3" x14ac:dyDescent="0.25">
      <c r="A1188" t="s">
        <v>5</v>
      </c>
      <c r="B1188" t="str">
        <f>Calculation!A1188</f>
        <v>COMBDGHLCOldSHFUR___HIGLFO_23</v>
      </c>
      <c r="C1188">
        <f>_xlfn.XLOOKUP(B1188,Calculation!A:A,Calculation!R:R)</f>
        <v>1.1000000000000001</v>
      </c>
    </row>
    <row r="1189" spans="1:3" x14ac:dyDescent="0.25">
      <c r="A1189" t="s">
        <v>5</v>
      </c>
      <c r="B1189" t="str">
        <f>Calculation!A1189</f>
        <v>COMBDGOTSOldWHHEP___STDELC_23</v>
      </c>
      <c r="C1189">
        <f>_xlfn.XLOOKUP(B1189,Calculation!A:A,Calculation!R:R)</f>
        <v>1.5</v>
      </c>
    </row>
    <row r="1190" spans="1:3" x14ac:dyDescent="0.25">
      <c r="A1190" t="s">
        <v>5</v>
      </c>
      <c r="B1190" t="str">
        <f>Calculation!A1190</f>
        <v>COMBDGRTTOldSHFUR___STDELC_23</v>
      </c>
      <c r="C1190">
        <f>_xlfn.XLOOKUP(B1190,Calculation!A:A,Calculation!R:R)</f>
        <v>1.1000000000000001</v>
      </c>
    </row>
    <row r="1191" spans="1:3" x14ac:dyDescent="0.25">
      <c r="A1191" t="s">
        <v>5</v>
      </c>
      <c r="B1191" t="str">
        <f>Calculation!A1191</f>
        <v>COMBDGTAWNewSHHEP___HIGGEO_23</v>
      </c>
      <c r="C1191">
        <f>_xlfn.XLOOKUP(B1191,Calculation!A:A,Calculation!R:R)</f>
        <v>1.2</v>
      </c>
    </row>
    <row r="1192" spans="1:3" x14ac:dyDescent="0.25">
      <c r="A1192" t="s">
        <v>5</v>
      </c>
      <c r="B1192" t="str">
        <f>Calculation!A1192</f>
        <v>COMBDGOTSOldSHHEP___STDELC_23</v>
      </c>
      <c r="C1192">
        <f>_xlfn.XLOOKUP(B1192,Calculation!A:A,Calculation!R:R)</f>
        <v>1.5</v>
      </c>
    </row>
    <row r="1193" spans="1:3" x14ac:dyDescent="0.25">
      <c r="A1193" t="s">
        <v>5</v>
      </c>
      <c r="B1193" t="str">
        <f>Calculation!A1193</f>
        <v>COMBDGOFFNewSHHEP___STDELC_23</v>
      </c>
      <c r="C1193">
        <f>_xlfn.XLOOKUP(B1193,Calculation!A:A,Calculation!R:R)</f>
        <v>1.2</v>
      </c>
    </row>
    <row r="1194" spans="1:3" x14ac:dyDescent="0.25">
      <c r="A1194" t="s">
        <v>5</v>
      </c>
      <c r="B1194" t="str">
        <f>Calculation!A1194</f>
        <v>COMBDGOTSOldSCCE___HIGELC_23</v>
      </c>
      <c r="C1194">
        <f>_xlfn.XLOOKUP(B1194,Calculation!A:A,Calculation!R:R)</f>
        <v>1.1000000000000001</v>
      </c>
    </row>
    <row r="1195" spans="1:3" x14ac:dyDescent="0.25">
      <c r="A1195" t="s">
        <v>5</v>
      </c>
      <c r="B1195" t="str">
        <f>Calculation!A1195</f>
        <v>COMBDGRTTOldAE______STDPRO_23</v>
      </c>
      <c r="C1195">
        <f>_xlfn.XLOOKUP(B1195,Calculation!A:A,Calculation!R:R)</f>
        <v>1.1000000000000001</v>
      </c>
    </row>
    <row r="1196" spans="1:3" x14ac:dyDescent="0.25">
      <c r="A1196" t="s">
        <v>5</v>
      </c>
      <c r="B1196" t="str">
        <f>Calculation!A1196</f>
        <v>COMBDGEDSOldSHFUR___STDELC_23</v>
      </c>
      <c r="C1196">
        <f>_xlfn.XLOOKUP(B1196,Calculation!A:A,Calculation!R:R)</f>
        <v>1.1000000000000001</v>
      </c>
    </row>
    <row r="1197" spans="1:3" x14ac:dyDescent="0.25">
      <c r="A1197" t="s">
        <v>5</v>
      </c>
      <c r="B1197" t="str">
        <f>Calculation!A1197</f>
        <v>COMBDGAFSOldWHHEP___ESRELC_23</v>
      </c>
      <c r="C1197">
        <f>_xlfn.XLOOKUP(B1197,Calculation!A:A,Calculation!R:R)</f>
        <v>1.5</v>
      </c>
    </row>
    <row r="1198" spans="1:3" x14ac:dyDescent="0.25">
      <c r="A1198" t="s">
        <v>5</v>
      </c>
      <c r="B1198" t="str">
        <f>Calculation!A1198</f>
        <v>COMBDGAFSOldSHHEP___STDNGA_23</v>
      </c>
      <c r="C1198">
        <f>_xlfn.XLOOKUP(B1198,Calculation!A:A,Calculation!R:R)</f>
        <v>1.5</v>
      </c>
    </row>
    <row r="1199" spans="1:3" x14ac:dyDescent="0.25">
      <c r="A1199" t="s">
        <v>5</v>
      </c>
      <c r="B1199" t="str">
        <f>Calculation!A1199</f>
        <v>COMBDGHLCOldLILED___STDELC_23</v>
      </c>
      <c r="C1199">
        <f>_xlfn.XLOOKUP(B1199,Calculation!A:A,Calculation!R:R)</f>
        <v>1.1000000000000001</v>
      </c>
    </row>
    <row r="1200" spans="1:3" x14ac:dyDescent="0.25">
      <c r="A1200" t="s">
        <v>5</v>
      </c>
      <c r="B1200" t="str">
        <f>Calculation!A1200</f>
        <v>COMBDGOTSOldSHHEP___HIGELC_23</v>
      </c>
      <c r="C1200">
        <f>_xlfn.XLOOKUP(B1200,Calculation!A:A,Calculation!R:R)</f>
        <v>1.5</v>
      </c>
    </row>
    <row r="1201" spans="1:3" x14ac:dyDescent="0.25">
      <c r="A1201" t="s">
        <v>5</v>
      </c>
      <c r="B1201" t="str">
        <f>Calculation!A1201</f>
        <v>COMBDGAFSOldWHHEP___STDELC_23</v>
      </c>
      <c r="C1201">
        <f>_xlfn.XLOOKUP(B1201,Calculation!A:A,Calculation!R:R)</f>
        <v>1.5</v>
      </c>
    </row>
    <row r="1202" spans="1:3" x14ac:dyDescent="0.25">
      <c r="A1202" t="s">
        <v>5</v>
      </c>
      <c r="B1202" t="str">
        <f>Calculation!A1202</f>
        <v>COMBDGEDSOldAE______STDELC_23</v>
      </c>
      <c r="C1202">
        <f>_xlfn.XLOOKUP(B1202,Calculation!A:A,Calculation!R:R)</f>
        <v>1.1000000000000001</v>
      </c>
    </row>
    <row r="1203" spans="1:3" x14ac:dyDescent="0.25">
      <c r="A1203" t="s">
        <v>5</v>
      </c>
      <c r="B1203" t="str">
        <f>Calculation!A1203</f>
        <v>COMBDGAEROldLILED___ESRELC_23</v>
      </c>
      <c r="C1203">
        <f>_xlfn.XLOOKUP(B1203,Calculation!A:A,Calculation!R:R)</f>
        <v>1.1000000000000001</v>
      </c>
    </row>
    <row r="1204" spans="1:3" x14ac:dyDescent="0.25">
      <c r="A1204" t="s">
        <v>5</v>
      </c>
      <c r="B1204" t="str">
        <f>Calculation!A1204</f>
        <v>COMBDGRTTOldWHSYS___STDBMA_23</v>
      </c>
      <c r="C1204">
        <f>_xlfn.XLOOKUP(B1204,Calculation!A:A,Calculation!R:R)</f>
        <v>1.1000000000000001</v>
      </c>
    </row>
    <row r="1205" spans="1:3" x14ac:dyDescent="0.25">
      <c r="A1205" t="s">
        <v>5</v>
      </c>
      <c r="B1205" t="str">
        <f>Calculation!A1205</f>
        <v>COMBDGOFFOldLIFLUT5HIGELC_23</v>
      </c>
      <c r="C1205">
        <f>_xlfn.XLOOKUP(B1205,Calculation!A:A,Calculation!R:R)</f>
        <v>1.1000000000000001</v>
      </c>
    </row>
    <row r="1206" spans="1:3" x14ac:dyDescent="0.25">
      <c r="A1206" t="s">
        <v>5</v>
      </c>
      <c r="B1206" t="str">
        <f>Calculation!A1206</f>
        <v>COMBDGOFFNewSHHEP___HIGELC_23</v>
      </c>
      <c r="C1206">
        <f>_xlfn.XLOOKUP(B1206,Calculation!A:A,Calculation!R:R)</f>
        <v>1.2</v>
      </c>
    </row>
    <row r="1207" spans="1:3" x14ac:dyDescent="0.25">
      <c r="A1207" t="s">
        <v>5</v>
      </c>
      <c r="B1207" t="str">
        <f>Calculation!A1207</f>
        <v>COMBDGOTSOldWHHEP___HIGELC_23</v>
      </c>
      <c r="C1207">
        <f>_xlfn.XLOOKUP(B1207,Calculation!A:A,Calculation!R:R)</f>
        <v>1.5</v>
      </c>
    </row>
    <row r="1208" spans="1:3" x14ac:dyDescent="0.25">
      <c r="A1208" t="s">
        <v>5</v>
      </c>
      <c r="B1208" t="str">
        <f>Calculation!A1208</f>
        <v>COMBDGRTTOldLIFLC___STDELC_23</v>
      </c>
      <c r="C1208">
        <f>_xlfn.XLOOKUP(B1208,Calculation!A:A,Calculation!R:R)</f>
        <v>1.1000000000000001</v>
      </c>
    </row>
    <row r="1209" spans="1:3" x14ac:dyDescent="0.25">
      <c r="A1209" t="s">
        <v>5</v>
      </c>
      <c r="B1209" t="str">
        <f>Calculation!A1209</f>
        <v>COMBDGRTTOldLIFLUT8STDELC_23</v>
      </c>
      <c r="C1209">
        <f>_xlfn.XLOOKUP(B1209,Calculation!A:A,Calculation!R:R)</f>
        <v>1.1000000000000001</v>
      </c>
    </row>
    <row r="1210" spans="1:3" x14ac:dyDescent="0.25">
      <c r="A1210" t="s">
        <v>5</v>
      </c>
      <c r="B1210" t="str">
        <f>Calculation!A1210</f>
        <v>COMBDGHLCOldLILED___HIGELC_23</v>
      </c>
      <c r="C1210">
        <f>_xlfn.XLOOKUP(B1210,Calculation!A:A,Calculation!R:R)</f>
        <v>1.1000000000000001</v>
      </c>
    </row>
    <row r="1211" spans="1:3" x14ac:dyDescent="0.25">
      <c r="A1211" t="s">
        <v>5</v>
      </c>
      <c r="B1211" t="str">
        <f>Calculation!A1211</f>
        <v>COMBDGHLCOldWHSYS___STDBMA_23</v>
      </c>
      <c r="C1211">
        <f>_xlfn.XLOOKUP(B1211,Calculation!A:A,Calculation!R:R)</f>
        <v>1.1000000000000001</v>
      </c>
    </row>
    <row r="1212" spans="1:3" x14ac:dyDescent="0.25">
      <c r="A1212" t="s">
        <v>5</v>
      </c>
      <c r="B1212" t="str">
        <f>Calculation!A1212</f>
        <v>COMBDGEDSOldWHSYS___STDBMA_23</v>
      </c>
      <c r="C1212">
        <f>_xlfn.XLOOKUP(B1212,Calculation!A:A,Calculation!R:R)</f>
        <v>1.1000000000000001</v>
      </c>
    </row>
    <row r="1213" spans="1:3" x14ac:dyDescent="0.25">
      <c r="A1213" t="s">
        <v>5</v>
      </c>
      <c r="B1213" t="str">
        <f>Calculation!A1213</f>
        <v>COMBDGOTSOldSHHEP___STDNGA_23</v>
      </c>
      <c r="C1213">
        <f>_xlfn.XLOOKUP(B1213,Calculation!A:A,Calculation!R:R)</f>
        <v>1.5</v>
      </c>
    </row>
    <row r="1214" spans="1:3" x14ac:dyDescent="0.25">
      <c r="A1214" t="s">
        <v>5</v>
      </c>
      <c r="B1214" t="str">
        <f>Calculation!A1214</f>
        <v>COMBDGAFSOldLILED___ESRELC_23</v>
      </c>
      <c r="C1214">
        <f>_xlfn.XLOOKUP(B1214,Calculation!A:A,Calculation!R:R)</f>
        <v>1.1000000000000001</v>
      </c>
    </row>
    <row r="1215" spans="1:3" x14ac:dyDescent="0.25">
      <c r="A1215" t="s">
        <v>5</v>
      </c>
      <c r="B1215" t="str">
        <f>Calculation!A1215</f>
        <v>COMBDGWSTOldLIFLUT8HIGELC_23</v>
      </c>
      <c r="C1215">
        <f>_xlfn.XLOOKUP(B1215,Calculation!A:A,Calculation!R:R)</f>
        <v>1.1000000000000001</v>
      </c>
    </row>
    <row r="1216" spans="1:3" x14ac:dyDescent="0.25">
      <c r="A1216" t="s">
        <v>5</v>
      </c>
      <c r="B1216" t="str">
        <f>Calculation!A1216</f>
        <v>COMBDGAEROldLIHAL100WSTDELC_23</v>
      </c>
      <c r="C1216">
        <f>_xlfn.XLOOKUP(B1216,Calculation!A:A,Calculation!R:R)</f>
        <v>1.1000000000000001</v>
      </c>
    </row>
    <row r="1217" spans="1:3" x14ac:dyDescent="0.25">
      <c r="A1217" t="s">
        <v>5</v>
      </c>
      <c r="B1217" t="str">
        <f>Calculation!A1217</f>
        <v>COMBDGOFFNewSHHEP___STDNGA_23</v>
      </c>
      <c r="C1217">
        <f>_xlfn.XLOOKUP(B1217,Calculation!A:A,Calculation!R:R)</f>
        <v>1.2</v>
      </c>
    </row>
    <row r="1218" spans="1:3" x14ac:dyDescent="0.25">
      <c r="A1218" t="s">
        <v>5</v>
      </c>
      <c r="B1218" t="str">
        <f>Calculation!A1218</f>
        <v>COMBDGTAWOldLIINC100WSTDELC_23</v>
      </c>
      <c r="C1218">
        <f>_xlfn.XLOOKUP(B1218,Calculation!A:A,Calculation!R:R)</f>
        <v>1.1000000000000001</v>
      </c>
    </row>
    <row r="1219" spans="1:3" x14ac:dyDescent="0.25">
      <c r="A1219" t="s">
        <v>5</v>
      </c>
      <c r="B1219" t="str">
        <f>Calculation!A1219</f>
        <v>COMBDGAFSOldWHHEP___HIGELC_23</v>
      </c>
      <c r="C1219">
        <f>_xlfn.XLOOKUP(B1219,Calculation!A:A,Calculation!R:R)</f>
        <v>1.5</v>
      </c>
    </row>
    <row r="1220" spans="1:3" x14ac:dyDescent="0.25">
      <c r="A1220" t="s">
        <v>5</v>
      </c>
      <c r="B1220" t="str">
        <f>Calculation!A1220</f>
        <v>COMBDGOTSOldLILED___ESRELC_23</v>
      </c>
      <c r="C1220">
        <f>_xlfn.XLOOKUP(B1220,Calculation!A:A,Calculation!R:R)</f>
        <v>1.1000000000000001</v>
      </c>
    </row>
    <row r="1221" spans="1:3" x14ac:dyDescent="0.25">
      <c r="A1221" t="s">
        <v>5</v>
      </c>
      <c r="B1221" t="str">
        <f>Calculation!A1221</f>
        <v>COMBDGHLCOldSCWD___STDELC_23</v>
      </c>
      <c r="C1221">
        <f>_xlfn.XLOOKUP(B1221,Calculation!A:A,Calculation!R:R)</f>
        <v>1.1000000000000001</v>
      </c>
    </row>
    <row r="1222" spans="1:3" x14ac:dyDescent="0.25">
      <c r="A1222" t="s">
        <v>5</v>
      </c>
      <c r="B1222" t="str">
        <f>Calculation!A1222</f>
        <v>COMBDGWSTOldSCWD___STDELC_23</v>
      </c>
      <c r="C1222">
        <f>_xlfn.XLOOKUP(B1222,Calculation!A:A,Calculation!R:R)</f>
        <v>1.1000000000000001</v>
      </c>
    </row>
    <row r="1223" spans="1:3" x14ac:dyDescent="0.25">
      <c r="A1223" t="s">
        <v>5</v>
      </c>
      <c r="B1223" t="str">
        <f>Calculation!A1223</f>
        <v>COMBDGHLCNewLIINC100WSTDELC_23</v>
      </c>
      <c r="C1223">
        <f>_xlfn.XLOOKUP(B1223,Calculation!A:A,Calculation!R:R)</f>
        <v>1.2</v>
      </c>
    </row>
    <row r="1224" spans="1:3" x14ac:dyDescent="0.25">
      <c r="A1224" t="s">
        <v>5</v>
      </c>
      <c r="B1224" t="str">
        <f>Calculation!A1224</f>
        <v>COMBDGWSTOldWHSTHBCKSTDELC_23</v>
      </c>
      <c r="C1224">
        <f>_xlfn.XLOOKUP(B1224,Calculation!A:A,Calculation!R:R)</f>
        <v>1.1000000000000001</v>
      </c>
    </row>
    <row r="1225" spans="1:3" x14ac:dyDescent="0.25">
      <c r="A1225" t="s">
        <v>5</v>
      </c>
      <c r="B1225" t="str">
        <f>Calculation!A1225</f>
        <v>COMBDGAFSOldLIHAL100WSTDELC_23</v>
      </c>
      <c r="C1225">
        <f>_xlfn.XLOOKUP(B1225,Calculation!A:A,Calculation!R:R)</f>
        <v>1.1000000000000001</v>
      </c>
    </row>
    <row r="1226" spans="1:3" x14ac:dyDescent="0.25">
      <c r="A1226" t="s">
        <v>5</v>
      </c>
      <c r="B1226" t="str">
        <f>Calculation!A1226</f>
        <v>COMBDGOFFOldWHSYS___STDBMA_23</v>
      </c>
      <c r="C1226">
        <f>_xlfn.XLOOKUP(B1226,Calculation!A:A,Calculation!R:R)</f>
        <v>1.1000000000000001</v>
      </c>
    </row>
    <row r="1227" spans="1:3" x14ac:dyDescent="0.25">
      <c r="A1227" t="s">
        <v>5</v>
      </c>
      <c r="B1227" t="str">
        <f>Calculation!A1227</f>
        <v>COMBDGRTTOldSHPLT500WSTDELC_23</v>
      </c>
      <c r="C1227">
        <f>_xlfn.XLOOKUP(B1227,Calculation!A:A,Calculation!R:R)</f>
        <v>1.1000000000000001</v>
      </c>
    </row>
    <row r="1228" spans="1:3" x14ac:dyDescent="0.25">
      <c r="A1228" t="s">
        <v>5</v>
      </c>
      <c r="B1228" t="str">
        <f>Calculation!A1228</f>
        <v>COMBDGEDSOldLILED___STDELC_23</v>
      </c>
      <c r="C1228">
        <f>_xlfn.XLOOKUP(B1228,Calculation!A:A,Calculation!R:R)</f>
        <v>1.1000000000000001</v>
      </c>
    </row>
    <row r="1229" spans="1:3" x14ac:dyDescent="0.25">
      <c r="A1229" t="s">
        <v>5</v>
      </c>
      <c r="B1229" t="str">
        <f>Calculation!A1229</f>
        <v>COMBDGOTSOldLIHAL100WSTDELC_23</v>
      </c>
      <c r="C1229">
        <f>_xlfn.XLOOKUP(B1229,Calculation!A:A,Calculation!R:R)</f>
        <v>1.1000000000000001</v>
      </c>
    </row>
    <row r="1230" spans="1:3" x14ac:dyDescent="0.25">
      <c r="A1230" t="s">
        <v>5</v>
      </c>
      <c r="B1230" t="str">
        <f>Calculation!A1230</f>
        <v>COMBDGHLCOldSCWD___ESRELC_23</v>
      </c>
      <c r="C1230">
        <f>_xlfn.XLOOKUP(B1230,Calculation!A:A,Calculation!R:R)</f>
        <v>1.1000000000000001</v>
      </c>
    </row>
    <row r="1231" spans="1:3" x14ac:dyDescent="0.25">
      <c r="A1231" t="s">
        <v>5</v>
      </c>
      <c r="B1231" t="str">
        <f>Calculation!A1231</f>
        <v>COMBDGWSTOldWHHEP___ESRELC_23</v>
      </c>
      <c r="C1231">
        <f>_xlfn.XLOOKUP(B1231,Calculation!A:A,Calculation!R:R)</f>
        <v>1.5</v>
      </c>
    </row>
    <row r="1232" spans="1:3" x14ac:dyDescent="0.25">
      <c r="A1232" t="s">
        <v>5</v>
      </c>
      <c r="B1232" t="str">
        <f>Calculation!A1232</f>
        <v>COMBDGWSTOldSCWD___ESRELC_23</v>
      </c>
      <c r="C1232">
        <f>_xlfn.XLOOKUP(B1232,Calculation!A:A,Calculation!R:R)</f>
        <v>1.1000000000000001</v>
      </c>
    </row>
    <row r="1233" spans="1:3" x14ac:dyDescent="0.25">
      <c r="A1233" t="s">
        <v>5</v>
      </c>
      <c r="B1233" t="str">
        <f>Calculation!A1233</f>
        <v>COMBDGRTTNewLIINC100WSTDELC_23</v>
      </c>
      <c r="C1233">
        <f>_xlfn.XLOOKUP(B1233,Calculation!A:A,Calculation!R:R)</f>
        <v>1.2</v>
      </c>
    </row>
    <row r="1234" spans="1:3" x14ac:dyDescent="0.25">
      <c r="A1234" t="s">
        <v>5</v>
      </c>
      <c r="B1234" t="str">
        <f>Calculation!A1234</f>
        <v>COMBDGEDSOldSHPLT500WSTDELC_23</v>
      </c>
      <c r="C1234">
        <f>_xlfn.XLOOKUP(B1234,Calculation!A:A,Calculation!R:R)</f>
        <v>1.1000000000000001</v>
      </c>
    </row>
    <row r="1235" spans="1:3" x14ac:dyDescent="0.25">
      <c r="A1235" t="s">
        <v>5</v>
      </c>
      <c r="B1235" t="str">
        <f>Calculation!A1235</f>
        <v>COMBDGWSTOldWHHEP___STDELC_23</v>
      </c>
      <c r="C1235">
        <f>_xlfn.XLOOKUP(B1235,Calculation!A:A,Calculation!R:R)</f>
        <v>1.5</v>
      </c>
    </row>
    <row r="1236" spans="1:3" x14ac:dyDescent="0.25">
      <c r="A1236" t="s">
        <v>5</v>
      </c>
      <c r="B1236" t="str">
        <f>Calculation!A1236</f>
        <v>COMBDGRTTOldSHFUR___STDKER_23</v>
      </c>
      <c r="C1236">
        <f>_xlfn.XLOOKUP(B1236,Calculation!A:A,Calculation!R:R)</f>
        <v>1.1000000000000001</v>
      </c>
    </row>
    <row r="1237" spans="1:3" x14ac:dyDescent="0.25">
      <c r="A1237" t="s">
        <v>5</v>
      </c>
      <c r="B1237" t="str">
        <f>Calculation!A1237</f>
        <v>COMBDGRTTOldSHFUR___STDHFO_23</v>
      </c>
      <c r="C1237">
        <f>_xlfn.XLOOKUP(B1237,Calculation!A:A,Calculation!R:R)</f>
        <v>1.1000000000000001</v>
      </c>
    </row>
    <row r="1238" spans="1:3" x14ac:dyDescent="0.25">
      <c r="A1238" t="s">
        <v>5</v>
      </c>
      <c r="B1238" t="str">
        <f>Calculation!A1238</f>
        <v>COMBDGRTTOldSHFUR___STDLFO_23</v>
      </c>
      <c r="C1238">
        <f>_xlfn.XLOOKUP(B1238,Calculation!A:A,Calculation!R:R)</f>
        <v>1.1000000000000001</v>
      </c>
    </row>
    <row r="1239" spans="1:3" x14ac:dyDescent="0.25">
      <c r="A1239" t="s">
        <v>5</v>
      </c>
      <c r="B1239" t="str">
        <f>Calculation!A1239</f>
        <v>COMBDGEDSOldLILED___HIGELC_23</v>
      </c>
      <c r="C1239">
        <f>_xlfn.XLOOKUP(B1239,Calculation!A:A,Calculation!R:R)</f>
        <v>1.1000000000000001</v>
      </c>
    </row>
    <row r="1240" spans="1:3" x14ac:dyDescent="0.25">
      <c r="A1240" t="s">
        <v>5</v>
      </c>
      <c r="B1240" t="str">
        <f>Calculation!A1240</f>
        <v>COMBDGRTTOldSHFUR___HIGHFO_23</v>
      </c>
      <c r="C1240">
        <f>_xlfn.XLOOKUP(B1240,Calculation!A:A,Calculation!R:R)</f>
        <v>1.1000000000000001</v>
      </c>
    </row>
    <row r="1241" spans="1:3" x14ac:dyDescent="0.25">
      <c r="A1241" t="s">
        <v>5</v>
      </c>
      <c r="B1241" t="str">
        <f>Calculation!A1241</f>
        <v>COMBDGRTTOldSHFUR___HIGLFO_23</v>
      </c>
      <c r="C1241">
        <f>_xlfn.XLOOKUP(B1241,Calculation!A:A,Calculation!R:R)</f>
        <v>1.1000000000000001</v>
      </c>
    </row>
    <row r="1242" spans="1:3" x14ac:dyDescent="0.25">
      <c r="A1242" t="s">
        <v>5</v>
      </c>
      <c r="B1242" t="str">
        <f>Calculation!A1242</f>
        <v>COMBDGOFFNewLILED___ESRELC_23</v>
      </c>
      <c r="C1242">
        <f>_xlfn.XLOOKUP(B1242,Calculation!A:A,Calculation!R:R)</f>
        <v>1.2</v>
      </c>
    </row>
    <row r="1243" spans="1:3" x14ac:dyDescent="0.25">
      <c r="A1243" t="s">
        <v>5</v>
      </c>
      <c r="B1243" t="str">
        <f>Calculation!A1243</f>
        <v>COMBDGHLCOldAE______STDPRO_23</v>
      </c>
      <c r="C1243">
        <f>_xlfn.XLOOKUP(B1243,Calculation!A:A,Calculation!R:R)</f>
        <v>1.1000000000000001</v>
      </c>
    </row>
    <row r="1244" spans="1:3" x14ac:dyDescent="0.25">
      <c r="A1244" t="s">
        <v>5</v>
      </c>
      <c r="B1244" t="str">
        <f>Calculation!A1244</f>
        <v>COMBDGRTTOldLILED___STDELC_23</v>
      </c>
      <c r="C1244">
        <f>_xlfn.XLOOKUP(B1244,Calculation!A:A,Calculation!R:R)</f>
        <v>1.1000000000000001</v>
      </c>
    </row>
    <row r="1245" spans="1:3" x14ac:dyDescent="0.25">
      <c r="A1245" t="s">
        <v>5</v>
      </c>
      <c r="B1245" t="str">
        <f>Calculation!A1245</f>
        <v>COMBDGEDSOldSHFUR___STDKER_23</v>
      </c>
      <c r="C1245">
        <f>_xlfn.XLOOKUP(B1245,Calculation!A:A,Calculation!R:R)</f>
        <v>1.1000000000000001</v>
      </c>
    </row>
    <row r="1246" spans="1:3" x14ac:dyDescent="0.25">
      <c r="A1246" t="s">
        <v>5</v>
      </c>
      <c r="B1246" t="str">
        <f>Calculation!A1246</f>
        <v>COMBDGEDSOldSHFUR___STDHFO_23</v>
      </c>
      <c r="C1246">
        <f>_xlfn.XLOOKUP(B1246,Calculation!A:A,Calculation!R:R)</f>
        <v>1.1000000000000001</v>
      </c>
    </row>
    <row r="1247" spans="1:3" x14ac:dyDescent="0.25">
      <c r="A1247" t="s">
        <v>5</v>
      </c>
      <c r="B1247" t="str">
        <f>Calculation!A1247</f>
        <v>COMBDGEDSOldSHFUR___STDLFO_23</v>
      </c>
      <c r="C1247">
        <f>_xlfn.XLOOKUP(B1247,Calculation!A:A,Calculation!R:R)</f>
        <v>1.1000000000000001</v>
      </c>
    </row>
    <row r="1248" spans="1:3" x14ac:dyDescent="0.25">
      <c r="A1248" t="s">
        <v>5</v>
      </c>
      <c r="B1248" t="str">
        <f>Calculation!A1248</f>
        <v>COMBDGEDSOldSHFUR___HIGHFO_23</v>
      </c>
      <c r="C1248">
        <f>_xlfn.XLOOKUP(B1248,Calculation!A:A,Calculation!R:R)</f>
        <v>1.1000000000000001</v>
      </c>
    </row>
    <row r="1249" spans="1:3" x14ac:dyDescent="0.25">
      <c r="A1249" t="s">
        <v>5</v>
      </c>
      <c r="B1249" t="str">
        <f>Calculation!A1249</f>
        <v>COMBDGEDSOldSHFUR___HIGLFO_23</v>
      </c>
      <c r="C1249">
        <f>_xlfn.XLOOKUP(B1249,Calculation!A:A,Calculation!R:R)</f>
        <v>1.1000000000000001</v>
      </c>
    </row>
    <row r="1250" spans="1:3" x14ac:dyDescent="0.25">
      <c r="A1250" t="s">
        <v>5</v>
      </c>
      <c r="B1250" t="str">
        <f>Calculation!A1250</f>
        <v>COMBDGOFFOldAE______STDELC_23</v>
      </c>
      <c r="C1250">
        <f>_xlfn.XLOOKUP(B1250,Calculation!A:A,Calculation!R:R)</f>
        <v>1.1000000000000001</v>
      </c>
    </row>
    <row r="1251" spans="1:3" x14ac:dyDescent="0.25">
      <c r="A1251" t="s">
        <v>5</v>
      </c>
      <c r="B1251" t="str">
        <f>Calculation!A1251</f>
        <v>COMBDGEDSNewSHFURLARSTDHH2_23</v>
      </c>
      <c r="C1251">
        <f>_xlfn.XLOOKUP(B1251,Calculation!A:A,Calculation!R:R)</f>
        <v>1.2</v>
      </c>
    </row>
    <row r="1252" spans="1:3" x14ac:dyDescent="0.25">
      <c r="A1252" t="s">
        <v>5</v>
      </c>
      <c r="B1252" t="str">
        <f>Calculation!A1252</f>
        <v>COMBDGEDSNewSHFURMEDSTDHH2_23</v>
      </c>
      <c r="C1252">
        <f>_xlfn.XLOOKUP(B1252,Calculation!A:A,Calculation!R:R)</f>
        <v>1.2</v>
      </c>
    </row>
    <row r="1253" spans="1:3" x14ac:dyDescent="0.25">
      <c r="A1253" t="s">
        <v>5</v>
      </c>
      <c r="B1253" t="str">
        <f>Calculation!A1253</f>
        <v>COMBDGHLCOldSCWA___STDELC_23</v>
      </c>
      <c r="C1253">
        <f>_xlfn.XLOOKUP(B1253,Calculation!A:A,Calculation!R:R)</f>
        <v>1.1000000000000001</v>
      </c>
    </row>
    <row r="1254" spans="1:3" x14ac:dyDescent="0.25">
      <c r="A1254" t="s">
        <v>5</v>
      </c>
      <c r="B1254" t="str">
        <f>Calculation!A1254</f>
        <v>COMBDGWSTOldSHFUR___STDPRO_23</v>
      </c>
      <c r="C1254">
        <f>_xlfn.XLOOKUP(B1254,Calculation!A:A,Calculation!R:R)</f>
        <v>1.1000000000000001</v>
      </c>
    </row>
    <row r="1255" spans="1:3" x14ac:dyDescent="0.25">
      <c r="A1255" t="s">
        <v>5</v>
      </c>
      <c r="B1255" t="str">
        <f>Calculation!A1255</f>
        <v>COMBDGEDSNewSHHEP___STDGEO_23</v>
      </c>
      <c r="C1255">
        <f>_xlfn.XLOOKUP(B1255,Calculation!A:A,Calculation!R:R)</f>
        <v>1.2</v>
      </c>
    </row>
    <row r="1256" spans="1:3" x14ac:dyDescent="0.25">
      <c r="A1256" t="s">
        <v>5</v>
      </c>
      <c r="B1256" t="str">
        <f>Calculation!A1256</f>
        <v>COMBDGWSTOldSCWA___STDELC_23</v>
      </c>
      <c r="C1256">
        <f>_xlfn.XLOOKUP(B1256,Calculation!A:A,Calculation!R:R)</f>
        <v>1.1000000000000001</v>
      </c>
    </row>
    <row r="1257" spans="1:3" x14ac:dyDescent="0.25">
      <c r="A1257" t="s">
        <v>5</v>
      </c>
      <c r="B1257" t="str">
        <f>Calculation!A1257</f>
        <v>COMBDGWSTOldSHFUR___ESRPRO_23</v>
      </c>
      <c r="C1257">
        <f>_xlfn.XLOOKUP(B1257,Calculation!A:A,Calculation!R:R)</f>
        <v>1.1000000000000001</v>
      </c>
    </row>
    <row r="1258" spans="1:3" x14ac:dyDescent="0.25">
      <c r="A1258" t="s">
        <v>5</v>
      </c>
      <c r="B1258" t="str">
        <f>Calculation!A1258</f>
        <v>COMBDGEDSNewSHFURSMASTDHH2_23</v>
      </c>
      <c r="C1258">
        <f>_xlfn.XLOOKUP(B1258,Calculation!A:A,Calculation!R:R)</f>
        <v>1.2</v>
      </c>
    </row>
    <row r="1259" spans="1:3" x14ac:dyDescent="0.25">
      <c r="A1259" t="s">
        <v>5</v>
      </c>
      <c r="B1259" t="str">
        <f>Calculation!A1259</f>
        <v>COMBDGHLCOldLIFLUT8HIGELC_23</v>
      </c>
      <c r="C1259">
        <f>_xlfn.XLOOKUP(B1259,Calculation!A:A,Calculation!R:R)</f>
        <v>1.1000000000000001</v>
      </c>
    </row>
    <row r="1260" spans="1:3" x14ac:dyDescent="0.25">
      <c r="A1260" t="s">
        <v>5</v>
      </c>
      <c r="B1260" t="str">
        <f>Calculation!A1260</f>
        <v>COMBDGHLCOldSHFUR___STDPRO_23</v>
      </c>
      <c r="C1260">
        <f>_xlfn.XLOOKUP(B1260,Calculation!A:A,Calculation!R:R)</f>
        <v>1.1000000000000001</v>
      </c>
    </row>
    <row r="1261" spans="1:3" x14ac:dyDescent="0.25">
      <c r="A1261" t="s">
        <v>5</v>
      </c>
      <c r="B1261" t="str">
        <f>Calculation!A1261</f>
        <v>COMBDGHLCOldSHFUR___ESRPRO_23</v>
      </c>
      <c r="C1261">
        <f>_xlfn.XLOOKUP(B1261,Calculation!A:A,Calculation!R:R)</f>
        <v>1.1000000000000001</v>
      </c>
    </row>
    <row r="1262" spans="1:3" x14ac:dyDescent="0.25">
      <c r="A1262" t="s">
        <v>5</v>
      </c>
      <c r="B1262" t="str">
        <f>Calculation!A1262</f>
        <v>COMBDGWSTOldSHHEP___ESRELC_23</v>
      </c>
      <c r="C1262">
        <f>_xlfn.XLOOKUP(B1262,Calculation!A:A,Calculation!R:R)</f>
        <v>1.5</v>
      </c>
    </row>
    <row r="1263" spans="1:3" x14ac:dyDescent="0.25">
      <c r="A1263" t="s">
        <v>5</v>
      </c>
      <c r="B1263" t="str">
        <f>Calculation!A1263</f>
        <v>COMBDGRTTOldLILED___HIGELC_23</v>
      </c>
      <c r="C1263">
        <f>_xlfn.XLOOKUP(B1263,Calculation!A:A,Calculation!R:R)</f>
        <v>1.1000000000000001</v>
      </c>
    </row>
    <row r="1264" spans="1:3" x14ac:dyDescent="0.25">
      <c r="A1264" t="s">
        <v>5</v>
      </c>
      <c r="B1264" t="str">
        <f>Calculation!A1264</f>
        <v>COMBDGWSTOldWHHEP___HIGELC_23</v>
      </c>
      <c r="C1264">
        <f>_xlfn.XLOOKUP(B1264,Calculation!A:A,Calculation!R:R)</f>
        <v>1.5</v>
      </c>
    </row>
    <row r="1265" spans="1:3" x14ac:dyDescent="0.25">
      <c r="A1265" t="s">
        <v>5</v>
      </c>
      <c r="B1265" t="str">
        <f>Calculation!A1265</f>
        <v>COMBDGWSTOldSHFUR___HIGPRO_23</v>
      </c>
      <c r="C1265">
        <f>_xlfn.XLOOKUP(B1265,Calculation!A:A,Calculation!R:R)</f>
        <v>1.1000000000000001</v>
      </c>
    </row>
    <row r="1266" spans="1:3" x14ac:dyDescent="0.25">
      <c r="A1266" t="s">
        <v>5</v>
      </c>
      <c r="B1266" t="str">
        <f>Calculation!A1266</f>
        <v>COMBDGHLCOldSCWA___ESRELC_23</v>
      </c>
      <c r="C1266">
        <f>_xlfn.XLOOKUP(B1266,Calculation!A:A,Calculation!R:R)</f>
        <v>1.1000000000000001</v>
      </c>
    </row>
    <row r="1267" spans="1:3" x14ac:dyDescent="0.25">
      <c r="A1267" t="s">
        <v>5</v>
      </c>
      <c r="B1267" t="str">
        <f>Calculation!A1267</f>
        <v>COMBDGHLCOldSCCE___STDELC_23</v>
      </c>
      <c r="C1267">
        <f>_xlfn.XLOOKUP(B1267,Calculation!A:A,Calculation!R:R)</f>
        <v>1.1000000000000001</v>
      </c>
    </row>
    <row r="1268" spans="1:3" x14ac:dyDescent="0.25">
      <c r="A1268" t="s">
        <v>5</v>
      </c>
      <c r="B1268" t="str">
        <f>Calculation!A1268</f>
        <v>COMBDGWSTOldSCWA___ESRELC_23</v>
      </c>
      <c r="C1268">
        <f>_xlfn.XLOOKUP(B1268,Calculation!A:A,Calculation!R:R)</f>
        <v>1.1000000000000001</v>
      </c>
    </row>
    <row r="1269" spans="1:3" x14ac:dyDescent="0.25">
      <c r="A1269" t="s">
        <v>5</v>
      </c>
      <c r="B1269" t="str">
        <f>Calculation!A1269</f>
        <v>COMBDGHLCOldSHFUR___HIGPRO_23</v>
      </c>
      <c r="C1269">
        <f>_xlfn.XLOOKUP(B1269,Calculation!A:A,Calculation!R:R)</f>
        <v>1.1000000000000001</v>
      </c>
    </row>
    <row r="1270" spans="1:3" x14ac:dyDescent="0.25">
      <c r="A1270" t="s">
        <v>5</v>
      </c>
      <c r="B1270" t="str">
        <f>Calculation!A1270</f>
        <v>COMBDGHLCOldSHHEP___ESRELC_23</v>
      </c>
      <c r="C1270">
        <f>_xlfn.XLOOKUP(B1270,Calculation!A:A,Calculation!R:R)</f>
        <v>1.5</v>
      </c>
    </row>
    <row r="1271" spans="1:3" x14ac:dyDescent="0.25">
      <c r="A1271" t="s">
        <v>5</v>
      </c>
      <c r="B1271" t="str">
        <f>Calculation!A1271</f>
        <v>COMBDGHLCOldSCWD___HIGELC_23</v>
      </c>
      <c r="C1271">
        <f>_xlfn.XLOOKUP(B1271,Calculation!A:A,Calculation!R:R)</f>
        <v>1.1000000000000001</v>
      </c>
    </row>
    <row r="1272" spans="1:3" x14ac:dyDescent="0.25">
      <c r="A1272" t="s">
        <v>5</v>
      </c>
      <c r="B1272" t="str">
        <f>Calculation!A1272</f>
        <v>COMBDGWSTOldSCCE___STDELC_23</v>
      </c>
      <c r="C1272">
        <f>_xlfn.XLOOKUP(B1272,Calculation!A:A,Calculation!R:R)</f>
        <v>1.1000000000000001</v>
      </c>
    </row>
    <row r="1273" spans="1:3" x14ac:dyDescent="0.25">
      <c r="A1273" t="s">
        <v>5</v>
      </c>
      <c r="B1273" t="str">
        <f>Calculation!A1273</f>
        <v>COMBDGOFFNewLIHAL100WSTDELC_23</v>
      </c>
      <c r="C1273">
        <f>_xlfn.XLOOKUP(B1273,Calculation!A:A,Calculation!R:R)</f>
        <v>1.2</v>
      </c>
    </row>
    <row r="1274" spans="1:3" x14ac:dyDescent="0.25">
      <c r="A1274" t="s">
        <v>5</v>
      </c>
      <c r="B1274" t="str">
        <f>Calculation!A1274</f>
        <v>COMBDGWSTOldSCWD___HIGELC_23</v>
      </c>
      <c r="C1274">
        <f>_xlfn.XLOOKUP(B1274,Calculation!A:A,Calculation!R:R)</f>
        <v>1.1000000000000001</v>
      </c>
    </row>
    <row r="1275" spans="1:3" x14ac:dyDescent="0.25">
      <c r="A1275" t="s">
        <v>5</v>
      </c>
      <c r="B1275" t="str">
        <f>Calculation!A1275</f>
        <v>COMBDGEDSNewSHHEP___ESRGEO_23</v>
      </c>
      <c r="C1275">
        <f>_xlfn.XLOOKUP(B1275,Calculation!A:A,Calculation!R:R)</f>
        <v>1.2</v>
      </c>
    </row>
    <row r="1276" spans="1:3" x14ac:dyDescent="0.25">
      <c r="A1276" t="s">
        <v>5</v>
      </c>
      <c r="B1276" t="str">
        <f>Calculation!A1276</f>
        <v>COMBDGEDSOldAE______STDPRO_23</v>
      </c>
      <c r="C1276">
        <f>_xlfn.XLOOKUP(B1276,Calculation!A:A,Calculation!R:R)</f>
        <v>1.1000000000000001</v>
      </c>
    </row>
    <row r="1277" spans="1:3" x14ac:dyDescent="0.25">
      <c r="A1277" t="s">
        <v>5</v>
      </c>
      <c r="B1277" t="str">
        <f>Calculation!A1277</f>
        <v>COMBDGHLCNewSHFURLARSTDHH2_23</v>
      </c>
      <c r="C1277">
        <f>_xlfn.XLOOKUP(B1277,Calculation!A:A,Calculation!R:R)</f>
        <v>1.2</v>
      </c>
    </row>
    <row r="1278" spans="1:3" x14ac:dyDescent="0.25">
      <c r="A1278" t="s">
        <v>5</v>
      </c>
      <c r="B1278" t="str">
        <f>Calculation!A1278</f>
        <v>COMBDGHLCNewSHFURMEDSTDHH2_23</v>
      </c>
      <c r="C1278">
        <f>_xlfn.XLOOKUP(B1278,Calculation!A:A,Calculation!R:R)</f>
        <v>1.2</v>
      </c>
    </row>
    <row r="1279" spans="1:3" x14ac:dyDescent="0.25">
      <c r="A1279" t="s">
        <v>5</v>
      </c>
      <c r="B1279" t="str">
        <f>Calculation!A1279</f>
        <v>COMBDGEDSNewSHHEP___HIGGEO_23</v>
      </c>
      <c r="C1279">
        <f>_xlfn.XLOOKUP(B1279,Calculation!A:A,Calculation!R:R)</f>
        <v>1.2</v>
      </c>
    </row>
    <row r="1280" spans="1:3" x14ac:dyDescent="0.25">
      <c r="A1280" t="s">
        <v>5</v>
      </c>
      <c r="B1280" t="str">
        <f>Calculation!A1280</f>
        <v>COMBDGHLCOldSCCE___ESRELC_23</v>
      </c>
      <c r="C1280">
        <f>_xlfn.XLOOKUP(B1280,Calculation!A:A,Calculation!R:R)</f>
        <v>1.1000000000000001</v>
      </c>
    </row>
    <row r="1281" spans="1:3" x14ac:dyDescent="0.25">
      <c r="A1281" t="s">
        <v>5</v>
      </c>
      <c r="B1281" t="str">
        <f>Calculation!A1281</f>
        <v>COMBDGHLCNewSHHEP___STDGEO_23</v>
      </c>
      <c r="C1281">
        <f>_xlfn.XLOOKUP(B1281,Calculation!A:A,Calculation!R:R)</f>
        <v>1.2</v>
      </c>
    </row>
    <row r="1282" spans="1:3" x14ac:dyDescent="0.25">
      <c r="A1282" t="s">
        <v>5</v>
      </c>
      <c r="B1282" t="str">
        <f>Calculation!A1282</f>
        <v>COMBDGHLCOldSCWA___HIGELC_23</v>
      </c>
      <c r="C1282">
        <f>_xlfn.XLOOKUP(B1282,Calculation!A:A,Calculation!R:R)</f>
        <v>1.1000000000000001</v>
      </c>
    </row>
    <row r="1283" spans="1:3" x14ac:dyDescent="0.25">
      <c r="A1283" t="s">
        <v>5</v>
      </c>
      <c r="B1283" t="str">
        <f>Calculation!A1283</f>
        <v>COMBDGWSTOldSCCE___ESRELC_23</v>
      </c>
      <c r="C1283">
        <f>_xlfn.XLOOKUP(B1283,Calculation!A:A,Calculation!R:R)</f>
        <v>1.1000000000000001</v>
      </c>
    </row>
    <row r="1284" spans="1:3" x14ac:dyDescent="0.25">
      <c r="A1284" t="s">
        <v>5</v>
      </c>
      <c r="B1284" t="str">
        <f>Calculation!A1284</f>
        <v>COMBDGWSTOldSCWA___HIGELC_23</v>
      </c>
      <c r="C1284">
        <f>_xlfn.XLOOKUP(B1284,Calculation!A:A,Calculation!R:R)</f>
        <v>1.1000000000000001</v>
      </c>
    </row>
    <row r="1285" spans="1:3" x14ac:dyDescent="0.25">
      <c r="A1285" t="s">
        <v>5</v>
      </c>
      <c r="B1285" t="str">
        <f>Calculation!A1285</f>
        <v>COMBDGHLCNewSHFURSMASTDHH2_23</v>
      </c>
      <c r="C1285">
        <f>_xlfn.XLOOKUP(B1285,Calculation!A:A,Calculation!R:R)</f>
        <v>1.2</v>
      </c>
    </row>
    <row r="1286" spans="1:3" x14ac:dyDescent="0.25">
      <c r="A1286" t="s">
        <v>5</v>
      </c>
      <c r="B1286" t="str">
        <f>Calculation!A1286</f>
        <v>COMBDGWSTOldSHHEP___STDELC_23</v>
      </c>
      <c r="C1286">
        <f>_xlfn.XLOOKUP(B1286,Calculation!A:A,Calculation!R:R)</f>
        <v>1.5</v>
      </c>
    </row>
    <row r="1287" spans="1:3" x14ac:dyDescent="0.25">
      <c r="A1287" t="s">
        <v>5</v>
      </c>
      <c r="B1287" t="str">
        <f>Calculation!A1287</f>
        <v>COMBDGHLCOldSHHEP___STDELC_23</v>
      </c>
      <c r="C1287">
        <f>_xlfn.XLOOKUP(B1287,Calculation!A:A,Calculation!R:R)</f>
        <v>1.5</v>
      </c>
    </row>
    <row r="1288" spans="1:3" x14ac:dyDescent="0.25">
      <c r="A1288" t="s">
        <v>5</v>
      </c>
      <c r="B1288" t="str">
        <f>Calculation!A1288</f>
        <v>COMBDGRTTOldSCWD___STDELC_23</v>
      </c>
      <c r="C1288">
        <f>_xlfn.XLOOKUP(B1288,Calculation!A:A,Calculation!R:R)</f>
        <v>1.1000000000000001</v>
      </c>
    </row>
    <row r="1289" spans="1:3" x14ac:dyDescent="0.25">
      <c r="A1289" t="s">
        <v>5</v>
      </c>
      <c r="B1289" t="str">
        <f>Calculation!A1289</f>
        <v>COMBDGHLCNewSHHEP___ESRGEO_23</v>
      </c>
      <c r="C1289">
        <f>_xlfn.XLOOKUP(B1289,Calculation!A:A,Calculation!R:R)</f>
        <v>1.2</v>
      </c>
    </row>
    <row r="1290" spans="1:3" x14ac:dyDescent="0.25">
      <c r="A1290" t="s">
        <v>5</v>
      </c>
      <c r="B1290" t="str">
        <f>Calculation!A1290</f>
        <v>COMBDGWSTOldSHHEP___HIGELC_23</v>
      </c>
      <c r="C1290">
        <f>_xlfn.XLOOKUP(B1290,Calculation!A:A,Calculation!R:R)</f>
        <v>1.5</v>
      </c>
    </row>
    <row r="1291" spans="1:3" x14ac:dyDescent="0.25">
      <c r="A1291" t="s">
        <v>5</v>
      </c>
      <c r="B1291" t="str">
        <f>Calculation!A1291</f>
        <v>COMBDGRTTNewSHHEP___STDGEO_23</v>
      </c>
      <c r="C1291">
        <f>_xlfn.XLOOKUP(B1291,Calculation!A:A,Calculation!R:R)</f>
        <v>1.2</v>
      </c>
    </row>
    <row r="1292" spans="1:3" x14ac:dyDescent="0.25">
      <c r="A1292" t="s">
        <v>5</v>
      </c>
      <c r="B1292" t="str">
        <f>Calculation!A1292</f>
        <v>COMBDGHLCNewSHHEP___HIGGEO_23</v>
      </c>
      <c r="C1292">
        <f>_xlfn.XLOOKUP(B1292,Calculation!A:A,Calculation!R:R)</f>
        <v>1.2</v>
      </c>
    </row>
    <row r="1293" spans="1:3" x14ac:dyDescent="0.25">
      <c r="A1293" t="s">
        <v>5</v>
      </c>
      <c r="B1293" t="str">
        <f>Calculation!A1293</f>
        <v>COMBDGHLCOldSCCE___HIGELC_23</v>
      </c>
      <c r="C1293">
        <f>_xlfn.XLOOKUP(B1293,Calculation!A:A,Calculation!R:R)</f>
        <v>1.1000000000000001</v>
      </c>
    </row>
    <row r="1294" spans="1:3" x14ac:dyDescent="0.25">
      <c r="A1294" t="s">
        <v>5</v>
      </c>
      <c r="B1294" t="str">
        <f>Calculation!A1294</f>
        <v>COMBDGWSTOldSCCE___HIGELC_23</v>
      </c>
      <c r="C1294">
        <f>_xlfn.XLOOKUP(B1294,Calculation!A:A,Calculation!R:R)</f>
        <v>1.1000000000000001</v>
      </c>
    </row>
    <row r="1295" spans="1:3" x14ac:dyDescent="0.25">
      <c r="A1295" t="s">
        <v>5</v>
      </c>
      <c r="B1295" t="str">
        <f>Calculation!A1295</f>
        <v>COMBDGHLCOldSHHEP___HIGELC_23</v>
      </c>
      <c r="C1295">
        <f>_xlfn.XLOOKUP(B1295,Calculation!A:A,Calculation!R:R)</f>
        <v>1.5</v>
      </c>
    </row>
    <row r="1296" spans="1:3" x14ac:dyDescent="0.25">
      <c r="A1296" t="s">
        <v>5</v>
      </c>
      <c r="B1296" t="str">
        <f>Calculation!A1296</f>
        <v>COMBDGRTTNewSHFURLARSTDHH2_23</v>
      </c>
      <c r="C1296">
        <f>_xlfn.XLOOKUP(B1296,Calculation!A:A,Calculation!R:R)</f>
        <v>1.2</v>
      </c>
    </row>
    <row r="1297" spans="1:3" x14ac:dyDescent="0.25">
      <c r="A1297" t="s">
        <v>5</v>
      </c>
      <c r="B1297" t="str">
        <f>Calculation!A1297</f>
        <v>COMBDGRTTNewSHFURMEDSTDHH2_23</v>
      </c>
      <c r="C1297">
        <f>_xlfn.XLOOKUP(B1297,Calculation!A:A,Calculation!R:R)</f>
        <v>1.2</v>
      </c>
    </row>
    <row r="1298" spans="1:3" x14ac:dyDescent="0.25">
      <c r="A1298" t="s">
        <v>5</v>
      </c>
      <c r="B1298" t="str">
        <f>Calculation!A1298</f>
        <v>COMBDGEDSOldSCWD___STDELC_23</v>
      </c>
      <c r="C1298">
        <f>_xlfn.XLOOKUP(B1298,Calculation!A:A,Calculation!R:R)</f>
        <v>1.1000000000000001</v>
      </c>
    </row>
    <row r="1299" spans="1:3" x14ac:dyDescent="0.25">
      <c r="A1299" t="s">
        <v>5</v>
      </c>
      <c r="B1299" t="str">
        <f>Calculation!A1299</f>
        <v>COMBDGEDSOldLIFLUT8HIGELC_23</v>
      </c>
      <c r="C1299">
        <f>_xlfn.XLOOKUP(B1299,Calculation!A:A,Calculation!R:R)</f>
        <v>1.1000000000000001</v>
      </c>
    </row>
    <row r="1300" spans="1:3" x14ac:dyDescent="0.25">
      <c r="A1300" t="s">
        <v>5</v>
      </c>
      <c r="B1300" t="str">
        <f>Calculation!A1300</f>
        <v>COMBDGAEROldLIINC100WSTDELC_23</v>
      </c>
      <c r="C1300">
        <f>_xlfn.XLOOKUP(B1300,Calculation!A:A,Calculation!R:R)</f>
        <v>1.1000000000000001</v>
      </c>
    </row>
    <row r="1301" spans="1:3" x14ac:dyDescent="0.25">
      <c r="A1301" t="s">
        <v>5</v>
      </c>
      <c r="B1301" t="str">
        <f>Calculation!A1301</f>
        <v>COMBDGRTTNewSHFURSMASTDHH2_23</v>
      </c>
      <c r="C1301">
        <f>_xlfn.XLOOKUP(B1301,Calculation!A:A,Calculation!R:R)</f>
        <v>1.2</v>
      </c>
    </row>
    <row r="1302" spans="1:3" x14ac:dyDescent="0.25">
      <c r="A1302" t="s">
        <v>5</v>
      </c>
      <c r="B1302" t="str">
        <f>Calculation!A1302</f>
        <v>COMBDGOFFOldSHPLT1500WSTDELC_23</v>
      </c>
      <c r="C1302">
        <f>_xlfn.XLOOKUP(B1302,Calculation!A:A,Calculation!R:R)</f>
        <v>1.1000000000000001</v>
      </c>
    </row>
    <row r="1303" spans="1:3" x14ac:dyDescent="0.25">
      <c r="A1303" t="s">
        <v>5</v>
      </c>
      <c r="B1303" t="str">
        <f>Calculation!A1303</f>
        <v>COMBDGRTTNewSHHEP___ESRGEO_23</v>
      </c>
      <c r="C1303">
        <f>_xlfn.XLOOKUP(B1303,Calculation!A:A,Calculation!R:R)</f>
        <v>1.2</v>
      </c>
    </row>
    <row r="1304" spans="1:3" x14ac:dyDescent="0.25">
      <c r="A1304" t="s">
        <v>5</v>
      </c>
      <c r="B1304" t="str">
        <f>Calculation!A1304</f>
        <v>COMBDGRTTOldSCWD___ESRELC_23</v>
      </c>
      <c r="C1304">
        <f>_xlfn.XLOOKUP(B1304,Calculation!A:A,Calculation!R:R)</f>
        <v>1.1000000000000001</v>
      </c>
    </row>
    <row r="1305" spans="1:3" x14ac:dyDescent="0.25">
      <c r="A1305" t="s">
        <v>5</v>
      </c>
      <c r="B1305" t="str">
        <f>Calculation!A1305</f>
        <v>COMBDGRTTNewSHHEP___HIGGEO_23</v>
      </c>
      <c r="C1305">
        <f>_xlfn.XLOOKUP(B1305,Calculation!A:A,Calculation!R:R)</f>
        <v>1.2</v>
      </c>
    </row>
    <row r="1306" spans="1:3" x14ac:dyDescent="0.25">
      <c r="A1306" t="s">
        <v>5</v>
      </c>
      <c r="B1306" t="str">
        <f>Calculation!A1306</f>
        <v>COMBDGWSTOldSHHEP___STDNGA_23</v>
      </c>
      <c r="C1306">
        <f>_xlfn.XLOOKUP(B1306,Calculation!A:A,Calculation!R:R)</f>
        <v>1.5</v>
      </c>
    </row>
    <row r="1307" spans="1:3" x14ac:dyDescent="0.25">
      <c r="A1307" t="s">
        <v>5</v>
      </c>
      <c r="B1307" t="str">
        <f>Calculation!A1307</f>
        <v>COMBDGWSTOldLILED___ESRELC_23</v>
      </c>
      <c r="C1307">
        <f>_xlfn.XLOOKUP(B1307,Calculation!A:A,Calculation!R:R)</f>
        <v>1.1000000000000001</v>
      </c>
    </row>
    <row r="1308" spans="1:3" x14ac:dyDescent="0.25">
      <c r="A1308" t="s">
        <v>5</v>
      </c>
      <c r="B1308" t="str">
        <f>Calculation!A1308</f>
        <v>COMBDGHLCOldSHHEP___STDNGA_23</v>
      </c>
      <c r="C1308">
        <f>_xlfn.XLOOKUP(B1308,Calculation!A:A,Calculation!R:R)</f>
        <v>1.5</v>
      </c>
    </row>
    <row r="1309" spans="1:3" x14ac:dyDescent="0.25">
      <c r="A1309" t="s">
        <v>5</v>
      </c>
      <c r="B1309" t="str">
        <f>Calculation!A1309</f>
        <v>COMBDGAFSOldLIINC100WSTDELC_23</v>
      </c>
      <c r="C1309">
        <f>_xlfn.XLOOKUP(B1309,Calculation!A:A,Calculation!R:R)</f>
        <v>1.1000000000000001</v>
      </c>
    </row>
    <row r="1310" spans="1:3" x14ac:dyDescent="0.25">
      <c r="A1310" t="s">
        <v>5</v>
      </c>
      <c r="B1310" t="str">
        <f>Calculation!A1310</f>
        <v>COMBDGEDSOldSCWD___ESRELC_23</v>
      </c>
      <c r="C1310">
        <f>_xlfn.XLOOKUP(B1310,Calculation!A:A,Calculation!R:R)</f>
        <v>1.1000000000000001</v>
      </c>
    </row>
    <row r="1311" spans="1:3" x14ac:dyDescent="0.25">
      <c r="A1311" t="s">
        <v>5</v>
      </c>
      <c r="B1311" t="str">
        <f>Calculation!A1311</f>
        <v>COMBDGRTTOldWHSTHBCKSTDELC_23</v>
      </c>
      <c r="C1311">
        <f>_xlfn.XLOOKUP(B1311,Calculation!A:A,Calculation!R:R)</f>
        <v>1.1000000000000001</v>
      </c>
    </row>
    <row r="1312" spans="1:3" x14ac:dyDescent="0.25">
      <c r="A1312" t="s">
        <v>5</v>
      </c>
      <c r="B1312" t="str">
        <f>Calculation!A1312</f>
        <v>COMBDGOTSOldLIINC100WSTDELC_23</v>
      </c>
      <c r="C1312">
        <f>_xlfn.XLOOKUP(B1312,Calculation!A:A,Calculation!R:R)</f>
        <v>1.1000000000000001</v>
      </c>
    </row>
    <row r="1313" spans="1:3" x14ac:dyDescent="0.25">
      <c r="A1313" t="s">
        <v>5</v>
      </c>
      <c r="B1313" t="str">
        <f>Calculation!A1313</f>
        <v>COMBDGOFFOldSHPLT1000WSTDELC_23</v>
      </c>
      <c r="C1313">
        <f>_xlfn.XLOOKUP(B1313,Calculation!A:A,Calculation!R:R)</f>
        <v>1.1000000000000001</v>
      </c>
    </row>
    <row r="1314" spans="1:3" x14ac:dyDescent="0.25">
      <c r="A1314" t="s">
        <v>5</v>
      </c>
      <c r="B1314" t="str">
        <f>Calculation!A1314</f>
        <v>COMBDGRTTOldLIFLUT8HIGELC_23</v>
      </c>
      <c r="C1314">
        <f>_xlfn.XLOOKUP(B1314,Calculation!A:A,Calculation!R:R)</f>
        <v>1.1000000000000001</v>
      </c>
    </row>
    <row r="1315" spans="1:3" x14ac:dyDescent="0.25">
      <c r="A1315" t="s">
        <v>5</v>
      </c>
      <c r="B1315" t="str">
        <f>Calculation!A1315</f>
        <v>COMBDGHLCOldWHSTHBCKSTDELC_23</v>
      </c>
      <c r="C1315">
        <f>_xlfn.XLOOKUP(B1315,Calculation!A:A,Calculation!R:R)</f>
        <v>1.1000000000000001</v>
      </c>
    </row>
    <row r="1316" spans="1:3" x14ac:dyDescent="0.25">
      <c r="A1316" t="s">
        <v>5</v>
      </c>
      <c r="B1316" t="str">
        <f>Calculation!A1316</f>
        <v>COMBDGRTTOldSCWA___STDELC_23</v>
      </c>
      <c r="C1316">
        <f>_xlfn.XLOOKUP(B1316,Calculation!A:A,Calculation!R:R)</f>
        <v>1.1000000000000001</v>
      </c>
    </row>
    <row r="1317" spans="1:3" x14ac:dyDescent="0.25">
      <c r="A1317" t="s">
        <v>5</v>
      </c>
      <c r="B1317" t="str">
        <f>Calculation!A1317</f>
        <v>COMBDGEDSOldWHSTHBCKSTDELC_23</v>
      </c>
      <c r="C1317">
        <f>_xlfn.XLOOKUP(B1317,Calculation!A:A,Calculation!R:R)</f>
        <v>1.1000000000000001</v>
      </c>
    </row>
    <row r="1318" spans="1:3" x14ac:dyDescent="0.25">
      <c r="A1318" t="s">
        <v>5</v>
      </c>
      <c r="B1318" t="str">
        <f>Calculation!A1318</f>
        <v>COMBDGRTTOldSHFUR___STDPRO_23</v>
      </c>
      <c r="C1318">
        <f>_xlfn.XLOOKUP(B1318,Calculation!A:A,Calculation!R:R)</f>
        <v>1.1000000000000001</v>
      </c>
    </row>
    <row r="1319" spans="1:3" x14ac:dyDescent="0.25">
      <c r="A1319" t="s">
        <v>5</v>
      </c>
      <c r="B1319" t="str">
        <f>Calculation!A1319</f>
        <v>COMBDGRTTOldSHFUR___ESRPRO_23</v>
      </c>
      <c r="C1319">
        <f>_xlfn.XLOOKUP(B1319,Calculation!A:A,Calculation!R:R)</f>
        <v>1.1000000000000001</v>
      </c>
    </row>
    <row r="1320" spans="1:3" x14ac:dyDescent="0.25">
      <c r="A1320" t="s">
        <v>5</v>
      </c>
      <c r="B1320" t="str">
        <f>Calculation!A1320</f>
        <v>COMBDGWSTOldLIHAL100WSTDELC_23</v>
      </c>
      <c r="C1320">
        <f>_xlfn.XLOOKUP(B1320,Calculation!A:A,Calculation!R:R)</f>
        <v>1.1000000000000001</v>
      </c>
    </row>
    <row r="1321" spans="1:3" x14ac:dyDescent="0.25">
      <c r="A1321" t="s">
        <v>5</v>
      </c>
      <c r="B1321" t="str">
        <f>Calculation!A1321</f>
        <v>COMBDGRTTOldWHHEP___ESRELC_23</v>
      </c>
      <c r="C1321">
        <f>_xlfn.XLOOKUP(B1321,Calculation!A:A,Calculation!R:R)</f>
        <v>1.5</v>
      </c>
    </row>
    <row r="1322" spans="1:3" x14ac:dyDescent="0.25">
      <c r="A1322" t="s">
        <v>5</v>
      </c>
      <c r="B1322" t="str">
        <f>Calculation!A1322</f>
        <v>COMBDGOFFOldSHFUR___STDELC_23</v>
      </c>
      <c r="C1322">
        <f>_xlfn.XLOOKUP(B1322,Calculation!A:A,Calculation!R:R)</f>
        <v>1.1000000000000001</v>
      </c>
    </row>
    <row r="1323" spans="1:3" x14ac:dyDescent="0.25">
      <c r="A1323" t="s">
        <v>5</v>
      </c>
      <c r="B1323" t="str">
        <f>Calculation!A1323</f>
        <v>COMBDGTAWOldSHHEP___STDGEO_23</v>
      </c>
      <c r="C1323">
        <f>_xlfn.XLOOKUP(B1323,Calculation!A:A,Calculation!R:R)</f>
        <v>1.5</v>
      </c>
    </row>
    <row r="1324" spans="1:3" x14ac:dyDescent="0.25">
      <c r="A1324" t="s">
        <v>5</v>
      </c>
      <c r="B1324" t="str">
        <f>Calculation!A1324</f>
        <v>COMBDGRTTOldSHHEP___ESRELC_23</v>
      </c>
      <c r="C1324">
        <f>_xlfn.XLOOKUP(B1324,Calculation!A:A,Calculation!R:R)</f>
        <v>1.5</v>
      </c>
    </row>
    <row r="1325" spans="1:3" x14ac:dyDescent="0.25">
      <c r="A1325" t="s">
        <v>5</v>
      </c>
      <c r="B1325" t="str">
        <f>Calculation!A1325</f>
        <v>COMBDGRTTOldSCWA___ESRELC_23</v>
      </c>
      <c r="C1325">
        <f>_xlfn.XLOOKUP(B1325,Calculation!A:A,Calculation!R:R)</f>
        <v>1.1000000000000001</v>
      </c>
    </row>
    <row r="1326" spans="1:3" x14ac:dyDescent="0.25">
      <c r="A1326" t="s">
        <v>5</v>
      </c>
      <c r="B1326" t="str">
        <f>Calculation!A1326</f>
        <v>COMBDGRTTOldSCCE___STDELC_23</v>
      </c>
      <c r="C1326">
        <f>_xlfn.XLOOKUP(B1326,Calculation!A:A,Calculation!R:R)</f>
        <v>1.1000000000000001</v>
      </c>
    </row>
    <row r="1327" spans="1:3" x14ac:dyDescent="0.25">
      <c r="A1327" t="s">
        <v>5</v>
      </c>
      <c r="B1327" t="str">
        <f>Calculation!A1327</f>
        <v>COMBDGRTTOldSHFUR___HIGPRO_23</v>
      </c>
      <c r="C1327">
        <f>_xlfn.XLOOKUP(B1327,Calculation!A:A,Calculation!R:R)</f>
        <v>1.1000000000000001</v>
      </c>
    </row>
    <row r="1328" spans="1:3" x14ac:dyDescent="0.25">
      <c r="A1328" t="s">
        <v>5</v>
      </c>
      <c r="B1328" t="str">
        <f>Calculation!A1328</f>
        <v>COMBDGRTTOldSCWD___HIGELC_23</v>
      </c>
      <c r="C1328">
        <f>_xlfn.XLOOKUP(B1328,Calculation!A:A,Calculation!R:R)</f>
        <v>1.1000000000000001</v>
      </c>
    </row>
    <row r="1329" spans="1:3" x14ac:dyDescent="0.25">
      <c r="A1329" t="s">
        <v>5</v>
      </c>
      <c r="B1329" t="str">
        <f>Calculation!A1329</f>
        <v>COMBDGEDSOldSHFUR___STDPRO_23</v>
      </c>
      <c r="C1329">
        <f>_xlfn.XLOOKUP(B1329,Calculation!A:A,Calculation!R:R)</f>
        <v>1.1000000000000001</v>
      </c>
    </row>
    <row r="1330" spans="1:3" x14ac:dyDescent="0.25">
      <c r="A1330" t="s">
        <v>5</v>
      </c>
      <c r="B1330" t="str">
        <f>Calculation!A1330</f>
        <v>COMBDGRTTOldWHHEP___STDELC_23</v>
      </c>
      <c r="C1330">
        <f>_xlfn.XLOOKUP(B1330,Calculation!A:A,Calculation!R:R)</f>
        <v>1.5</v>
      </c>
    </row>
    <row r="1331" spans="1:3" x14ac:dyDescent="0.25">
      <c r="A1331" t="s">
        <v>5</v>
      </c>
      <c r="B1331" t="str">
        <f>Calculation!A1331</f>
        <v>COMBDGEDSOldSCWA___STDELC_23</v>
      </c>
      <c r="C1331">
        <f>_xlfn.XLOOKUP(B1331,Calculation!A:A,Calculation!R:R)</f>
        <v>1.1000000000000001</v>
      </c>
    </row>
    <row r="1332" spans="1:3" x14ac:dyDescent="0.25">
      <c r="A1332" t="s">
        <v>5</v>
      </c>
      <c r="B1332" t="str">
        <f>Calculation!A1332</f>
        <v>COMBDGEDSOldSHFUR___ESRPRO_23</v>
      </c>
      <c r="C1332">
        <f>_xlfn.XLOOKUP(B1332,Calculation!A:A,Calculation!R:R)</f>
        <v>1.1000000000000001</v>
      </c>
    </row>
    <row r="1333" spans="1:3" x14ac:dyDescent="0.25">
      <c r="A1333" t="s">
        <v>5</v>
      </c>
      <c r="B1333" t="str">
        <f>Calculation!A1333</f>
        <v>COMBDGHLCOldWHHEP___ESRELC_23</v>
      </c>
      <c r="C1333">
        <f>_xlfn.XLOOKUP(B1333,Calculation!A:A,Calculation!R:R)</f>
        <v>1.5</v>
      </c>
    </row>
    <row r="1334" spans="1:3" x14ac:dyDescent="0.25">
      <c r="A1334" t="s">
        <v>5</v>
      </c>
      <c r="B1334" t="str">
        <f>Calculation!A1334</f>
        <v>COMBDGEDSOldSHHEP___ESRELC_23</v>
      </c>
      <c r="C1334">
        <f>_xlfn.XLOOKUP(B1334,Calculation!A:A,Calculation!R:R)</f>
        <v>1.5</v>
      </c>
    </row>
    <row r="1335" spans="1:3" x14ac:dyDescent="0.25">
      <c r="A1335" t="s">
        <v>5</v>
      </c>
      <c r="B1335" t="str">
        <f>Calculation!A1335</f>
        <v>COMBDGEDSOldWHHEP___ESRELC_23</v>
      </c>
      <c r="C1335">
        <f>_xlfn.XLOOKUP(B1335,Calculation!A:A,Calculation!R:R)</f>
        <v>1.5</v>
      </c>
    </row>
    <row r="1336" spans="1:3" x14ac:dyDescent="0.25">
      <c r="A1336" t="s">
        <v>5</v>
      </c>
      <c r="B1336" t="str">
        <f>Calculation!A1336</f>
        <v>COMBDGEDSOldSHFUR___HIGPRO_23</v>
      </c>
      <c r="C1336">
        <f>_xlfn.XLOOKUP(B1336,Calculation!A:A,Calculation!R:R)</f>
        <v>1.1000000000000001</v>
      </c>
    </row>
    <row r="1337" spans="1:3" x14ac:dyDescent="0.25">
      <c r="A1337" t="s">
        <v>5</v>
      </c>
      <c r="B1337" t="str">
        <f>Calculation!A1337</f>
        <v>COMBDGRTTOldSCCE___ESRELC_23</v>
      </c>
      <c r="C1337">
        <f>_xlfn.XLOOKUP(B1337,Calculation!A:A,Calculation!R:R)</f>
        <v>1.1000000000000001</v>
      </c>
    </row>
    <row r="1338" spans="1:3" x14ac:dyDescent="0.25">
      <c r="A1338" t="s">
        <v>5</v>
      </c>
      <c r="B1338" t="str">
        <f>Calculation!A1338</f>
        <v>COMBDGRTTOldSCWA___HIGELC_23</v>
      </c>
      <c r="C1338">
        <f>_xlfn.XLOOKUP(B1338,Calculation!A:A,Calculation!R:R)</f>
        <v>1.1000000000000001</v>
      </c>
    </row>
    <row r="1339" spans="1:3" x14ac:dyDescent="0.25">
      <c r="A1339" t="s">
        <v>5</v>
      </c>
      <c r="B1339" t="str">
        <f>Calculation!A1339</f>
        <v>COMBDGTAWOldSHHEP___ESRGEO_23</v>
      </c>
      <c r="C1339">
        <f>_xlfn.XLOOKUP(B1339,Calculation!A:A,Calculation!R:R)</f>
        <v>1.5</v>
      </c>
    </row>
    <row r="1340" spans="1:3" x14ac:dyDescent="0.25">
      <c r="A1340" t="s">
        <v>5</v>
      </c>
      <c r="B1340" t="str">
        <f>Calculation!A1340</f>
        <v>COMBDGHLCOldWHHEP___STDELC_23</v>
      </c>
      <c r="C1340">
        <f>_xlfn.XLOOKUP(B1340,Calculation!A:A,Calculation!R:R)</f>
        <v>1.5</v>
      </c>
    </row>
    <row r="1341" spans="1:3" x14ac:dyDescent="0.25">
      <c r="A1341" t="s">
        <v>5</v>
      </c>
      <c r="B1341" t="str">
        <f>Calculation!A1341</f>
        <v>COMBDGEDSOldSCWA___ESRELC_23</v>
      </c>
      <c r="C1341">
        <f>_xlfn.XLOOKUP(B1341,Calculation!A:A,Calculation!R:R)</f>
        <v>1.1000000000000001</v>
      </c>
    </row>
    <row r="1342" spans="1:3" x14ac:dyDescent="0.25">
      <c r="A1342" t="s">
        <v>5</v>
      </c>
      <c r="B1342" t="str">
        <f>Calculation!A1342</f>
        <v>COMBDGEDSOldSCCE___STDELC_23</v>
      </c>
      <c r="C1342">
        <f>_xlfn.XLOOKUP(B1342,Calculation!A:A,Calculation!R:R)</f>
        <v>1.1000000000000001</v>
      </c>
    </row>
    <row r="1343" spans="1:3" x14ac:dyDescent="0.25">
      <c r="A1343" t="s">
        <v>5</v>
      </c>
      <c r="B1343" t="str">
        <f>Calculation!A1343</f>
        <v>COMBDGEDSOldSCWD___HIGELC_23</v>
      </c>
      <c r="C1343">
        <f>_xlfn.XLOOKUP(B1343,Calculation!A:A,Calculation!R:R)</f>
        <v>1.1000000000000001</v>
      </c>
    </row>
    <row r="1344" spans="1:3" x14ac:dyDescent="0.25">
      <c r="A1344" t="s">
        <v>5</v>
      </c>
      <c r="B1344" t="str">
        <f>Calculation!A1344</f>
        <v>COMBDGEDSOldWHHEP___STDELC_23</v>
      </c>
      <c r="C1344">
        <f>_xlfn.XLOOKUP(B1344,Calculation!A:A,Calculation!R:R)</f>
        <v>1.5</v>
      </c>
    </row>
    <row r="1345" spans="1:3" x14ac:dyDescent="0.25">
      <c r="A1345" t="s">
        <v>5</v>
      </c>
      <c r="B1345" t="str">
        <f>Calculation!A1345</f>
        <v>COMBDGOFFOldLIFLC___STDELC_23</v>
      </c>
      <c r="C1345">
        <f>_xlfn.XLOOKUP(B1345,Calculation!A:A,Calculation!R:R)</f>
        <v>1.1000000000000001</v>
      </c>
    </row>
    <row r="1346" spans="1:3" x14ac:dyDescent="0.25">
      <c r="A1346" t="s">
        <v>5</v>
      </c>
      <c r="B1346" t="str">
        <f>Calculation!A1346</f>
        <v>COMBDGTAWOldSHHEP___HIGGEO_23</v>
      </c>
      <c r="C1346">
        <f>_xlfn.XLOOKUP(B1346,Calculation!A:A,Calculation!R:R)</f>
        <v>1.5</v>
      </c>
    </row>
    <row r="1347" spans="1:3" x14ac:dyDescent="0.25">
      <c r="A1347" t="s">
        <v>5</v>
      </c>
      <c r="B1347" t="str">
        <f>Calculation!A1347</f>
        <v>COMBDGOFFOldWHSTHBCKSTDELC_23</v>
      </c>
      <c r="C1347">
        <f>_xlfn.XLOOKUP(B1347,Calculation!A:A,Calculation!R:R)</f>
        <v>1.1000000000000001</v>
      </c>
    </row>
    <row r="1348" spans="1:3" x14ac:dyDescent="0.25">
      <c r="A1348" t="s">
        <v>5</v>
      </c>
      <c r="B1348" t="str">
        <f>Calculation!A1348</f>
        <v>COMBDGRTTOldSHHEP___STDELC_23</v>
      </c>
      <c r="C1348">
        <f>_xlfn.XLOOKUP(B1348,Calculation!A:A,Calculation!R:R)</f>
        <v>1.5</v>
      </c>
    </row>
    <row r="1349" spans="1:3" x14ac:dyDescent="0.25">
      <c r="A1349" t="s">
        <v>5</v>
      </c>
      <c r="B1349" t="str">
        <f>Calculation!A1349</f>
        <v>COMBDGOFFOldLIFLUT8STDELC_23</v>
      </c>
      <c r="C1349">
        <f>_xlfn.XLOOKUP(B1349,Calculation!A:A,Calculation!R:R)</f>
        <v>1.1000000000000001</v>
      </c>
    </row>
    <row r="1350" spans="1:3" x14ac:dyDescent="0.25">
      <c r="A1350" t="s">
        <v>5</v>
      </c>
      <c r="B1350" t="str">
        <f>Calculation!A1350</f>
        <v>COMBDGTAWOldSHFURLARSTDHH2_23</v>
      </c>
      <c r="C1350">
        <f>_xlfn.XLOOKUP(B1350,Calculation!A:A,Calculation!R:R)</f>
        <v>1.1000000000000001</v>
      </c>
    </row>
    <row r="1351" spans="1:3" x14ac:dyDescent="0.25">
      <c r="A1351" t="s">
        <v>5</v>
      </c>
      <c r="B1351" t="str">
        <f>Calculation!A1351</f>
        <v>COMBDGTAWOldSHFURMEDSTDHH2_23</v>
      </c>
      <c r="C1351">
        <f>_xlfn.XLOOKUP(B1351,Calculation!A:A,Calculation!R:R)</f>
        <v>1.1000000000000001</v>
      </c>
    </row>
    <row r="1352" spans="1:3" x14ac:dyDescent="0.25">
      <c r="A1352" t="s">
        <v>5</v>
      </c>
      <c r="B1352" t="str">
        <f>Calculation!A1352</f>
        <v>COMBDGOFFNewLIINC100WSTDELC_23</v>
      </c>
      <c r="C1352">
        <f>_xlfn.XLOOKUP(B1352,Calculation!A:A,Calculation!R:R)</f>
        <v>1.2</v>
      </c>
    </row>
    <row r="1353" spans="1:3" x14ac:dyDescent="0.25">
      <c r="A1353" t="s">
        <v>5</v>
      </c>
      <c r="B1353" t="str">
        <f>Calculation!A1353</f>
        <v>COMBDGEDSOldSCCE___ESRELC_23</v>
      </c>
      <c r="C1353">
        <f>_xlfn.XLOOKUP(B1353,Calculation!A:A,Calculation!R:R)</f>
        <v>1.1000000000000001</v>
      </c>
    </row>
    <row r="1354" spans="1:3" x14ac:dyDescent="0.25">
      <c r="A1354" t="s">
        <v>5</v>
      </c>
      <c r="B1354" t="str">
        <f>Calculation!A1354</f>
        <v>COMBDGEDSOldSCWA___HIGELC_23</v>
      </c>
      <c r="C1354">
        <f>_xlfn.XLOOKUP(B1354,Calculation!A:A,Calculation!R:R)</f>
        <v>1.1000000000000001</v>
      </c>
    </row>
    <row r="1355" spans="1:3" x14ac:dyDescent="0.25">
      <c r="A1355" t="s">
        <v>5</v>
      </c>
      <c r="B1355" t="str">
        <f>Calculation!A1355</f>
        <v>COMBDGTAWOldSHFURSMASTDHH2_23</v>
      </c>
      <c r="C1355">
        <f>_xlfn.XLOOKUP(B1355,Calculation!A:A,Calculation!R:R)</f>
        <v>1.1000000000000001</v>
      </c>
    </row>
    <row r="1356" spans="1:3" x14ac:dyDescent="0.25">
      <c r="A1356" t="s">
        <v>5</v>
      </c>
      <c r="B1356" t="str">
        <f>Calculation!A1356</f>
        <v>COMBDGRTTOldWHHEP___HIGELC_23</v>
      </c>
      <c r="C1356">
        <f>_xlfn.XLOOKUP(B1356,Calculation!A:A,Calculation!R:R)</f>
        <v>1.5</v>
      </c>
    </row>
    <row r="1357" spans="1:3" x14ac:dyDescent="0.25">
      <c r="A1357" t="s">
        <v>5</v>
      </c>
      <c r="B1357" t="str">
        <f>Calculation!A1357</f>
        <v>COMBDGEDSOldSHHEP___STDELC_23</v>
      </c>
      <c r="C1357">
        <f>_xlfn.XLOOKUP(B1357,Calculation!A:A,Calculation!R:R)</f>
        <v>1.5</v>
      </c>
    </row>
    <row r="1358" spans="1:3" x14ac:dyDescent="0.25">
      <c r="A1358" t="s">
        <v>5</v>
      </c>
      <c r="B1358" t="str">
        <f>Calculation!A1358</f>
        <v>COMBDGRTTOldSHHEP___HIGELC_23</v>
      </c>
      <c r="C1358">
        <f>_xlfn.XLOOKUP(B1358,Calculation!A:A,Calculation!R:R)</f>
        <v>1.5</v>
      </c>
    </row>
    <row r="1359" spans="1:3" x14ac:dyDescent="0.25">
      <c r="A1359" t="s">
        <v>5</v>
      </c>
      <c r="B1359" t="str">
        <f>Calculation!A1359</f>
        <v>COMBDGRTTOldSCCE___HIGELC_23</v>
      </c>
      <c r="C1359">
        <f>_xlfn.XLOOKUP(B1359,Calculation!A:A,Calculation!R:R)</f>
        <v>1.1000000000000001</v>
      </c>
    </row>
    <row r="1360" spans="1:3" x14ac:dyDescent="0.25">
      <c r="A1360" t="s">
        <v>5</v>
      </c>
      <c r="B1360" t="str">
        <f>Calculation!A1360</f>
        <v>COMBDGHLCOldLILED___ESRELC_23</v>
      </c>
      <c r="C1360">
        <f>_xlfn.XLOOKUP(B1360,Calculation!A:A,Calculation!R:R)</f>
        <v>1.1000000000000001</v>
      </c>
    </row>
    <row r="1361" spans="1:3" x14ac:dyDescent="0.25">
      <c r="A1361" t="s">
        <v>5</v>
      </c>
      <c r="B1361" t="str">
        <f>Calculation!A1361</f>
        <v>COMBDGOFFOldWHHEP___ESRELC_23</v>
      </c>
      <c r="C1361">
        <f>_xlfn.XLOOKUP(B1361,Calculation!A:A,Calculation!R:R)</f>
        <v>1.5</v>
      </c>
    </row>
    <row r="1362" spans="1:3" x14ac:dyDescent="0.25">
      <c r="A1362" t="s">
        <v>5</v>
      </c>
      <c r="B1362" t="str">
        <f>Calculation!A1362</f>
        <v>COMBDGHLCOldWHHEP___HIGELC_23</v>
      </c>
      <c r="C1362">
        <f>_xlfn.XLOOKUP(B1362,Calculation!A:A,Calculation!R:R)</f>
        <v>1.5</v>
      </c>
    </row>
    <row r="1363" spans="1:3" x14ac:dyDescent="0.25">
      <c r="A1363" t="s">
        <v>5</v>
      </c>
      <c r="B1363" t="str">
        <f>Calculation!A1363</f>
        <v>COMBDGEDSOldSHHEP___HIGELC_23</v>
      </c>
      <c r="C1363">
        <f>_xlfn.XLOOKUP(B1363,Calculation!A:A,Calculation!R:R)</f>
        <v>1.5</v>
      </c>
    </row>
    <row r="1364" spans="1:3" x14ac:dyDescent="0.25">
      <c r="A1364" t="s">
        <v>5</v>
      </c>
      <c r="B1364" t="str">
        <f>Calculation!A1364</f>
        <v>COMBDGEDSOldWHHEP___HIGELC_23</v>
      </c>
      <c r="C1364">
        <f>_xlfn.XLOOKUP(B1364,Calculation!A:A,Calculation!R:R)</f>
        <v>1.5</v>
      </c>
    </row>
    <row r="1365" spans="1:3" x14ac:dyDescent="0.25">
      <c r="A1365" t="s">
        <v>5</v>
      </c>
      <c r="B1365" t="str">
        <f>Calculation!A1365</f>
        <v>COMBDGOFFOldWHHEP___STDELC_23</v>
      </c>
      <c r="C1365">
        <f>_xlfn.XLOOKUP(B1365,Calculation!A:A,Calculation!R:R)</f>
        <v>1.5</v>
      </c>
    </row>
    <row r="1366" spans="1:3" x14ac:dyDescent="0.25">
      <c r="A1366" t="s">
        <v>5</v>
      </c>
      <c r="B1366" t="str">
        <f>Calculation!A1366</f>
        <v>COMBDGEDSOldSCCE___HIGELC_23</v>
      </c>
      <c r="C1366">
        <f>_xlfn.XLOOKUP(B1366,Calculation!A:A,Calculation!R:R)</f>
        <v>1.1000000000000001</v>
      </c>
    </row>
    <row r="1367" spans="1:3" x14ac:dyDescent="0.25">
      <c r="A1367" t="s">
        <v>5</v>
      </c>
      <c r="B1367" t="str">
        <f>Calculation!A1367</f>
        <v>COMBDGAEROldSHHEP___STDGEO_23</v>
      </c>
      <c r="C1367">
        <f>_xlfn.XLOOKUP(B1367,Calculation!A:A,Calculation!R:R)</f>
        <v>1.5</v>
      </c>
    </row>
    <row r="1368" spans="1:3" x14ac:dyDescent="0.25">
      <c r="A1368" t="s">
        <v>5</v>
      </c>
      <c r="B1368" t="str">
        <f>Calculation!A1368</f>
        <v>COMBDGRTTOldSHHEP___STDNGA_23</v>
      </c>
      <c r="C1368">
        <f>_xlfn.XLOOKUP(B1368,Calculation!A:A,Calculation!R:R)</f>
        <v>1.5</v>
      </c>
    </row>
    <row r="1369" spans="1:3" x14ac:dyDescent="0.25">
      <c r="A1369" t="s">
        <v>5</v>
      </c>
      <c r="B1369" t="str">
        <f>Calculation!A1369</f>
        <v>COMBDGOFFOldSHPLT500WSTDELC_23</v>
      </c>
      <c r="C1369">
        <f>_xlfn.XLOOKUP(B1369,Calculation!A:A,Calculation!R:R)</f>
        <v>1.1000000000000001</v>
      </c>
    </row>
    <row r="1370" spans="1:3" x14ac:dyDescent="0.25">
      <c r="A1370" t="s">
        <v>5</v>
      </c>
      <c r="B1370" t="str">
        <f>Calculation!A1370</f>
        <v>COMBDGHLCOldLIHAL100WSTDELC_23</v>
      </c>
      <c r="C1370">
        <f>_xlfn.XLOOKUP(B1370,Calculation!A:A,Calculation!R:R)</f>
        <v>1.1000000000000001</v>
      </c>
    </row>
    <row r="1371" spans="1:3" x14ac:dyDescent="0.25">
      <c r="A1371" t="s">
        <v>5</v>
      </c>
      <c r="B1371" t="str">
        <f>Calculation!A1371</f>
        <v>COMBDGEDSOldSHHEP___STDNGA_23</v>
      </c>
      <c r="C1371">
        <f>_xlfn.XLOOKUP(B1371,Calculation!A:A,Calculation!R:R)</f>
        <v>1.5</v>
      </c>
    </row>
    <row r="1372" spans="1:3" x14ac:dyDescent="0.25">
      <c r="A1372" t="s">
        <v>5</v>
      </c>
      <c r="B1372" t="str">
        <f>Calculation!A1372</f>
        <v>COMBDGAFSOldSHHEP___STDGEO_23</v>
      </c>
      <c r="C1372">
        <f>_xlfn.XLOOKUP(B1372,Calculation!A:A,Calculation!R:R)</f>
        <v>1.5</v>
      </c>
    </row>
    <row r="1373" spans="1:3" x14ac:dyDescent="0.25">
      <c r="A1373" t="s">
        <v>5</v>
      </c>
      <c r="B1373" t="str">
        <f>Calculation!A1373</f>
        <v>COMBDGAEROldSHHEP___ESRGEO_23</v>
      </c>
      <c r="C1373">
        <f>_xlfn.XLOOKUP(B1373,Calculation!A:A,Calculation!R:R)</f>
        <v>1.5</v>
      </c>
    </row>
    <row r="1374" spans="1:3" x14ac:dyDescent="0.25">
      <c r="A1374" t="s">
        <v>5</v>
      </c>
      <c r="B1374" t="str">
        <f>Calculation!A1374</f>
        <v>COMBDGAEROldSHHEP___HIGGEO_23</v>
      </c>
      <c r="C1374">
        <f>_xlfn.XLOOKUP(B1374,Calculation!A:A,Calculation!R:R)</f>
        <v>1.5</v>
      </c>
    </row>
    <row r="1375" spans="1:3" x14ac:dyDescent="0.25">
      <c r="A1375" t="s">
        <v>5</v>
      </c>
      <c r="B1375" t="str">
        <f>Calculation!A1375</f>
        <v>COMBDGOFFOldWHHEP___HIGELC_23</v>
      </c>
      <c r="C1375">
        <f>_xlfn.XLOOKUP(B1375,Calculation!A:A,Calculation!R:R)</f>
        <v>1.5</v>
      </c>
    </row>
    <row r="1376" spans="1:3" x14ac:dyDescent="0.25">
      <c r="A1376" t="s">
        <v>5</v>
      </c>
      <c r="B1376" t="str">
        <f>Calculation!A1376</f>
        <v>COMBDGAEROldSHFURLARSTDHH2_23</v>
      </c>
      <c r="C1376">
        <f>_xlfn.XLOOKUP(B1376,Calculation!A:A,Calculation!R:R)</f>
        <v>1.1000000000000001</v>
      </c>
    </row>
    <row r="1377" spans="1:3" x14ac:dyDescent="0.25">
      <c r="A1377" t="s">
        <v>5</v>
      </c>
      <c r="B1377" t="str">
        <f>Calculation!A1377</f>
        <v>COMBDGAFSOldSHHEP___ESRGEO_23</v>
      </c>
      <c r="C1377">
        <f>_xlfn.XLOOKUP(B1377,Calculation!A:A,Calculation!R:R)</f>
        <v>1.5</v>
      </c>
    </row>
    <row r="1378" spans="1:3" x14ac:dyDescent="0.25">
      <c r="A1378" t="s">
        <v>5</v>
      </c>
      <c r="B1378" t="str">
        <f>Calculation!A1378</f>
        <v>COMBDGAEROldSHFURMEDSTDHH2_23</v>
      </c>
      <c r="C1378">
        <f>_xlfn.XLOOKUP(B1378,Calculation!A:A,Calculation!R:R)</f>
        <v>1.1000000000000001</v>
      </c>
    </row>
    <row r="1379" spans="1:3" x14ac:dyDescent="0.25">
      <c r="A1379" t="s">
        <v>5</v>
      </c>
      <c r="B1379" t="str">
        <f>Calculation!A1379</f>
        <v>COMBDGOFFOldSHFUR___STDKER_23</v>
      </c>
      <c r="C1379">
        <f>_xlfn.XLOOKUP(B1379,Calculation!A:A,Calculation!R:R)</f>
        <v>1.1000000000000001</v>
      </c>
    </row>
    <row r="1380" spans="1:3" x14ac:dyDescent="0.25">
      <c r="A1380" t="s">
        <v>5</v>
      </c>
      <c r="B1380" t="str">
        <f>Calculation!A1380</f>
        <v>COMBDGOFFOldSHFUR___STDHFO_23</v>
      </c>
      <c r="C1380">
        <f>_xlfn.XLOOKUP(B1380,Calculation!A:A,Calculation!R:R)</f>
        <v>1.1000000000000001</v>
      </c>
    </row>
    <row r="1381" spans="1:3" x14ac:dyDescent="0.25">
      <c r="A1381" t="s">
        <v>5</v>
      </c>
      <c r="B1381" t="str">
        <f>Calculation!A1381</f>
        <v>COMBDGOFFOldSHFUR___STDLFO_23</v>
      </c>
      <c r="C1381">
        <f>_xlfn.XLOOKUP(B1381,Calculation!A:A,Calculation!R:R)</f>
        <v>1.1000000000000001</v>
      </c>
    </row>
    <row r="1382" spans="1:3" x14ac:dyDescent="0.25">
      <c r="A1382" t="s">
        <v>5</v>
      </c>
      <c r="B1382" t="str">
        <f>Calculation!A1382</f>
        <v>COMBDGOFFOldSHFUR___HIGHFO_23</v>
      </c>
      <c r="C1382">
        <f>_xlfn.XLOOKUP(B1382,Calculation!A:A,Calculation!R:R)</f>
        <v>1.1000000000000001</v>
      </c>
    </row>
    <row r="1383" spans="1:3" x14ac:dyDescent="0.25">
      <c r="A1383" t="s">
        <v>5</v>
      </c>
      <c r="B1383" t="str">
        <f>Calculation!A1383</f>
        <v>COMBDGOFFOldSHFUR___HIGLFO_23</v>
      </c>
      <c r="C1383">
        <f>_xlfn.XLOOKUP(B1383,Calculation!A:A,Calculation!R:R)</f>
        <v>1.1000000000000001</v>
      </c>
    </row>
    <row r="1384" spans="1:3" x14ac:dyDescent="0.25">
      <c r="A1384" t="s">
        <v>5</v>
      </c>
      <c r="B1384" t="str">
        <f>Calculation!A1384</f>
        <v>COMBDGOFFOldLILED___STDELC_23</v>
      </c>
      <c r="C1384">
        <f>_xlfn.XLOOKUP(B1384,Calculation!A:A,Calculation!R:R)</f>
        <v>1.1000000000000001</v>
      </c>
    </row>
    <row r="1385" spans="1:3" x14ac:dyDescent="0.25">
      <c r="A1385" t="s">
        <v>5</v>
      </c>
      <c r="B1385" t="str">
        <f>Calculation!A1385</f>
        <v>COMBDGAEROldSHFURSMASTDHH2_23</v>
      </c>
      <c r="C1385">
        <f>_xlfn.XLOOKUP(B1385,Calculation!A:A,Calculation!R:R)</f>
        <v>1.1000000000000001</v>
      </c>
    </row>
    <row r="1386" spans="1:3" x14ac:dyDescent="0.25">
      <c r="A1386" t="s">
        <v>5</v>
      </c>
      <c r="B1386" t="str">
        <f>Calculation!A1386</f>
        <v>COMBDGAFSOldSHHEP___HIGGEO_23</v>
      </c>
      <c r="C1386">
        <f>_xlfn.XLOOKUP(B1386,Calculation!A:A,Calculation!R:R)</f>
        <v>1.5</v>
      </c>
    </row>
    <row r="1387" spans="1:3" x14ac:dyDescent="0.25">
      <c r="A1387" t="s">
        <v>5</v>
      </c>
      <c r="B1387" t="str">
        <f>Calculation!A1387</f>
        <v>COMBDGOFFOldAE______STDPRO_23</v>
      </c>
      <c r="C1387">
        <f>_xlfn.XLOOKUP(B1387,Calculation!A:A,Calculation!R:R)</f>
        <v>1.1000000000000001</v>
      </c>
    </row>
    <row r="1388" spans="1:3" x14ac:dyDescent="0.25">
      <c r="A1388" t="s">
        <v>5</v>
      </c>
      <c r="B1388" t="str">
        <f>Calculation!A1388</f>
        <v>COMBDGOFFNewSHHEP___STDGEO_23</v>
      </c>
      <c r="C1388">
        <f>_xlfn.XLOOKUP(B1388,Calculation!A:A,Calculation!R:R)</f>
        <v>1.2</v>
      </c>
    </row>
    <row r="1389" spans="1:3" x14ac:dyDescent="0.25">
      <c r="A1389" t="s">
        <v>5</v>
      </c>
      <c r="B1389" t="str">
        <f>Calculation!A1389</f>
        <v>COMBDGOTSOldSHHEP___STDGEO_23</v>
      </c>
      <c r="C1389">
        <f>_xlfn.XLOOKUP(B1389,Calculation!A:A,Calculation!R:R)</f>
        <v>1.5</v>
      </c>
    </row>
    <row r="1390" spans="1:3" x14ac:dyDescent="0.25">
      <c r="A1390" t="s">
        <v>5</v>
      </c>
      <c r="B1390" t="str">
        <f>Calculation!A1390</f>
        <v>COMBDGAFSOldSHFURLARSTDHH2_23</v>
      </c>
      <c r="C1390">
        <f>_xlfn.XLOOKUP(B1390,Calculation!A:A,Calculation!R:R)</f>
        <v>1.1000000000000001</v>
      </c>
    </row>
    <row r="1391" spans="1:3" x14ac:dyDescent="0.25">
      <c r="A1391" t="s">
        <v>5</v>
      </c>
      <c r="B1391" t="str">
        <f>Calculation!A1391</f>
        <v>COMBDGAFSOldSHFURMEDSTDHH2_23</v>
      </c>
      <c r="C1391">
        <f>_xlfn.XLOOKUP(B1391,Calculation!A:A,Calculation!R:R)</f>
        <v>1.1000000000000001</v>
      </c>
    </row>
    <row r="1392" spans="1:3" x14ac:dyDescent="0.25">
      <c r="A1392" t="s">
        <v>5</v>
      </c>
      <c r="B1392" t="str">
        <f>Calculation!A1392</f>
        <v>COMBDGEDSOldLILED___ESRELC_23</v>
      </c>
      <c r="C1392">
        <f>_xlfn.XLOOKUP(B1392,Calculation!A:A,Calculation!R:R)</f>
        <v>1.1000000000000001</v>
      </c>
    </row>
    <row r="1393" spans="1:3" x14ac:dyDescent="0.25">
      <c r="A1393" t="s">
        <v>5</v>
      </c>
      <c r="B1393" t="str">
        <f>Calculation!A1393</f>
        <v>COMBDGAFSOldSHFURSMASTDHH2_23</v>
      </c>
      <c r="C1393">
        <f>_xlfn.XLOOKUP(B1393,Calculation!A:A,Calculation!R:R)</f>
        <v>1.1000000000000001</v>
      </c>
    </row>
    <row r="1394" spans="1:3" x14ac:dyDescent="0.25">
      <c r="A1394" t="s">
        <v>5</v>
      </c>
      <c r="B1394" t="str">
        <f>Calculation!A1394</f>
        <v>COMBDGOFFNewSHFURLARSTDHH2_23</v>
      </c>
      <c r="C1394">
        <f>_xlfn.XLOOKUP(B1394,Calculation!A:A,Calculation!R:R)</f>
        <v>1.2</v>
      </c>
    </row>
    <row r="1395" spans="1:3" x14ac:dyDescent="0.25">
      <c r="A1395" t="s">
        <v>5</v>
      </c>
      <c r="B1395" t="str">
        <f>Calculation!A1395</f>
        <v>COMBDGOFFOldLILED___HIGELC_23</v>
      </c>
      <c r="C1395">
        <f>_xlfn.XLOOKUP(B1395,Calculation!A:A,Calculation!R:R)</f>
        <v>1.1000000000000001</v>
      </c>
    </row>
    <row r="1396" spans="1:3" x14ac:dyDescent="0.25">
      <c r="A1396" t="s">
        <v>5</v>
      </c>
      <c r="B1396" t="str">
        <f>Calculation!A1396</f>
        <v>COMBDGOFFNewSHFURMEDSTDHH2_23</v>
      </c>
      <c r="C1396">
        <f>_xlfn.XLOOKUP(B1396,Calculation!A:A,Calculation!R:R)</f>
        <v>1.2</v>
      </c>
    </row>
    <row r="1397" spans="1:3" x14ac:dyDescent="0.25">
      <c r="A1397" t="s">
        <v>5</v>
      </c>
      <c r="B1397" t="str">
        <f>Calculation!A1397</f>
        <v>COMBDGOFFNewSHHEP___ESRGEO_23</v>
      </c>
      <c r="C1397">
        <f>_xlfn.XLOOKUP(B1397,Calculation!A:A,Calculation!R:R)</f>
        <v>1.2</v>
      </c>
    </row>
    <row r="1398" spans="1:3" x14ac:dyDescent="0.25">
      <c r="A1398" t="s">
        <v>5</v>
      </c>
      <c r="B1398" t="str">
        <f>Calculation!A1398</f>
        <v>COMBDGOFFOldSCWD___STDELC_23</v>
      </c>
      <c r="C1398">
        <f>_xlfn.XLOOKUP(B1398,Calculation!A:A,Calculation!R:R)</f>
        <v>1.1000000000000001</v>
      </c>
    </row>
    <row r="1399" spans="1:3" x14ac:dyDescent="0.25">
      <c r="A1399" t="s">
        <v>5</v>
      </c>
      <c r="B1399" t="str">
        <f>Calculation!A1399</f>
        <v>COMBDGOTSOldSHHEP___ESRGEO_23</v>
      </c>
      <c r="C1399">
        <f>_xlfn.XLOOKUP(B1399,Calculation!A:A,Calculation!R:R)</f>
        <v>1.5</v>
      </c>
    </row>
    <row r="1400" spans="1:3" x14ac:dyDescent="0.25">
      <c r="A1400" t="s">
        <v>5</v>
      </c>
      <c r="B1400" t="str">
        <f>Calculation!A1400</f>
        <v>COMBDGOFFNewSHFURSMASTDHH2_23</v>
      </c>
      <c r="C1400">
        <f>_xlfn.XLOOKUP(B1400,Calculation!A:A,Calculation!R:R)</f>
        <v>1.2</v>
      </c>
    </row>
    <row r="1401" spans="1:3" x14ac:dyDescent="0.25">
      <c r="A1401" t="s">
        <v>5</v>
      </c>
      <c r="B1401" t="str">
        <f>Calculation!A1401</f>
        <v>COMBDGWSTOldLIINC100WSTDELC_23</v>
      </c>
      <c r="C1401">
        <f>_xlfn.XLOOKUP(B1401,Calculation!A:A,Calculation!R:R)</f>
        <v>1.1000000000000001</v>
      </c>
    </row>
    <row r="1402" spans="1:3" x14ac:dyDescent="0.25">
      <c r="A1402" t="s">
        <v>5</v>
      </c>
      <c r="B1402" t="str">
        <f>Calculation!A1402</f>
        <v>COMBDGOFFNewSHHEP___HIGGEO_23</v>
      </c>
      <c r="C1402">
        <f>_xlfn.XLOOKUP(B1402,Calculation!A:A,Calculation!R:R)</f>
        <v>1.2</v>
      </c>
    </row>
    <row r="1403" spans="1:3" x14ac:dyDescent="0.25">
      <c r="A1403" t="s">
        <v>5</v>
      </c>
      <c r="B1403" t="str">
        <f>Calculation!A1403</f>
        <v>COMBDGOTSOldSHHEP___HIGGEO_23</v>
      </c>
      <c r="C1403">
        <f>_xlfn.XLOOKUP(B1403,Calculation!A:A,Calculation!R:R)</f>
        <v>1.5</v>
      </c>
    </row>
    <row r="1404" spans="1:3" x14ac:dyDescent="0.25">
      <c r="A1404" t="s">
        <v>5</v>
      </c>
      <c r="B1404" t="str">
        <f>Calculation!A1404</f>
        <v>COMBDGRTTOldLILED___ESRELC_23</v>
      </c>
      <c r="C1404">
        <f>_xlfn.XLOOKUP(B1404,Calculation!A:A,Calculation!R:R)</f>
        <v>1.1000000000000001</v>
      </c>
    </row>
    <row r="1405" spans="1:3" x14ac:dyDescent="0.25">
      <c r="A1405" t="s">
        <v>5</v>
      </c>
      <c r="B1405" t="str">
        <f>Calculation!A1405</f>
        <v>COMBDGOTSOldSHFURLARSTDHH2_23</v>
      </c>
      <c r="C1405">
        <f>_xlfn.XLOOKUP(B1405,Calculation!A:A,Calculation!R:R)</f>
        <v>1.1000000000000001</v>
      </c>
    </row>
    <row r="1406" spans="1:3" x14ac:dyDescent="0.25">
      <c r="A1406" t="s">
        <v>5</v>
      </c>
      <c r="B1406" t="str">
        <f>Calculation!A1406</f>
        <v>COMBDGEDSOldLIHAL100WSTDELC_23</v>
      </c>
      <c r="C1406">
        <f>_xlfn.XLOOKUP(B1406,Calculation!A:A,Calculation!R:R)</f>
        <v>1.1000000000000001</v>
      </c>
    </row>
    <row r="1407" spans="1:3" x14ac:dyDescent="0.25">
      <c r="A1407" t="s">
        <v>5</v>
      </c>
      <c r="B1407" t="str">
        <f>Calculation!A1407</f>
        <v>COMBDGOTSOldSHFURMEDSTDHH2_23</v>
      </c>
      <c r="C1407">
        <f>_xlfn.XLOOKUP(B1407,Calculation!A:A,Calculation!R:R)</f>
        <v>1.1000000000000001</v>
      </c>
    </row>
    <row r="1408" spans="1:3" x14ac:dyDescent="0.25">
      <c r="A1408" t="s">
        <v>5</v>
      </c>
      <c r="B1408" t="str">
        <f>Calculation!A1408</f>
        <v>COMBDGOTSOldSHFURSMASTDHH2_23</v>
      </c>
      <c r="C1408">
        <f>_xlfn.XLOOKUP(B1408,Calculation!A:A,Calculation!R:R)</f>
        <v>1.1000000000000001</v>
      </c>
    </row>
    <row r="1409" spans="1:3" x14ac:dyDescent="0.25">
      <c r="A1409" t="s">
        <v>5</v>
      </c>
      <c r="B1409" t="str">
        <f>Calculation!A1409</f>
        <v>COMBDGOFFOldSCWD___ESRELC_23</v>
      </c>
      <c r="C1409">
        <f>_xlfn.XLOOKUP(B1409,Calculation!A:A,Calculation!R:R)</f>
        <v>1.1000000000000001</v>
      </c>
    </row>
    <row r="1410" spans="1:3" x14ac:dyDescent="0.25">
      <c r="A1410" t="s">
        <v>5</v>
      </c>
      <c r="B1410" t="str">
        <f>Calculation!A1410</f>
        <v>COMBDGRTTOldLIHAL100WSTDELC_23</v>
      </c>
      <c r="C1410">
        <f>_xlfn.XLOOKUP(B1410,Calculation!A:A,Calculation!R:R)</f>
        <v>1.1000000000000001</v>
      </c>
    </row>
    <row r="1411" spans="1:3" x14ac:dyDescent="0.25">
      <c r="A1411" t="s">
        <v>5</v>
      </c>
      <c r="B1411" t="str">
        <f>Calculation!A1411</f>
        <v>COMBDGOFFOldSCWA___STDELC_23</v>
      </c>
      <c r="C1411">
        <f>_xlfn.XLOOKUP(B1411,Calculation!A:A,Calculation!R:R)</f>
        <v>1.1000000000000001</v>
      </c>
    </row>
    <row r="1412" spans="1:3" x14ac:dyDescent="0.25">
      <c r="A1412" t="s">
        <v>5</v>
      </c>
      <c r="B1412" t="str">
        <f>Calculation!A1412</f>
        <v>COMBDGOFFOldSCWA___ESRELC_23</v>
      </c>
      <c r="C1412">
        <f>_xlfn.XLOOKUP(B1412,Calculation!A:A,Calculation!R:R)</f>
        <v>1.1000000000000001</v>
      </c>
    </row>
    <row r="1413" spans="1:3" x14ac:dyDescent="0.25">
      <c r="A1413" t="s">
        <v>5</v>
      </c>
      <c r="B1413" t="str">
        <f>Calculation!A1413</f>
        <v>COMBDGOFFOldSCCE___STDELC_23</v>
      </c>
      <c r="C1413">
        <f>_xlfn.XLOOKUP(B1413,Calculation!A:A,Calculation!R:R)</f>
        <v>1.1000000000000001</v>
      </c>
    </row>
    <row r="1414" spans="1:3" x14ac:dyDescent="0.25">
      <c r="A1414" t="s">
        <v>5</v>
      </c>
      <c r="B1414" t="str">
        <f>Calculation!A1414</f>
        <v>COMBDGOFFOldSCWD___HIGELC_23</v>
      </c>
      <c r="C1414">
        <f>_xlfn.XLOOKUP(B1414,Calculation!A:A,Calculation!R:R)</f>
        <v>1.1000000000000001</v>
      </c>
    </row>
    <row r="1415" spans="1:3" x14ac:dyDescent="0.25">
      <c r="A1415" t="s">
        <v>5</v>
      </c>
      <c r="B1415" t="str">
        <f>Calculation!A1415</f>
        <v>COMBDGHLCOldLIINC100WSTDELC_23</v>
      </c>
      <c r="C1415">
        <f>_xlfn.XLOOKUP(B1415,Calculation!A:A,Calculation!R:R)</f>
        <v>1.1000000000000001</v>
      </c>
    </row>
    <row r="1416" spans="1:3" x14ac:dyDescent="0.25">
      <c r="A1416" t="s">
        <v>5</v>
      </c>
      <c r="B1416" t="str">
        <f>Calculation!A1416</f>
        <v>COMBDGOFFOldLIFLUT8HIGELC_23</v>
      </c>
      <c r="C1416">
        <f>_xlfn.XLOOKUP(B1416,Calculation!A:A,Calculation!R:R)</f>
        <v>1.1000000000000001</v>
      </c>
    </row>
    <row r="1417" spans="1:3" x14ac:dyDescent="0.25">
      <c r="A1417" t="s">
        <v>5</v>
      </c>
      <c r="B1417" t="str">
        <f>Calculation!A1417</f>
        <v>COMBDGOFFOldSCCE___ESRELC_23</v>
      </c>
      <c r="C1417">
        <f>_xlfn.XLOOKUP(B1417,Calculation!A:A,Calculation!R:R)</f>
        <v>1.1000000000000001</v>
      </c>
    </row>
    <row r="1418" spans="1:3" x14ac:dyDescent="0.25">
      <c r="A1418" t="s">
        <v>5</v>
      </c>
      <c r="B1418" t="str">
        <f>Calculation!A1418</f>
        <v>COMBDGOFFOldSCWA___HIGELC_23</v>
      </c>
      <c r="C1418">
        <f>_xlfn.XLOOKUP(B1418,Calculation!A:A,Calculation!R:R)</f>
        <v>1.1000000000000001</v>
      </c>
    </row>
    <row r="1419" spans="1:3" x14ac:dyDescent="0.25">
      <c r="A1419" t="s">
        <v>5</v>
      </c>
      <c r="B1419" t="str">
        <f>Calculation!A1419</f>
        <v>COMBDGOFFOldSHFUR___STDPRO_23</v>
      </c>
      <c r="C1419">
        <f>_xlfn.XLOOKUP(B1419,Calculation!A:A,Calculation!R:R)</f>
        <v>1.1000000000000001</v>
      </c>
    </row>
    <row r="1420" spans="1:3" x14ac:dyDescent="0.25">
      <c r="A1420" t="s">
        <v>5</v>
      </c>
      <c r="B1420" t="str">
        <f>Calculation!A1420</f>
        <v>COMBDGOFFOldSHFUR___ESRPRO_23</v>
      </c>
      <c r="C1420">
        <f>_xlfn.XLOOKUP(B1420,Calculation!A:A,Calculation!R:R)</f>
        <v>1.1000000000000001</v>
      </c>
    </row>
    <row r="1421" spans="1:3" x14ac:dyDescent="0.25">
      <c r="A1421" t="s">
        <v>5</v>
      </c>
      <c r="B1421" t="str">
        <f>Calculation!A1421</f>
        <v>COMBDGOFFOldSHHEP___ESRELC_23</v>
      </c>
      <c r="C1421">
        <f>_xlfn.XLOOKUP(B1421,Calculation!A:A,Calculation!R:R)</f>
        <v>1.5</v>
      </c>
    </row>
    <row r="1422" spans="1:3" x14ac:dyDescent="0.25">
      <c r="A1422" t="s">
        <v>5</v>
      </c>
      <c r="B1422" t="str">
        <f>Calculation!A1422</f>
        <v>COMBDGOFFOldSHFUR___HIGPRO_23</v>
      </c>
      <c r="C1422">
        <f>_xlfn.XLOOKUP(B1422,Calculation!A:A,Calculation!R:R)</f>
        <v>1.1000000000000001</v>
      </c>
    </row>
    <row r="1423" spans="1:3" x14ac:dyDescent="0.25">
      <c r="A1423" t="s">
        <v>5</v>
      </c>
      <c r="B1423" t="str">
        <f>Calculation!A1423</f>
        <v>COMBDGOFFOldSCCE___HIGELC_23</v>
      </c>
      <c r="C1423">
        <f>_xlfn.XLOOKUP(B1423,Calculation!A:A,Calculation!R:R)</f>
        <v>1.1000000000000001</v>
      </c>
    </row>
    <row r="1424" spans="1:3" x14ac:dyDescent="0.25">
      <c r="A1424" t="s">
        <v>5</v>
      </c>
      <c r="B1424" t="str">
        <f>Calculation!A1424</f>
        <v>COMBDGOFFOldSHHEP___STDELC_23</v>
      </c>
      <c r="C1424">
        <f>_xlfn.XLOOKUP(B1424,Calculation!A:A,Calculation!R:R)</f>
        <v>1.5</v>
      </c>
    </row>
    <row r="1425" spans="1:3" x14ac:dyDescent="0.25">
      <c r="A1425" t="s">
        <v>5</v>
      </c>
      <c r="B1425" t="str">
        <f>Calculation!A1425</f>
        <v>COMBDGWSTOldSHHEP___STDGEO_23</v>
      </c>
      <c r="C1425">
        <f>_xlfn.XLOOKUP(B1425,Calculation!A:A,Calculation!R:R)</f>
        <v>1.5</v>
      </c>
    </row>
    <row r="1426" spans="1:3" x14ac:dyDescent="0.25">
      <c r="A1426" t="s">
        <v>5</v>
      </c>
      <c r="B1426" t="str">
        <f>Calculation!A1426</f>
        <v>COMBDGHLCOldSHHEP___STDGEO_23</v>
      </c>
      <c r="C1426">
        <f>_xlfn.XLOOKUP(B1426,Calculation!A:A,Calculation!R:R)</f>
        <v>1.5</v>
      </c>
    </row>
    <row r="1427" spans="1:3" x14ac:dyDescent="0.25">
      <c r="A1427" t="s">
        <v>5</v>
      </c>
      <c r="B1427" t="str">
        <f>Calculation!A1427</f>
        <v>COMBDGOFFOldSHHEP___HIGELC_23</v>
      </c>
      <c r="C1427">
        <f>_xlfn.XLOOKUP(B1427,Calculation!A:A,Calculation!R:R)</f>
        <v>1.5</v>
      </c>
    </row>
    <row r="1428" spans="1:3" x14ac:dyDescent="0.25">
      <c r="A1428" t="s">
        <v>5</v>
      </c>
      <c r="B1428" t="str">
        <f>Calculation!A1428</f>
        <v>COMBDGEDSOldLIINC100WSTDELC_23</v>
      </c>
      <c r="C1428">
        <f>_xlfn.XLOOKUP(B1428,Calculation!A:A,Calculation!R:R)</f>
        <v>1.1000000000000001</v>
      </c>
    </row>
    <row r="1429" spans="1:3" x14ac:dyDescent="0.25">
      <c r="A1429" t="s">
        <v>5</v>
      </c>
      <c r="B1429" t="str">
        <f>Calculation!A1429</f>
        <v>COMBDGWSTOldSHHEP___ESRGEO_23</v>
      </c>
      <c r="C1429">
        <f>_xlfn.XLOOKUP(B1429,Calculation!A:A,Calculation!R:R)</f>
        <v>1.5</v>
      </c>
    </row>
    <row r="1430" spans="1:3" x14ac:dyDescent="0.25">
      <c r="A1430" t="s">
        <v>5</v>
      </c>
      <c r="B1430" t="str">
        <f>Calculation!A1430</f>
        <v>COMBDGHLCOldSHHEP___ESRGEO_23</v>
      </c>
      <c r="C1430">
        <f>_xlfn.XLOOKUP(B1430,Calculation!A:A,Calculation!R:R)</f>
        <v>1.5</v>
      </c>
    </row>
    <row r="1431" spans="1:3" x14ac:dyDescent="0.25">
      <c r="A1431" t="s">
        <v>5</v>
      </c>
      <c r="B1431" t="str">
        <f>Calculation!A1431</f>
        <v>COMBDGWSTOldSHHEP___HIGGEO_23</v>
      </c>
      <c r="C1431">
        <f>_xlfn.XLOOKUP(B1431,Calculation!A:A,Calculation!R:R)</f>
        <v>1.5</v>
      </c>
    </row>
    <row r="1432" spans="1:3" x14ac:dyDescent="0.25">
      <c r="A1432" t="s">
        <v>5</v>
      </c>
      <c r="B1432" t="str">
        <f>Calculation!A1432</f>
        <v>COMBDGHLCOldSHHEP___HIGGEO_23</v>
      </c>
      <c r="C1432">
        <f>_xlfn.XLOOKUP(B1432,Calculation!A:A,Calculation!R:R)</f>
        <v>1.5</v>
      </c>
    </row>
    <row r="1433" spans="1:3" x14ac:dyDescent="0.25">
      <c r="A1433" t="s">
        <v>5</v>
      </c>
      <c r="B1433" t="str">
        <f>Calculation!A1433</f>
        <v>COMBDGWSTOldSHFURLARSTDHH2_23</v>
      </c>
      <c r="C1433">
        <f>_xlfn.XLOOKUP(B1433,Calculation!A:A,Calculation!R:R)</f>
        <v>1.1000000000000001</v>
      </c>
    </row>
    <row r="1434" spans="1:3" x14ac:dyDescent="0.25">
      <c r="A1434" t="s">
        <v>5</v>
      </c>
      <c r="B1434" t="str">
        <f>Calculation!A1434</f>
        <v>COMBDGWSTOldSHFURMEDSTDHH2_23</v>
      </c>
      <c r="C1434">
        <f>_xlfn.XLOOKUP(B1434,Calculation!A:A,Calculation!R:R)</f>
        <v>1.1000000000000001</v>
      </c>
    </row>
    <row r="1435" spans="1:3" x14ac:dyDescent="0.25">
      <c r="A1435" t="s">
        <v>5</v>
      </c>
      <c r="B1435" t="str">
        <f>Calculation!A1435</f>
        <v>COMBDGHLCOldSHFURLARSTDHH2_23</v>
      </c>
      <c r="C1435">
        <f>_xlfn.XLOOKUP(B1435,Calculation!A:A,Calculation!R:R)</f>
        <v>1.1000000000000001</v>
      </c>
    </row>
    <row r="1436" spans="1:3" x14ac:dyDescent="0.25">
      <c r="A1436" t="s">
        <v>5</v>
      </c>
      <c r="B1436" t="str">
        <f>Calculation!A1436</f>
        <v>COMBDGOFFOldSHHEP___STDNGA_23</v>
      </c>
      <c r="C1436">
        <f>_xlfn.XLOOKUP(B1436,Calculation!A:A,Calculation!R:R)</f>
        <v>1.5</v>
      </c>
    </row>
    <row r="1437" spans="1:3" x14ac:dyDescent="0.25">
      <c r="A1437" t="s">
        <v>5</v>
      </c>
      <c r="B1437" t="str">
        <f>Calculation!A1437</f>
        <v>COMBDGHLCOldSHFURMEDSTDHH2_23</v>
      </c>
      <c r="C1437">
        <f>_xlfn.XLOOKUP(B1437,Calculation!A:A,Calculation!R:R)</f>
        <v>1.1000000000000001</v>
      </c>
    </row>
    <row r="1438" spans="1:3" x14ac:dyDescent="0.25">
      <c r="A1438" t="s">
        <v>5</v>
      </c>
      <c r="B1438" t="str">
        <f>Calculation!A1438</f>
        <v>COMBDGWSTOldSHFURSMASTDHH2_23</v>
      </c>
      <c r="C1438">
        <f>_xlfn.XLOOKUP(B1438,Calculation!A:A,Calculation!R:R)</f>
        <v>1.1000000000000001</v>
      </c>
    </row>
    <row r="1439" spans="1:3" x14ac:dyDescent="0.25">
      <c r="A1439" t="s">
        <v>5</v>
      </c>
      <c r="B1439" t="str">
        <f>Calculation!A1439</f>
        <v>COMBDGHLCOldSHFURSMASTDHH2_23</v>
      </c>
      <c r="C1439">
        <f>_xlfn.XLOOKUP(B1439,Calculation!A:A,Calculation!R:R)</f>
        <v>1.1000000000000001</v>
      </c>
    </row>
    <row r="1440" spans="1:3" x14ac:dyDescent="0.25">
      <c r="A1440" t="s">
        <v>5</v>
      </c>
      <c r="B1440" t="str">
        <f>Calculation!A1440</f>
        <v>COMBDGRTTOldLIINC100WSTDELC_23</v>
      </c>
      <c r="C1440">
        <f>_xlfn.XLOOKUP(B1440,Calculation!A:A,Calculation!R:R)</f>
        <v>1.1000000000000001</v>
      </c>
    </row>
    <row r="1441" spans="1:3" x14ac:dyDescent="0.25">
      <c r="A1441" t="s">
        <v>5</v>
      </c>
      <c r="B1441" t="str">
        <f>Calculation!A1441</f>
        <v>COMBDGRTTOldSHHEP___STDGEO_23</v>
      </c>
      <c r="C1441">
        <f>_xlfn.XLOOKUP(B1441,Calculation!A:A,Calculation!R:R)</f>
        <v>1.5</v>
      </c>
    </row>
    <row r="1442" spans="1:3" x14ac:dyDescent="0.25">
      <c r="A1442" t="s">
        <v>5</v>
      </c>
      <c r="B1442" t="str">
        <f>Calculation!A1442</f>
        <v>COMBDGOFFOldLILED___ESRELC_23</v>
      </c>
      <c r="C1442">
        <f>_xlfn.XLOOKUP(B1442,Calculation!A:A,Calculation!R:R)</f>
        <v>1.1000000000000001</v>
      </c>
    </row>
    <row r="1443" spans="1:3" x14ac:dyDescent="0.25">
      <c r="A1443" t="s">
        <v>5</v>
      </c>
      <c r="B1443" t="str">
        <f>Calculation!A1443</f>
        <v>COMBDGEDSOldSHHEP___STDGEO_23</v>
      </c>
      <c r="C1443">
        <f>_xlfn.XLOOKUP(B1443,Calculation!A:A,Calculation!R:R)</f>
        <v>1.5</v>
      </c>
    </row>
    <row r="1444" spans="1:3" x14ac:dyDescent="0.25">
      <c r="A1444" t="s">
        <v>5</v>
      </c>
      <c r="B1444" t="str">
        <f>Calculation!A1444</f>
        <v>COMBDGRTTOldSHHEP___ESRGEO_23</v>
      </c>
      <c r="C1444">
        <f>_xlfn.XLOOKUP(B1444,Calculation!A:A,Calculation!R:R)</f>
        <v>1.5</v>
      </c>
    </row>
    <row r="1445" spans="1:3" x14ac:dyDescent="0.25">
      <c r="A1445" t="s">
        <v>5</v>
      </c>
      <c r="B1445" t="str">
        <f>Calculation!A1445</f>
        <v>COMBDGRTTOldSHHEP___HIGGEO_23</v>
      </c>
      <c r="C1445">
        <f>_xlfn.XLOOKUP(B1445,Calculation!A:A,Calculation!R:R)</f>
        <v>1.5</v>
      </c>
    </row>
    <row r="1446" spans="1:3" x14ac:dyDescent="0.25">
      <c r="A1446" t="s">
        <v>5</v>
      </c>
      <c r="B1446" t="str">
        <f>Calculation!A1446</f>
        <v>COMBDGEDSOldSHHEP___ESRGEO_23</v>
      </c>
      <c r="C1446">
        <f>_xlfn.XLOOKUP(B1446,Calculation!A:A,Calculation!R:R)</f>
        <v>1.5</v>
      </c>
    </row>
    <row r="1447" spans="1:3" x14ac:dyDescent="0.25">
      <c r="A1447" t="s">
        <v>5</v>
      </c>
      <c r="B1447" t="str">
        <f>Calculation!A1447</f>
        <v>COMBDGRTTOldSHFURLARSTDHH2_23</v>
      </c>
      <c r="C1447">
        <f>_xlfn.XLOOKUP(B1447,Calculation!A:A,Calculation!R:R)</f>
        <v>1.1000000000000001</v>
      </c>
    </row>
    <row r="1448" spans="1:3" x14ac:dyDescent="0.25">
      <c r="A1448" t="s">
        <v>5</v>
      </c>
      <c r="B1448" t="str">
        <f>Calculation!A1448</f>
        <v>COMBDGEDSOldSHHEP___HIGGEO_23</v>
      </c>
      <c r="C1448">
        <f>_xlfn.XLOOKUP(B1448,Calculation!A:A,Calculation!R:R)</f>
        <v>1.5</v>
      </c>
    </row>
    <row r="1449" spans="1:3" x14ac:dyDescent="0.25">
      <c r="A1449" t="s">
        <v>5</v>
      </c>
      <c r="B1449" t="str">
        <f>Calculation!A1449</f>
        <v>COMBDGRTTOldSHFURMEDSTDHH2_23</v>
      </c>
      <c r="C1449">
        <f>_xlfn.XLOOKUP(B1449,Calculation!A:A,Calculation!R:R)</f>
        <v>1.1000000000000001</v>
      </c>
    </row>
    <row r="1450" spans="1:3" x14ac:dyDescent="0.25">
      <c r="A1450" t="s">
        <v>5</v>
      </c>
      <c r="B1450" t="str">
        <f>Calculation!A1450</f>
        <v>COMBDGOFFOldLIHAL100WSTDELC_23</v>
      </c>
      <c r="C1450">
        <f>_xlfn.XLOOKUP(B1450,Calculation!A:A,Calculation!R:R)</f>
        <v>1.1000000000000001</v>
      </c>
    </row>
    <row r="1451" spans="1:3" x14ac:dyDescent="0.25">
      <c r="A1451" t="s">
        <v>5</v>
      </c>
      <c r="B1451" t="str">
        <f>Calculation!A1451</f>
        <v>COMBDGRTTOldSHFURSMASTDHH2_23</v>
      </c>
      <c r="C1451">
        <f>_xlfn.XLOOKUP(B1451,Calculation!A:A,Calculation!R:R)</f>
        <v>1.1000000000000001</v>
      </c>
    </row>
    <row r="1452" spans="1:3" x14ac:dyDescent="0.25">
      <c r="A1452" t="s">
        <v>5</v>
      </c>
      <c r="B1452" t="str">
        <f>Calculation!A1452</f>
        <v>COMBDGEDSOldSHFURLARSTDHH2_23</v>
      </c>
      <c r="C1452">
        <f>_xlfn.XLOOKUP(B1452,Calculation!A:A,Calculation!R:R)</f>
        <v>1.1000000000000001</v>
      </c>
    </row>
    <row r="1453" spans="1:3" x14ac:dyDescent="0.25">
      <c r="A1453" t="s">
        <v>5</v>
      </c>
      <c r="B1453" t="str">
        <f>Calculation!A1453</f>
        <v>COMBDGEDSOldSHFURMEDSTDHH2_23</v>
      </c>
      <c r="C1453">
        <f>_xlfn.XLOOKUP(B1453,Calculation!A:A,Calculation!R:R)</f>
        <v>1.1000000000000001</v>
      </c>
    </row>
    <row r="1454" spans="1:3" x14ac:dyDescent="0.25">
      <c r="A1454" t="s">
        <v>5</v>
      </c>
      <c r="B1454" t="str">
        <f>Calculation!A1454</f>
        <v>COMBDGEDSOldSHFURSMASTDHH2_23</v>
      </c>
      <c r="C1454">
        <f>_xlfn.XLOOKUP(B1454,Calculation!A:A,Calculation!R:R)</f>
        <v>1.1000000000000001</v>
      </c>
    </row>
    <row r="1455" spans="1:3" x14ac:dyDescent="0.25">
      <c r="A1455" t="s">
        <v>5</v>
      </c>
      <c r="B1455" t="str">
        <f>Calculation!A1455</f>
        <v>COMBDGOFFOldLIINC100WSTDELC_23</v>
      </c>
      <c r="C1455">
        <f>_xlfn.XLOOKUP(B1455,Calculation!A:A,Calculation!R:R)</f>
        <v>1.1000000000000001</v>
      </c>
    </row>
    <row r="1456" spans="1:3" x14ac:dyDescent="0.25">
      <c r="A1456" t="s">
        <v>5</v>
      </c>
      <c r="B1456" t="str">
        <f>Calculation!A1456</f>
        <v>COMBDGOFFOldSHHEP___STDGEO_23</v>
      </c>
      <c r="C1456">
        <f>_xlfn.XLOOKUP(B1456,Calculation!A:A,Calculation!R:R)</f>
        <v>1.5</v>
      </c>
    </row>
    <row r="1457" spans="1:3" x14ac:dyDescent="0.25">
      <c r="A1457" t="s">
        <v>5</v>
      </c>
      <c r="B1457" t="str">
        <f>Calculation!A1457</f>
        <v>COMBDGOFFOldSHHEP___ESRGEO_23</v>
      </c>
      <c r="C1457">
        <f>_xlfn.XLOOKUP(B1457,Calculation!A:A,Calculation!R:R)</f>
        <v>1.5</v>
      </c>
    </row>
    <row r="1458" spans="1:3" x14ac:dyDescent="0.25">
      <c r="A1458" t="s">
        <v>5</v>
      </c>
      <c r="B1458" t="str">
        <f>Calculation!A1458</f>
        <v>COMBDGOFFOldSHHEP___HIGGEO_23</v>
      </c>
      <c r="C1458">
        <f>_xlfn.XLOOKUP(B1458,Calculation!A:A,Calculation!R:R)</f>
        <v>1.5</v>
      </c>
    </row>
    <row r="1459" spans="1:3" x14ac:dyDescent="0.25">
      <c r="A1459" t="s">
        <v>5</v>
      </c>
      <c r="B1459" t="str">
        <f>Calculation!A1459</f>
        <v>COMBDGOFFOldSHFURLARSTDHH2_23</v>
      </c>
      <c r="C1459">
        <f>_xlfn.XLOOKUP(B1459,Calculation!A:A,Calculation!R:R)</f>
        <v>1.1000000000000001</v>
      </c>
    </row>
    <row r="1460" spans="1:3" x14ac:dyDescent="0.25">
      <c r="A1460" t="s">
        <v>5</v>
      </c>
      <c r="B1460" t="str">
        <f>Calculation!A1460</f>
        <v>COMBDGOFFOldSHFURMEDSTDHH2_23</v>
      </c>
      <c r="C1460">
        <f>_xlfn.XLOOKUP(B1460,Calculation!A:A,Calculation!R:R)</f>
        <v>1.1000000000000001</v>
      </c>
    </row>
    <row r="1461" spans="1:3" x14ac:dyDescent="0.25">
      <c r="A1461" t="s">
        <v>5</v>
      </c>
      <c r="B1461" t="str">
        <f>Calculation!A1461</f>
        <v>COMBDGOFFOldSHFURSMASTDHH2_23</v>
      </c>
      <c r="C1461">
        <f>_xlfn.XLOOKUP(B1461,Calculation!A:A,Calculation!R:R)</f>
        <v>1.1000000000000001</v>
      </c>
    </row>
    <row r="1462" spans="1:3" x14ac:dyDescent="0.25">
      <c r="A1462" t="s">
        <v>5</v>
      </c>
      <c r="B1462" t="str">
        <f>Calculation!A1462</f>
        <v>COMBDGICINewSCZTM___STDETHOS_23</v>
      </c>
      <c r="C1462">
        <f>_xlfn.XLOOKUP(B1462,Calculation!A:A,Calculation!R:R)</f>
        <v>0</v>
      </c>
    </row>
    <row r="1463" spans="1:3" x14ac:dyDescent="0.25">
      <c r="A1463" t="s">
        <v>5</v>
      </c>
      <c r="B1463" t="str">
        <f>Calculation!A1463</f>
        <v>COMBDGOFFOldSCZTM___STDETHOS_23</v>
      </c>
      <c r="C1463">
        <f>_xlfn.XLOOKUP(B1463,Calculation!A:A,Calculation!R:R)</f>
        <v>0</v>
      </c>
    </row>
    <row r="1464" spans="1:3" x14ac:dyDescent="0.25">
      <c r="A1464" t="s">
        <v>5</v>
      </c>
      <c r="B1464" t="str">
        <f>Calculation!A1464</f>
        <v>COMBDGEDSOldSCZTM___STDETHOS_23</v>
      </c>
      <c r="C1464">
        <f>_xlfn.XLOOKUP(B1464,Calculation!A:A,Calculation!R:R)</f>
        <v>0</v>
      </c>
    </row>
    <row r="1465" spans="1:3" x14ac:dyDescent="0.25">
      <c r="A1465" t="s">
        <v>5</v>
      </c>
      <c r="B1465" t="str">
        <f>Calculation!A1465</f>
        <v>COMBDGRTTOldSCZTM___STDETHOS_23</v>
      </c>
      <c r="C1465">
        <f>_xlfn.XLOOKUP(B1465,Calculation!A:A,Calculation!R:R)</f>
        <v>0</v>
      </c>
    </row>
    <row r="1466" spans="1:3" x14ac:dyDescent="0.25">
      <c r="A1466" t="s">
        <v>5</v>
      </c>
      <c r="B1466" t="str">
        <f>Calculation!A1466</f>
        <v>COMBDGHLCOldSCZTM___STDETHOS_23</v>
      </c>
      <c r="C1466">
        <f>_xlfn.XLOOKUP(B1466,Calculation!A:A,Calculation!R:R)</f>
        <v>0</v>
      </c>
    </row>
    <row r="1467" spans="1:3" x14ac:dyDescent="0.25">
      <c r="A1467" t="s">
        <v>5</v>
      </c>
      <c r="B1467" t="str">
        <f>Calculation!A1467</f>
        <v>COMBDGWSTOldSCZTM___STDETHOS_23</v>
      </c>
      <c r="C1467">
        <f>_xlfn.XLOOKUP(B1467,Calculation!A:A,Calculation!R:R)</f>
        <v>0</v>
      </c>
    </row>
    <row r="1468" spans="1:3" x14ac:dyDescent="0.25">
      <c r="A1468" t="s">
        <v>5</v>
      </c>
      <c r="B1468" t="str">
        <f>Calculation!A1468</f>
        <v>COMBDGOTSOldSCZTM___STDETHOS_23</v>
      </c>
      <c r="C1468">
        <f>_xlfn.XLOOKUP(B1468,Calculation!A:A,Calculation!R:R)</f>
        <v>0</v>
      </c>
    </row>
    <row r="1469" spans="1:3" x14ac:dyDescent="0.25">
      <c r="A1469" t="s">
        <v>5</v>
      </c>
      <c r="B1469" t="str">
        <f>Calculation!A1469</f>
        <v>COMBDGAFSOldSCZTM___STDETHOS_23</v>
      </c>
      <c r="C1469">
        <f>_xlfn.XLOOKUP(B1469,Calculation!A:A,Calculation!R:R)</f>
        <v>0</v>
      </c>
    </row>
    <row r="1470" spans="1:3" x14ac:dyDescent="0.25">
      <c r="A1470" t="s">
        <v>5</v>
      </c>
      <c r="B1470" t="str">
        <f>Calculation!A1470</f>
        <v>COMBDGOFFNewSCZTM___STDETHOS_23</v>
      </c>
      <c r="C1470">
        <f>_xlfn.XLOOKUP(B1470,Calculation!A:A,Calculation!R:R)</f>
        <v>0</v>
      </c>
    </row>
    <row r="1471" spans="1:3" x14ac:dyDescent="0.25">
      <c r="A1471" t="s">
        <v>5</v>
      </c>
      <c r="B1471" t="str">
        <f>Calculation!A1471</f>
        <v>COMBDGAEROldSCZTM___STDETHOS_23</v>
      </c>
      <c r="C1471">
        <f>_xlfn.XLOOKUP(B1471,Calculation!A:A,Calculation!R:R)</f>
        <v>0</v>
      </c>
    </row>
    <row r="1472" spans="1:3" x14ac:dyDescent="0.25">
      <c r="A1472" t="s">
        <v>5</v>
      </c>
      <c r="B1472" t="str">
        <f>Calculation!A1472</f>
        <v>COMBDGTAWOldSCZTM___STDETHOS_23</v>
      </c>
      <c r="C1472">
        <f>_xlfn.XLOOKUP(B1472,Calculation!A:A,Calculation!R:R)</f>
        <v>0</v>
      </c>
    </row>
    <row r="1473" spans="1:3" x14ac:dyDescent="0.25">
      <c r="A1473" t="s">
        <v>5</v>
      </c>
      <c r="B1473" t="str">
        <f>Calculation!A1473</f>
        <v>COMBDGRTTNewSCZTM___STDETHOS_23</v>
      </c>
      <c r="C1473">
        <f>_xlfn.XLOOKUP(B1473,Calculation!A:A,Calculation!R:R)</f>
        <v>0</v>
      </c>
    </row>
    <row r="1474" spans="1:3" x14ac:dyDescent="0.25">
      <c r="A1474" t="s">
        <v>5</v>
      </c>
      <c r="B1474" t="str">
        <f>Calculation!A1474</f>
        <v>COMBDGHLCNewSCZTM___STDETHOS_23</v>
      </c>
      <c r="C1474">
        <f>_xlfn.XLOOKUP(B1474,Calculation!A:A,Calculation!R:R)</f>
        <v>0</v>
      </c>
    </row>
    <row r="1475" spans="1:3" x14ac:dyDescent="0.25">
      <c r="A1475" t="s">
        <v>5</v>
      </c>
      <c r="B1475" t="str">
        <f>Calculation!A1475</f>
        <v>COMBDGEDSNewSCZTM___STDETHOS_23</v>
      </c>
      <c r="C1475">
        <f>_xlfn.XLOOKUP(B1475,Calculation!A:A,Calculation!R:R)</f>
        <v>0</v>
      </c>
    </row>
    <row r="1476" spans="1:3" x14ac:dyDescent="0.25">
      <c r="A1476" t="s">
        <v>5</v>
      </c>
      <c r="B1476" t="str">
        <f>Calculation!A1476</f>
        <v>COMBDGOTSNewSCZTM___STDETHOS_23</v>
      </c>
      <c r="C1476">
        <f>_xlfn.XLOOKUP(B1476,Calculation!A:A,Calculation!R:R)</f>
        <v>0</v>
      </c>
    </row>
    <row r="1477" spans="1:3" x14ac:dyDescent="0.25">
      <c r="A1477" t="s">
        <v>5</v>
      </c>
      <c r="B1477" t="str">
        <f>Calculation!A1477</f>
        <v>COMBDGTAWNewSCZTM___STDETHOS_23</v>
      </c>
      <c r="C1477">
        <f>_xlfn.XLOOKUP(B1477,Calculation!A:A,Calculation!R:R)</f>
        <v>0</v>
      </c>
    </row>
    <row r="1478" spans="1:3" x14ac:dyDescent="0.25">
      <c r="A1478" t="s">
        <v>5</v>
      </c>
      <c r="B1478" t="str">
        <f>Calculation!A1478</f>
        <v>COMBDGICIOldSCZTM___STDETHOS_23</v>
      </c>
      <c r="C1478">
        <f>_xlfn.XLOOKUP(B1478,Calculation!A:A,Calculation!R:R)</f>
        <v>0</v>
      </c>
    </row>
    <row r="1479" spans="1:3" x14ac:dyDescent="0.25">
      <c r="A1479" t="s">
        <v>5</v>
      </c>
      <c r="B1479" t="str">
        <f>Calculation!A1479</f>
        <v>COMBDGWSTNewSCZTM___STDETHOS_23</v>
      </c>
      <c r="C1479">
        <f>_xlfn.XLOOKUP(B1479,Calculation!A:A,Calculation!R:R)</f>
        <v>0</v>
      </c>
    </row>
    <row r="1480" spans="1:3" x14ac:dyDescent="0.25">
      <c r="A1480" t="s">
        <v>5</v>
      </c>
      <c r="B1480" t="str">
        <f>Calculation!A1480</f>
        <v>COMBDGAERNewSCZTM___STDETHOS_23</v>
      </c>
      <c r="C1480">
        <f>_xlfn.XLOOKUP(B1480,Calculation!A:A,Calculation!R:R)</f>
        <v>0</v>
      </c>
    </row>
    <row r="1481" spans="1:3" x14ac:dyDescent="0.25">
      <c r="A1481" t="s">
        <v>5</v>
      </c>
      <c r="B1481" t="str">
        <f>Calculation!A1481</f>
        <v>COMBDGAFSNewSCZTM___STDETHOS_23</v>
      </c>
      <c r="C1481">
        <f>_xlfn.XLOOKUP(B1481,Calculation!A:A,Calculation!R:R)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E1481"/>
  <sheetViews>
    <sheetView topLeftCell="A1463" workbookViewId="0">
      <selection activeCell="D1501" sqref="D1501"/>
    </sheetView>
  </sheetViews>
  <sheetFormatPr defaultRowHeight="15" x14ac:dyDescent="0.25"/>
  <cols>
    <col min="2" max="2" width="37.28515625" bestFit="1" customWidth="1"/>
    <col min="3" max="3" width="15.7109375" bestFit="1" customWidth="1"/>
    <col min="4" max="4" width="21.28515625" bestFit="1" customWidth="1"/>
    <col min="5" max="5" width="21.8554687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 t="str">
        <f>'NZ50-BDG_GrowthRateMax'!B2</f>
        <v>COMBDGICINewAM______STDELC_23</v>
      </c>
      <c r="C2">
        <f>_xlfn.XLOOKUP(B2,Calculation!A:A,Calculation!S:S)</f>
        <v>0</v>
      </c>
    </row>
    <row r="3" spans="1:5" x14ac:dyDescent="0.25">
      <c r="A3" t="s">
        <v>5</v>
      </c>
      <c r="B3" t="str">
        <f>'NZ50-BDG_GrowthRateMax'!B3</f>
        <v>COMBDGICINewAE______STDBMA_23</v>
      </c>
      <c r="C3">
        <f>_xlfn.XLOOKUP(B3,Calculation!A:A,Calculation!S:S)</f>
        <v>0</v>
      </c>
    </row>
    <row r="4" spans="1:5" x14ac:dyDescent="0.25">
      <c r="A4" t="s">
        <v>5</v>
      </c>
      <c r="B4" t="str">
        <f>'NZ50-BDG_GrowthRateMax'!B4</f>
        <v>COMBDGICINewAE______STDELC_23</v>
      </c>
      <c r="C4">
        <f>_xlfn.XLOOKUP(B4,Calculation!A:A,Calculation!S:S)</f>
        <v>0</v>
      </c>
    </row>
    <row r="5" spans="1:5" x14ac:dyDescent="0.25">
      <c r="A5" t="s">
        <v>5</v>
      </c>
      <c r="B5" t="str">
        <f>'NZ50-BDG_GrowthRateMax'!B5</f>
        <v>COMBDGICINewAE______STDNGA_23</v>
      </c>
      <c r="C5">
        <f>_xlfn.XLOOKUP(B5,Calculation!A:A,Calculation!S:S)</f>
        <v>0</v>
      </c>
    </row>
    <row r="6" spans="1:5" x14ac:dyDescent="0.25">
      <c r="A6" t="s">
        <v>5</v>
      </c>
      <c r="B6" t="str">
        <f>'NZ50-BDG_GrowthRateMax'!B6</f>
        <v>COMBDGICINewAE______STDPRO_23</v>
      </c>
      <c r="C6">
        <f>_xlfn.XLOOKUP(B6,Calculation!A:A,Calculation!S:S)</f>
        <v>0</v>
      </c>
    </row>
    <row r="7" spans="1:5" x14ac:dyDescent="0.25">
      <c r="A7" t="s">
        <v>5</v>
      </c>
      <c r="B7" t="str">
        <f>'NZ50-BDG_GrowthRateMax'!B7</f>
        <v>COMBDGICINewLILED___HIGELC_23</v>
      </c>
      <c r="C7">
        <f>_xlfn.XLOOKUP(B7,Calculation!A:A,Calculation!S:S)</f>
        <v>0</v>
      </c>
    </row>
    <row r="8" spans="1:5" x14ac:dyDescent="0.25">
      <c r="A8" t="s">
        <v>5</v>
      </c>
      <c r="B8" t="str">
        <f>'NZ50-BDG_GrowthRateMax'!B8</f>
        <v>COMBDGICINewLIFLC___HIGELC_23</v>
      </c>
      <c r="C8">
        <f>_xlfn.XLOOKUP(B8,Calculation!A:A,Calculation!S:S)</f>
        <v>0</v>
      </c>
    </row>
    <row r="9" spans="1:5" x14ac:dyDescent="0.25">
      <c r="A9" t="s">
        <v>5</v>
      </c>
      <c r="B9" t="str">
        <f>'NZ50-BDG_GrowthRateMax'!B9</f>
        <v>COMBDGICINewLIFLC___STDELC_23</v>
      </c>
      <c r="C9">
        <f>_xlfn.XLOOKUP(B9,Calculation!A:A,Calculation!S:S)</f>
        <v>0</v>
      </c>
    </row>
    <row r="10" spans="1:5" x14ac:dyDescent="0.25">
      <c r="A10" t="s">
        <v>5</v>
      </c>
      <c r="B10" t="str">
        <f>'NZ50-BDG_GrowthRateMax'!B10</f>
        <v>COMBDGICINewLIFLUT5HIGELC_23</v>
      </c>
      <c r="C10">
        <f>_xlfn.XLOOKUP(B10,Calculation!A:A,Calculation!S:S)</f>
        <v>0</v>
      </c>
    </row>
    <row r="11" spans="1:5" x14ac:dyDescent="0.25">
      <c r="A11" t="s">
        <v>5</v>
      </c>
      <c r="B11" t="str">
        <f>'NZ50-BDG_GrowthRateMax'!B11</f>
        <v>COMBDGICINewLIFLUT8HIGELC_23</v>
      </c>
      <c r="C11">
        <f>_xlfn.XLOOKUP(B11,Calculation!A:A,Calculation!S:S)</f>
        <v>0</v>
      </c>
    </row>
    <row r="12" spans="1:5" x14ac:dyDescent="0.25">
      <c r="A12" t="s">
        <v>5</v>
      </c>
      <c r="B12" t="str">
        <f>'NZ50-BDG_GrowthRateMax'!B12</f>
        <v>COMBDGICINewLIFLUT5STDELC_23</v>
      </c>
      <c r="C12">
        <f>_xlfn.XLOOKUP(B12,Calculation!A:A,Calculation!S:S)</f>
        <v>0</v>
      </c>
    </row>
    <row r="13" spans="1:5" x14ac:dyDescent="0.25">
      <c r="A13" t="s">
        <v>5</v>
      </c>
      <c r="B13" t="str">
        <f>'NZ50-BDG_GrowthRateMax'!B13</f>
        <v>COMBDGICINewLIFLUT8STDELC_23</v>
      </c>
      <c r="C13">
        <f>_xlfn.XLOOKUP(B13,Calculation!A:A,Calculation!S:S)</f>
        <v>0</v>
      </c>
    </row>
    <row r="14" spans="1:5" x14ac:dyDescent="0.25">
      <c r="A14" t="s">
        <v>5</v>
      </c>
      <c r="B14" t="str">
        <f>'NZ50-BDG_GrowthRateMax'!B14</f>
        <v>COMBDGICINewLIHAL100WSTDELC_23</v>
      </c>
      <c r="C14">
        <f>_xlfn.XLOOKUP(B14,Calculation!A:A,Calculation!S:S)</f>
        <v>0</v>
      </c>
    </row>
    <row r="15" spans="1:5" x14ac:dyDescent="0.25">
      <c r="A15" t="s">
        <v>5</v>
      </c>
      <c r="B15" t="str">
        <f>'NZ50-BDG_GrowthRateMax'!B15</f>
        <v>COMBDGICINewLIINC100WSTDELC_23</v>
      </c>
      <c r="C15">
        <f>_xlfn.XLOOKUP(B15,Calculation!A:A,Calculation!S:S)</f>
        <v>0</v>
      </c>
    </row>
    <row r="16" spans="1:5" x14ac:dyDescent="0.25">
      <c r="A16" t="s">
        <v>5</v>
      </c>
      <c r="B16" t="str">
        <f>'NZ50-BDG_GrowthRateMax'!B16</f>
        <v>COMBDGICINewLILED___ESRELC_23</v>
      </c>
      <c r="C16">
        <f>_xlfn.XLOOKUP(B16,Calculation!A:A,Calculation!S:S)</f>
        <v>0</v>
      </c>
    </row>
    <row r="17" spans="1:3" x14ac:dyDescent="0.25">
      <c r="A17" t="s">
        <v>5</v>
      </c>
      <c r="B17" t="str">
        <f>'NZ50-BDG_GrowthRateMax'!B17</f>
        <v>COMBDGICINewLILED___STDELC_23</v>
      </c>
      <c r="C17">
        <f>_xlfn.XLOOKUP(B17,Calculation!A:A,Calculation!S:S)</f>
        <v>0</v>
      </c>
    </row>
    <row r="18" spans="1:3" x14ac:dyDescent="0.25">
      <c r="A18" t="s">
        <v>5</v>
      </c>
      <c r="B18" t="str">
        <f>'NZ50-BDG_GrowthRateMax'!B18</f>
        <v>COMBDGICINewSCCE___HIGELC_23</v>
      </c>
      <c r="C18">
        <f>_xlfn.XLOOKUP(B18,Calculation!A:A,Calculation!S:S)</f>
        <v>0</v>
      </c>
    </row>
    <row r="19" spans="1:3" x14ac:dyDescent="0.25">
      <c r="A19" t="s">
        <v>5</v>
      </c>
      <c r="B19" t="str">
        <f>'NZ50-BDG_GrowthRateMax'!B19</f>
        <v>COMBDGICINewSCCE___ESRELC_23</v>
      </c>
      <c r="C19">
        <f>_xlfn.XLOOKUP(B19,Calculation!A:A,Calculation!S:S)</f>
        <v>0</v>
      </c>
    </row>
    <row r="20" spans="1:3" x14ac:dyDescent="0.25">
      <c r="A20" t="s">
        <v>5</v>
      </c>
      <c r="B20" t="str">
        <f>'NZ50-BDG_GrowthRateMax'!B20</f>
        <v>COMBDGICINewSCCE___STDELC_23</v>
      </c>
      <c r="C20">
        <f>_xlfn.XLOOKUP(B20,Calculation!A:A,Calculation!S:S)</f>
        <v>0</v>
      </c>
    </row>
    <row r="21" spans="1:3" x14ac:dyDescent="0.25">
      <c r="A21" t="s">
        <v>5</v>
      </c>
      <c r="B21" t="str">
        <f>'NZ50-BDG_GrowthRateMax'!B21</f>
        <v>COMBDGICINewSCWA___HIGELC_23</v>
      </c>
      <c r="C21">
        <f>_xlfn.XLOOKUP(B21,Calculation!A:A,Calculation!S:S)</f>
        <v>0</v>
      </c>
    </row>
    <row r="22" spans="1:3" x14ac:dyDescent="0.25">
      <c r="A22" t="s">
        <v>5</v>
      </c>
      <c r="B22" t="str">
        <f>'NZ50-BDG_GrowthRateMax'!B22</f>
        <v>COMBDGICINewSCWA___ESRELC_23</v>
      </c>
      <c r="C22">
        <f>_xlfn.XLOOKUP(B22,Calculation!A:A,Calculation!S:S)</f>
        <v>0</v>
      </c>
    </row>
    <row r="23" spans="1:3" x14ac:dyDescent="0.25">
      <c r="A23" t="s">
        <v>5</v>
      </c>
      <c r="B23" t="str">
        <f>'NZ50-BDG_GrowthRateMax'!B23</f>
        <v>COMBDGICINewSCWA___STDELC_23</v>
      </c>
      <c r="C23">
        <f>_xlfn.XLOOKUP(B23,Calculation!A:A,Calculation!S:S)</f>
        <v>0</v>
      </c>
    </row>
    <row r="24" spans="1:3" x14ac:dyDescent="0.25">
      <c r="A24" t="s">
        <v>5</v>
      </c>
      <c r="B24" t="str">
        <f>'NZ50-BDG_GrowthRateMax'!B24</f>
        <v>COMBDGICINewSCWD___HIGELC_23</v>
      </c>
      <c r="C24">
        <f>_xlfn.XLOOKUP(B24,Calculation!A:A,Calculation!S:S)</f>
        <v>0</v>
      </c>
    </row>
    <row r="25" spans="1:3" x14ac:dyDescent="0.25">
      <c r="A25" t="s">
        <v>5</v>
      </c>
      <c r="B25" t="str">
        <f>'NZ50-BDG_GrowthRateMax'!B25</f>
        <v>COMBDGICINewSCWD___ESRELC_23</v>
      </c>
      <c r="C25">
        <f>_xlfn.XLOOKUP(B25,Calculation!A:A,Calculation!S:S)</f>
        <v>0</v>
      </c>
    </row>
    <row r="26" spans="1:3" x14ac:dyDescent="0.25">
      <c r="A26" t="s">
        <v>5</v>
      </c>
      <c r="B26" t="str">
        <f>'NZ50-BDG_GrowthRateMax'!B26</f>
        <v>COMBDGICINewSCWD___STDELC_23</v>
      </c>
      <c r="C26">
        <f>_xlfn.XLOOKUP(B26,Calculation!A:A,Calculation!S:S)</f>
        <v>0</v>
      </c>
    </row>
    <row r="27" spans="1:3" x14ac:dyDescent="0.25">
      <c r="A27" t="s">
        <v>5</v>
      </c>
      <c r="B27" t="str">
        <f>'NZ50-BDG_GrowthRateMax'!B27</f>
        <v>COMBDGICINewSCCE___HIGNGA_23</v>
      </c>
      <c r="C27">
        <f>_xlfn.XLOOKUP(B27,Calculation!A:A,Calculation!S:S)</f>
        <v>0</v>
      </c>
    </row>
    <row r="28" spans="1:3" x14ac:dyDescent="0.25">
      <c r="A28" t="s">
        <v>5</v>
      </c>
      <c r="B28" t="str">
        <f>'NZ50-BDG_GrowthRateMax'!B28</f>
        <v>COMBDGICINewSCCE___ESRNGA_23</v>
      </c>
      <c r="C28">
        <f>_xlfn.XLOOKUP(B28,Calculation!A:A,Calculation!S:S)</f>
        <v>0</v>
      </c>
    </row>
    <row r="29" spans="1:3" x14ac:dyDescent="0.25">
      <c r="A29" t="s">
        <v>5</v>
      </c>
      <c r="B29" t="str">
        <f>'NZ50-BDG_GrowthRateMax'!B29</f>
        <v>COMBDGICINewSCCE___STDNGA_23</v>
      </c>
      <c r="C29">
        <f>_xlfn.XLOOKUP(B29,Calculation!A:A,Calculation!S:S)</f>
        <v>0</v>
      </c>
    </row>
    <row r="30" spans="1:3" x14ac:dyDescent="0.25">
      <c r="A30" t="s">
        <v>5</v>
      </c>
      <c r="B30" t="str">
        <f>'NZ50-BDG_GrowthRateMax'!B30</f>
        <v>COMBDGICINewSHFUR___STDELC_23</v>
      </c>
      <c r="C30">
        <f>_xlfn.XLOOKUP(B30,Calculation!A:A,Calculation!S:S)</f>
        <v>0</v>
      </c>
    </row>
    <row r="31" spans="1:3" x14ac:dyDescent="0.25">
      <c r="A31" t="s">
        <v>5</v>
      </c>
      <c r="B31" t="str">
        <f>'NZ50-BDG_GrowthRateMax'!B31</f>
        <v>COMBDGICINewSHHEP___HIGGEO_23</v>
      </c>
      <c r="C31">
        <f>_xlfn.XLOOKUP(B31,Calculation!A:A,Calculation!S:S)</f>
        <v>0</v>
      </c>
    </row>
    <row r="32" spans="1:3" x14ac:dyDescent="0.25">
      <c r="A32" t="s">
        <v>5</v>
      </c>
      <c r="B32" t="str">
        <f>'NZ50-BDG_GrowthRateMax'!B32</f>
        <v>COMBDGICINewSHHEP___ESRGEO_23</v>
      </c>
      <c r="C32">
        <f>_xlfn.XLOOKUP(B32,Calculation!A:A,Calculation!S:S)</f>
        <v>0</v>
      </c>
    </row>
    <row r="33" spans="1:3" x14ac:dyDescent="0.25">
      <c r="A33" t="s">
        <v>5</v>
      </c>
      <c r="B33" t="str">
        <f>'NZ50-BDG_GrowthRateMax'!B33</f>
        <v>COMBDGICINewSHHEP___STDGEO_23</v>
      </c>
      <c r="C33">
        <f>_xlfn.XLOOKUP(B33,Calculation!A:A,Calculation!S:S)</f>
        <v>0</v>
      </c>
    </row>
    <row r="34" spans="1:3" x14ac:dyDescent="0.25">
      <c r="A34" t="s">
        <v>5</v>
      </c>
      <c r="B34" t="str">
        <f>'NZ50-BDG_GrowthRateMax'!B34</f>
        <v>COMBDGICINewSHHEP___HIGELC_23</v>
      </c>
      <c r="C34">
        <f>_xlfn.XLOOKUP(B34,Calculation!A:A,Calculation!S:S)</f>
        <v>0</v>
      </c>
    </row>
    <row r="35" spans="1:3" x14ac:dyDescent="0.25">
      <c r="A35" t="s">
        <v>5</v>
      </c>
      <c r="B35" t="str">
        <f>'NZ50-BDG_GrowthRateMax'!B35</f>
        <v>COMBDGICINewSHHEP___ESRELC_23</v>
      </c>
      <c r="C35">
        <f>_xlfn.XLOOKUP(B35,Calculation!A:A,Calculation!S:S)</f>
        <v>0</v>
      </c>
    </row>
    <row r="36" spans="1:3" x14ac:dyDescent="0.25">
      <c r="A36" t="s">
        <v>5</v>
      </c>
      <c r="B36" t="str">
        <f>'NZ50-BDG_GrowthRateMax'!B36</f>
        <v>COMBDGICINewSHHEP___STDELC_23</v>
      </c>
      <c r="C36">
        <f>_xlfn.XLOOKUP(B36,Calculation!A:A,Calculation!S:S)</f>
        <v>0</v>
      </c>
    </row>
    <row r="37" spans="1:3" x14ac:dyDescent="0.25">
      <c r="A37" t="s">
        <v>5</v>
      </c>
      <c r="B37" t="str">
        <f>'NZ50-BDG_GrowthRateMax'!B37</f>
        <v>COMBDGICINewSHPLT500WSTDELC_23</v>
      </c>
      <c r="C37">
        <f>_xlfn.XLOOKUP(B37,Calculation!A:A,Calculation!S:S)</f>
        <v>0</v>
      </c>
    </row>
    <row r="38" spans="1:3" x14ac:dyDescent="0.25">
      <c r="A38" t="s">
        <v>5</v>
      </c>
      <c r="B38" t="str">
        <f>'NZ50-BDG_GrowthRateMax'!B38</f>
        <v>COMBDGICINewSHPLT1000WSTDELC_23</v>
      </c>
      <c r="C38">
        <f>_xlfn.XLOOKUP(B38,Calculation!A:A,Calculation!S:S)</f>
        <v>0</v>
      </c>
    </row>
    <row r="39" spans="1:3" x14ac:dyDescent="0.25">
      <c r="A39" t="s">
        <v>5</v>
      </c>
      <c r="B39" t="str">
        <f>'NZ50-BDG_GrowthRateMax'!B39</f>
        <v>COMBDGICINewSHPLT1500WSTDELC_23</v>
      </c>
      <c r="C39">
        <f>_xlfn.XLOOKUP(B39,Calculation!A:A,Calculation!S:S)</f>
        <v>0</v>
      </c>
    </row>
    <row r="40" spans="1:3" x14ac:dyDescent="0.25">
      <c r="A40" t="s">
        <v>5</v>
      </c>
      <c r="B40" t="str">
        <f>'NZ50-BDG_GrowthRateMax'!B40</f>
        <v>COMBDGICINewSHFUR___HIGHFO_23</v>
      </c>
      <c r="C40">
        <f>_xlfn.XLOOKUP(B40,Calculation!A:A,Calculation!S:S)</f>
        <v>0</v>
      </c>
    </row>
    <row r="41" spans="1:3" x14ac:dyDescent="0.25">
      <c r="A41" t="s">
        <v>5</v>
      </c>
      <c r="B41" t="str">
        <f>'NZ50-BDG_GrowthRateMax'!B41</f>
        <v>COMBDGICINewSHFUR___STDHFO_23</v>
      </c>
      <c r="C41">
        <f>_xlfn.XLOOKUP(B41,Calculation!A:A,Calculation!S:S)</f>
        <v>0</v>
      </c>
    </row>
    <row r="42" spans="1:3" x14ac:dyDescent="0.25">
      <c r="A42" t="s">
        <v>5</v>
      </c>
      <c r="B42" t="str">
        <f>'NZ50-BDG_GrowthRateMax'!B42</f>
        <v>COMBDGICINewSHFURSMASTDHH2_23</v>
      </c>
      <c r="C42">
        <f>_xlfn.XLOOKUP(B42,Calculation!A:A,Calculation!S:S)</f>
        <v>0</v>
      </c>
    </row>
    <row r="43" spans="1:3" x14ac:dyDescent="0.25">
      <c r="A43" t="s">
        <v>5</v>
      </c>
      <c r="B43" t="str">
        <f>'NZ50-BDG_GrowthRateMax'!B43</f>
        <v>COMBDGICINewSHFURMEDSTDHH2_23</v>
      </c>
      <c r="C43">
        <f>_xlfn.XLOOKUP(B43,Calculation!A:A,Calculation!S:S)</f>
        <v>0</v>
      </c>
    </row>
    <row r="44" spans="1:3" x14ac:dyDescent="0.25">
      <c r="A44" t="s">
        <v>5</v>
      </c>
      <c r="B44" t="str">
        <f>'NZ50-BDG_GrowthRateMax'!B44</f>
        <v>COMBDGICINewSHFURLARSTDHH2_23</v>
      </c>
      <c r="C44">
        <f>_xlfn.XLOOKUP(B44,Calculation!A:A,Calculation!S:S)</f>
        <v>0</v>
      </c>
    </row>
    <row r="45" spans="1:3" x14ac:dyDescent="0.25">
      <c r="A45" t="s">
        <v>5</v>
      </c>
      <c r="B45" t="str">
        <f>'NZ50-BDG_GrowthRateMax'!B45</f>
        <v>COMBDGICINewSHFUR___STDKER_23</v>
      </c>
      <c r="C45">
        <f>_xlfn.XLOOKUP(B45,Calculation!A:A,Calculation!S:S)</f>
        <v>0</v>
      </c>
    </row>
    <row r="46" spans="1:3" x14ac:dyDescent="0.25">
      <c r="A46" t="s">
        <v>5</v>
      </c>
      <c r="B46" t="str">
        <f>'NZ50-BDG_GrowthRateMax'!B46</f>
        <v>COMBDGICINewSHFUR___HIGLFO_23</v>
      </c>
      <c r="C46">
        <f>_xlfn.XLOOKUP(B46,Calculation!A:A,Calculation!S:S)</f>
        <v>0</v>
      </c>
    </row>
    <row r="47" spans="1:3" x14ac:dyDescent="0.25">
      <c r="A47" t="s">
        <v>5</v>
      </c>
      <c r="B47" t="str">
        <f>'NZ50-BDG_GrowthRateMax'!B47</f>
        <v>COMBDGICINewSHFUR___STDLFO_23</v>
      </c>
      <c r="C47">
        <f>_xlfn.XLOOKUP(B47,Calculation!A:A,Calculation!S:S)</f>
        <v>0</v>
      </c>
    </row>
    <row r="48" spans="1:3" x14ac:dyDescent="0.25">
      <c r="A48" t="s">
        <v>5</v>
      </c>
      <c r="B48" t="str">
        <f>'NZ50-BDG_GrowthRateMax'!B48</f>
        <v>COMBDGICINewSHFUR___HIGNGA_23</v>
      </c>
      <c r="C48">
        <f>_xlfn.XLOOKUP(B48,Calculation!A:A,Calculation!S:S)</f>
        <v>0</v>
      </c>
    </row>
    <row r="49" spans="1:3" x14ac:dyDescent="0.25">
      <c r="A49" t="s">
        <v>5</v>
      </c>
      <c r="B49" t="str">
        <f>'NZ50-BDG_GrowthRateMax'!B49</f>
        <v>COMBDGICINewSHFUR___ESRNGA_23</v>
      </c>
      <c r="C49">
        <f>_xlfn.XLOOKUP(B49,Calculation!A:A,Calculation!S:S)</f>
        <v>0</v>
      </c>
    </row>
    <row r="50" spans="1:3" x14ac:dyDescent="0.25">
      <c r="A50" t="s">
        <v>5</v>
      </c>
      <c r="B50" t="str">
        <f>'NZ50-BDG_GrowthRateMax'!B50</f>
        <v>COMBDGICINewSHFUR___STDNGA_23</v>
      </c>
      <c r="C50">
        <f>_xlfn.XLOOKUP(B50,Calculation!A:A,Calculation!S:S)</f>
        <v>0</v>
      </c>
    </row>
    <row r="51" spans="1:3" x14ac:dyDescent="0.25">
      <c r="A51" t="s">
        <v>5</v>
      </c>
      <c r="B51" t="str">
        <f>'NZ50-BDG_GrowthRateMax'!B51</f>
        <v>COMBDGICINewSHHEP___STDNGA_23</v>
      </c>
      <c r="C51">
        <f>_xlfn.XLOOKUP(B51,Calculation!A:A,Calculation!S:S)</f>
        <v>0</v>
      </c>
    </row>
    <row r="52" spans="1:3" x14ac:dyDescent="0.25">
      <c r="A52" t="s">
        <v>5</v>
      </c>
      <c r="B52" t="str">
        <f>'NZ50-BDG_GrowthRateMax'!B52</f>
        <v>COMBDGICINewSHFUR___HIGPRO_23</v>
      </c>
      <c r="C52">
        <f>_xlfn.XLOOKUP(B52,Calculation!A:A,Calculation!S:S)</f>
        <v>0</v>
      </c>
    </row>
    <row r="53" spans="1:3" x14ac:dyDescent="0.25">
      <c r="A53" t="s">
        <v>5</v>
      </c>
      <c r="B53" t="str">
        <f>'NZ50-BDG_GrowthRateMax'!B53</f>
        <v>COMBDGICINewSHFUR___ESRPRO_23</v>
      </c>
      <c r="C53">
        <f>_xlfn.XLOOKUP(B53,Calculation!A:A,Calculation!S:S)</f>
        <v>0</v>
      </c>
    </row>
    <row r="54" spans="1:3" x14ac:dyDescent="0.25">
      <c r="A54" t="s">
        <v>5</v>
      </c>
      <c r="B54" t="str">
        <f>'NZ50-BDG_GrowthRateMax'!B54</f>
        <v>COMBDGICINewSHFUR___STDPRO_23</v>
      </c>
      <c r="C54">
        <f>_xlfn.XLOOKUP(B54,Calculation!A:A,Calculation!S:S)</f>
        <v>0</v>
      </c>
    </row>
    <row r="55" spans="1:3" x14ac:dyDescent="0.25">
      <c r="A55" t="s">
        <v>5</v>
      </c>
      <c r="B55" t="str">
        <f>'NZ50-BDG_GrowthRateMax'!B55</f>
        <v>COMBDGICINewSHZTM___STDETHOS_23</v>
      </c>
      <c r="C55">
        <f>_xlfn.XLOOKUP(B55,Calculation!A:A,Calculation!S:S)</f>
        <v>0</v>
      </c>
    </row>
    <row r="56" spans="1:3" x14ac:dyDescent="0.25">
      <c r="A56" t="s">
        <v>5</v>
      </c>
      <c r="B56" t="str">
        <f>'NZ50-BDG_GrowthRateMax'!B56</f>
        <v>COMBDGICINewSHZTM___MEDETHOS_23</v>
      </c>
      <c r="C56">
        <f>_xlfn.XLOOKUP(B56,Calculation!A:A,Calculation!S:S)</f>
        <v>0</v>
      </c>
    </row>
    <row r="57" spans="1:3" x14ac:dyDescent="0.25">
      <c r="A57" t="s">
        <v>5</v>
      </c>
      <c r="B57" t="str">
        <f>'NZ50-BDG_GrowthRateMax'!B57</f>
        <v>COMBDGICINewSHZTM___HIGETHOS_23</v>
      </c>
      <c r="C57">
        <f>_xlfn.XLOOKUP(B57,Calculation!A:A,Calculation!S:S)</f>
        <v>0</v>
      </c>
    </row>
    <row r="58" spans="1:3" x14ac:dyDescent="0.25">
      <c r="A58" t="s">
        <v>5</v>
      </c>
      <c r="B58" t="str">
        <f>'NZ50-BDG_GrowthRateMax'!B58</f>
        <v>COMBDGICINewWHSYS___STDBMA_23</v>
      </c>
      <c r="C58">
        <f>_xlfn.XLOOKUP(B58,Calculation!A:A,Calculation!S:S)</f>
        <v>0</v>
      </c>
    </row>
    <row r="59" spans="1:3" x14ac:dyDescent="0.25">
      <c r="A59" t="s">
        <v>5</v>
      </c>
      <c r="B59" t="str">
        <f>'NZ50-BDG_GrowthRateMax'!B59</f>
        <v>COMBDGICINewWHHEP___HIGELC_23</v>
      </c>
      <c r="C59">
        <f>_xlfn.XLOOKUP(B59,Calculation!A:A,Calculation!S:S)</f>
        <v>0</v>
      </c>
    </row>
    <row r="60" spans="1:3" x14ac:dyDescent="0.25">
      <c r="A60" t="s">
        <v>5</v>
      </c>
      <c r="B60" t="str">
        <f>'NZ50-BDG_GrowthRateMax'!B60</f>
        <v>COMBDGICINewWHHEP___ESRELC_23</v>
      </c>
      <c r="C60">
        <f>_xlfn.XLOOKUP(B60,Calculation!A:A,Calculation!S:S)</f>
        <v>0</v>
      </c>
    </row>
    <row r="61" spans="1:3" x14ac:dyDescent="0.25">
      <c r="A61" t="s">
        <v>5</v>
      </c>
      <c r="B61" t="str">
        <f>'NZ50-BDG_GrowthRateMax'!B61</f>
        <v>COMBDGICINewWHHEP___STDELC_23</v>
      </c>
      <c r="C61">
        <f>_xlfn.XLOOKUP(B61,Calculation!A:A,Calculation!S:S)</f>
        <v>0</v>
      </c>
    </row>
    <row r="62" spans="1:3" x14ac:dyDescent="0.25">
      <c r="A62" t="s">
        <v>5</v>
      </c>
      <c r="B62" t="str">
        <f>'NZ50-BDG_GrowthRateMax'!B62</f>
        <v>COMBDGICINewWHWTK___HIGELC_23</v>
      </c>
      <c r="C62">
        <f>_xlfn.XLOOKUP(B62,Calculation!A:A,Calculation!S:S)</f>
        <v>0</v>
      </c>
    </row>
    <row r="63" spans="1:3" x14ac:dyDescent="0.25">
      <c r="A63" t="s">
        <v>5</v>
      </c>
      <c r="B63" t="str">
        <f>'NZ50-BDG_GrowthRateMax'!B63</f>
        <v>COMBDGICINewWHWTK___STDELC_23</v>
      </c>
      <c r="C63">
        <f>_xlfn.XLOOKUP(B63,Calculation!A:A,Calculation!S:S)</f>
        <v>0</v>
      </c>
    </row>
    <row r="64" spans="1:3" x14ac:dyDescent="0.25">
      <c r="A64" t="s">
        <v>5</v>
      </c>
      <c r="B64" t="str">
        <f>'NZ50-BDG_GrowthRateMax'!B64</f>
        <v>COMBDGICINewWHSYS___STDHFO_23</v>
      </c>
      <c r="C64">
        <f>_xlfn.XLOOKUP(B64,Calculation!A:A,Calculation!S:S)</f>
        <v>0</v>
      </c>
    </row>
    <row r="65" spans="1:3" x14ac:dyDescent="0.25">
      <c r="A65" t="s">
        <v>5</v>
      </c>
      <c r="B65" t="str">
        <f>'NZ50-BDG_GrowthRateMax'!B65</f>
        <v>COMBDGICINewWHSYS___STDKER_23</v>
      </c>
      <c r="C65">
        <f>_xlfn.XLOOKUP(B65,Calculation!A:A,Calculation!S:S)</f>
        <v>0</v>
      </c>
    </row>
    <row r="66" spans="1:3" x14ac:dyDescent="0.25">
      <c r="A66" t="s">
        <v>5</v>
      </c>
      <c r="B66" t="str">
        <f>'NZ50-BDG_GrowthRateMax'!B66</f>
        <v>COMBDGICINewWHSYS___STDLFO_23</v>
      </c>
      <c r="C66">
        <f>_xlfn.XLOOKUP(B66,Calculation!A:A,Calculation!S:S)</f>
        <v>0</v>
      </c>
    </row>
    <row r="67" spans="1:3" x14ac:dyDescent="0.25">
      <c r="A67" t="s">
        <v>5</v>
      </c>
      <c r="B67" t="str">
        <f>'NZ50-BDG_GrowthRateMax'!B67</f>
        <v>COMBDGICINewWHWTK___HIGNGA_23</v>
      </c>
      <c r="C67">
        <f>_xlfn.XLOOKUP(B67,Calculation!A:A,Calculation!S:S)</f>
        <v>0</v>
      </c>
    </row>
    <row r="68" spans="1:3" x14ac:dyDescent="0.25">
      <c r="A68" t="s">
        <v>5</v>
      </c>
      <c r="B68" t="str">
        <f>'NZ50-BDG_GrowthRateMax'!B68</f>
        <v>COMBDGICINewWHWTK___ESRNGA_23</v>
      </c>
      <c r="C68">
        <f>_xlfn.XLOOKUP(B68,Calculation!A:A,Calculation!S:S)</f>
        <v>0</v>
      </c>
    </row>
    <row r="69" spans="1:3" x14ac:dyDescent="0.25">
      <c r="A69" t="s">
        <v>5</v>
      </c>
      <c r="B69" t="str">
        <f>'NZ50-BDG_GrowthRateMax'!B69</f>
        <v>COMBDGICINewWHWTK___STDNGA_23</v>
      </c>
      <c r="C69">
        <f>_xlfn.XLOOKUP(B69,Calculation!A:A,Calculation!S:S)</f>
        <v>0</v>
      </c>
    </row>
    <row r="70" spans="1:3" x14ac:dyDescent="0.25">
      <c r="A70" t="s">
        <v>5</v>
      </c>
      <c r="B70" t="str">
        <f>'NZ50-BDG_GrowthRateMax'!B70</f>
        <v>COMBDGICINewWHSYS___STDBWP_23</v>
      </c>
      <c r="C70">
        <f>_xlfn.XLOOKUP(B70,Calculation!A:A,Calculation!S:S)</f>
        <v>0</v>
      </c>
    </row>
    <row r="71" spans="1:3" x14ac:dyDescent="0.25">
      <c r="A71" t="s">
        <v>5</v>
      </c>
      <c r="B71" t="str">
        <f>'NZ50-BDG_GrowthRateMax'!B71</f>
        <v>COMBDGICINewWHSYS___ESRPRO_23</v>
      </c>
      <c r="C71">
        <f>_xlfn.XLOOKUP(B71,Calculation!A:A,Calculation!S:S)</f>
        <v>0</v>
      </c>
    </row>
    <row r="72" spans="1:3" x14ac:dyDescent="0.25">
      <c r="A72" t="s">
        <v>5</v>
      </c>
      <c r="B72" t="str">
        <f>'NZ50-BDG_GrowthRateMax'!B72</f>
        <v>COMBDGICINewWHSTHBCKSTDELC_23</v>
      </c>
      <c r="C72">
        <f>_xlfn.XLOOKUP(B72,Calculation!A:A,Calculation!S:S)</f>
        <v>0</v>
      </c>
    </row>
    <row r="73" spans="1:3" x14ac:dyDescent="0.25">
      <c r="A73" t="s">
        <v>5</v>
      </c>
      <c r="B73" t="str">
        <f>'NZ50-BDG_GrowthRateMax'!B73</f>
        <v>COMBDGICINewWHSTHBCKSTDNGA_23</v>
      </c>
      <c r="C73">
        <f>_xlfn.XLOOKUP(B73,Calculation!A:A,Calculation!S:S)</f>
        <v>0</v>
      </c>
    </row>
    <row r="74" spans="1:3" x14ac:dyDescent="0.25">
      <c r="A74" t="s">
        <v>5</v>
      </c>
      <c r="B74" t="str">
        <f>'NZ50-BDG_GrowthRateMax'!B74</f>
        <v>COMBDGICINewSLLED___HIGELC_23</v>
      </c>
      <c r="C74">
        <f>_xlfn.XLOOKUP(B74,Calculation!A:A,Calculation!S:S)</f>
        <v>0</v>
      </c>
    </row>
    <row r="75" spans="1:3" x14ac:dyDescent="0.25">
      <c r="A75" t="s">
        <v>5</v>
      </c>
      <c r="B75" t="str">
        <f>'NZ50-BDG_GrowthRateMax'!B75</f>
        <v>COMBDGOFFOldSHZTM___STDETHOS_23</v>
      </c>
      <c r="C75">
        <f>_xlfn.XLOOKUP(B75,Calculation!A:A,Calculation!S:S)</f>
        <v>13.96402043930904</v>
      </c>
    </row>
    <row r="76" spans="1:3" x14ac:dyDescent="0.25">
      <c r="A76" t="s">
        <v>5</v>
      </c>
      <c r="B76" t="str">
        <f>'NZ50-BDG_GrowthRateMax'!B76</f>
        <v>COMBDGOFFOldSHZTM___MEDETHOS_23</v>
      </c>
      <c r="C76">
        <f>_xlfn.XLOOKUP(B76,Calculation!A:A,Calculation!S:S)</f>
        <v>13.96402043930904</v>
      </c>
    </row>
    <row r="77" spans="1:3" x14ac:dyDescent="0.25">
      <c r="A77" t="s">
        <v>5</v>
      </c>
      <c r="B77" t="str">
        <f>'NZ50-BDG_GrowthRateMax'!B77</f>
        <v>COMBDGOFFOldSHZTM___HIGETHOS_23</v>
      </c>
      <c r="C77">
        <f>_xlfn.XLOOKUP(B77,Calculation!A:A,Calculation!S:S)</f>
        <v>13.96402043930904</v>
      </c>
    </row>
    <row r="78" spans="1:3" x14ac:dyDescent="0.25">
      <c r="A78" t="s">
        <v>5</v>
      </c>
      <c r="B78" t="str">
        <f>'NZ50-BDG_GrowthRateMax'!B78</f>
        <v>COMBDGEDSOldSHZTM___STDETHOS_23</v>
      </c>
      <c r="C78">
        <f>_xlfn.XLOOKUP(B78,Calculation!A:A,Calculation!S:S)</f>
        <v>4.2682274097948971</v>
      </c>
    </row>
    <row r="79" spans="1:3" x14ac:dyDescent="0.25">
      <c r="A79" t="s">
        <v>5</v>
      </c>
      <c r="B79" t="str">
        <f>'NZ50-BDG_GrowthRateMax'!B79</f>
        <v>COMBDGRTTOldSHZTM___STDETHOS_23</v>
      </c>
      <c r="C79">
        <f>_xlfn.XLOOKUP(B79,Calculation!A:A,Calculation!S:S)</f>
        <v>5.5224845177678805</v>
      </c>
    </row>
    <row r="80" spans="1:3" x14ac:dyDescent="0.25">
      <c r="A80" t="s">
        <v>5</v>
      </c>
      <c r="B80" t="str">
        <f>'NZ50-BDG_GrowthRateMax'!B80</f>
        <v>COMBDGEDSOldSHZTM___MEDETHOS_23</v>
      </c>
      <c r="C80">
        <f>_xlfn.XLOOKUP(B80,Calculation!A:A,Calculation!S:S)</f>
        <v>4.2682274097948971</v>
      </c>
    </row>
    <row r="81" spans="1:3" x14ac:dyDescent="0.25">
      <c r="A81" t="s">
        <v>5</v>
      </c>
      <c r="B81" t="str">
        <f>'NZ50-BDG_GrowthRateMax'!B81</f>
        <v>COMBDGEDSOldSHZTM___HIGETHOS_23</v>
      </c>
      <c r="C81">
        <f>_xlfn.XLOOKUP(B81,Calculation!A:A,Calculation!S:S)</f>
        <v>4.2682274097948971</v>
      </c>
    </row>
    <row r="82" spans="1:3" x14ac:dyDescent="0.25">
      <c r="A82" t="s">
        <v>5</v>
      </c>
      <c r="B82" t="str">
        <f>'NZ50-BDG_GrowthRateMax'!B82</f>
        <v>COMBDGRTTOldSHZTM___MEDETHOS_23</v>
      </c>
      <c r="C82">
        <f>_xlfn.XLOOKUP(B82,Calculation!A:A,Calculation!S:S)</f>
        <v>5.5224845177678805</v>
      </c>
    </row>
    <row r="83" spans="1:3" x14ac:dyDescent="0.25">
      <c r="A83" t="s">
        <v>5</v>
      </c>
      <c r="B83" t="str">
        <f>'NZ50-BDG_GrowthRateMax'!B83</f>
        <v>COMBDGRTTOldSHZTM___HIGETHOS_23</v>
      </c>
      <c r="C83">
        <f>_xlfn.XLOOKUP(B83,Calculation!A:A,Calculation!S:S)</f>
        <v>5.5224845177678805</v>
      </c>
    </row>
    <row r="84" spans="1:3" x14ac:dyDescent="0.25">
      <c r="A84" t="s">
        <v>5</v>
      </c>
      <c r="B84" t="str">
        <f>'NZ50-BDG_GrowthRateMax'!B84</f>
        <v>COMBDGHLCOldSHZTM___STDETHOS_23</v>
      </c>
      <c r="C84">
        <f>_xlfn.XLOOKUP(B84,Calculation!A:A,Calculation!S:S)</f>
        <v>2.3530135239587437</v>
      </c>
    </row>
    <row r="85" spans="1:3" x14ac:dyDescent="0.25">
      <c r="A85" t="s">
        <v>5</v>
      </c>
      <c r="B85" t="str">
        <f>'NZ50-BDG_GrowthRateMax'!B85</f>
        <v>COMBDGWSTOldSHZTM___STDETHOS_23</v>
      </c>
      <c r="C85">
        <f>_xlfn.XLOOKUP(B85,Calculation!A:A,Calculation!S:S)</f>
        <v>3.4714906560988892</v>
      </c>
    </row>
    <row r="86" spans="1:3" x14ac:dyDescent="0.25">
      <c r="A86" t="s">
        <v>5</v>
      </c>
      <c r="B86" t="str">
        <f>'NZ50-BDG_GrowthRateMax'!B86</f>
        <v>COMBDGHLCOldSHZTM___MEDETHOS_23</v>
      </c>
      <c r="C86">
        <f>_xlfn.XLOOKUP(B86,Calculation!A:A,Calculation!S:S)</f>
        <v>2.3530135239587437</v>
      </c>
    </row>
    <row r="87" spans="1:3" x14ac:dyDescent="0.25">
      <c r="A87" t="s">
        <v>5</v>
      </c>
      <c r="B87" t="str">
        <f>'NZ50-BDG_GrowthRateMax'!B87</f>
        <v>COMBDGWSTOldSHZTM___MEDETHOS_23</v>
      </c>
      <c r="C87">
        <f>_xlfn.XLOOKUP(B87,Calculation!A:A,Calculation!S:S)</f>
        <v>3.4714906560988892</v>
      </c>
    </row>
    <row r="88" spans="1:3" x14ac:dyDescent="0.25">
      <c r="A88" t="s">
        <v>5</v>
      </c>
      <c r="B88" t="str">
        <f>'NZ50-BDG_GrowthRateMax'!B88</f>
        <v>COMBDGHLCOldSHZTM___HIGETHOS_23</v>
      </c>
      <c r="C88">
        <f>_xlfn.XLOOKUP(B88,Calculation!A:A,Calculation!S:S)</f>
        <v>2.3530135239587437</v>
      </c>
    </row>
    <row r="89" spans="1:3" x14ac:dyDescent="0.25">
      <c r="A89" t="s">
        <v>5</v>
      </c>
      <c r="B89" t="str">
        <f>'NZ50-BDG_GrowthRateMax'!B89</f>
        <v>COMBDGWSTOldSHZTM___HIGETHOS_23</v>
      </c>
      <c r="C89">
        <f>_xlfn.XLOOKUP(B89,Calculation!A:A,Calculation!S:S)</f>
        <v>3.4714906560988892</v>
      </c>
    </row>
    <row r="90" spans="1:3" x14ac:dyDescent="0.25">
      <c r="A90" t="s">
        <v>5</v>
      </c>
      <c r="B90" t="str">
        <f>'NZ50-BDG_GrowthRateMax'!B90</f>
        <v>COMBDGOTSOldSHZTM___STDETHOS_23</v>
      </c>
      <c r="C90">
        <f>_xlfn.XLOOKUP(B90,Calculation!A:A,Calculation!S:S)</f>
        <v>1.799538211740118</v>
      </c>
    </row>
    <row r="91" spans="1:3" x14ac:dyDescent="0.25">
      <c r="A91" t="s">
        <v>5</v>
      </c>
      <c r="B91" t="str">
        <f>'NZ50-BDG_GrowthRateMax'!B91</f>
        <v>COMBDGOTSOldSHZTM___MEDETHOS_23</v>
      </c>
      <c r="C91">
        <f>_xlfn.XLOOKUP(B91,Calculation!A:A,Calculation!S:S)</f>
        <v>1.799538211740118</v>
      </c>
    </row>
    <row r="92" spans="1:3" x14ac:dyDescent="0.25">
      <c r="A92" t="s">
        <v>5</v>
      </c>
      <c r="B92" t="str">
        <f>'NZ50-BDG_GrowthRateMax'!B92</f>
        <v>COMBDGOTSOldSHZTM___HIGETHOS_23</v>
      </c>
      <c r="C92">
        <f>_xlfn.XLOOKUP(B92,Calculation!A:A,Calculation!S:S)</f>
        <v>1.799538211740118</v>
      </c>
    </row>
    <row r="93" spans="1:3" x14ac:dyDescent="0.25">
      <c r="A93" t="s">
        <v>5</v>
      </c>
      <c r="B93" t="str">
        <f>'NZ50-BDG_GrowthRateMax'!B93</f>
        <v>COMBDGAFSOldSHZTM___STDETHOS_23</v>
      </c>
      <c r="C93">
        <f>_xlfn.XLOOKUP(B93,Calculation!A:A,Calculation!S:S)</f>
        <v>1.5860218318355961</v>
      </c>
    </row>
    <row r="94" spans="1:3" x14ac:dyDescent="0.25">
      <c r="A94" t="s">
        <v>5</v>
      </c>
      <c r="B94" t="str">
        <f>'NZ50-BDG_GrowthRateMax'!B94</f>
        <v>COMBDGOFFNewSHZTM___STDETHOS_23</v>
      </c>
      <c r="C94">
        <f>_xlfn.XLOOKUP(B94,Calculation!A:A,Calculation!S:S)</f>
        <v>1.5012957324101999</v>
      </c>
    </row>
    <row r="95" spans="1:3" x14ac:dyDescent="0.25">
      <c r="A95" t="s">
        <v>5</v>
      </c>
      <c r="B95" t="str">
        <f>'NZ50-BDG_GrowthRateMax'!B95</f>
        <v>COMBDGAEROldSHZTM___STDETHOS_23</v>
      </c>
      <c r="C95">
        <f>_xlfn.XLOOKUP(B95,Calculation!A:A,Calculation!S:S)</f>
        <v>1.4777418771483843</v>
      </c>
    </row>
    <row r="96" spans="1:3" x14ac:dyDescent="0.25">
      <c r="A96" t="s">
        <v>5</v>
      </c>
      <c r="B96" t="str">
        <f>'NZ50-BDG_GrowthRateMax'!B96</f>
        <v>COMBDGAFSOldSHZTM___MEDETHOS_23</v>
      </c>
      <c r="C96">
        <f>_xlfn.XLOOKUP(B96,Calculation!A:A,Calculation!S:S)</f>
        <v>1.5860218318355961</v>
      </c>
    </row>
    <row r="97" spans="1:3" x14ac:dyDescent="0.25">
      <c r="A97" t="s">
        <v>5</v>
      </c>
      <c r="B97" t="str">
        <f>'NZ50-BDG_GrowthRateMax'!B97</f>
        <v>COMBDGAFSOldSHZTM___HIGETHOS_23</v>
      </c>
      <c r="C97">
        <f>_xlfn.XLOOKUP(B97,Calculation!A:A,Calculation!S:S)</f>
        <v>1.5860218318355961</v>
      </c>
    </row>
    <row r="98" spans="1:3" x14ac:dyDescent="0.25">
      <c r="A98" t="s">
        <v>5</v>
      </c>
      <c r="B98" t="str">
        <f>'NZ50-BDG_GrowthRateMax'!B98</f>
        <v>COMBDGOFFNewSHZTM___MEDETHOS_23</v>
      </c>
      <c r="C98">
        <f>_xlfn.XLOOKUP(B98,Calculation!A:A,Calculation!S:S)</f>
        <v>1.5012957324101999</v>
      </c>
    </row>
    <row r="99" spans="1:3" x14ac:dyDescent="0.25">
      <c r="A99" t="s">
        <v>5</v>
      </c>
      <c r="B99" t="str">
        <f>'NZ50-BDG_GrowthRateMax'!B99</f>
        <v>COMBDGAEROldSHZTM___MEDETHOS_23</v>
      </c>
      <c r="C99">
        <f>_xlfn.XLOOKUP(B99,Calculation!A:A,Calculation!S:S)</f>
        <v>1.4777418771483843</v>
      </c>
    </row>
    <row r="100" spans="1:3" x14ac:dyDescent="0.25">
      <c r="A100" t="s">
        <v>5</v>
      </c>
      <c r="B100" t="str">
        <f>'NZ50-BDG_GrowthRateMax'!B100</f>
        <v>COMBDGOFFNewSHZTM___HIGETHOS_23</v>
      </c>
      <c r="C100">
        <f>_xlfn.XLOOKUP(B100,Calculation!A:A,Calculation!S:S)</f>
        <v>1.5012957324101999</v>
      </c>
    </row>
    <row r="101" spans="1:3" x14ac:dyDescent="0.25">
      <c r="A101" t="s">
        <v>5</v>
      </c>
      <c r="B101" t="str">
        <f>'NZ50-BDG_GrowthRateMax'!B101</f>
        <v>COMBDGAEROldSHZTM___HIGETHOS_23</v>
      </c>
      <c r="C101">
        <f>_xlfn.XLOOKUP(B101,Calculation!A:A,Calculation!S:S)</f>
        <v>1.4777418771483843</v>
      </c>
    </row>
    <row r="102" spans="1:3" x14ac:dyDescent="0.25">
      <c r="A102" t="s">
        <v>5</v>
      </c>
      <c r="B102" t="str">
        <f>'NZ50-BDG_GrowthRateMax'!B102</f>
        <v>COMBDGTAWOldSHZTM___STDETHOS_23</v>
      </c>
      <c r="C102">
        <f>_xlfn.XLOOKUP(B102,Calculation!A:A,Calculation!S:S)</f>
        <v>1.1106957687495365</v>
      </c>
    </row>
    <row r="103" spans="1:3" x14ac:dyDescent="0.25">
      <c r="A103" t="s">
        <v>5</v>
      </c>
      <c r="B103" t="str">
        <f>'NZ50-BDG_GrowthRateMax'!B103</f>
        <v>COMBDGTAWOldSHZTM___MEDETHOS_23</v>
      </c>
      <c r="C103">
        <f>_xlfn.XLOOKUP(B103,Calculation!A:A,Calculation!S:S)</f>
        <v>1.1106957687495365</v>
      </c>
    </row>
    <row r="104" spans="1:3" x14ac:dyDescent="0.25">
      <c r="A104" t="s">
        <v>5</v>
      </c>
      <c r="B104" t="str">
        <f>'NZ50-BDG_GrowthRateMax'!B104</f>
        <v>COMBDGTAWOldSHZTM___HIGETHOS_23</v>
      </c>
      <c r="C104">
        <f>_xlfn.XLOOKUP(B104,Calculation!A:A,Calculation!S:S)</f>
        <v>1.1106957687495365</v>
      </c>
    </row>
    <row r="105" spans="1:3" x14ac:dyDescent="0.25">
      <c r="A105" t="s">
        <v>5</v>
      </c>
      <c r="B105" t="str">
        <f>'NZ50-BDG_GrowthRateMax'!B105</f>
        <v>COMBDGRTTNewSHZTM___STDETHOS_23</v>
      </c>
      <c r="C105">
        <f>_xlfn.XLOOKUP(B105,Calculation!A:A,Calculation!S:S)</f>
        <v>0.73557940888380269</v>
      </c>
    </row>
    <row r="106" spans="1:3" x14ac:dyDescent="0.25">
      <c r="A106" t="s">
        <v>5</v>
      </c>
      <c r="B106" t="str">
        <f>'NZ50-BDG_GrowthRateMax'!B106</f>
        <v>COMBDGRTTNewSHZTM___MEDETHOS_23</v>
      </c>
      <c r="C106">
        <f>_xlfn.XLOOKUP(B106,Calculation!A:A,Calculation!S:S)</f>
        <v>0.73557940888380269</v>
      </c>
    </row>
    <row r="107" spans="1:3" x14ac:dyDescent="0.25">
      <c r="A107" t="s">
        <v>5</v>
      </c>
      <c r="B107" t="str">
        <f>'NZ50-BDG_GrowthRateMax'!B107</f>
        <v>COMBDGRTTNewSHZTM___HIGETHOS_23</v>
      </c>
      <c r="C107">
        <f>_xlfn.XLOOKUP(B107,Calculation!A:A,Calculation!S:S)</f>
        <v>0.73557940888380269</v>
      </c>
    </row>
    <row r="108" spans="1:3" x14ac:dyDescent="0.25">
      <c r="A108" t="s">
        <v>5</v>
      </c>
      <c r="B108" t="str">
        <f>'NZ50-BDG_GrowthRateMax'!B108</f>
        <v>COMBDGHLCNewSHZTM___STDETHOS_23</v>
      </c>
      <c r="C108">
        <f>_xlfn.XLOOKUP(B108,Calculation!A:A,Calculation!S:S)</f>
        <v>0.41523248186066852</v>
      </c>
    </row>
    <row r="109" spans="1:3" x14ac:dyDescent="0.25">
      <c r="A109" t="s">
        <v>5</v>
      </c>
      <c r="B109" t="str">
        <f>'NZ50-BDG_GrowthRateMax'!B109</f>
        <v>COMBDGEDSNewSHZTM___STDETHOS_23</v>
      </c>
      <c r="C109">
        <f>_xlfn.XLOOKUP(B109,Calculation!A:A,Calculation!S:S)</f>
        <v>0.41271652556595506</v>
      </c>
    </row>
    <row r="110" spans="1:3" x14ac:dyDescent="0.25">
      <c r="A110" t="s">
        <v>5</v>
      </c>
      <c r="B110" t="str">
        <f>'NZ50-BDG_GrowthRateMax'!B110</f>
        <v>COMBDGHLCNewSHZTM___MEDETHOS_23</v>
      </c>
      <c r="C110">
        <f>_xlfn.XLOOKUP(B110,Calculation!A:A,Calculation!S:S)</f>
        <v>0.41523248186066852</v>
      </c>
    </row>
    <row r="111" spans="1:3" x14ac:dyDescent="0.25">
      <c r="A111" t="s">
        <v>5</v>
      </c>
      <c r="B111" t="str">
        <f>'NZ50-BDG_GrowthRateMax'!B111</f>
        <v>COMBDGHLCNewSHZTM___HIGETHOS_23</v>
      </c>
      <c r="C111">
        <f>_xlfn.XLOOKUP(B111,Calculation!A:A,Calculation!S:S)</f>
        <v>0.41523248186066852</v>
      </c>
    </row>
    <row r="112" spans="1:3" x14ac:dyDescent="0.25">
      <c r="A112" t="s">
        <v>5</v>
      </c>
      <c r="B112" t="str">
        <f>'NZ50-BDG_GrowthRateMax'!B112</f>
        <v>COMBDGEDSNewSHZTM___MEDETHOS_23</v>
      </c>
      <c r="C112">
        <f>_xlfn.XLOOKUP(B112,Calculation!A:A,Calculation!S:S)</f>
        <v>0.41271652556595506</v>
      </c>
    </row>
    <row r="113" spans="1:3" x14ac:dyDescent="0.25">
      <c r="A113" t="s">
        <v>5</v>
      </c>
      <c r="B113" t="str">
        <f>'NZ50-BDG_GrowthRateMax'!B113</f>
        <v>COMBDGEDSNewSHZTM___HIGETHOS_23</v>
      </c>
      <c r="C113">
        <f>_xlfn.XLOOKUP(B113,Calculation!A:A,Calculation!S:S)</f>
        <v>0.41271652556595506</v>
      </c>
    </row>
    <row r="114" spans="1:3" x14ac:dyDescent="0.25">
      <c r="A114" t="s">
        <v>5</v>
      </c>
      <c r="B114" t="str">
        <f>'NZ50-BDG_GrowthRateMax'!B114</f>
        <v>COMBDGOTSNewSHZTM___STDETHOS_23</v>
      </c>
      <c r="C114">
        <f>_xlfn.XLOOKUP(B114,Calculation!A:A,Calculation!S:S)</f>
        <v>0.28363275913507907</v>
      </c>
    </row>
    <row r="115" spans="1:3" x14ac:dyDescent="0.25">
      <c r="A115" t="s">
        <v>5</v>
      </c>
      <c r="B115" t="str">
        <f>'NZ50-BDG_GrowthRateMax'!B115</f>
        <v>COMBDGTAWNewSHZTM___STDETHOS_23</v>
      </c>
      <c r="C115">
        <f>_xlfn.XLOOKUP(B115,Calculation!A:A,Calculation!S:S)</f>
        <v>0.27929731802472424</v>
      </c>
    </row>
    <row r="116" spans="1:3" x14ac:dyDescent="0.25">
      <c r="A116" t="s">
        <v>5</v>
      </c>
      <c r="B116" t="str">
        <f>'NZ50-BDG_GrowthRateMax'!B116</f>
        <v>COMBDGOTSNewSHZTM___MEDETHOS_23</v>
      </c>
      <c r="C116">
        <f>_xlfn.XLOOKUP(B116,Calculation!A:A,Calculation!S:S)</f>
        <v>0.28363275913507907</v>
      </c>
    </row>
    <row r="117" spans="1:3" x14ac:dyDescent="0.25">
      <c r="A117" t="s">
        <v>5</v>
      </c>
      <c r="B117" t="str">
        <f>'NZ50-BDG_GrowthRateMax'!B117</f>
        <v>COMBDGTAWNewSHZTM___MEDETHOS_23</v>
      </c>
      <c r="C117">
        <f>_xlfn.XLOOKUP(B117,Calculation!A:A,Calculation!S:S)</f>
        <v>0.27929731802472424</v>
      </c>
    </row>
    <row r="118" spans="1:3" x14ac:dyDescent="0.25">
      <c r="A118" t="s">
        <v>5</v>
      </c>
      <c r="B118" t="str">
        <f>'NZ50-BDG_GrowthRateMax'!B118</f>
        <v>COMBDGOTSNewSHZTM___HIGETHOS_23</v>
      </c>
      <c r="C118">
        <f>_xlfn.XLOOKUP(B118,Calculation!A:A,Calculation!S:S)</f>
        <v>0.28363275913507907</v>
      </c>
    </row>
    <row r="119" spans="1:3" x14ac:dyDescent="0.25">
      <c r="A119" t="s">
        <v>5</v>
      </c>
      <c r="B119" t="str">
        <f>'NZ50-BDG_GrowthRateMax'!B119</f>
        <v>COMBDGTAWNewSHZTM___HIGETHOS_23</v>
      </c>
      <c r="C119">
        <f>_xlfn.XLOOKUP(B119,Calculation!A:A,Calculation!S:S)</f>
        <v>0.27929731802472424</v>
      </c>
    </row>
    <row r="120" spans="1:3" x14ac:dyDescent="0.25">
      <c r="A120" t="s">
        <v>5</v>
      </c>
      <c r="B120" t="str">
        <f>'NZ50-BDG_GrowthRateMax'!B120</f>
        <v>COMBDGICIOldSHZTM___STDETHOS_23</v>
      </c>
      <c r="C120">
        <f>_xlfn.XLOOKUP(B120,Calculation!A:A,Calculation!S:S)</f>
        <v>0.21821286427438702</v>
      </c>
    </row>
    <row r="121" spans="1:3" x14ac:dyDescent="0.25">
      <c r="A121" t="s">
        <v>5</v>
      </c>
      <c r="B121" t="str">
        <f>'NZ50-BDG_GrowthRateMax'!B121</f>
        <v>COMBDGICIOldSHZTM___MEDETHOS_23</v>
      </c>
      <c r="C121">
        <f>_xlfn.XLOOKUP(B121,Calculation!A:A,Calculation!S:S)</f>
        <v>0.21821286427438702</v>
      </c>
    </row>
    <row r="122" spans="1:3" x14ac:dyDescent="0.25">
      <c r="A122" t="s">
        <v>5</v>
      </c>
      <c r="B122" t="str">
        <f>'NZ50-BDG_GrowthRateMax'!B122</f>
        <v>COMBDGICIOldSHZTM___HIGETHOS_23</v>
      </c>
      <c r="C122">
        <f>_xlfn.XLOOKUP(B122,Calculation!A:A,Calculation!S:S)</f>
        <v>0.21821286427438702</v>
      </c>
    </row>
    <row r="123" spans="1:3" x14ac:dyDescent="0.25">
      <c r="A123" t="s">
        <v>5</v>
      </c>
      <c r="B123" t="str">
        <f>'NZ50-BDG_GrowthRateMax'!B123</f>
        <v>COMBDGWSTNewSHZTM___STDETHOS_23</v>
      </c>
      <c r="C123">
        <f>_xlfn.XLOOKUP(B123,Calculation!A:A,Calculation!S:S)</f>
        <v>0.16995396718869518</v>
      </c>
    </row>
    <row r="124" spans="1:3" x14ac:dyDescent="0.25">
      <c r="A124" t="s">
        <v>5</v>
      </c>
      <c r="B124" t="str">
        <f>'NZ50-BDG_GrowthRateMax'!B124</f>
        <v>COMBDGWSTNewSHZTM___MEDETHOS_23</v>
      </c>
      <c r="C124">
        <f>_xlfn.XLOOKUP(B124,Calculation!A:A,Calculation!S:S)</f>
        <v>0.16995396718869518</v>
      </c>
    </row>
    <row r="125" spans="1:3" x14ac:dyDescent="0.25">
      <c r="A125" t="s">
        <v>5</v>
      </c>
      <c r="B125" t="str">
        <f>'NZ50-BDG_GrowthRateMax'!B125</f>
        <v>COMBDGWSTNewSHZTM___HIGETHOS_23</v>
      </c>
      <c r="C125">
        <f>_xlfn.XLOOKUP(B125,Calculation!A:A,Calculation!S:S)</f>
        <v>0.16995396718869518</v>
      </c>
    </row>
    <row r="126" spans="1:3" x14ac:dyDescent="0.25">
      <c r="A126" t="s">
        <v>5</v>
      </c>
      <c r="B126" t="str">
        <f>'NZ50-BDG_GrowthRateMax'!B126</f>
        <v>COMBDGAERNewSHZTM___STDETHOS_23</v>
      </c>
      <c r="C126">
        <f>_xlfn.XLOOKUP(B126,Calculation!A:A,Calculation!S:S)</f>
        <v>0.10765901336392003</v>
      </c>
    </row>
    <row r="127" spans="1:3" x14ac:dyDescent="0.25">
      <c r="A127" t="s">
        <v>5</v>
      </c>
      <c r="B127" t="str">
        <f>'NZ50-BDG_GrowthRateMax'!B127</f>
        <v>COMBDGAERNewSHZTM___MEDETHOS_23</v>
      </c>
      <c r="C127">
        <f>_xlfn.XLOOKUP(B127,Calculation!A:A,Calculation!S:S)</f>
        <v>0.10765901336392003</v>
      </c>
    </row>
    <row r="128" spans="1:3" x14ac:dyDescent="0.25">
      <c r="A128" t="s">
        <v>5</v>
      </c>
      <c r="B128" t="str">
        <f>'NZ50-BDG_GrowthRateMax'!B128</f>
        <v>COMBDGAERNewSHZTM___HIGETHOS_23</v>
      </c>
      <c r="C128">
        <f>_xlfn.XLOOKUP(B128,Calculation!A:A,Calculation!S:S)</f>
        <v>0.10765901336392003</v>
      </c>
    </row>
    <row r="129" spans="1:3" x14ac:dyDescent="0.25">
      <c r="A129" t="s">
        <v>5</v>
      </c>
      <c r="B129" t="str">
        <f>'NZ50-BDG_GrowthRateMax'!B129</f>
        <v>COMBDGAFSNewSHZTM___STDETHOS_23</v>
      </c>
      <c r="C129">
        <f>_xlfn.XLOOKUP(B129,Calculation!A:A,Calculation!S:S)</f>
        <v>5.6425535898046671E-2</v>
      </c>
    </row>
    <row r="130" spans="1:3" x14ac:dyDescent="0.25">
      <c r="A130" t="s">
        <v>5</v>
      </c>
      <c r="B130" t="str">
        <f>'NZ50-BDG_GrowthRateMax'!B130</f>
        <v>COMBDGAFSNewSHZTM___MEDETHOS_23</v>
      </c>
      <c r="C130">
        <f>_xlfn.XLOOKUP(B130,Calculation!A:A,Calculation!S:S)</f>
        <v>5.6425535898046671E-2</v>
      </c>
    </row>
    <row r="131" spans="1:3" x14ac:dyDescent="0.25">
      <c r="A131" t="s">
        <v>5</v>
      </c>
      <c r="B131" t="str">
        <f>'NZ50-BDG_GrowthRateMax'!B131</f>
        <v>COMBDGAFSNewSHZTM___HIGETHOS_23</v>
      </c>
      <c r="C131">
        <f>_xlfn.XLOOKUP(B131,Calculation!A:A,Calculation!S:S)</f>
        <v>5.6425535898046671E-2</v>
      </c>
    </row>
    <row r="132" spans="1:3" x14ac:dyDescent="0.25">
      <c r="A132" t="s">
        <v>5</v>
      </c>
      <c r="B132" t="str">
        <f>'NZ50-BDG_GrowthRateMax'!B132</f>
        <v>COMBDGAFSOldLIFLUT5STDELC_23</v>
      </c>
      <c r="C132">
        <f>_xlfn.XLOOKUP(B132,Calculation!A:A,Calculation!S:S)</f>
        <v>818.8253336810393</v>
      </c>
    </row>
    <row r="133" spans="1:3" x14ac:dyDescent="0.25">
      <c r="A133" t="s">
        <v>5</v>
      </c>
      <c r="B133" t="str">
        <f>'NZ50-BDG_GrowthRateMax'!B133</f>
        <v>COMBDGAEROldLIFLUT5STDELC_23</v>
      </c>
      <c r="C133">
        <f>_xlfn.XLOOKUP(B133,Calculation!A:A,Calculation!S:S)</f>
        <v>748.51343664531942</v>
      </c>
    </row>
    <row r="134" spans="1:3" x14ac:dyDescent="0.25">
      <c r="A134" t="s">
        <v>5</v>
      </c>
      <c r="B134" t="str">
        <f>'NZ50-BDG_GrowthRateMax'!B134</f>
        <v>COMBDGAFSOldAM______STDELC_23</v>
      </c>
      <c r="C134">
        <f>_xlfn.XLOOKUP(B134,Calculation!A:A,Calculation!S:S)</f>
        <v>2.8747235288072952</v>
      </c>
    </row>
    <row r="135" spans="1:3" x14ac:dyDescent="0.25">
      <c r="A135" t="s">
        <v>5</v>
      </c>
      <c r="B135" t="str">
        <f>'NZ50-BDG_GrowthRateMax'!B135</f>
        <v>COMBDGAEROldAM______STDELC_23</v>
      </c>
      <c r="C135">
        <f>_xlfn.XLOOKUP(B135,Calculation!A:A,Calculation!S:S)</f>
        <v>2.8852115396469737</v>
      </c>
    </row>
    <row r="136" spans="1:3" x14ac:dyDescent="0.25">
      <c r="A136" t="s">
        <v>5</v>
      </c>
      <c r="B136" t="str">
        <f>'NZ50-BDG_GrowthRateMax'!B136</f>
        <v>COMBDGTAWOldAM______STDELC_23</v>
      </c>
      <c r="C136">
        <f>_xlfn.XLOOKUP(B136,Calculation!A:A,Calculation!S:S)</f>
        <v>2.1688749689043805</v>
      </c>
    </row>
    <row r="137" spans="1:3" x14ac:dyDescent="0.25">
      <c r="A137" t="s">
        <v>5</v>
      </c>
      <c r="B137" t="str">
        <f>'NZ50-BDG_GrowthRateMax'!B137</f>
        <v>COMBDGICIOldAM______STDELC_23</v>
      </c>
      <c r="C137">
        <f>_xlfn.XLOOKUP(B137,Calculation!A:A,Calculation!S:S)</f>
        <v>0.38763839572719427</v>
      </c>
    </row>
    <row r="138" spans="1:3" x14ac:dyDescent="0.25">
      <c r="A138" t="s">
        <v>5</v>
      </c>
      <c r="B138" t="str">
        <f>'NZ50-BDG_GrowthRateMax'!B138</f>
        <v>COMBDGWSTOldAM______STDELC_23</v>
      </c>
      <c r="C138">
        <f>_xlfn.XLOOKUP(B138,Calculation!A:A,Calculation!S:S)</f>
        <v>6.0877944147999594</v>
      </c>
    </row>
    <row r="139" spans="1:3" x14ac:dyDescent="0.25">
      <c r="A139" t="s">
        <v>5</v>
      </c>
      <c r="B139" t="str">
        <f>'NZ50-BDG_GrowthRateMax'!B139</f>
        <v>COMBDGRTTOldAM______STDELC_23</v>
      </c>
      <c r="C139">
        <f>_xlfn.XLOOKUP(B139,Calculation!A:A,Calculation!S:S)</f>
        <v>9.44363063953306</v>
      </c>
    </row>
    <row r="140" spans="1:3" x14ac:dyDescent="0.25">
      <c r="A140" t="s">
        <v>5</v>
      </c>
      <c r="B140" t="str">
        <f>'NZ50-BDG_GrowthRateMax'!B140</f>
        <v>COMBDGOTSOldAM______STDELC_23</v>
      </c>
      <c r="C140">
        <f>_xlfn.XLOOKUP(B140,Calculation!A:A,Calculation!S:S)</f>
        <v>3.2390219802720517</v>
      </c>
    </row>
    <row r="141" spans="1:3" x14ac:dyDescent="0.25">
      <c r="A141" t="s">
        <v>5</v>
      </c>
      <c r="B141" t="str">
        <f>'NZ50-BDG_GrowthRateMax'!B141</f>
        <v>COMBDGICIOldSLLED___HIGELC_23</v>
      </c>
      <c r="C141">
        <f>_xlfn.XLOOKUP(B141,Calculation!A:A,Calculation!S:S)</f>
        <v>28.674931511790511</v>
      </c>
    </row>
    <row r="142" spans="1:3" x14ac:dyDescent="0.25">
      <c r="A142" t="s">
        <v>5</v>
      </c>
      <c r="B142" t="str">
        <f>'NZ50-BDG_GrowthRateMax'!B142</f>
        <v>COMBDGAFSOldSLLED___HIGELC_23</v>
      </c>
      <c r="C142">
        <f>_xlfn.XLOOKUP(B142,Calculation!A:A,Calculation!S:S)</f>
        <v>143.38893657495362</v>
      </c>
    </row>
    <row r="143" spans="1:3" x14ac:dyDescent="0.25">
      <c r="A143" t="s">
        <v>5</v>
      </c>
      <c r="B143" t="str">
        <f>'NZ50-BDG_GrowthRateMax'!B143</f>
        <v>COMBDGWSTOldSLLED___HIGELC_23</v>
      </c>
      <c r="C143">
        <f>_xlfn.XLOOKUP(B143,Calculation!A:A,Calculation!S:S)</f>
        <v>450.33487341936041</v>
      </c>
    </row>
    <row r="144" spans="1:3" x14ac:dyDescent="0.25">
      <c r="A144" t="s">
        <v>5</v>
      </c>
      <c r="B144" t="str">
        <f>'NZ50-BDG_GrowthRateMax'!B144</f>
        <v>COMBDGAEROldSLLED___HIGELC_23</v>
      </c>
      <c r="C144">
        <f>_xlfn.XLOOKUP(B144,Calculation!A:A,Calculation!S:S)</f>
        <v>171.90861635483796</v>
      </c>
    </row>
    <row r="145" spans="1:3" x14ac:dyDescent="0.25">
      <c r="A145" t="s">
        <v>5</v>
      </c>
      <c r="B145" t="str">
        <f>'NZ50-BDG_GrowthRateMax'!B145</f>
        <v>COMBDGRTTOldSLLED___HIGELC_23</v>
      </c>
      <c r="C145">
        <f>_xlfn.XLOOKUP(B145,Calculation!A:A,Calculation!S:S)</f>
        <v>698.5775009610644</v>
      </c>
    </row>
    <row r="146" spans="1:3" x14ac:dyDescent="0.25">
      <c r="A146" t="s">
        <v>5</v>
      </c>
      <c r="B146" t="str">
        <f>'NZ50-BDG_GrowthRateMax'!B146</f>
        <v>COMBDGOTSOldSLLED___HIGELC_23</v>
      </c>
      <c r="C146">
        <f>_xlfn.XLOOKUP(B146,Calculation!A:A,Calculation!S:S)</f>
        <v>239.60148029263647</v>
      </c>
    </row>
    <row r="147" spans="1:3" x14ac:dyDescent="0.25">
      <c r="A147" t="s">
        <v>5</v>
      </c>
      <c r="B147" t="str">
        <f>'NZ50-BDG_GrowthRateMax'!B147</f>
        <v>COMBDGTAWOldSLLED___HIGELC_23</v>
      </c>
      <c r="C147">
        <f>_xlfn.XLOOKUP(B147,Calculation!A:A,Calculation!S:S)</f>
        <v>129.22736854145683</v>
      </c>
    </row>
    <row r="148" spans="1:3" x14ac:dyDescent="0.25">
      <c r="A148" t="s">
        <v>5</v>
      </c>
      <c r="B148" t="str">
        <f>'NZ50-BDG_GrowthRateMax'!B148</f>
        <v>COMBDGOFFOldAM______STDELC_23</v>
      </c>
      <c r="C148">
        <f>_xlfn.XLOOKUP(B148,Calculation!A:A,Calculation!S:S)</f>
        <v>26.898288317794059</v>
      </c>
    </row>
    <row r="149" spans="1:3" x14ac:dyDescent="0.25">
      <c r="A149" t="s">
        <v>5</v>
      </c>
      <c r="B149" t="str">
        <f>'NZ50-BDG_GrowthRateMax'!B149</f>
        <v>COMBDGAEROldAE______STDBMA_23</v>
      </c>
      <c r="C149">
        <f>_xlfn.XLOOKUP(B149,Calculation!A:A,Calculation!S:S)</f>
        <v>2.5097882061690822</v>
      </c>
    </row>
    <row r="150" spans="1:3" x14ac:dyDescent="0.25">
      <c r="A150" t="s">
        <v>5</v>
      </c>
      <c r="B150" t="str">
        <f>'NZ50-BDG_GrowthRateMax'!B150</f>
        <v>COMBDGOFFOldSLLED___HIGELC_23</v>
      </c>
      <c r="C150">
        <f>_xlfn.XLOOKUP(B150,Calculation!A:A,Calculation!S:S)</f>
        <v>1989.7579384799094</v>
      </c>
    </row>
    <row r="151" spans="1:3" x14ac:dyDescent="0.25">
      <c r="A151" t="s">
        <v>5</v>
      </c>
      <c r="B151" t="str">
        <f>'NZ50-BDG_GrowthRateMax'!B151</f>
        <v>COMBDGAFSOldAE______STDBMA_23</v>
      </c>
      <c r="C151">
        <f>_xlfn.XLOOKUP(B151,Calculation!A:A,Calculation!S:S)</f>
        <v>2.9849891787953715</v>
      </c>
    </row>
    <row r="152" spans="1:3" x14ac:dyDescent="0.25">
      <c r="A152" t="s">
        <v>5</v>
      </c>
      <c r="B152" t="str">
        <f>'NZ50-BDG_GrowthRateMax'!B152</f>
        <v>COMBDGOTSOldAE______STDBMA_23</v>
      </c>
      <c r="C152">
        <f>_xlfn.XLOOKUP(B152,Calculation!A:A,Calculation!S:S)</f>
        <v>2.8939148846357954</v>
      </c>
    </row>
    <row r="153" spans="1:3" x14ac:dyDescent="0.25">
      <c r="A153" t="s">
        <v>5</v>
      </c>
      <c r="B153" t="str">
        <f>'NZ50-BDG_GrowthRateMax'!B153</f>
        <v>COMBDGRTTOldAE______STDBMA_23</v>
      </c>
      <c r="C153">
        <f>_xlfn.XLOOKUP(B153,Calculation!A:A,Calculation!S:S)</f>
        <v>7.4889573990551082</v>
      </c>
    </row>
    <row r="154" spans="1:3" x14ac:dyDescent="0.25">
      <c r="A154" t="s">
        <v>5</v>
      </c>
      <c r="B154" t="str">
        <f>'NZ50-BDG_GrowthRateMax'!B154</f>
        <v>COMBDGWSTOldAE______STDBMA_23</v>
      </c>
      <c r="C154">
        <f>_xlfn.XLOOKUP(B154,Calculation!A:A,Calculation!S:S)</f>
        <v>4.6871717204006069</v>
      </c>
    </row>
    <row r="155" spans="1:3" x14ac:dyDescent="0.25">
      <c r="A155" t="s">
        <v>5</v>
      </c>
      <c r="B155" t="str">
        <f>'NZ50-BDG_GrowthRateMax'!B155</f>
        <v>COMBDGTAWOldAE______STDBMA_23</v>
      </c>
      <c r="C155">
        <f>_xlfn.XLOOKUP(B155,Calculation!A:A,Calculation!S:S)</f>
        <v>1.0013275090104286</v>
      </c>
    </row>
    <row r="156" spans="1:3" x14ac:dyDescent="0.25">
      <c r="A156" t="s">
        <v>5</v>
      </c>
      <c r="B156" t="str">
        <f>'NZ50-BDG_GrowthRateMax'!B156</f>
        <v>COMBDGICIOldAE______STDBMA_23</v>
      </c>
      <c r="C156">
        <f>_xlfn.XLOOKUP(B156,Calculation!A:A,Calculation!S:S)</f>
        <v>0.30412066071111726</v>
      </c>
    </row>
    <row r="157" spans="1:3" x14ac:dyDescent="0.25">
      <c r="A157" t="s">
        <v>5</v>
      </c>
      <c r="B157" t="str">
        <f>'NZ50-BDG_GrowthRateMax'!B157</f>
        <v>COMBDGOFFOldAE______STDBMA_23</v>
      </c>
      <c r="C157">
        <f>_xlfn.XLOOKUP(B157,Calculation!A:A,Calculation!S:S)</f>
        <v>28.807900840863802</v>
      </c>
    </row>
    <row r="158" spans="1:3" x14ac:dyDescent="0.25">
      <c r="A158" t="s">
        <v>5</v>
      </c>
      <c r="B158" t="str">
        <f>'NZ50-BDG_GrowthRateMax'!B158</f>
        <v>COMBDGEDSOldLIFLUT5STDELC_23</v>
      </c>
      <c r="C158">
        <f>_xlfn.XLOOKUP(B158,Calculation!A:A,Calculation!S:S)</f>
        <v>2260.8946391772233</v>
      </c>
    </row>
    <row r="159" spans="1:3" x14ac:dyDescent="0.25">
      <c r="A159" t="s">
        <v>5</v>
      </c>
      <c r="B159" t="str">
        <f>'NZ50-BDG_GrowthRateMax'!B159</f>
        <v>COMBDGWSTOldLIFLUT5STDELC_23</v>
      </c>
      <c r="C159">
        <f>_xlfn.XLOOKUP(B159,Calculation!A:A,Calculation!S:S)</f>
        <v>1614.9524621641046</v>
      </c>
    </row>
    <row r="160" spans="1:3" x14ac:dyDescent="0.25">
      <c r="A160" t="s">
        <v>5</v>
      </c>
      <c r="B160" t="str">
        <f>'NZ50-BDG_GrowthRateMax'!B160</f>
        <v>COMBDGRTTOldLIFLUT5STDELC_23</v>
      </c>
      <c r="C160">
        <f>_xlfn.XLOOKUP(B160,Calculation!A:A,Calculation!S:S)</f>
        <v>3420.7169311016255</v>
      </c>
    </row>
    <row r="161" spans="1:3" x14ac:dyDescent="0.25">
      <c r="A161" t="s">
        <v>5</v>
      </c>
      <c r="B161" t="str">
        <f>'NZ50-BDG_GrowthRateMax'!B161</f>
        <v>COMBDGOTSOldLIFLUT5STDELC_23</v>
      </c>
      <c r="C161">
        <f>_xlfn.XLOOKUP(B161,Calculation!A:A,Calculation!S:S)</f>
        <v>848.26238846742046</v>
      </c>
    </row>
    <row r="162" spans="1:3" x14ac:dyDescent="0.25">
      <c r="A162" t="s">
        <v>5</v>
      </c>
      <c r="B162" t="str">
        <f>'NZ50-BDG_GrowthRateMax'!B162</f>
        <v>COMBDGICIOldLIFLUT5STDELC_23</v>
      </c>
      <c r="C162">
        <f>_xlfn.XLOOKUP(B162,Calculation!A:A,Calculation!S:S)</f>
        <v>117.07569847170463</v>
      </c>
    </row>
    <row r="163" spans="1:3" x14ac:dyDescent="0.25">
      <c r="A163" t="s">
        <v>5</v>
      </c>
      <c r="B163" t="str">
        <f>'NZ50-BDG_GrowthRateMax'!B163</f>
        <v>COMBDGTAWOldLIFLUT5STDELC_23</v>
      </c>
      <c r="C163">
        <f>_xlfn.XLOOKUP(B163,Calculation!A:A,Calculation!S:S)</f>
        <v>422.44795097624126</v>
      </c>
    </row>
    <row r="164" spans="1:3" x14ac:dyDescent="0.25">
      <c r="A164" t="s">
        <v>5</v>
      </c>
      <c r="B164" t="str">
        <f>'NZ50-BDG_GrowthRateMax'!B164</f>
        <v>COMBDGWSTOldSHFUR___HIGNGA_23</v>
      </c>
      <c r="C164">
        <f>_xlfn.XLOOKUP(B164,Calculation!A:A,Calculation!S:S)</f>
        <v>103.5823032038317</v>
      </c>
    </row>
    <row r="165" spans="1:3" x14ac:dyDescent="0.25">
      <c r="A165" t="s">
        <v>5</v>
      </c>
      <c r="B165" t="str">
        <f>'NZ50-BDG_GrowthRateMax'!B165</f>
        <v>COMBDGRTTOldSHFUR___HIGNGA_23</v>
      </c>
      <c r="C165">
        <f>_xlfn.XLOOKUP(B165,Calculation!A:A,Calculation!S:S)</f>
        <v>164.77983737416227</v>
      </c>
    </row>
    <row r="166" spans="1:3" x14ac:dyDescent="0.25">
      <c r="A166" t="s">
        <v>5</v>
      </c>
      <c r="B166" t="str">
        <f>'NZ50-BDG_GrowthRateMax'!B166</f>
        <v>COMBDGOTSOldSHFUR___HIGNGA_23</v>
      </c>
      <c r="C166">
        <f>_xlfn.XLOOKUP(B166,Calculation!A:A,Calculation!S:S)</f>
        <v>53.694603022441825</v>
      </c>
    </row>
    <row r="167" spans="1:3" x14ac:dyDescent="0.25">
      <c r="A167" t="s">
        <v>5</v>
      </c>
      <c r="B167" t="str">
        <f>'NZ50-BDG_GrowthRateMax'!B167</f>
        <v>COMBDGAFSOldSHFUR___HIGNGA_23</v>
      </c>
      <c r="C167">
        <f>_xlfn.XLOOKUP(B167,Calculation!A:A,Calculation!S:S)</f>
        <v>47.323703431109415</v>
      </c>
    </row>
    <row r="168" spans="1:3" x14ac:dyDescent="0.25">
      <c r="A168" t="s">
        <v>5</v>
      </c>
      <c r="B168" t="str">
        <f>'NZ50-BDG_GrowthRateMax'!B168</f>
        <v>COMBDGTAWOldSHFUR___HIGNGA_23</v>
      </c>
      <c r="C168">
        <f>_xlfn.XLOOKUP(B168,Calculation!A:A,Calculation!S:S)</f>
        <v>33.140929152064565</v>
      </c>
    </row>
    <row r="169" spans="1:3" x14ac:dyDescent="0.25">
      <c r="A169" t="s">
        <v>5</v>
      </c>
      <c r="B169" t="str">
        <f>'NZ50-BDG_GrowthRateMax'!B169</f>
        <v>COMBDGAEROldSHFUR___HIGNGA_23</v>
      </c>
      <c r="C169">
        <f>_xlfn.XLOOKUP(B169,Calculation!A:A,Calculation!S:S)</f>
        <v>44.092847234621232</v>
      </c>
    </row>
    <row r="170" spans="1:3" x14ac:dyDescent="0.25">
      <c r="A170" t="s">
        <v>5</v>
      </c>
      <c r="B170" t="str">
        <f>'NZ50-BDG_GrowthRateMax'!B170</f>
        <v>COMBDGOFFOldLIFLUT5STDELC_23</v>
      </c>
      <c r="C170">
        <f>_xlfn.XLOOKUP(B170,Calculation!A:A,Calculation!S:S)</f>
        <v>8663.6759937019306</v>
      </c>
    </row>
    <row r="171" spans="1:3" x14ac:dyDescent="0.25">
      <c r="A171" t="s">
        <v>5</v>
      </c>
      <c r="B171" t="str">
        <f>'NZ50-BDG_GrowthRateMax'!B171</f>
        <v>COMBDGEDSOldAM______STDELC_23</v>
      </c>
      <c r="C171">
        <f>_xlfn.XLOOKUP(B171,Calculation!A:A,Calculation!S:S)</f>
        <v>7.4858367913376593</v>
      </c>
    </row>
    <row r="172" spans="1:3" x14ac:dyDescent="0.25">
      <c r="A172" t="s">
        <v>5</v>
      </c>
      <c r="B172" t="str">
        <f>'NZ50-BDG_GrowthRateMax'!B172</f>
        <v>COMBDGICIOldSHFUR___HIGNGA_23</v>
      </c>
      <c r="C172">
        <f>_xlfn.XLOOKUP(B172,Calculation!A:A,Calculation!S:S)</f>
        <v>6.5110332446195871</v>
      </c>
    </row>
    <row r="173" spans="1:3" x14ac:dyDescent="0.25">
      <c r="A173" t="s">
        <v>5</v>
      </c>
      <c r="B173" t="str">
        <f>'NZ50-BDG_GrowthRateMax'!B173</f>
        <v>COMBDGOFFOldSHFUR___HIGNGA_23</v>
      </c>
      <c r="C173">
        <f>_xlfn.XLOOKUP(B173,Calculation!A:A,Calculation!S:S)</f>
        <v>416.65830110988759</v>
      </c>
    </row>
    <row r="174" spans="1:3" x14ac:dyDescent="0.25">
      <c r="A174" t="s">
        <v>5</v>
      </c>
      <c r="B174" t="str">
        <f>'NZ50-BDG_GrowthRateMax'!B174</f>
        <v>COMBDGEDSOldSLLED___HIGELC_23</v>
      </c>
      <c r="C174">
        <f>_xlfn.XLOOKUP(B174,Calculation!A:A,Calculation!S:S)</f>
        <v>553.75282641972353</v>
      </c>
    </row>
    <row r="175" spans="1:3" x14ac:dyDescent="0.25">
      <c r="A175" t="s">
        <v>5</v>
      </c>
      <c r="B175" t="str">
        <f>'NZ50-BDG_GrowthRateMax'!B175</f>
        <v>COMBDGAFSNewAM______STDELC_23</v>
      </c>
      <c r="C175">
        <f>_xlfn.XLOOKUP(B175,Calculation!A:A,Calculation!S:S)</f>
        <v>9.4207291433724027E-2</v>
      </c>
    </row>
    <row r="176" spans="1:3" x14ac:dyDescent="0.25">
      <c r="A176" t="s">
        <v>5</v>
      </c>
      <c r="B176" t="str">
        <f>'NZ50-BDG_GrowthRateMax'!B176</f>
        <v>COMBDGAERNewAM______STDELC_23</v>
      </c>
      <c r="C176">
        <f>_xlfn.XLOOKUP(B176,Calculation!A:A,Calculation!S:S)</f>
        <v>0.19363268814700621</v>
      </c>
    </row>
    <row r="177" spans="1:3" x14ac:dyDescent="0.25">
      <c r="A177" t="s">
        <v>5</v>
      </c>
      <c r="B177" t="str">
        <f>'NZ50-BDG_GrowthRateMax'!B177</f>
        <v>COMBDGTAWNewAM______STDELC_23</v>
      </c>
      <c r="C177">
        <f>_xlfn.XLOOKUP(B177,Calculation!A:A,Calculation!S:S)</f>
        <v>0.50243247296536886</v>
      </c>
    </row>
    <row r="178" spans="1:3" x14ac:dyDescent="0.25">
      <c r="A178" t="s">
        <v>5</v>
      </c>
      <c r="B178" t="str">
        <f>'NZ50-BDG_GrowthRateMax'!B178</f>
        <v>COMBDGWSTNewAM______STDELC_23</v>
      </c>
      <c r="C178">
        <f>_xlfn.XLOOKUP(B178,Calculation!A:A,Calculation!S:S)</f>
        <v>0.27455793208311446</v>
      </c>
    </row>
    <row r="179" spans="1:3" x14ac:dyDescent="0.25">
      <c r="A179" t="s">
        <v>5</v>
      </c>
      <c r="B179" t="str">
        <f>'NZ50-BDG_GrowthRateMax'!B179</f>
        <v>COMBDGOTSNewAM______STDELC_23</v>
      </c>
      <c r="C179">
        <f>_xlfn.XLOOKUP(B179,Calculation!A:A,Calculation!S:S)</f>
        <v>0.47030374978511763</v>
      </c>
    </row>
    <row r="180" spans="1:3" x14ac:dyDescent="0.25">
      <c r="A180" t="s">
        <v>5</v>
      </c>
      <c r="B180" t="str">
        <f>'NZ50-BDG_GrowthRateMax'!B180</f>
        <v>COMBDGRTTNewAM______STDELC_23</v>
      </c>
      <c r="C180">
        <f>_xlfn.XLOOKUP(B180,Calculation!A:A,Calculation!S:S)</f>
        <v>1.1588032944656284</v>
      </c>
    </row>
    <row r="181" spans="1:3" x14ac:dyDescent="0.25">
      <c r="A181" t="s">
        <v>5</v>
      </c>
      <c r="B181" t="str">
        <f>'NZ50-BDG_GrowthRateMax'!B181</f>
        <v>COMBDGEDSOldAE______STDBMA_23</v>
      </c>
      <c r="C181">
        <f>_xlfn.XLOOKUP(B181,Calculation!A:A,Calculation!S:S)</f>
        <v>9.6956517727486222</v>
      </c>
    </row>
    <row r="182" spans="1:3" x14ac:dyDescent="0.25">
      <c r="A182" t="s">
        <v>5</v>
      </c>
      <c r="B182" t="str">
        <f>'NZ50-BDG_GrowthRateMax'!B182</f>
        <v>COMBDGHLCOldAM______STDELC_23</v>
      </c>
      <c r="C182">
        <f>_xlfn.XLOOKUP(B182,Calculation!A:A,Calculation!S:S)</f>
        <v>4.7481843289063175</v>
      </c>
    </row>
    <row r="183" spans="1:3" x14ac:dyDescent="0.25">
      <c r="A183" t="s">
        <v>5</v>
      </c>
      <c r="B183" t="str">
        <f>'NZ50-BDG_GrowthRateMax'!B183</f>
        <v>COMBDGAFSNewSLLED___HIGELC_23</v>
      </c>
      <c r="C183">
        <f>_xlfn.XLOOKUP(B183,Calculation!A:A,Calculation!S:S)</f>
        <v>4.1176158792429804</v>
      </c>
    </row>
    <row r="184" spans="1:3" x14ac:dyDescent="0.25">
      <c r="A184" t="s">
        <v>5</v>
      </c>
      <c r="B184" t="str">
        <f>'NZ50-BDG_GrowthRateMax'!B184</f>
        <v>COMBDGAERNewSLLED___HIGELC_23</v>
      </c>
      <c r="C184">
        <f>_xlfn.XLOOKUP(B184,Calculation!A:A,Calculation!S:S)</f>
        <v>10.109749880092664</v>
      </c>
    </row>
    <row r="185" spans="1:3" x14ac:dyDescent="0.25">
      <c r="A185" t="s">
        <v>5</v>
      </c>
      <c r="B185" t="str">
        <f>'NZ50-BDG_GrowthRateMax'!B185</f>
        <v>COMBDGWSTNewSLLED___HIGELC_23</v>
      </c>
      <c r="C185">
        <f>_xlfn.XLOOKUP(B185,Calculation!A:A,Calculation!S:S)</f>
        <v>17.79718639245338</v>
      </c>
    </row>
    <row r="186" spans="1:3" x14ac:dyDescent="0.25">
      <c r="A186" t="s">
        <v>5</v>
      </c>
      <c r="B186" t="str">
        <f>'NZ50-BDG_GrowthRateMax'!B186</f>
        <v>COMBDGTAWNewSLLED___HIGELC_23</v>
      </c>
      <c r="C186">
        <f>_xlfn.XLOOKUP(B186,Calculation!A:A,Calculation!S:S)</f>
        <v>26.232485232068186</v>
      </c>
    </row>
    <row r="187" spans="1:3" x14ac:dyDescent="0.25">
      <c r="A187" t="s">
        <v>5</v>
      </c>
      <c r="B187" t="str">
        <f>'NZ50-BDG_GrowthRateMax'!B187</f>
        <v>COMBDGOTSNewSLLED___HIGELC_23</v>
      </c>
      <c r="C187">
        <f>_xlfn.XLOOKUP(B187,Calculation!A:A,Calculation!S:S)</f>
        <v>30.485673575918145</v>
      </c>
    </row>
    <row r="188" spans="1:3" x14ac:dyDescent="0.25">
      <c r="A188" t="s">
        <v>5</v>
      </c>
      <c r="B188" t="str">
        <f>'NZ50-BDG_GrowthRateMax'!B188</f>
        <v>COMBDGRTTNewSLLED___HIGELC_23</v>
      </c>
      <c r="C188">
        <f>_xlfn.XLOOKUP(B188,Calculation!A:A,Calculation!S:S)</f>
        <v>75.115069754381821</v>
      </c>
    </row>
    <row r="189" spans="1:3" x14ac:dyDescent="0.25">
      <c r="A189" t="s">
        <v>5</v>
      </c>
      <c r="B189" t="str">
        <f>'NZ50-BDG_GrowthRateMax'!B189</f>
        <v>COMBDGOFFNewAM______STDELC_23</v>
      </c>
      <c r="C189">
        <f>_xlfn.XLOOKUP(B189,Calculation!A:A,Calculation!S:S)</f>
        <v>2.6641507073515474</v>
      </c>
    </row>
    <row r="190" spans="1:3" x14ac:dyDescent="0.25">
      <c r="A190" t="s">
        <v>5</v>
      </c>
      <c r="B190" t="str">
        <f>'NZ50-BDG_GrowthRateMax'!B190</f>
        <v>COMBDGHLCOldSLLED___HIGELC_23</v>
      </c>
      <c r="C190">
        <f>_xlfn.XLOOKUP(B190,Calculation!A:A,Calculation!S:S)</f>
        <v>203.66704662920864</v>
      </c>
    </row>
    <row r="191" spans="1:3" x14ac:dyDescent="0.25">
      <c r="A191" t="s">
        <v>5</v>
      </c>
      <c r="B191" t="str">
        <f>'NZ50-BDG_GrowthRateMax'!B191</f>
        <v>COMBDGWSTNewLIFLC___HIGELC_23</v>
      </c>
      <c r="C191">
        <f>_xlfn.XLOOKUP(B191,Calculation!A:A,Calculation!S:S)</f>
        <v>110.74999361080422</v>
      </c>
    </row>
    <row r="192" spans="1:3" x14ac:dyDescent="0.25">
      <c r="A192" t="s">
        <v>5</v>
      </c>
      <c r="B192" t="str">
        <f>'NZ50-BDG_GrowthRateMax'!B192</f>
        <v>COMBDGTAWNewLIFLC___HIGELC_23</v>
      </c>
      <c r="C192">
        <f>_xlfn.XLOOKUP(B192,Calculation!A:A,Calculation!S:S)</f>
        <v>148.80802122285806</v>
      </c>
    </row>
    <row r="193" spans="1:3" x14ac:dyDescent="0.25">
      <c r="A193" t="s">
        <v>5</v>
      </c>
      <c r="B193" t="str">
        <f>'NZ50-BDG_GrowthRateMax'!B193</f>
        <v>COMBDGOFFNewSLLED___HIGELC_23</v>
      </c>
      <c r="C193">
        <f>_xlfn.XLOOKUP(B193,Calculation!A:A,Calculation!S:S)</f>
        <v>172.69355995816184</v>
      </c>
    </row>
    <row r="194" spans="1:3" x14ac:dyDescent="0.25">
      <c r="A194" t="s">
        <v>5</v>
      </c>
      <c r="B194" t="str">
        <f>'NZ50-BDG_GrowthRateMax'!B194</f>
        <v>COMBDGAFSNewLIFLC___HIGELC_23</v>
      </c>
      <c r="C194">
        <f>_xlfn.XLOOKUP(B194,Calculation!A:A,Calculation!S:S)</f>
        <v>40.802770687840251</v>
      </c>
    </row>
    <row r="195" spans="1:3" x14ac:dyDescent="0.25">
      <c r="A195" t="s">
        <v>5</v>
      </c>
      <c r="B195" t="str">
        <f>'NZ50-BDG_GrowthRateMax'!B195</f>
        <v>COMBDGAERNewLIFLC___HIGELC_23</v>
      </c>
      <c r="C195">
        <f>_xlfn.XLOOKUP(B195,Calculation!A:A,Calculation!S:S)</f>
        <v>76.385436482712436</v>
      </c>
    </row>
    <row r="196" spans="1:3" x14ac:dyDescent="0.25">
      <c r="A196" t="s">
        <v>5</v>
      </c>
      <c r="B196" t="str">
        <f>'NZ50-BDG_GrowthRateMax'!B196</f>
        <v>COMBDGOTSNewLIFLC___HIGELC_23</v>
      </c>
      <c r="C196">
        <f>_xlfn.XLOOKUP(B196,Calculation!A:A,Calculation!S:S)</f>
        <v>187.28573807569498</v>
      </c>
    </row>
    <row r="197" spans="1:3" x14ac:dyDescent="0.25">
      <c r="A197" t="s">
        <v>5</v>
      </c>
      <c r="B197" t="str">
        <f>'NZ50-BDG_GrowthRateMax'!B197</f>
        <v>COMBDGRTTNewLIFLC___HIGELC_23</v>
      </c>
      <c r="C197">
        <f>_xlfn.XLOOKUP(B197,Calculation!A:A,Calculation!S:S)</f>
        <v>638.26027561400167</v>
      </c>
    </row>
    <row r="198" spans="1:3" x14ac:dyDescent="0.25">
      <c r="A198" t="s">
        <v>5</v>
      </c>
      <c r="B198" t="str">
        <f>'NZ50-BDG_GrowthRateMax'!B198</f>
        <v>COMBDGOFFNewLIFLC___HIGELC_23</v>
      </c>
      <c r="C198">
        <f>_xlfn.XLOOKUP(B198,Calculation!A:A,Calculation!S:S)</f>
        <v>1304.8070537468016</v>
      </c>
    </row>
    <row r="199" spans="1:3" x14ac:dyDescent="0.25">
      <c r="A199" t="s">
        <v>5</v>
      </c>
      <c r="B199" t="str">
        <f>'NZ50-BDG_GrowthRateMax'!B199</f>
        <v>COMBDGHLCOldAE______STDBMA_23</v>
      </c>
      <c r="C199">
        <f>_xlfn.XLOOKUP(B199,Calculation!A:A,Calculation!S:S)</f>
        <v>7.507813742379061</v>
      </c>
    </row>
    <row r="200" spans="1:3" x14ac:dyDescent="0.25">
      <c r="A200" t="s">
        <v>5</v>
      </c>
      <c r="B200" t="str">
        <f>'NZ50-BDG_GrowthRateMax'!B200</f>
        <v>COMBDGEDSOldSHFUR___HIGNGA_23</v>
      </c>
      <c r="C200">
        <f>_xlfn.XLOOKUP(B200,Calculation!A:A,Calculation!S:S)</f>
        <v>127.35532642945596</v>
      </c>
    </row>
    <row r="201" spans="1:3" x14ac:dyDescent="0.25">
      <c r="A201" t="s">
        <v>5</v>
      </c>
      <c r="B201" t="str">
        <f>'NZ50-BDG_GrowthRateMax'!B201</f>
        <v>COMBDGHLCOldLIFLUT5STDELC_23</v>
      </c>
      <c r="C201">
        <f>_xlfn.XLOOKUP(B201,Calculation!A:A,Calculation!S:S)</f>
        <v>1494.545518117337</v>
      </c>
    </row>
    <row r="202" spans="1:3" x14ac:dyDescent="0.25">
      <c r="A202" t="s">
        <v>5</v>
      </c>
      <c r="B202" t="str">
        <f>'NZ50-BDG_GrowthRateMax'!B202</f>
        <v>COMBDGAERNewSHFUR___HIGNGA_23</v>
      </c>
      <c r="C202">
        <f>_xlfn.XLOOKUP(B202,Calculation!A:A,Calculation!S:S)</f>
        <v>9.3863797004405782</v>
      </c>
    </row>
    <row r="203" spans="1:3" x14ac:dyDescent="0.25">
      <c r="A203" t="s">
        <v>5</v>
      </c>
      <c r="B203" t="str">
        <f>'NZ50-BDG_GrowthRateMax'!B203</f>
        <v>COMBDGEDSNewAM______STDELC_23</v>
      </c>
      <c r="C203">
        <f>_xlfn.XLOOKUP(B203,Calculation!A:A,Calculation!S:S)</f>
        <v>0.66683185829367808</v>
      </c>
    </row>
    <row r="204" spans="1:3" x14ac:dyDescent="0.25">
      <c r="A204" t="s">
        <v>5</v>
      </c>
      <c r="B204" t="str">
        <f>'NZ50-BDG_GrowthRateMax'!B204</f>
        <v>COMBDGWSTNewSHFUR___HIGNGA_23</v>
      </c>
      <c r="C204">
        <f>_xlfn.XLOOKUP(B204,Calculation!A:A,Calculation!S:S)</f>
        <v>14.817639673483507</v>
      </c>
    </row>
    <row r="205" spans="1:3" x14ac:dyDescent="0.25">
      <c r="A205" t="s">
        <v>5</v>
      </c>
      <c r="B205" t="str">
        <f>'NZ50-BDG_GrowthRateMax'!B205</f>
        <v>COMBDGOTSNewSHFUR___HIGNGA_23</v>
      </c>
      <c r="C205">
        <f>_xlfn.XLOOKUP(B205,Calculation!A:A,Calculation!S:S)</f>
        <v>24.72886096147036</v>
      </c>
    </row>
    <row r="206" spans="1:3" x14ac:dyDescent="0.25">
      <c r="A206" t="s">
        <v>5</v>
      </c>
      <c r="B206" t="str">
        <f>'NZ50-BDG_GrowthRateMax'!B206</f>
        <v>COMBDGHLCOldSHFUR___HIGNGA_23</v>
      </c>
      <c r="C206">
        <f>_xlfn.XLOOKUP(B206,Calculation!A:A,Calculation!S:S)</f>
        <v>70.209193809354772</v>
      </c>
    </row>
    <row r="207" spans="1:3" x14ac:dyDescent="0.25">
      <c r="A207" t="s">
        <v>5</v>
      </c>
      <c r="B207" t="str">
        <f>'NZ50-BDG_GrowthRateMax'!B207</f>
        <v>COMBDGAFSNewSHFUR___HIGNGA_23</v>
      </c>
      <c r="C207">
        <f>_xlfn.XLOOKUP(B207,Calculation!A:A,Calculation!S:S)</f>
        <v>4.9195277589029329</v>
      </c>
    </row>
    <row r="208" spans="1:3" x14ac:dyDescent="0.25">
      <c r="A208" t="s">
        <v>5</v>
      </c>
      <c r="B208" t="str">
        <f>'NZ50-BDG_GrowthRateMax'!B208</f>
        <v>COMBDGEDSNewSLLED___HIGELC_23</v>
      </c>
      <c r="C208">
        <f>_xlfn.XLOOKUP(B208,Calculation!A:A,Calculation!S:S)</f>
        <v>43.224869821723402</v>
      </c>
    </row>
    <row r="209" spans="1:3" x14ac:dyDescent="0.25">
      <c r="A209" t="s">
        <v>5</v>
      </c>
      <c r="B209" t="str">
        <f>'NZ50-BDG_GrowthRateMax'!B209</f>
        <v>COMBDGRTTNewSHFUR___HIGNGA_23</v>
      </c>
      <c r="C209">
        <f>_xlfn.XLOOKUP(B209,Calculation!A:A,Calculation!S:S)</f>
        <v>64.132369560827684</v>
      </c>
    </row>
    <row r="210" spans="1:3" x14ac:dyDescent="0.25">
      <c r="A210" t="s">
        <v>5</v>
      </c>
      <c r="B210" t="str">
        <f>'NZ50-BDG_GrowthRateMax'!B210</f>
        <v>COMBDGTAWNewSHFUR___HIGNGA_23</v>
      </c>
      <c r="C210">
        <f>_xlfn.XLOOKUP(B210,Calculation!A:A,Calculation!S:S)</f>
        <v>24.350870348709201</v>
      </c>
    </row>
    <row r="211" spans="1:3" x14ac:dyDescent="0.25">
      <c r="A211" t="s">
        <v>5</v>
      </c>
      <c r="B211" t="str">
        <f>'NZ50-BDG_GrowthRateMax'!B211</f>
        <v>COMBDGHLCNewAM______STDELC_23</v>
      </c>
      <c r="C211">
        <f>_xlfn.XLOOKUP(B211,Calculation!A:A,Calculation!S:S)</f>
        <v>0.77191164981736526</v>
      </c>
    </row>
    <row r="212" spans="1:3" x14ac:dyDescent="0.25">
      <c r="A212" t="s">
        <v>5</v>
      </c>
      <c r="B212" t="str">
        <f>'NZ50-BDG_GrowthRateMax'!B212</f>
        <v>COMBDGEDSNewLIFLC___HIGELC_23</v>
      </c>
      <c r="C212">
        <f>_xlfn.XLOOKUP(B212,Calculation!A:A,Calculation!S:S)</f>
        <v>306.24306289039879</v>
      </c>
    </row>
    <row r="213" spans="1:3" x14ac:dyDescent="0.25">
      <c r="A213" t="s">
        <v>5</v>
      </c>
      <c r="B213" t="str">
        <f>'NZ50-BDG_GrowthRateMax'!B213</f>
        <v>COMBDGHLCNewSLLED___HIGELC_23</v>
      </c>
      <c r="C213">
        <f>_xlfn.XLOOKUP(B213,Calculation!A:A,Calculation!S:S)</f>
        <v>29.013661698383086</v>
      </c>
    </row>
    <row r="214" spans="1:3" x14ac:dyDescent="0.25">
      <c r="A214" t="s">
        <v>5</v>
      </c>
      <c r="B214" t="str">
        <f>'NZ50-BDG_GrowthRateMax'!B214</f>
        <v>COMBDGWSTNewAE______STDNGA_23</v>
      </c>
      <c r="C214">
        <f>_xlfn.XLOOKUP(B214,Calculation!A:A,Calculation!S:S)</f>
        <v>2.2349075975638799</v>
      </c>
    </row>
    <row r="215" spans="1:3" x14ac:dyDescent="0.25">
      <c r="A215" t="s">
        <v>5</v>
      </c>
      <c r="B215" t="str">
        <f>'NZ50-BDG_GrowthRateMax'!B215</f>
        <v>COMBDGRTTNewAE______STDNGA_23</v>
      </c>
      <c r="C215">
        <f>_xlfn.XLOOKUP(B215,Calculation!A:A,Calculation!S:S)</f>
        <v>9.7155362966950172</v>
      </c>
    </row>
    <row r="216" spans="1:3" x14ac:dyDescent="0.25">
      <c r="A216" t="s">
        <v>5</v>
      </c>
      <c r="B216" t="str">
        <f>'NZ50-BDG_GrowthRateMax'!B216</f>
        <v>COMBDGOTSNewAE______STDNGA_23</v>
      </c>
      <c r="C216">
        <f>_xlfn.XLOOKUP(B216,Calculation!A:A,Calculation!S:S)</f>
        <v>4.4424749712132012</v>
      </c>
    </row>
    <row r="217" spans="1:3" x14ac:dyDescent="0.25">
      <c r="A217" t="s">
        <v>5</v>
      </c>
      <c r="B217" t="str">
        <f>'NZ50-BDG_GrowthRateMax'!B217</f>
        <v>COMBDGAERNewAE______STDNGA_23</v>
      </c>
      <c r="C217">
        <f>_xlfn.XLOOKUP(B217,Calculation!A:A,Calculation!S:S)</f>
        <v>1.7807902869965084</v>
      </c>
    </row>
    <row r="218" spans="1:3" x14ac:dyDescent="0.25">
      <c r="A218" t="s">
        <v>5</v>
      </c>
      <c r="B218" t="str">
        <f>'NZ50-BDG_GrowthRateMax'!B218</f>
        <v>COMBDGAFSNewAE______STDNGA_23</v>
      </c>
      <c r="C218">
        <f>_xlfn.XLOOKUP(B218,Calculation!A:A,Calculation!S:S)</f>
        <v>1.0342032185115055</v>
      </c>
    </row>
    <row r="219" spans="1:3" x14ac:dyDescent="0.25">
      <c r="A219" t="s">
        <v>5</v>
      </c>
      <c r="B219" t="str">
        <f>'NZ50-BDG_GrowthRateMax'!B219</f>
        <v>COMBDGTAWNewAE______STDNGA_23</v>
      </c>
      <c r="C219">
        <f>_xlfn.XLOOKUP(B219,Calculation!A:A,Calculation!S:S)</f>
        <v>2.4524153258673831</v>
      </c>
    </row>
    <row r="220" spans="1:3" x14ac:dyDescent="0.25">
      <c r="A220" t="s">
        <v>5</v>
      </c>
      <c r="B220" t="str">
        <f>'NZ50-BDG_GrowthRateMax'!B220</f>
        <v>COMBDGHLCNewLIFLC___HIGELC_23</v>
      </c>
      <c r="C220">
        <f>_xlfn.XLOOKUP(B220,Calculation!A:A,Calculation!S:S)</f>
        <v>369.45293511188936</v>
      </c>
    </row>
    <row r="221" spans="1:3" x14ac:dyDescent="0.25">
      <c r="A221" t="s">
        <v>5</v>
      </c>
      <c r="B221" t="str">
        <f>'NZ50-BDG_GrowthRateMax'!B221</f>
        <v>COMBDGOFFNewAE______STDNGA_23</v>
      </c>
      <c r="C221">
        <f>_xlfn.XLOOKUP(B221,Calculation!A:A,Calculation!S:S)</f>
        <v>30.166188990069877</v>
      </c>
    </row>
    <row r="222" spans="1:3" x14ac:dyDescent="0.25">
      <c r="A222" t="s">
        <v>5</v>
      </c>
      <c r="B222" t="str">
        <f>'NZ50-BDG_GrowthRateMax'!B222</f>
        <v>COMBDGOFFNewSHFUR___HIGNGA_23</v>
      </c>
      <c r="C222">
        <f>_xlfn.XLOOKUP(B222,Calculation!A:A,Calculation!S:S)</f>
        <v>130.89226202936538</v>
      </c>
    </row>
    <row r="223" spans="1:3" x14ac:dyDescent="0.25">
      <c r="A223" t="s">
        <v>5</v>
      </c>
      <c r="B223" t="str">
        <f>'NZ50-BDG_GrowthRateMax'!B223</f>
        <v>COMBDGAEROldAE______STDNGA_23</v>
      </c>
      <c r="C223">
        <f>_xlfn.XLOOKUP(B223,Calculation!A:A,Calculation!S:S)</f>
        <v>17.450256479057515</v>
      </c>
    </row>
    <row r="224" spans="1:3" x14ac:dyDescent="0.25">
      <c r="A224" t="s">
        <v>5</v>
      </c>
      <c r="B224" t="str">
        <f>'NZ50-BDG_GrowthRateMax'!B224</f>
        <v>COMBDGAFSOldAE______STDNGA_23</v>
      </c>
      <c r="C224">
        <f>_xlfn.XLOOKUP(B224,Calculation!A:A,Calculation!S:S)</f>
        <v>20.754271866110336</v>
      </c>
    </row>
    <row r="225" spans="1:3" x14ac:dyDescent="0.25">
      <c r="A225" t="s">
        <v>5</v>
      </c>
      <c r="B225" t="str">
        <f>'NZ50-BDG_GrowthRateMax'!B225</f>
        <v>COMBDGEDSNewSHFUR___HIGNGA_23</v>
      </c>
      <c r="C225">
        <f>_xlfn.XLOOKUP(B225,Calculation!A:A,Calculation!S:S)</f>
        <v>35.983183354222689</v>
      </c>
    </row>
    <row r="226" spans="1:3" x14ac:dyDescent="0.25">
      <c r="A226" t="s">
        <v>5</v>
      </c>
      <c r="B226" t="str">
        <f>'NZ50-BDG_GrowthRateMax'!B226</f>
        <v>COMBDGAFSOldSCCE___HIGNGA_23</v>
      </c>
      <c r="C226">
        <f>_xlfn.XLOOKUP(B226,Calculation!A:A,Calculation!S:S)</f>
        <v>8.0690198950567869</v>
      </c>
    </row>
    <row r="227" spans="1:3" x14ac:dyDescent="0.25">
      <c r="A227" t="s">
        <v>5</v>
      </c>
      <c r="B227" t="str">
        <f>'NZ50-BDG_GrowthRateMax'!B227</f>
        <v>COMBDGAEROldSCCE___HIGNGA_23</v>
      </c>
      <c r="C227">
        <f>_xlfn.XLOOKUP(B227,Calculation!A:A,Calculation!S:S)</f>
        <v>7.5333057020050989</v>
      </c>
    </row>
    <row r="228" spans="1:3" x14ac:dyDescent="0.25">
      <c r="A228" t="s">
        <v>5</v>
      </c>
      <c r="B228" t="str">
        <f>'NZ50-BDG_GrowthRateMax'!B228</f>
        <v>COMBDGAFSOldSCCE___STDNGA_23</v>
      </c>
      <c r="C228">
        <f>_xlfn.XLOOKUP(B228,Calculation!A:A,Calculation!S:S)</f>
        <v>8.0690198950567869</v>
      </c>
    </row>
    <row r="229" spans="1:3" x14ac:dyDescent="0.25">
      <c r="A229" t="s">
        <v>5</v>
      </c>
      <c r="B229" t="str">
        <f>'NZ50-BDG_GrowthRateMax'!B229</f>
        <v>COMBDGAEROldSCCE___STDNGA_23</v>
      </c>
      <c r="C229">
        <f>_xlfn.XLOOKUP(B229,Calculation!A:A,Calculation!S:S)</f>
        <v>7.5333057020050989</v>
      </c>
    </row>
    <row r="230" spans="1:3" x14ac:dyDescent="0.25">
      <c r="A230" t="s">
        <v>5</v>
      </c>
      <c r="B230" t="str">
        <f>'NZ50-BDG_GrowthRateMax'!B230</f>
        <v>COMBDGHLCNewSHFUR___HIGNGA_23</v>
      </c>
      <c r="C230">
        <f>_xlfn.XLOOKUP(B230,Calculation!A:A,Calculation!S:S)</f>
        <v>36.202540009592234</v>
      </c>
    </row>
    <row r="231" spans="1:3" x14ac:dyDescent="0.25">
      <c r="A231" t="s">
        <v>5</v>
      </c>
      <c r="B231" t="str">
        <f>'NZ50-BDG_GrowthRateMax'!B231</f>
        <v>COMBDGEDSNewAE______STDNGA_23</v>
      </c>
      <c r="C231">
        <f>_xlfn.XLOOKUP(B231,Calculation!A:A,Calculation!S:S)</f>
        <v>9.1311964212132164</v>
      </c>
    </row>
    <row r="232" spans="1:3" x14ac:dyDescent="0.25">
      <c r="A232" t="s">
        <v>5</v>
      </c>
      <c r="B232" t="str">
        <f>'NZ50-BDG_GrowthRateMax'!B232</f>
        <v>COMBDGOTSOldSCCE___HIGNGA_23</v>
      </c>
      <c r="C232">
        <f>_xlfn.XLOOKUP(B232,Calculation!A:A,Calculation!S:S)</f>
        <v>9.0079916363008579</v>
      </c>
    </row>
    <row r="233" spans="1:3" x14ac:dyDescent="0.25">
      <c r="A233" t="s">
        <v>5</v>
      </c>
      <c r="B233" t="str">
        <f>'NZ50-BDG_GrowthRateMax'!B233</f>
        <v>COMBDGWSTOldSCCE___HIGNGA_23</v>
      </c>
      <c r="C233">
        <f>_xlfn.XLOOKUP(B233,Calculation!A:A,Calculation!S:S)</f>
        <v>18.33278218325432</v>
      </c>
    </row>
    <row r="234" spans="1:3" x14ac:dyDescent="0.25">
      <c r="A234" t="s">
        <v>5</v>
      </c>
      <c r="B234" t="str">
        <f>'NZ50-BDG_GrowthRateMax'!B234</f>
        <v>COMBDGTAWOldSCCE___HIGNGA_23</v>
      </c>
      <c r="C234">
        <f>_xlfn.XLOOKUP(B234,Calculation!A:A,Calculation!S:S)</f>
        <v>3.6514396645184295</v>
      </c>
    </row>
    <row r="235" spans="1:3" x14ac:dyDescent="0.25">
      <c r="A235" t="s">
        <v>5</v>
      </c>
      <c r="B235" t="str">
        <f>'NZ50-BDG_GrowthRateMax'!B235</f>
        <v>COMBDGOTSOldSCCE___STDNGA_23</v>
      </c>
      <c r="C235">
        <f>_xlfn.XLOOKUP(B235,Calculation!A:A,Calculation!S:S)</f>
        <v>9.0079916363008579</v>
      </c>
    </row>
    <row r="236" spans="1:3" x14ac:dyDescent="0.25">
      <c r="A236" t="s">
        <v>5</v>
      </c>
      <c r="B236" t="str">
        <f>'NZ50-BDG_GrowthRateMax'!B236</f>
        <v>COMBDGICIOldSCCE___HIGNGA_23</v>
      </c>
      <c r="C236">
        <f>_xlfn.XLOOKUP(B236,Calculation!A:A,Calculation!S:S)</f>
        <v>1.0779354857137824</v>
      </c>
    </row>
    <row r="237" spans="1:3" x14ac:dyDescent="0.25">
      <c r="A237" t="s">
        <v>5</v>
      </c>
      <c r="B237" t="str">
        <f>'NZ50-BDG_GrowthRateMax'!B237</f>
        <v>COMBDGHLCNewAE______STDNGA_23</v>
      </c>
      <c r="C237">
        <f>_xlfn.XLOOKUP(B237,Calculation!A:A,Calculation!S:S)</f>
        <v>12.904114407303478</v>
      </c>
    </row>
    <row r="238" spans="1:3" x14ac:dyDescent="0.25">
      <c r="A238" t="s">
        <v>5</v>
      </c>
      <c r="B238" t="str">
        <f>'NZ50-BDG_GrowthRateMax'!B238</f>
        <v>COMBDGEDSOldAE______STDNGA_23</v>
      </c>
      <c r="C238">
        <f>_xlfn.XLOOKUP(B238,Calculation!A:A,Calculation!S:S)</f>
        <v>67.41270428724529</v>
      </c>
    </row>
    <row r="239" spans="1:3" x14ac:dyDescent="0.25">
      <c r="A239" t="s">
        <v>5</v>
      </c>
      <c r="B239" t="str">
        <f>'NZ50-BDG_GrowthRateMax'!B239</f>
        <v>COMBDGWSTOldSCCE___STDNGA_23</v>
      </c>
      <c r="C239">
        <f>_xlfn.XLOOKUP(B239,Calculation!A:A,Calculation!S:S)</f>
        <v>18.33278218325432</v>
      </c>
    </row>
    <row r="240" spans="1:3" x14ac:dyDescent="0.25">
      <c r="A240" t="s">
        <v>5</v>
      </c>
      <c r="B240" t="str">
        <f>'NZ50-BDG_GrowthRateMax'!B240</f>
        <v>COMBDGWSTOldLIFLC___HIGELC_23</v>
      </c>
      <c r="C240">
        <f>_xlfn.XLOOKUP(B240,Calculation!A:A,Calculation!S:S)</f>
        <v>1614.9524621641046</v>
      </c>
    </row>
    <row r="241" spans="1:3" x14ac:dyDescent="0.25">
      <c r="A241" t="s">
        <v>5</v>
      </c>
      <c r="B241" t="str">
        <f>'NZ50-BDG_GrowthRateMax'!B241</f>
        <v>COMBDGICIOldLIFLC___HIGELC_23</v>
      </c>
      <c r="C241">
        <f>_xlfn.XLOOKUP(B241,Calculation!A:A,Calculation!S:S)</f>
        <v>117.07569847170463</v>
      </c>
    </row>
    <row r="242" spans="1:3" x14ac:dyDescent="0.25">
      <c r="A242" t="s">
        <v>5</v>
      </c>
      <c r="B242" t="str">
        <f>'NZ50-BDG_GrowthRateMax'!B242</f>
        <v>COMBDGRTTOldLIFLC___HIGELC_23</v>
      </c>
      <c r="C242">
        <f>_xlfn.XLOOKUP(B242,Calculation!A:A,Calculation!S:S)</f>
        <v>3420.7169311016255</v>
      </c>
    </row>
    <row r="243" spans="1:3" x14ac:dyDescent="0.25">
      <c r="A243" t="s">
        <v>5</v>
      </c>
      <c r="B243" t="str">
        <f>'NZ50-BDG_GrowthRateMax'!B243</f>
        <v>COMBDGOTSOldLIFLC___HIGELC_23</v>
      </c>
      <c r="C243">
        <f>_xlfn.XLOOKUP(B243,Calculation!A:A,Calculation!S:S)</f>
        <v>848.26238846742046</v>
      </c>
    </row>
    <row r="244" spans="1:3" x14ac:dyDescent="0.25">
      <c r="A244" t="s">
        <v>5</v>
      </c>
      <c r="B244" t="str">
        <f>'NZ50-BDG_GrowthRateMax'!B244</f>
        <v>COMBDGTAWOldLIFLC___HIGELC_23</v>
      </c>
      <c r="C244">
        <f>_xlfn.XLOOKUP(B244,Calculation!A:A,Calculation!S:S)</f>
        <v>422.44795097624126</v>
      </c>
    </row>
    <row r="245" spans="1:3" x14ac:dyDescent="0.25">
      <c r="A245" t="s">
        <v>5</v>
      </c>
      <c r="B245" t="str">
        <f>'NZ50-BDG_GrowthRateMax'!B245</f>
        <v>COMBDGTAWOldSCCE___STDNGA_23</v>
      </c>
      <c r="C245">
        <f>_xlfn.XLOOKUP(B245,Calculation!A:A,Calculation!S:S)</f>
        <v>3.6514396645184295</v>
      </c>
    </row>
    <row r="246" spans="1:3" x14ac:dyDescent="0.25">
      <c r="A246" t="s">
        <v>5</v>
      </c>
      <c r="B246" t="str">
        <f>'NZ50-BDG_GrowthRateMax'!B246</f>
        <v>COMBDGOFFOldLIFLC___HIGELC_23</v>
      </c>
      <c r="C246">
        <f>_xlfn.XLOOKUP(B246,Calculation!A:A,Calculation!S:S)</f>
        <v>8663.6759937019306</v>
      </c>
    </row>
    <row r="247" spans="1:3" x14ac:dyDescent="0.25">
      <c r="A247" t="s">
        <v>5</v>
      </c>
      <c r="B247" t="str">
        <f>'NZ50-BDG_GrowthRateMax'!B247</f>
        <v>COMBDGRTTOldSCCE___HIGNGA_23</v>
      </c>
      <c r="C247">
        <f>_xlfn.XLOOKUP(B247,Calculation!A:A,Calculation!S:S)</f>
        <v>28.438677475017485</v>
      </c>
    </row>
    <row r="248" spans="1:3" x14ac:dyDescent="0.25">
      <c r="A248" t="s">
        <v>5</v>
      </c>
      <c r="B248" t="str">
        <f>'NZ50-BDG_GrowthRateMax'!B248</f>
        <v>COMBDGICIOldSCCE___STDNGA_23</v>
      </c>
      <c r="C248">
        <f>_xlfn.XLOOKUP(B248,Calculation!A:A,Calculation!S:S)</f>
        <v>1.0779354857137824</v>
      </c>
    </row>
    <row r="249" spans="1:3" x14ac:dyDescent="0.25">
      <c r="A249" t="s">
        <v>5</v>
      </c>
      <c r="B249" t="str">
        <f>'NZ50-BDG_GrowthRateMax'!B249</f>
        <v>COMBDGRTTOldSCCE___STDNGA_23</v>
      </c>
      <c r="C249">
        <f>_xlfn.XLOOKUP(B249,Calculation!A:A,Calculation!S:S)</f>
        <v>28.438677475017485</v>
      </c>
    </row>
    <row r="250" spans="1:3" x14ac:dyDescent="0.25">
      <c r="A250" t="s">
        <v>5</v>
      </c>
      <c r="B250" t="str">
        <f>'NZ50-BDG_GrowthRateMax'!B250</f>
        <v>COMBDGEDSOldSCCE___HIGNGA_23</v>
      </c>
      <c r="C250">
        <f>_xlfn.XLOOKUP(B250,Calculation!A:A,Calculation!S:S)</f>
        <v>22.542900849526024</v>
      </c>
    </row>
    <row r="251" spans="1:3" x14ac:dyDescent="0.25">
      <c r="A251" t="s">
        <v>5</v>
      </c>
      <c r="B251" t="str">
        <f>'NZ50-BDG_GrowthRateMax'!B251</f>
        <v>COMBDGEDSOldSCCE___STDNGA_23</v>
      </c>
      <c r="C251">
        <f>_xlfn.XLOOKUP(B251,Calculation!A:A,Calculation!S:S)</f>
        <v>22.542900849526024</v>
      </c>
    </row>
    <row r="252" spans="1:3" x14ac:dyDescent="0.25">
      <c r="A252" t="s">
        <v>5</v>
      </c>
      <c r="B252" t="str">
        <f>'NZ50-BDG_GrowthRateMax'!B252</f>
        <v>COMBDGHLCOldSCCE___HIGNGA_23</v>
      </c>
      <c r="C252">
        <f>_xlfn.XLOOKUP(B252,Calculation!A:A,Calculation!S:S)</f>
        <v>12.095204493728597</v>
      </c>
    </row>
    <row r="253" spans="1:3" x14ac:dyDescent="0.25">
      <c r="A253" t="s">
        <v>5</v>
      </c>
      <c r="B253" t="str">
        <f>'NZ50-BDG_GrowthRateMax'!B253</f>
        <v>COMBDGHLCOldSCCE___STDNGA_23</v>
      </c>
      <c r="C253">
        <f>_xlfn.XLOOKUP(B253,Calculation!A:A,Calculation!S:S)</f>
        <v>12.095204493728597</v>
      </c>
    </row>
    <row r="254" spans="1:3" x14ac:dyDescent="0.25">
      <c r="A254" t="s">
        <v>5</v>
      </c>
      <c r="B254" t="str">
        <f>'NZ50-BDG_GrowthRateMax'!B254</f>
        <v>COMBDGHLCOldLIFLC___HIGELC_23</v>
      </c>
      <c r="C254">
        <f>_xlfn.XLOOKUP(B254,Calculation!A:A,Calculation!S:S)</f>
        <v>1494.545518117337</v>
      </c>
    </row>
    <row r="255" spans="1:3" x14ac:dyDescent="0.25">
      <c r="A255" t="s">
        <v>5</v>
      </c>
      <c r="B255" t="str">
        <f>'NZ50-BDG_GrowthRateMax'!B255</f>
        <v>COMBDGWSTNewAE______STDELC_23</v>
      </c>
      <c r="C255">
        <f>_xlfn.XLOOKUP(B255,Calculation!A:A,Calculation!S:S)</f>
        <v>2.2349075975638799</v>
      </c>
    </row>
    <row r="256" spans="1:3" x14ac:dyDescent="0.25">
      <c r="A256" t="s">
        <v>5</v>
      </c>
      <c r="B256" t="str">
        <f>'NZ50-BDG_GrowthRateMax'!B256</f>
        <v>COMBDGTAWNewAE______STDELC_23</v>
      </c>
      <c r="C256">
        <f>_xlfn.XLOOKUP(B256,Calculation!A:A,Calculation!S:S)</f>
        <v>2.4524153258673831</v>
      </c>
    </row>
    <row r="257" spans="1:3" x14ac:dyDescent="0.25">
      <c r="A257" t="s">
        <v>5</v>
      </c>
      <c r="B257" t="str">
        <f>'NZ50-BDG_GrowthRateMax'!B257</f>
        <v>COMBDGAFSNewAE______STDELC_23</v>
      </c>
      <c r="C257">
        <f>_xlfn.XLOOKUP(B257,Calculation!A:A,Calculation!S:S)</f>
        <v>1.0342032185115055</v>
      </c>
    </row>
    <row r="258" spans="1:3" x14ac:dyDescent="0.25">
      <c r="A258" t="s">
        <v>5</v>
      </c>
      <c r="B258" t="str">
        <f>'NZ50-BDG_GrowthRateMax'!B258</f>
        <v>COMBDGOFFNewAE______STDELC_23</v>
      </c>
      <c r="C258">
        <f>_xlfn.XLOOKUP(B258,Calculation!A:A,Calculation!S:S)</f>
        <v>30.166188990069877</v>
      </c>
    </row>
    <row r="259" spans="1:3" x14ac:dyDescent="0.25">
      <c r="A259" t="s">
        <v>5</v>
      </c>
      <c r="B259" t="str">
        <f>'NZ50-BDG_GrowthRateMax'!B259</f>
        <v>COMBDGAERNewAE______STDELC_23</v>
      </c>
      <c r="C259">
        <f>_xlfn.XLOOKUP(B259,Calculation!A:A,Calculation!S:S)</f>
        <v>1.7807902869965084</v>
      </c>
    </row>
    <row r="260" spans="1:3" x14ac:dyDescent="0.25">
      <c r="A260" t="s">
        <v>5</v>
      </c>
      <c r="B260" t="str">
        <f>'NZ50-BDG_GrowthRateMax'!B260</f>
        <v>COMBDGOTSNewAE______STDELC_23</v>
      </c>
      <c r="C260">
        <f>_xlfn.XLOOKUP(B260,Calculation!A:A,Calculation!S:S)</f>
        <v>4.4424749712132012</v>
      </c>
    </row>
    <row r="261" spans="1:3" x14ac:dyDescent="0.25">
      <c r="A261" t="s">
        <v>5</v>
      </c>
      <c r="B261" t="str">
        <f>'NZ50-BDG_GrowthRateMax'!B261</f>
        <v>COMBDGICIOldAE______STDNGA_23</v>
      </c>
      <c r="C261">
        <f>_xlfn.XLOOKUP(B261,Calculation!A:A,Calculation!S:S)</f>
        <v>2.1145144904836242</v>
      </c>
    </row>
    <row r="262" spans="1:3" x14ac:dyDescent="0.25">
      <c r="A262" t="s">
        <v>5</v>
      </c>
      <c r="B262" t="str">
        <f>'NZ50-BDG_GrowthRateMax'!B262</f>
        <v>COMBDGWSTOldAE______STDNGA_23</v>
      </c>
      <c r="C262">
        <f>_xlfn.XLOOKUP(B262,Calculation!A:A,Calculation!S:S)</f>
        <v>32.589342989711042</v>
      </c>
    </row>
    <row r="263" spans="1:3" x14ac:dyDescent="0.25">
      <c r="A263" t="s">
        <v>5</v>
      </c>
      <c r="B263" t="str">
        <f>'NZ50-BDG_GrowthRateMax'!B263</f>
        <v>COMBDGRTTNewAE______STDBMA_23</v>
      </c>
      <c r="C263">
        <f>_xlfn.XLOOKUP(B263,Calculation!A:A,Calculation!S:S)</f>
        <v>9.7155362966950172</v>
      </c>
    </row>
    <row r="264" spans="1:3" x14ac:dyDescent="0.25">
      <c r="A264" t="s">
        <v>5</v>
      </c>
      <c r="B264" t="str">
        <f>'NZ50-BDG_GrowthRateMax'!B264</f>
        <v>COMBDGRTTOldAE______STDNGA_23</v>
      </c>
      <c r="C264">
        <f>_xlfn.XLOOKUP(B264,Calculation!A:A,Calculation!S:S)</f>
        <v>52.069822885064212</v>
      </c>
    </row>
    <row r="265" spans="1:3" x14ac:dyDescent="0.25">
      <c r="A265" t="s">
        <v>5</v>
      </c>
      <c r="B265" t="str">
        <f>'NZ50-BDG_GrowthRateMax'!B265</f>
        <v>COMBDGOTSOldAE______STDNGA_23</v>
      </c>
      <c r="C265">
        <f>_xlfn.XLOOKUP(B265,Calculation!A:A,Calculation!S:S)</f>
        <v>20.121043218439073</v>
      </c>
    </row>
    <row r="266" spans="1:3" x14ac:dyDescent="0.25">
      <c r="A266" t="s">
        <v>5</v>
      </c>
      <c r="B266" t="str">
        <f>'NZ50-BDG_GrowthRateMax'!B266</f>
        <v>COMBDGTAWOldAE______STDNGA_23</v>
      </c>
      <c r="C266">
        <f>_xlfn.XLOOKUP(B266,Calculation!A:A,Calculation!S:S)</f>
        <v>6.9621101130437708</v>
      </c>
    </row>
    <row r="267" spans="1:3" x14ac:dyDescent="0.25">
      <c r="A267" t="s">
        <v>5</v>
      </c>
      <c r="B267" t="str">
        <f>'NZ50-BDG_GrowthRateMax'!B267</f>
        <v>COMBDGOFFOldAE______STDNGA_23</v>
      </c>
      <c r="C267">
        <f>_xlfn.XLOOKUP(B267,Calculation!A:A,Calculation!S:S)</f>
        <v>200.29788053855538</v>
      </c>
    </row>
    <row r="268" spans="1:3" x14ac:dyDescent="0.25">
      <c r="A268" t="s">
        <v>5</v>
      </c>
      <c r="B268" t="str">
        <f>'NZ50-BDG_GrowthRateMax'!B268</f>
        <v>COMBDGRTTNewAE______STDELC_23</v>
      </c>
      <c r="C268">
        <f>_xlfn.XLOOKUP(B268,Calculation!A:A,Calculation!S:S)</f>
        <v>9.7155362966950172</v>
      </c>
    </row>
    <row r="269" spans="1:3" x14ac:dyDescent="0.25">
      <c r="A269" t="s">
        <v>5</v>
      </c>
      <c r="B269" t="str">
        <f>'NZ50-BDG_GrowthRateMax'!B269</f>
        <v>COMBDGOTSNewAE______STDBMA_23</v>
      </c>
      <c r="C269">
        <f>_xlfn.XLOOKUP(B269,Calculation!A:A,Calculation!S:S)</f>
        <v>4.4424749712132012</v>
      </c>
    </row>
    <row r="270" spans="1:3" x14ac:dyDescent="0.25">
      <c r="A270" t="s">
        <v>5</v>
      </c>
      <c r="B270" t="str">
        <f>'NZ50-BDG_GrowthRateMax'!B270</f>
        <v>COMBDGOFFOldSCCE___HIGNGA_23</v>
      </c>
      <c r="C270">
        <f>_xlfn.XLOOKUP(B270,Calculation!A:A,Calculation!S:S)</f>
        <v>62.419443162843542</v>
      </c>
    </row>
    <row r="271" spans="1:3" x14ac:dyDescent="0.25">
      <c r="A271" t="s">
        <v>5</v>
      </c>
      <c r="B271" t="str">
        <f>'NZ50-BDG_GrowthRateMax'!B271</f>
        <v>COMBDGICIOldSCCE___ESRNGA_23</v>
      </c>
      <c r="C271">
        <f>_xlfn.XLOOKUP(B271,Calculation!A:A,Calculation!S:S)</f>
        <v>1.6894340364887166</v>
      </c>
    </row>
    <row r="272" spans="1:3" x14ac:dyDescent="0.25">
      <c r="A272" t="s">
        <v>5</v>
      </c>
      <c r="B272" t="str">
        <f>'NZ50-BDG_GrowthRateMax'!B272</f>
        <v>COMBDGAERNewAE______STDBMA_23</v>
      </c>
      <c r="C272">
        <f>_xlfn.XLOOKUP(B272,Calculation!A:A,Calculation!S:S)</f>
        <v>1.7807902869965084</v>
      </c>
    </row>
    <row r="273" spans="1:3" x14ac:dyDescent="0.25">
      <c r="A273" t="s">
        <v>5</v>
      </c>
      <c r="B273" t="str">
        <f>'NZ50-BDG_GrowthRateMax'!B273</f>
        <v>COMBDGAFSNewAE______STDBMA_23</v>
      </c>
      <c r="C273">
        <f>_xlfn.XLOOKUP(B273,Calculation!A:A,Calculation!S:S)</f>
        <v>1.0342032185115055</v>
      </c>
    </row>
    <row r="274" spans="1:3" x14ac:dyDescent="0.25">
      <c r="A274" t="s">
        <v>5</v>
      </c>
      <c r="B274" t="str">
        <f>'NZ50-BDG_GrowthRateMax'!B274</f>
        <v>COMBDGTAWNewAE______STDBMA_23</v>
      </c>
      <c r="C274">
        <f>_xlfn.XLOOKUP(B274,Calculation!A:A,Calculation!S:S)</f>
        <v>2.4524153258673831</v>
      </c>
    </row>
    <row r="275" spans="1:3" x14ac:dyDescent="0.25">
      <c r="A275" t="s">
        <v>5</v>
      </c>
      <c r="B275" t="str">
        <f>'NZ50-BDG_GrowthRateMax'!B275</f>
        <v>COMBDGRTTNewLIFLUT5STDELC_23</v>
      </c>
      <c r="C275">
        <f>_xlfn.XLOOKUP(B275,Calculation!A:A,Calculation!S:S)</f>
        <v>638.26027561400167</v>
      </c>
    </row>
    <row r="276" spans="1:3" x14ac:dyDescent="0.25">
      <c r="A276" t="s">
        <v>5</v>
      </c>
      <c r="B276" t="str">
        <f>'NZ50-BDG_GrowthRateMax'!B276</f>
        <v>COMBDGOTSNewLIFLUT5STDELC_23</v>
      </c>
      <c r="C276">
        <f>_xlfn.XLOOKUP(B276,Calculation!A:A,Calculation!S:S)</f>
        <v>187.28573807569498</v>
      </c>
    </row>
    <row r="277" spans="1:3" x14ac:dyDescent="0.25">
      <c r="A277" t="s">
        <v>5</v>
      </c>
      <c r="B277" t="str">
        <f>'NZ50-BDG_GrowthRateMax'!B277</f>
        <v>COMBDGAERNewLIFLUT5STDELC_23</v>
      </c>
      <c r="C277">
        <f>_xlfn.XLOOKUP(B277,Calculation!A:A,Calculation!S:S)</f>
        <v>76.385436482712436</v>
      </c>
    </row>
    <row r="278" spans="1:3" x14ac:dyDescent="0.25">
      <c r="A278" t="s">
        <v>5</v>
      </c>
      <c r="B278" t="str">
        <f>'NZ50-BDG_GrowthRateMax'!B278</f>
        <v>COMBDGWSTNewAE______STDBMA_23</v>
      </c>
      <c r="C278">
        <f>_xlfn.XLOOKUP(B278,Calculation!A:A,Calculation!S:S)</f>
        <v>2.2349075975638799</v>
      </c>
    </row>
    <row r="279" spans="1:3" x14ac:dyDescent="0.25">
      <c r="A279" t="s">
        <v>5</v>
      </c>
      <c r="B279" t="str">
        <f>'NZ50-BDG_GrowthRateMax'!B279</f>
        <v>COMBDGAFSNewLIFLUT5STDELC_23</v>
      </c>
      <c r="C279">
        <f>_xlfn.XLOOKUP(B279,Calculation!A:A,Calculation!S:S)</f>
        <v>40.802770687840251</v>
      </c>
    </row>
    <row r="280" spans="1:3" x14ac:dyDescent="0.25">
      <c r="A280" t="s">
        <v>5</v>
      </c>
      <c r="B280" t="str">
        <f>'NZ50-BDG_GrowthRateMax'!B280</f>
        <v>COMBDGOFFOldSCCE___STDNGA_23</v>
      </c>
      <c r="C280">
        <f>_xlfn.XLOOKUP(B280,Calculation!A:A,Calculation!S:S)</f>
        <v>62.419443162843542</v>
      </c>
    </row>
    <row r="281" spans="1:3" x14ac:dyDescent="0.25">
      <c r="A281" t="s">
        <v>5</v>
      </c>
      <c r="B281" t="str">
        <f>'NZ50-BDG_GrowthRateMax'!B281</f>
        <v>COMBDGEDSNewAE______STDBMA_23</v>
      </c>
      <c r="C281">
        <f>_xlfn.XLOOKUP(B281,Calculation!A:A,Calculation!S:S)</f>
        <v>9.1311964212132164</v>
      </c>
    </row>
    <row r="282" spans="1:3" x14ac:dyDescent="0.25">
      <c r="A282" t="s">
        <v>5</v>
      </c>
      <c r="B282" t="str">
        <f>'NZ50-BDG_GrowthRateMax'!B282</f>
        <v>COMBDGWSTNewLIFLUT5STDELC_23</v>
      </c>
      <c r="C282">
        <f>_xlfn.XLOOKUP(B282,Calculation!A:A,Calculation!S:S)</f>
        <v>110.74999361080422</v>
      </c>
    </row>
    <row r="283" spans="1:3" x14ac:dyDescent="0.25">
      <c r="A283" t="s">
        <v>5</v>
      </c>
      <c r="B283" t="str">
        <f>'NZ50-BDG_GrowthRateMax'!B283</f>
        <v>COMBDGEDSNewAE______STDELC_23</v>
      </c>
      <c r="C283">
        <f>_xlfn.XLOOKUP(B283,Calculation!A:A,Calculation!S:S)</f>
        <v>9.1311964212132164</v>
      </c>
    </row>
    <row r="284" spans="1:3" x14ac:dyDescent="0.25">
      <c r="A284" t="s">
        <v>5</v>
      </c>
      <c r="B284" t="str">
        <f>'NZ50-BDG_GrowthRateMax'!B284</f>
        <v>COMBDGTAWNewLIFLUT5STDELC_23</v>
      </c>
      <c r="C284">
        <f>_xlfn.XLOOKUP(B284,Calculation!A:A,Calculation!S:S)</f>
        <v>148.80802122285806</v>
      </c>
    </row>
    <row r="285" spans="1:3" x14ac:dyDescent="0.25">
      <c r="A285" t="s">
        <v>5</v>
      </c>
      <c r="B285" t="str">
        <f>'NZ50-BDG_GrowthRateMax'!B285</f>
        <v>COMBDGHLCNewAE______STDBMA_23</v>
      </c>
      <c r="C285">
        <f>_xlfn.XLOOKUP(B285,Calculation!A:A,Calculation!S:S)</f>
        <v>12.904114407303478</v>
      </c>
    </row>
    <row r="286" spans="1:3" x14ac:dyDescent="0.25">
      <c r="A286" t="s">
        <v>5</v>
      </c>
      <c r="B286" t="str">
        <f>'NZ50-BDG_GrowthRateMax'!B286</f>
        <v>COMBDGOFFNewAE______STDBMA_23</v>
      </c>
      <c r="C286">
        <f>_xlfn.XLOOKUP(B286,Calculation!A:A,Calculation!S:S)</f>
        <v>30.166188990069877</v>
      </c>
    </row>
    <row r="287" spans="1:3" x14ac:dyDescent="0.25">
      <c r="A287" t="s">
        <v>5</v>
      </c>
      <c r="B287" t="str">
        <f>'NZ50-BDG_GrowthRateMax'!B287</f>
        <v>COMBDGHLCOldAE______STDNGA_23</v>
      </c>
      <c r="C287">
        <f>_xlfn.XLOOKUP(B287,Calculation!A:A,Calculation!S:S)</f>
        <v>52.200928779358932</v>
      </c>
    </row>
    <row r="288" spans="1:3" x14ac:dyDescent="0.25">
      <c r="A288" t="s">
        <v>5</v>
      </c>
      <c r="B288" t="str">
        <f>'NZ50-BDG_GrowthRateMax'!B288</f>
        <v>COMBDGHLCNewAE______STDELC_23</v>
      </c>
      <c r="C288">
        <f>_xlfn.XLOOKUP(B288,Calculation!A:A,Calculation!S:S)</f>
        <v>12.904114407303478</v>
      </c>
    </row>
    <row r="289" spans="1:3" x14ac:dyDescent="0.25">
      <c r="A289" t="s">
        <v>5</v>
      </c>
      <c r="B289" t="str">
        <f>'NZ50-BDG_GrowthRateMax'!B289</f>
        <v>COMBDGEDSNewLIFLUT5STDELC_23</v>
      </c>
      <c r="C289">
        <f>_xlfn.XLOOKUP(B289,Calculation!A:A,Calculation!S:S)</f>
        <v>306.24306289039879</v>
      </c>
    </row>
    <row r="290" spans="1:3" x14ac:dyDescent="0.25">
      <c r="A290" t="s">
        <v>5</v>
      </c>
      <c r="B290" t="str">
        <f>'NZ50-BDG_GrowthRateMax'!B290</f>
        <v>COMBDGOFFNewLIFLUT5STDELC_23</v>
      </c>
      <c r="C290">
        <f>_xlfn.XLOOKUP(B290,Calculation!A:A,Calculation!S:S)</f>
        <v>1304.8070537468016</v>
      </c>
    </row>
    <row r="291" spans="1:3" x14ac:dyDescent="0.25">
      <c r="A291" t="s">
        <v>5</v>
      </c>
      <c r="B291" t="str">
        <f>'NZ50-BDG_GrowthRateMax'!B291</f>
        <v>COMBDGHLCNewLIFLUT5STDELC_23</v>
      </c>
      <c r="C291">
        <f>_xlfn.XLOOKUP(B291,Calculation!A:A,Calculation!S:S)</f>
        <v>369.45293511188936</v>
      </c>
    </row>
    <row r="292" spans="1:3" x14ac:dyDescent="0.25">
      <c r="A292" t="s">
        <v>5</v>
      </c>
      <c r="B292" t="str">
        <f>'NZ50-BDG_GrowthRateMax'!B292</f>
        <v>COMBDGTAWOldSCCE___ESRNGA_23</v>
      </c>
      <c r="C292">
        <f>_xlfn.XLOOKUP(B292,Calculation!A:A,Calculation!S:S)</f>
        <v>5.7228531142914401</v>
      </c>
    </row>
    <row r="293" spans="1:3" x14ac:dyDescent="0.25">
      <c r="A293" t="s">
        <v>5</v>
      </c>
      <c r="B293" t="str">
        <f>'NZ50-BDG_GrowthRateMax'!B293</f>
        <v>COMBDGAEROldSCCE___ESRNGA_23</v>
      </c>
      <c r="C293">
        <f>_xlfn.XLOOKUP(B293,Calculation!A:A,Calculation!S:S)</f>
        <v>11.806850436707181</v>
      </c>
    </row>
    <row r="294" spans="1:3" x14ac:dyDescent="0.25">
      <c r="A294" t="s">
        <v>5</v>
      </c>
      <c r="B294" t="str">
        <f>'NZ50-BDG_GrowthRateMax'!B294</f>
        <v>COMBDGAFSOldSCCE___ESRNGA_23</v>
      </c>
      <c r="C294">
        <f>_xlfn.XLOOKUP(B294,Calculation!A:A,Calculation!S:S)</f>
        <v>12.646468209353662</v>
      </c>
    </row>
    <row r="295" spans="1:3" x14ac:dyDescent="0.25">
      <c r="A295" t="s">
        <v>5</v>
      </c>
      <c r="B295" t="str">
        <f>'NZ50-BDG_GrowthRateMax'!B295</f>
        <v>COMBDGOTSOldSCCE___ESRNGA_23</v>
      </c>
      <c r="C295">
        <f>_xlfn.XLOOKUP(B295,Calculation!A:A,Calculation!S:S)</f>
        <v>14.118106206230982</v>
      </c>
    </row>
    <row r="296" spans="1:3" x14ac:dyDescent="0.25">
      <c r="A296" t="s">
        <v>5</v>
      </c>
      <c r="B296" t="str">
        <f>'NZ50-BDG_GrowthRateMax'!B296</f>
        <v>COMBDGAFSNewSCCE___STDNGA_23</v>
      </c>
      <c r="C296">
        <f>_xlfn.XLOOKUP(B296,Calculation!A:A,Calculation!S:S)</f>
        <v>1.3139762511797599</v>
      </c>
    </row>
    <row r="297" spans="1:3" x14ac:dyDescent="0.25">
      <c r="A297" t="s">
        <v>5</v>
      </c>
      <c r="B297" t="str">
        <f>'NZ50-BDG_GrowthRateMax'!B297</f>
        <v>COMBDGAFSNewSCCE___HIGNGA_23</v>
      </c>
      <c r="C297">
        <f>_xlfn.XLOOKUP(B297,Calculation!A:A,Calculation!S:S)</f>
        <v>1.3139762511797599</v>
      </c>
    </row>
    <row r="298" spans="1:3" x14ac:dyDescent="0.25">
      <c r="A298" t="s">
        <v>5</v>
      </c>
      <c r="B298" t="str">
        <f>'NZ50-BDG_GrowthRateMax'!B298</f>
        <v>COMBDGRTTNewSCCE___HIGNGA_23</v>
      </c>
      <c r="C298">
        <f>_xlfn.XLOOKUP(B298,Calculation!A:A,Calculation!S:S)</f>
        <v>17.34630496761573</v>
      </c>
    </row>
    <row r="299" spans="1:3" x14ac:dyDescent="0.25">
      <c r="A299" t="s">
        <v>5</v>
      </c>
      <c r="B299" t="str">
        <f>'NZ50-BDG_GrowthRateMax'!B299</f>
        <v>COMBDGAERNewSCCE___HIGNGA_23</v>
      </c>
      <c r="C299">
        <f>_xlfn.XLOOKUP(B299,Calculation!A:A,Calculation!S:S)</f>
        <v>2.5126980556857514</v>
      </c>
    </row>
    <row r="300" spans="1:3" x14ac:dyDescent="0.25">
      <c r="A300" t="s">
        <v>5</v>
      </c>
      <c r="B300" t="str">
        <f>'NZ50-BDG_GrowthRateMax'!B300</f>
        <v>COMBDGWSTOldSCCE___ESRNGA_23</v>
      </c>
      <c r="C300">
        <f>_xlfn.XLOOKUP(B300,Calculation!A:A,Calculation!S:S)</f>
        <v>28.732727157056953</v>
      </c>
    </row>
    <row r="301" spans="1:3" x14ac:dyDescent="0.25">
      <c r="A301" t="s">
        <v>5</v>
      </c>
      <c r="B301" t="str">
        <f>'NZ50-BDG_GrowthRateMax'!B301</f>
        <v>COMBDGOTSNewSCCE___HIGNGA_23</v>
      </c>
      <c r="C301">
        <f>_xlfn.XLOOKUP(B301,Calculation!A:A,Calculation!S:S)</f>
        <v>6.501311091885313</v>
      </c>
    </row>
    <row r="302" spans="1:3" x14ac:dyDescent="0.25">
      <c r="A302" t="s">
        <v>5</v>
      </c>
      <c r="B302" t="str">
        <f>'NZ50-BDG_GrowthRateMax'!B302</f>
        <v>COMBDGHLCOldSCCE___ESRNGA_23</v>
      </c>
      <c r="C302">
        <f>_xlfn.XLOOKUP(B302,Calculation!A:A,Calculation!S:S)</f>
        <v>18.956654104828399</v>
      </c>
    </row>
    <row r="303" spans="1:3" x14ac:dyDescent="0.25">
      <c r="A303" t="s">
        <v>5</v>
      </c>
      <c r="B303" t="str">
        <f>'NZ50-BDG_GrowthRateMax'!B303</f>
        <v>COMBDGTAWNewSCCE___HIGNGA_23</v>
      </c>
      <c r="C303">
        <f>_xlfn.XLOOKUP(B303,Calculation!A:A,Calculation!S:S)</f>
        <v>4.2044242595295884</v>
      </c>
    </row>
    <row r="304" spans="1:3" x14ac:dyDescent="0.25">
      <c r="A304" t="s">
        <v>5</v>
      </c>
      <c r="B304" t="str">
        <f>'NZ50-BDG_GrowthRateMax'!B304</f>
        <v>COMBDGAFSNewSCCE___ESRNGA_23</v>
      </c>
      <c r="C304">
        <f>_xlfn.XLOOKUP(B304,Calculation!A:A,Calculation!S:S)</f>
        <v>1.3139762511797599</v>
      </c>
    </row>
    <row r="305" spans="1:3" x14ac:dyDescent="0.25">
      <c r="A305" t="s">
        <v>5</v>
      </c>
      <c r="B305" t="str">
        <f>'NZ50-BDG_GrowthRateMax'!B305</f>
        <v>COMBDGTAWNewSCCE___STDNGA_23</v>
      </c>
      <c r="C305">
        <f>_xlfn.XLOOKUP(B305,Calculation!A:A,Calculation!S:S)</f>
        <v>4.2044242595295884</v>
      </c>
    </row>
    <row r="306" spans="1:3" x14ac:dyDescent="0.25">
      <c r="A306" t="s">
        <v>5</v>
      </c>
      <c r="B306" t="str">
        <f>'NZ50-BDG_GrowthRateMax'!B306</f>
        <v>COMBDGRTTNewSCCE___STDNGA_23</v>
      </c>
      <c r="C306">
        <f>_xlfn.XLOOKUP(B306,Calculation!A:A,Calculation!S:S)</f>
        <v>17.34630496761573</v>
      </c>
    </row>
    <row r="307" spans="1:3" x14ac:dyDescent="0.25">
      <c r="A307" t="s">
        <v>5</v>
      </c>
      <c r="B307" t="str">
        <f>'NZ50-BDG_GrowthRateMax'!B307</f>
        <v>COMBDGWSTNewSCCE___HIGNGA_23</v>
      </c>
      <c r="C307">
        <f>_xlfn.XLOOKUP(B307,Calculation!A:A,Calculation!S:S)</f>
        <v>4.1094599967668382</v>
      </c>
    </row>
    <row r="308" spans="1:3" x14ac:dyDescent="0.25">
      <c r="A308" t="s">
        <v>5</v>
      </c>
      <c r="B308" t="str">
        <f>'NZ50-BDG_GrowthRateMax'!B308</f>
        <v>COMBDGEDSNewSCCE___HIGNGA_23</v>
      </c>
      <c r="C308">
        <f>_xlfn.XLOOKUP(B308,Calculation!A:A,Calculation!S:S)</f>
        <v>9.9816577810432872</v>
      </c>
    </row>
    <row r="309" spans="1:3" x14ac:dyDescent="0.25">
      <c r="A309" t="s">
        <v>5</v>
      </c>
      <c r="B309" t="str">
        <f>'NZ50-BDG_GrowthRateMax'!B309</f>
        <v>COMBDGAERNewSCCE___STDNGA_23</v>
      </c>
      <c r="C309">
        <f>_xlfn.XLOOKUP(B309,Calculation!A:A,Calculation!S:S)</f>
        <v>2.5126980556857514</v>
      </c>
    </row>
    <row r="310" spans="1:3" x14ac:dyDescent="0.25">
      <c r="A310" t="s">
        <v>5</v>
      </c>
      <c r="B310" t="str">
        <f>'NZ50-BDG_GrowthRateMax'!B310</f>
        <v>COMBDGOFFNewSCCE___HIGNGA_23</v>
      </c>
      <c r="C310">
        <f>_xlfn.XLOOKUP(B310,Calculation!A:A,Calculation!S:S)</f>
        <v>30.731692689211407</v>
      </c>
    </row>
    <row r="311" spans="1:3" x14ac:dyDescent="0.25">
      <c r="A311" t="s">
        <v>5</v>
      </c>
      <c r="B311" t="str">
        <f>'NZ50-BDG_GrowthRateMax'!B311</f>
        <v>COMBDGOTSNewSCCE___STDNGA_23</v>
      </c>
      <c r="C311">
        <f>_xlfn.XLOOKUP(B311,Calculation!A:A,Calculation!S:S)</f>
        <v>6.501311091885313</v>
      </c>
    </row>
    <row r="312" spans="1:3" x14ac:dyDescent="0.25">
      <c r="A312" t="s">
        <v>5</v>
      </c>
      <c r="B312" t="str">
        <f>'NZ50-BDG_GrowthRateMax'!B312</f>
        <v>COMBDGWSTNewSCCE___STDNGA_23</v>
      </c>
      <c r="C312">
        <f>_xlfn.XLOOKUP(B312,Calculation!A:A,Calculation!S:S)</f>
        <v>4.1094599967668382</v>
      </c>
    </row>
    <row r="313" spans="1:3" x14ac:dyDescent="0.25">
      <c r="A313" t="s">
        <v>5</v>
      </c>
      <c r="B313" t="str">
        <f>'NZ50-BDG_GrowthRateMax'!B313</f>
        <v>COMBDGHLCNewSCCE___HIGNGA_23</v>
      </c>
      <c r="C313">
        <f>_xlfn.XLOOKUP(B313,Calculation!A:A,Calculation!S:S)</f>
        <v>9.7740220323678475</v>
      </c>
    </row>
    <row r="314" spans="1:3" x14ac:dyDescent="0.25">
      <c r="A314" t="s">
        <v>5</v>
      </c>
      <c r="B314" t="str">
        <f>'NZ50-BDG_GrowthRateMax'!B314</f>
        <v>COMBDGAFSNewSHFUR___ESRNGA_23</v>
      </c>
      <c r="C314">
        <f>_xlfn.XLOOKUP(B314,Calculation!A:A,Calculation!S:S)</f>
        <v>4.9195277589029329</v>
      </c>
    </row>
    <row r="315" spans="1:3" x14ac:dyDescent="0.25">
      <c r="A315" t="s">
        <v>5</v>
      </c>
      <c r="B315" t="str">
        <f>'NZ50-BDG_GrowthRateMax'!B315</f>
        <v>COMBDGRTTOldSCCE___ESRNGA_23</v>
      </c>
      <c r="C315">
        <f>_xlfn.XLOOKUP(B315,Calculation!A:A,Calculation!S:S)</f>
        <v>44.571563248244992</v>
      </c>
    </row>
    <row r="316" spans="1:3" x14ac:dyDescent="0.25">
      <c r="A316" t="s">
        <v>5</v>
      </c>
      <c r="B316" t="str">
        <f>'NZ50-BDG_GrowthRateMax'!B316</f>
        <v>COMBDGOFFNewSCCE___STDNGA_23</v>
      </c>
      <c r="C316">
        <f>_xlfn.XLOOKUP(B316,Calculation!A:A,Calculation!S:S)</f>
        <v>30.731692689211407</v>
      </c>
    </row>
    <row r="317" spans="1:3" x14ac:dyDescent="0.25">
      <c r="A317" t="s">
        <v>5</v>
      </c>
      <c r="B317" t="str">
        <f>'NZ50-BDG_GrowthRateMax'!B317</f>
        <v>COMBDGRTTNewSCCE___ESRNGA_23</v>
      </c>
      <c r="C317">
        <f>_xlfn.XLOOKUP(B317,Calculation!A:A,Calculation!S:S)</f>
        <v>17.34630496761573</v>
      </c>
    </row>
    <row r="318" spans="1:3" x14ac:dyDescent="0.25">
      <c r="A318" t="s">
        <v>5</v>
      </c>
      <c r="B318" t="str">
        <f>'NZ50-BDG_GrowthRateMax'!B318</f>
        <v>COMBDGEDSOldSCCE___ESRNGA_23</v>
      </c>
      <c r="C318">
        <f>_xlfn.XLOOKUP(B318,Calculation!A:A,Calculation!S:S)</f>
        <v>35.331190485078878</v>
      </c>
    </row>
    <row r="319" spans="1:3" x14ac:dyDescent="0.25">
      <c r="A319" t="s">
        <v>5</v>
      </c>
      <c r="B319" t="str">
        <f>'NZ50-BDG_GrowthRateMax'!B319</f>
        <v>COMBDGAERNewSCCE___ESRNGA_23</v>
      </c>
      <c r="C319">
        <f>_xlfn.XLOOKUP(B319,Calculation!A:A,Calculation!S:S)</f>
        <v>2.5126980556857514</v>
      </c>
    </row>
    <row r="320" spans="1:3" x14ac:dyDescent="0.25">
      <c r="A320" t="s">
        <v>5</v>
      </c>
      <c r="B320" t="str">
        <f>'NZ50-BDG_GrowthRateMax'!B320</f>
        <v>COMBDGEDSNewSCCE___STDNGA_23</v>
      </c>
      <c r="C320">
        <f>_xlfn.XLOOKUP(B320,Calculation!A:A,Calculation!S:S)</f>
        <v>9.9816577810432872</v>
      </c>
    </row>
    <row r="321" spans="1:3" x14ac:dyDescent="0.25">
      <c r="A321" t="s">
        <v>5</v>
      </c>
      <c r="B321" t="str">
        <f>'NZ50-BDG_GrowthRateMax'!B321</f>
        <v>COMBDGOTSNewSCCE___ESRNGA_23</v>
      </c>
      <c r="C321">
        <f>_xlfn.XLOOKUP(B321,Calculation!A:A,Calculation!S:S)</f>
        <v>6.501311091885313</v>
      </c>
    </row>
    <row r="322" spans="1:3" x14ac:dyDescent="0.25">
      <c r="A322" t="s">
        <v>5</v>
      </c>
      <c r="B322" t="str">
        <f>'NZ50-BDG_GrowthRateMax'!B322</f>
        <v>COMBDGTAWNewSCCE___ESRNGA_23</v>
      </c>
      <c r="C322">
        <f>_xlfn.XLOOKUP(B322,Calculation!A:A,Calculation!S:S)</f>
        <v>4.2044242595295884</v>
      </c>
    </row>
    <row r="323" spans="1:3" x14ac:dyDescent="0.25">
      <c r="A323" t="s">
        <v>5</v>
      </c>
      <c r="B323" t="str">
        <f>'NZ50-BDG_GrowthRateMax'!B323</f>
        <v>COMBDGHLCNewSCCE___STDNGA_23</v>
      </c>
      <c r="C323">
        <f>_xlfn.XLOOKUP(B323,Calculation!A:A,Calculation!S:S)</f>
        <v>9.7740220323678475</v>
      </c>
    </row>
    <row r="324" spans="1:3" x14ac:dyDescent="0.25">
      <c r="A324" t="s">
        <v>5</v>
      </c>
      <c r="B324" t="str">
        <f>'NZ50-BDG_GrowthRateMax'!B324</f>
        <v>COMBDGAFSNewSHFUR___STDNGA_23</v>
      </c>
      <c r="C324">
        <f>_xlfn.XLOOKUP(B324,Calculation!A:A,Calculation!S:S)</f>
        <v>4.9195277589029329</v>
      </c>
    </row>
    <row r="325" spans="1:3" x14ac:dyDescent="0.25">
      <c r="A325" t="s">
        <v>5</v>
      </c>
      <c r="B325" t="str">
        <f>'NZ50-BDG_GrowthRateMax'!B325</f>
        <v>COMBDGAEROldLIFLC___HIGELC_23</v>
      </c>
      <c r="C325">
        <f>_xlfn.XLOOKUP(B325,Calculation!A:A,Calculation!S:S)</f>
        <v>748.51343664531942</v>
      </c>
    </row>
    <row r="326" spans="1:3" x14ac:dyDescent="0.25">
      <c r="A326" t="s">
        <v>5</v>
      </c>
      <c r="B326" t="str">
        <f>'NZ50-BDG_GrowthRateMax'!B326</f>
        <v>COMBDGWSTNewSCCE___ESRNGA_23</v>
      </c>
      <c r="C326">
        <f>_xlfn.XLOOKUP(B326,Calculation!A:A,Calculation!S:S)</f>
        <v>4.1094599967668382</v>
      </c>
    </row>
    <row r="327" spans="1:3" x14ac:dyDescent="0.25">
      <c r="A327" t="s">
        <v>5</v>
      </c>
      <c r="B327" t="str">
        <f>'NZ50-BDG_GrowthRateMax'!B327</f>
        <v>COMBDGEDSNewSCCE___ESRNGA_23</v>
      </c>
      <c r="C327">
        <f>_xlfn.XLOOKUP(B327,Calculation!A:A,Calculation!S:S)</f>
        <v>9.9816577810432872</v>
      </c>
    </row>
    <row r="328" spans="1:3" x14ac:dyDescent="0.25">
      <c r="A328" t="s">
        <v>5</v>
      </c>
      <c r="B328" t="str">
        <f>'NZ50-BDG_GrowthRateMax'!B328</f>
        <v>COMBDGAFSOldLIFLC___HIGELC_23</v>
      </c>
      <c r="C328">
        <f>_xlfn.XLOOKUP(B328,Calculation!A:A,Calculation!S:S)</f>
        <v>818.8253336810393</v>
      </c>
    </row>
    <row r="329" spans="1:3" x14ac:dyDescent="0.25">
      <c r="A329" t="s">
        <v>5</v>
      </c>
      <c r="B329" t="str">
        <f>'NZ50-BDG_GrowthRateMax'!B329</f>
        <v>COMBDGOFFNewSCCE___ESRNGA_23</v>
      </c>
      <c r="C329">
        <f>_xlfn.XLOOKUP(B329,Calculation!A:A,Calculation!S:S)</f>
        <v>30.731692689211407</v>
      </c>
    </row>
    <row r="330" spans="1:3" x14ac:dyDescent="0.25">
      <c r="A330" t="s">
        <v>5</v>
      </c>
      <c r="B330" t="str">
        <f>'NZ50-BDG_GrowthRateMax'!B330</f>
        <v>COMBDGHLCNewSCCE___ESRNGA_23</v>
      </c>
      <c r="C330">
        <f>_xlfn.XLOOKUP(B330,Calculation!A:A,Calculation!S:S)</f>
        <v>9.7740220323678475</v>
      </c>
    </row>
    <row r="331" spans="1:3" x14ac:dyDescent="0.25">
      <c r="A331" t="s">
        <v>5</v>
      </c>
      <c r="B331" t="str">
        <f>'NZ50-BDG_GrowthRateMax'!B331</f>
        <v>COMBDGEDSOldLIFLC___HIGELC_23</v>
      </c>
      <c r="C331">
        <f>_xlfn.XLOOKUP(B331,Calculation!A:A,Calculation!S:S)</f>
        <v>2260.8946391772233</v>
      </c>
    </row>
    <row r="332" spans="1:3" x14ac:dyDescent="0.25">
      <c r="A332" t="s">
        <v>5</v>
      </c>
      <c r="B332" t="str">
        <f>'NZ50-BDG_GrowthRateMax'!B332</f>
        <v>COMBDGAERNewSHFUR___ESRNGA_23</v>
      </c>
      <c r="C332">
        <f>_xlfn.XLOOKUP(B332,Calculation!A:A,Calculation!S:S)</f>
        <v>9.3863797004405782</v>
      </c>
    </row>
    <row r="333" spans="1:3" x14ac:dyDescent="0.25">
      <c r="A333" t="s">
        <v>5</v>
      </c>
      <c r="B333" t="str">
        <f>'NZ50-BDG_GrowthRateMax'!B333</f>
        <v>COMBDGOFFOldSCCE___ESRNGA_23</v>
      </c>
      <c r="C333">
        <f>_xlfn.XLOOKUP(B333,Calculation!A:A,Calculation!S:S)</f>
        <v>97.829168086206991</v>
      </c>
    </row>
    <row r="334" spans="1:3" x14ac:dyDescent="0.25">
      <c r="A334" t="s">
        <v>5</v>
      </c>
      <c r="B334" t="str">
        <f>'NZ50-BDG_GrowthRateMax'!B334</f>
        <v>COMBDGAERNewSHFUR___STDNGA_23</v>
      </c>
      <c r="C334">
        <f>_xlfn.XLOOKUP(B334,Calculation!A:A,Calculation!S:S)</f>
        <v>9.3863797004405782</v>
      </c>
    </row>
    <row r="335" spans="1:3" x14ac:dyDescent="0.25">
      <c r="A335" t="s">
        <v>5</v>
      </c>
      <c r="B335" t="str">
        <f>'NZ50-BDG_GrowthRateMax'!B335</f>
        <v>COMBDGWSTNewSHFUR___ESRNGA_23</v>
      </c>
      <c r="C335">
        <f>_xlfn.XLOOKUP(B335,Calculation!A:A,Calculation!S:S)</f>
        <v>14.817639673483507</v>
      </c>
    </row>
    <row r="336" spans="1:3" x14ac:dyDescent="0.25">
      <c r="A336" t="s">
        <v>5</v>
      </c>
      <c r="B336" t="str">
        <f>'NZ50-BDG_GrowthRateMax'!B336</f>
        <v>COMBDGWSTNewSHFUR___STDNGA_23</v>
      </c>
      <c r="C336">
        <f>_xlfn.XLOOKUP(B336,Calculation!A:A,Calculation!S:S)</f>
        <v>14.817639673483507</v>
      </c>
    </row>
    <row r="337" spans="1:3" x14ac:dyDescent="0.25">
      <c r="A337" t="s">
        <v>5</v>
      </c>
      <c r="B337" t="str">
        <f>'NZ50-BDG_GrowthRateMax'!B337</f>
        <v>COMBDGTAWNewSHFUR___ESRNGA_23</v>
      </c>
      <c r="C337">
        <f>_xlfn.XLOOKUP(B337,Calculation!A:A,Calculation!S:S)</f>
        <v>24.350870348709201</v>
      </c>
    </row>
    <row r="338" spans="1:3" x14ac:dyDescent="0.25">
      <c r="A338" t="s">
        <v>5</v>
      </c>
      <c r="B338" t="str">
        <f>'NZ50-BDG_GrowthRateMax'!B338</f>
        <v>COMBDGOTSNewSHFUR___ESRNGA_23</v>
      </c>
      <c r="C338">
        <f>_xlfn.XLOOKUP(B338,Calculation!A:A,Calculation!S:S)</f>
        <v>24.72886096147036</v>
      </c>
    </row>
    <row r="339" spans="1:3" x14ac:dyDescent="0.25">
      <c r="A339" t="s">
        <v>5</v>
      </c>
      <c r="B339" t="str">
        <f>'NZ50-BDG_GrowthRateMax'!B339</f>
        <v>COMBDGTAWNewSHFUR___STDNGA_23</v>
      </c>
      <c r="C339">
        <f>_xlfn.XLOOKUP(B339,Calculation!A:A,Calculation!S:S)</f>
        <v>24.350870348709201</v>
      </c>
    </row>
    <row r="340" spans="1:3" x14ac:dyDescent="0.25">
      <c r="A340" t="s">
        <v>5</v>
      </c>
      <c r="B340" t="str">
        <f>'NZ50-BDG_GrowthRateMax'!B340</f>
        <v>COMBDGOTSNewSHFUR___STDNGA_23</v>
      </c>
      <c r="C340">
        <f>_xlfn.XLOOKUP(B340,Calculation!A:A,Calculation!S:S)</f>
        <v>24.72886096147036</v>
      </c>
    </row>
    <row r="341" spans="1:3" x14ac:dyDescent="0.25">
      <c r="A341" t="s">
        <v>5</v>
      </c>
      <c r="B341" t="str">
        <f>'NZ50-BDG_GrowthRateMax'!B341</f>
        <v>COMBDGAFSNewWHWTK___HIGNGA_23</v>
      </c>
      <c r="C341">
        <f>_xlfn.XLOOKUP(B341,Calculation!A:A,Calculation!S:S)</f>
        <v>0.61990563349756833</v>
      </c>
    </row>
    <row r="342" spans="1:3" x14ac:dyDescent="0.25">
      <c r="A342" t="s">
        <v>5</v>
      </c>
      <c r="B342" t="str">
        <f>'NZ50-BDG_GrowthRateMax'!B342</f>
        <v>COMBDGAFSNewWHWTK___ESRNGA_23</v>
      </c>
      <c r="C342">
        <f>_xlfn.XLOOKUP(B342,Calculation!A:A,Calculation!S:S)</f>
        <v>0.61990563349756833</v>
      </c>
    </row>
    <row r="343" spans="1:3" x14ac:dyDescent="0.25">
      <c r="A343" t="s">
        <v>5</v>
      </c>
      <c r="B343" t="str">
        <f>'NZ50-BDG_GrowthRateMax'!B343</f>
        <v>COMBDGAFSNewWHWTK___STDNGA_23</v>
      </c>
      <c r="C343">
        <f>_xlfn.XLOOKUP(B343,Calculation!A:A,Calculation!S:S)</f>
        <v>0.61990563349756833</v>
      </c>
    </row>
    <row r="344" spans="1:3" x14ac:dyDescent="0.25">
      <c r="A344" t="s">
        <v>5</v>
      </c>
      <c r="B344" t="str">
        <f>'NZ50-BDG_GrowthRateMax'!B344</f>
        <v>COMBDGEDSNewSHFUR___ESRNGA_23</v>
      </c>
      <c r="C344">
        <f>_xlfn.XLOOKUP(B344,Calculation!A:A,Calculation!S:S)</f>
        <v>35.983183354222689</v>
      </c>
    </row>
    <row r="345" spans="1:3" x14ac:dyDescent="0.25">
      <c r="A345" t="s">
        <v>5</v>
      </c>
      <c r="B345" t="str">
        <f>'NZ50-BDG_GrowthRateMax'!B345</f>
        <v>COMBDGHLCNewSHFUR___ESRNGA_23</v>
      </c>
      <c r="C345">
        <f>_xlfn.XLOOKUP(B345,Calculation!A:A,Calculation!S:S)</f>
        <v>36.202540009592234</v>
      </c>
    </row>
    <row r="346" spans="1:3" x14ac:dyDescent="0.25">
      <c r="A346" t="s">
        <v>5</v>
      </c>
      <c r="B346" t="str">
        <f>'NZ50-BDG_GrowthRateMax'!B346</f>
        <v>COMBDGTAWNewWHWTK___HIGNGA_23</v>
      </c>
      <c r="C346">
        <f>_xlfn.XLOOKUP(B346,Calculation!A:A,Calculation!S:S)</f>
        <v>0.8939286818702965</v>
      </c>
    </row>
    <row r="347" spans="1:3" x14ac:dyDescent="0.25">
      <c r="A347" t="s">
        <v>5</v>
      </c>
      <c r="B347" t="str">
        <f>'NZ50-BDG_GrowthRateMax'!B347</f>
        <v>COMBDGAERNewWHWTK___HIGNGA_23</v>
      </c>
      <c r="C347">
        <f>_xlfn.XLOOKUP(B347,Calculation!A:A,Calculation!S:S)</f>
        <v>0.93271689209511532</v>
      </c>
    </row>
    <row r="348" spans="1:3" x14ac:dyDescent="0.25">
      <c r="A348" t="s">
        <v>5</v>
      </c>
      <c r="B348" t="str">
        <f>'NZ50-BDG_GrowthRateMax'!B348</f>
        <v>COMBDGAERNewWHWTK___ESRNGA_23</v>
      </c>
      <c r="C348">
        <f>_xlfn.XLOOKUP(B348,Calculation!A:A,Calculation!S:S)</f>
        <v>0.93271689209511532</v>
      </c>
    </row>
    <row r="349" spans="1:3" x14ac:dyDescent="0.25">
      <c r="A349" t="s">
        <v>5</v>
      </c>
      <c r="B349" t="str">
        <f>'NZ50-BDG_GrowthRateMax'!B349</f>
        <v>COMBDGTAWNewWHWTK___ESRNGA_23</v>
      </c>
      <c r="C349">
        <f>_xlfn.XLOOKUP(B349,Calculation!A:A,Calculation!S:S)</f>
        <v>0.8939286818702965</v>
      </c>
    </row>
    <row r="350" spans="1:3" x14ac:dyDescent="0.25">
      <c r="A350" t="s">
        <v>5</v>
      </c>
      <c r="B350" t="str">
        <f>'NZ50-BDG_GrowthRateMax'!B350</f>
        <v>COMBDGICIOldSHFUR___ESRNGA_23</v>
      </c>
      <c r="C350">
        <f>_xlfn.XLOOKUP(B350,Calculation!A:A,Calculation!S:S)</f>
        <v>11.224431112946348</v>
      </c>
    </row>
    <row r="351" spans="1:3" x14ac:dyDescent="0.25">
      <c r="A351" t="s">
        <v>5</v>
      </c>
      <c r="B351" t="str">
        <f>'NZ50-BDG_GrowthRateMax'!B351</f>
        <v>COMBDGTAWNewWHWTK___STDNGA_23</v>
      </c>
      <c r="C351">
        <f>_xlfn.XLOOKUP(B351,Calculation!A:A,Calculation!S:S)</f>
        <v>0.8939286818702965</v>
      </c>
    </row>
    <row r="352" spans="1:3" x14ac:dyDescent="0.25">
      <c r="A352" t="s">
        <v>5</v>
      </c>
      <c r="B352" t="str">
        <f>'NZ50-BDG_GrowthRateMax'!B352</f>
        <v>COMBDGAERNewWHWTK___STDNGA_23</v>
      </c>
      <c r="C352">
        <f>_xlfn.XLOOKUP(B352,Calculation!A:A,Calculation!S:S)</f>
        <v>0.93271689209511532</v>
      </c>
    </row>
    <row r="353" spans="1:3" x14ac:dyDescent="0.25">
      <c r="A353" t="s">
        <v>5</v>
      </c>
      <c r="B353" t="str">
        <f>'NZ50-BDG_GrowthRateMax'!B353</f>
        <v>COMBDGRTTNewSHFUR___ESRNGA_23</v>
      </c>
      <c r="C353">
        <f>_xlfn.XLOOKUP(B353,Calculation!A:A,Calculation!S:S)</f>
        <v>64.132369560827684</v>
      </c>
    </row>
    <row r="354" spans="1:3" x14ac:dyDescent="0.25">
      <c r="A354" t="s">
        <v>5</v>
      </c>
      <c r="B354" t="str">
        <f>'NZ50-BDG_GrowthRateMax'!B354</f>
        <v>COMBDGAFSNewWHSYS___ESRPRO_23</v>
      </c>
      <c r="C354">
        <f>_xlfn.XLOOKUP(B354,Calculation!A:A,Calculation!S:S)</f>
        <v>0.61990563349756833</v>
      </c>
    </row>
    <row r="355" spans="1:3" x14ac:dyDescent="0.25">
      <c r="A355" t="s">
        <v>5</v>
      </c>
      <c r="B355" t="str">
        <f>'NZ50-BDG_GrowthRateMax'!B355</f>
        <v>COMBDGWSTNewWHWTK___HIGNGA_23</v>
      </c>
      <c r="C355">
        <f>_xlfn.XLOOKUP(B355,Calculation!A:A,Calculation!S:S)</f>
        <v>1.1983323880837278</v>
      </c>
    </row>
    <row r="356" spans="1:3" x14ac:dyDescent="0.25">
      <c r="A356" t="s">
        <v>5</v>
      </c>
      <c r="B356" t="str">
        <f>'NZ50-BDG_GrowthRateMax'!B356</f>
        <v>COMBDGWSTNewWHWTK___ESRNGA_23</v>
      </c>
      <c r="C356">
        <f>_xlfn.XLOOKUP(B356,Calculation!A:A,Calculation!S:S)</f>
        <v>1.1983323880837278</v>
      </c>
    </row>
    <row r="357" spans="1:3" x14ac:dyDescent="0.25">
      <c r="A357" t="s">
        <v>5</v>
      </c>
      <c r="B357" t="str">
        <f>'NZ50-BDG_GrowthRateMax'!B357</f>
        <v>COMBDGEDSNewSHFUR___STDNGA_23</v>
      </c>
      <c r="C357">
        <f>_xlfn.XLOOKUP(B357,Calculation!A:A,Calculation!S:S)</f>
        <v>35.983183354222689</v>
      </c>
    </row>
    <row r="358" spans="1:3" x14ac:dyDescent="0.25">
      <c r="A358" t="s">
        <v>5</v>
      </c>
      <c r="B358" t="str">
        <f>'NZ50-BDG_GrowthRateMax'!B358</f>
        <v>COMBDGAFSNewWHSYS___STDBWP_23</v>
      </c>
      <c r="C358">
        <f>_xlfn.XLOOKUP(B358,Calculation!A:A,Calculation!S:S)</f>
        <v>0.61990563349756833</v>
      </c>
    </row>
    <row r="359" spans="1:3" x14ac:dyDescent="0.25">
      <c r="A359" t="s">
        <v>5</v>
      </c>
      <c r="B359" t="str">
        <f>'NZ50-BDG_GrowthRateMax'!B359</f>
        <v>COMBDGWSTNewWHWTK___STDNGA_23</v>
      </c>
      <c r="C359">
        <f>_xlfn.XLOOKUP(B359,Calculation!A:A,Calculation!S:S)</f>
        <v>1.1983323880837278</v>
      </c>
    </row>
    <row r="360" spans="1:3" x14ac:dyDescent="0.25">
      <c r="A360" t="s">
        <v>5</v>
      </c>
      <c r="B360" t="str">
        <f>'NZ50-BDG_GrowthRateMax'!B360</f>
        <v>COMBDGAFSNewWHSTHBCKSTDNGA_23</v>
      </c>
      <c r="C360">
        <f>_xlfn.XLOOKUP(B360,Calculation!A:A,Calculation!S:S)</f>
        <v>0.61990563349756833</v>
      </c>
    </row>
    <row r="361" spans="1:3" x14ac:dyDescent="0.25">
      <c r="A361" t="s">
        <v>5</v>
      </c>
      <c r="B361" t="str">
        <f>'NZ50-BDG_GrowthRateMax'!B361</f>
        <v>COMBDGHLCNewSHFUR___STDNGA_23</v>
      </c>
      <c r="C361">
        <f>_xlfn.XLOOKUP(B361,Calculation!A:A,Calculation!S:S)</f>
        <v>36.202540009592234</v>
      </c>
    </row>
    <row r="362" spans="1:3" x14ac:dyDescent="0.25">
      <c r="A362" t="s">
        <v>5</v>
      </c>
      <c r="B362" t="str">
        <f>'NZ50-BDG_GrowthRateMax'!B362</f>
        <v>COMBDGAFSNewWHWTK___STDELC_23</v>
      </c>
      <c r="C362">
        <f>_xlfn.XLOOKUP(B362,Calculation!A:A,Calculation!S:S)</f>
        <v>0.61990563349756833</v>
      </c>
    </row>
    <row r="363" spans="1:3" x14ac:dyDescent="0.25">
      <c r="A363" t="s">
        <v>5</v>
      </c>
      <c r="B363" t="str">
        <f>'NZ50-BDG_GrowthRateMax'!B363</f>
        <v>COMBDGICIOldSHFUR___STDNGA_23</v>
      </c>
      <c r="C363">
        <f>_xlfn.XLOOKUP(B363,Calculation!A:A,Calculation!S:S)</f>
        <v>6.5110332446195871</v>
      </c>
    </row>
    <row r="364" spans="1:3" x14ac:dyDescent="0.25">
      <c r="A364" t="s">
        <v>5</v>
      </c>
      <c r="B364" t="str">
        <f>'NZ50-BDG_GrowthRateMax'!B364</f>
        <v>COMBDGTAWNewWHSYS___ESRPRO_23</v>
      </c>
      <c r="C364">
        <f>_xlfn.XLOOKUP(B364,Calculation!A:A,Calculation!S:S)</f>
        <v>0.8939286818702965</v>
      </c>
    </row>
    <row r="365" spans="1:3" x14ac:dyDescent="0.25">
      <c r="A365" t="s">
        <v>5</v>
      </c>
      <c r="B365" t="str">
        <f>'NZ50-BDG_GrowthRateMax'!B365</f>
        <v>COMBDGAFSNewSHPLT1500WSTDELC_23</v>
      </c>
      <c r="C365">
        <f>_xlfn.XLOOKUP(B365,Calculation!A:A,Calculation!S:S)</f>
        <v>4.9195277589029329</v>
      </c>
    </row>
    <row r="366" spans="1:3" x14ac:dyDescent="0.25">
      <c r="A366" t="s">
        <v>5</v>
      </c>
      <c r="B366" t="str">
        <f>'NZ50-BDG_GrowthRateMax'!B366</f>
        <v>COMBDGAERNewWHSYS___ESRPRO_23</v>
      </c>
      <c r="C366">
        <f>_xlfn.XLOOKUP(B366,Calculation!A:A,Calculation!S:S)</f>
        <v>0.93271689209511532</v>
      </c>
    </row>
    <row r="367" spans="1:3" x14ac:dyDescent="0.25">
      <c r="A367" t="s">
        <v>5</v>
      </c>
      <c r="B367" t="str">
        <f>'NZ50-BDG_GrowthRateMax'!B367</f>
        <v>COMBDGICIOldWHWTK___HIGNGA_23</v>
      </c>
      <c r="C367">
        <f>_xlfn.XLOOKUP(B367,Calculation!A:A,Calculation!S:S)</f>
        <v>0.4244784471445362</v>
      </c>
    </row>
    <row r="368" spans="1:3" x14ac:dyDescent="0.25">
      <c r="A368" t="s">
        <v>5</v>
      </c>
      <c r="B368" t="str">
        <f>'NZ50-BDG_GrowthRateMax'!B368</f>
        <v>COMBDGAFSNewWHSYS___STDKER_23</v>
      </c>
      <c r="C368">
        <f>_xlfn.XLOOKUP(B368,Calculation!A:A,Calculation!S:S)</f>
        <v>0.61990563349756833</v>
      </c>
    </row>
    <row r="369" spans="1:3" x14ac:dyDescent="0.25">
      <c r="A369" t="s">
        <v>5</v>
      </c>
      <c r="B369" t="str">
        <f>'NZ50-BDG_GrowthRateMax'!B369</f>
        <v>COMBDGAFSNewWHSYS___STDHFO_23</v>
      </c>
      <c r="C369">
        <f>_xlfn.XLOOKUP(B369,Calculation!A:A,Calculation!S:S)</f>
        <v>0.61990563349756833</v>
      </c>
    </row>
    <row r="370" spans="1:3" x14ac:dyDescent="0.25">
      <c r="A370" t="s">
        <v>5</v>
      </c>
      <c r="B370" t="str">
        <f>'NZ50-BDG_GrowthRateMax'!B370</f>
        <v>COMBDGAFSNewWHSYS___STDLFO_23</v>
      </c>
      <c r="C370">
        <f>_xlfn.XLOOKUP(B370,Calculation!A:A,Calculation!S:S)</f>
        <v>0.61990563349756833</v>
      </c>
    </row>
    <row r="371" spans="1:3" x14ac:dyDescent="0.25">
      <c r="A371" t="s">
        <v>5</v>
      </c>
      <c r="B371" t="str">
        <f>'NZ50-BDG_GrowthRateMax'!B371</f>
        <v>COMBDGICIOldWHWTK___ESRNGA_23</v>
      </c>
      <c r="C371">
        <f>_xlfn.XLOOKUP(B371,Calculation!A:A,Calculation!S:S)</f>
        <v>0.66527945861898352</v>
      </c>
    </row>
    <row r="372" spans="1:3" x14ac:dyDescent="0.25">
      <c r="A372" t="s">
        <v>5</v>
      </c>
      <c r="B372" t="str">
        <f>'NZ50-BDG_GrowthRateMax'!B372</f>
        <v>COMBDGAFSNewLIFLUT5HIGELC_23</v>
      </c>
      <c r="C372">
        <f>_xlfn.XLOOKUP(B372,Calculation!A:A,Calculation!S:S)</f>
        <v>40.802770687840251</v>
      </c>
    </row>
    <row r="373" spans="1:3" x14ac:dyDescent="0.25">
      <c r="A373" t="s">
        <v>5</v>
      </c>
      <c r="B373" t="str">
        <f>'NZ50-BDG_GrowthRateMax'!B373</f>
        <v>COMBDGTAWNewWHSTHBCKSTDNGA_23</v>
      </c>
      <c r="C373">
        <f>_xlfn.XLOOKUP(B373,Calculation!A:A,Calculation!S:S)</f>
        <v>0.8939286818702965</v>
      </c>
    </row>
    <row r="374" spans="1:3" x14ac:dyDescent="0.25">
      <c r="A374" t="s">
        <v>5</v>
      </c>
      <c r="B374" t="str">
        <f>'NZ50-BDG_GrowthRateMax'!B374</f>
        <v>COMBDGTAWNewWHSYS___STDBWP_23</v>
      </c>
      <c r="C374">
        <f>_xlfn.XLOOKUP(B374,Calculation!A:A,Calculation!S:S)</f>
        <v>0.8939286818702965</v>
      </c>
    </row>
    <row r="375" spans="1:3" x14ac:dyDescent="0.25">
      <c r="A375" t="s">
        <v>5</v>
      </c>
      <c r="B375" t="str">
        <f>'NZ50-BDG_GrowthRateMax'!B375</f>
        <v>COMBDGRTTNewSHFUR___STDNGA_23</v>
      </c>
      <c r="C375">
        <f>_xlfn.XLOOKUP(B375,Calculation!A:A,Calculation!S:S)</f>
        <v>64.132369560827684</v>
      </c>
    </row>
    <row r="376" spans="1:3" x14ac:dyDescent="0.25">
      <c r="A376" t="s">
        <v>5</v>
      </c>
      <c r="B376" t="str">
        <f>'NZ50-BDG_GrowthRateMax'!B376</f>
        <v>COMBDGAERNewWHSYS___STDBWP_23</v>
      </c>
      <c r="C376">
        <f>_xlfn.XLOOKUP(B376,Calculation!A:A,Calculation!S:S)</f>
        <v>0.93271689209511532</v>
      </c>
    </row>
    <row r="377" spans="1:3" x14ac:dyDescent="0.25">
      <c r="A377" t="s">
        <v>5</v>
      </c>
      <c r="B377" t="str">
        <f>'NZ50-BDG_GrowthRateMax'!B377</f>
        <v>COMBDGAERNewWHSTHBCKSTDNGA_23</v>
      </c>
      <c r="C377">
        <f>_xlfn.XLOOKUP(B377,Calculation!A:A,Calculation!S:S)</f>
        <v>0.93271689209511532</v>
      </c>
    </row>
    <row r="378" spans="1:3" x14ac:dyDescent="0.25">
      <c r="A378" t="s">
        <v>5</v>
      </c>
      <c r="B378" t="str">
        <f>'NZ50-BDG_GrowthRateMax'!B378</f>
        <v>COMBDGICIOldWHWTK___STDNGA_23</v>
      </c>
      <c r="C378">
        <f>_xlfn.XLOOKUP(B378,Calculation!A:A,Calculation!S:S)</f>
        <v>0.4244784471445362</v>
      </c>
    </row>
    <row r="379" spans="1:3" x14ac:dyDescent="0.25">
      <c r="A379" t="s">
        <v>5</v>
      </c>
      <c r="B379" t="str">
        <f>'NZ50-BDG_GrowthRateMax'!B379</f>
        <v>COMBDGAFSNewSHPLT1000WSTDELC_23</v>
      </c>
      <c r="C379">
        <f>_xlfn.XLOOKUP(B379,Calculation!A:A,Calculation!S:S)</f>
        <v>4.9195277589029329</v>
      </c>
    </row>
    <row r="380" spans="1:3" x14ac:dyDescent="0.25">
      <c r="A380" t="s">
        <v>5</v>
      </c>
      <c r="B380" t="str">
        <f>'NZ50-BDG_GrowthRateMax'!B380</f>
        <v>COMBDGTAWNewWHWTK___STDELC_23</v>
      </c>
      <c r="C380">
        <f>_xlfn.XLOOKUP(B380,Calculation!A:A,Calculation!S:S)</f>
        <v>0.8939286818702965</v>
      </c>
    </row>
    <row r="381" spans="1:3" x14ac:dyDescent="0.25">
      <c r="A381" t="s">
        <v>5</v>
      </c>
      <c r="B381" t="str">
        <f>'NZ50-BDG_GrowthRateMax'!B381</f>
        <v>COMBDGAFSNewSHFUR___STDELC_23</v>
      </c>
      <c r="C381">
        <f>_xlfn.XLOOKUP(B381,Calculation!A:A,Calculation!S:S)</f>
        <v>4.9195277589029329</v>
      </c>
    </row>
    <row r="382" spans="1:3" x14ac:dyDescent="0.25">
      <c r="A382" t="s">
        <v>5</v>
      </c>
      <c r="B382" t="str">
        <f>'NZ50-BDG_GrowthRateMax'!B382</f>
        <v>COMBDGAERNewWHWTK___STDELC_23</v>
      </c>
      <c r="C382">
        <f>_xlfn.XLOOKUP(B382,Calculation!A:A,Calculation!S:S)</f>
        <v>0.93271689209511532</v>
      </c>
    </row>
    <row r="383" spans="1:3" x14ac:dyDescent="0.25">
      <c r="A383" t="s">
        <v>5</v>
      </c>
      <c r="B383" t="str">
        <f>'NZ50-BDG_GrowthRateMax'!B383</f>
        <v>COMBDGWSTNewWHSYS___ESRPRO_23</v>
      </c>
      <c r="C383">
        <f>_xlfn.XLOOKUP(B383,Calculation!A:A,Calculation!S:S)</f>
        <v>1.1983323880837278</v>
      </c>
    </row>
    <row r="384" spans="1:3" x14ac:dyDescent="0.25">
      <c r="A384" t="s">
        <v>5</v>
      </c>
      <c r="B384" t="str">
        <f>'NZ50-BDG_GrowthRateMax'!B384</f>
        <v>COMBDGWSTNewWHSYS___STDBWP_23</v>
      </c>
      <c r="C384">
        <f>_xlfn.XLOOKUP(B384,Calculation!A:A,Calculation!S:S)</f>
        <v>1.1983323880837278</v>
      </c>
    </row>
    <row r="385" spans="1:3" x14ac:dyDescent="0.25">
      <c r="A385" t="s">
        <v>5</v>
      </c>
      <c r="B385" t="str">
        <f>'NZ50-BDG_GrowthRateMax'!B385</f>
        <v>COMBDGWSTNewWHSTHBCKSTDNGA_23</v>
      </c>
      <c r="C385">
        <f>_xlfn.XLOOKUP(B385,Calculation!A:A,Calculation!S:S)</f>
        <v>1.1983323880837278</v>
      </c>
    </row>
    <row r="386" spans="1:3" x14ac:dyDescent="0.25">
      <c r="A386" t="s">
        <v>5</v>
      </c>
      <c r="B386" t="str">
        <f>'NZ50-BDG_GrowthRateMax'!B386</f>
        <v>COMBDGOTSNewWHWTK___HIGNGA_23</v>
      </c>
      <c r="C386">
        <f>_xlfn.XLOOKUP(B386,Calculation!A:A,Calculation!S:S)</f>
        <v>2.5590995663553042</v>
      </c>
    </row>
    <row r="387" spans="1:3" x14ac:dyDescent="0.25">
      <c r="A387" t="s">
        <v>5</v>
      </c>
      <c r="B387" t="str">
        <f>'NZ50-BDG_GrowthRateMax'!B387</f>
        <v>COMBDGOTSNewWHWTK___ESRNGA_23</v>
      </c>
      <c r="C387">
        <f>_xlfn.XLOOKUP(B387,Calculation!A:A,Calculation!S:S)</f>
        <v>2.5590995663553042</v>
      </c>
    </row>
    <row r="388" spans="1:3" x14ac:dyDescent="0.25">
      <c r="A388" t="s">
        <v>5</v>
      </c>
      <c r="B388" t="str">
        <f>'NZ50-BDG_GrowthRateMax'!B388</f>
        <v>COMBDGAFSNewWHWTK___HIGELC_23</v>
      </c>
      <c r="C388">
        <f>_xlfn.XLOOKUP(B388,Calculation!A:A,Calculation!S:S)</f>
        <v>0.61990563349756833</v>
      </c>
    </row>
    <row r="389" spans="1:3" x14ac:dyDescent="0.25">
      <c r="A389" t="s">
        <v>5</v>
      </c>
      <c r="B389" t="str">
        <f>'NZ50-BDG_GrowthRateMax'!B389</f>
        <v>COMBDGTAWNewWHSYS___STDKER_23</v>
      </c>
      <c r="C389">
        <f>_xlfn.XLOOKUP(B389,Calculation!A:A,Calculation!S:S)</f>
        <v>0.8939286818702965</v>
      </c>
    </row>
    <row r="390" spans="1:3" x14ac:dyDescent="0.25">
      <c r="A390" t="s">
        <v>5</v>
      </c>
      <c r="B390" t="str">
        <f>'NZ50-BDG_GrowthRateMax'!B390</f>
        <v>COMBDGTAWNewWHSYS___STDHFO_23</v>
      </c>
      <c r="C390">
        <f>_xlfn.XLOOKUP(B390,Calculation!A:A,Calculation!S:S)</f>
        <v>0.8939286818702965</v>
      </c>
    </row>
    <row r="391" spans="1:3" x14ac:dyDescent="0.25">
      <c r="A391" t="s">
        <v>5</v>
      </c>
      <c r="B391" t="str">
        <f>'NZ50-BDG_GrowthRateMax'!B391</f>
        <v>COMBDGTAWNewWHSYS___STDLFO_23</v>
      </c>
      <c r="C391">
        <f>_xlfn.XLOOKUP(B391,Calculation!A:A,Calculation!S:S)</f>
        <v>0.8939286818702965</v>
      </c>
    </row>
    <row r="392" spans="1:3" x14ac:dyDescent="0.25">
      <c r="A392" t="s">
        <v>5</v>
      </c>
      <c r="B392" t="str">
        <f>'NZ50-BDG_GrowthRateMax'!B392</f>
        <v>COMBDGAFSNewAE______STDPRO_23</v>
      </c>
      <c r="C392">
        <f>_xlfn.XLOOKUP(B392,Calculation!A:A,Calculation!S:S)</f>
        <v>1.0342032185115055</v>
      </c>
    </row>
    <row r="393" spans="1:3" x14ac:dyDescent="0.25">
      <c r="A393" t="s">
        <v>5</v>
      </c>
      <c r="B393" t="str">
        <f>'NZ50-BDG_GrowthRateMax'!B393</f>
        <v>COMBDGAERNewWHSYS___STDKER_23</v>
      </c>
      <c r="C393">
        <f>_xlfn.XLOOKUP(B393,Calculation!A:A,Calculation!S:S)</f>
        <v>0.93271689209511532</v>
      </c>
    </row>
    <row r="394" spans="1:3" x14ac:dyDescent="0.25">
      <c r="A394" t="s">
        <v>5</v>
      </c>
      <c r="B394" t="str">
        <f>'NZ50-BDG_GrowthRateMax'!B394</f>
        <v>COMBDGAERNewWHSYS___STDHFO_23</v>
      </c>
      <c r="C394">
        <f>_xlfn.XLOOKUP(B394,Calculation!A:A,Calculation!S:S)</f>
        <v>0.93271689209511532</v>
      </c>
    </row>
    <row r="395" spans="1:3" x14ac:dyDescent="0.25">
      <c r="A395" t="s">
        <v>5</v>
      </c>
      <c r="B395" t="str">
        <f>'NZ50-BDG_GrowthRateMax'!B395</f>
        <v>COMBDGAERNewWHSYS___STDLFO_23</v>
      </c>
      <c r="C395">
        <f>_xlfn.XLOOKUP(B395,Calculation!A:A,Calculation!S:S)</f>
        <v>0.93271689209511532</v>
      </c>
    </row>
    <row r="396" spans="1:3" x14ac:dyDescent="0.25">
      <c r="A396" t="s">
        <v>5</v>
      </c>
      <c r="B396" t="str">
        <f>'NZ50-BDG_GrowthRateMax'!B396</f>
        <v>COMBDGOTSNewWHWTK___STDNGA_23</v>
      </c>
      <c r="C396">
        <f>_xlfn.XLOOKUP(B396,Calculation!A:A,Calculation!S:S)</f>
        <v>2.5590995663553042</v>
      </c>
    </row>
    <row r="397" spans="1:3" x14ac:dyDescent="0.25">
      <c r="A397" t="s">
        <v>5</v>
      </c>
      <c r="B397" t="str">
        <f>'NZ50-BDG_GrowthRateMax'!B397</f>
        <v>COMBDGOFFNewSHFUR___ESRNGA_23</v>
      </c>
      <c r="C397">
        <f>_xlfn.XLOOKUP(B397,Calculation!A:A,Calculation!S:S)</f>
        <v>130.89226202936538</v>
      </c>
    </row>
    <row r="398" spans="1:3" x14ac:dyDescent="0.25">
      <c r="A398" t="s">
        <v>5</v>
      </c>
      <c r="B398" t="str">
        <f>'NZ50-BDG_GrowthRateMax'!B398</f>
        <v>COMBDGWSTNewWHWTK___STDELC_23</v>
      </c>
      <c r="C398">
        <f>_xlfn.XLOOKUP(B398,Calculation!A:A,Calculation!S:S)</f>
        <v>1.1983323880837278</v>
      </c>
    </row>
    <row r="399" spans="1:3" x14ac:dyDescent="0.25">
      <c r="A399" t="s">
        <v>5</v>
      </c>
      <c r="B399" t="str">
        <f>'NZ50-BDG_GrowthRateMax'!B399</f>
        <v>COMBDGICIOldWHSTHBCKSTDNGA_23</v>
      </c>
      <c r="C399">
        <f>_xlfn.XLOOKUP(B399,Calculation!A:A,Calculation!S:S)</f>
        <v>0.4244784471445362</v>
      </c>
    </row>
    <row r="400" spans="1:3" x14ac:dyDescent="0.25">
      <c r="A400" t="s">
        <v>5</v>
      </c>
      <c r="B400" t="str">
        <f>'NZ50-BDG_GrowthRateMax'!B400</f>
        <v>COMBDGAERNewSHPLT1500WSTDELC_23</v>
      </c>
      <c r="C400">
        <f>_xlfn.XLOOKUP(B400,Calculation!A:A,Calculation!S:S)</f>
        <v>9.3863797004405782</v>
      </c>
    </row>
    <row r="401" spans="1:3" x14ac:dyDescent="0.25">
      <c r="A401" t="s">
        <v>5</v>
      </c>
      <c r="B401" t="str">
        <f>'NZ50-BDG_GrowthRateMax'!B401</f>
        <v>COMBDGTAWOldWHWTK___HIGNGA_23</v>
      </c>
      <c r="C401">
        <f>_xlfn.XLOOKUP(B401,Calculation!A:A,Calculation!S:S)</f>
        <v>0.77627441581154599</v>
      </c>
    </row>
    <row r="402" spans="1:3" x14ac:dyDescent="0.25">
      <c r="A402" t="s">
        <v>5</v>
      </c>
      <c r="B402" t="str">
        <f>'NZ50-BDG_GrowthRateMax'!B402</f>
        <v>COMBDGAFSNewSHFUR___STDKER_23</v>
      </c>
      <c r="C402">
        <f>_xlfn.XLOOKUP(B402,Calculation!A:A,Calculation!S:S)</f>
        <v>4.9195277589029329</v>
      </c>
    </row>
    <row r="403" spans="1:3" x14ac:dyDescent="0.25">
      <c r="A403" t="s">
        <v>5</v>
      </c>
      <c r="B403" t="str">
        <f>'NZ50-BDG_GrowthRateMax'!B403</f>
        <v>COMBDGAFSNewSHFUR___STDHFO_23</v>
      </c>
      <c r="C403">
        <f>_xlfn.XLOOKUP(B403,Calculation!A:A,Calculation!S:S)</f>
        <v>4.9195277589029329</v>
      </c>
    </row>
    <row r="404" spans="1:3" x14ac:dyDescent="0.25">
      <c r="A404" t="s">
        <v>5</v>
      </c>
      <c r="B404" t="str">
        <f>'NZ50-BDG_GrowthRateMax'!B404</f>
        <v>COMBDGAFSNewSHFUR___STDLFO_23</v>
      </c>
      <c r="C404">
        <f>_xlfn.XLOOKUP(B404,Calculation!A:A,Calculation!S:S)</f>
        <v>4.9195277589029329</v>
      </c>
    </row>
    <row r="405" spans="1:3" x14ac:dyDescent="0.25">
      <c r="A405" t="s">
        <v>5</v>
      </c>
      <c r="B405" t="str">
        <f>'NZ50-BDG_GrowthRateMax'!B405</f>
        <v>COMBDGAFSNewSHPLT500WSTDELC_23</v>
      </c>
      <c r="C405">
        <f>_xlfn.XLOOKUP(B405,Calculation!A:A,Calculation!S:S)</f>
        <v>4.9195277589029329</v>
      </c>
    </row>
    <row r="406" spans="1:3" x14ac:dyDescent="0.25">
      <c r="A406" t="s">
        <v>5</v>
      </c>
      <c r="B406" t="str">
        <f>'NZ50-BDG_GrowthRateMax'!B406</f>
        <v>COMBDGTAWOldWHWTK___ESRNGA_23</v>
      </c>
      <c r="C406">
        <f>_xlfn.XLOOKUP(B406,Calculation!A:A,Calculation!S:S)</f>
        <v>1.2166446295800357</v>
      </c>
    </row>
    <row r="407" spans="1:3" x14ac:dyDescent="0.25">
      <c r="A407" t="s">
        <v>5</v>
      </c>
      <c r="B407" t="str">
        <f>'NZ50-BDG_GrowthRateMax'!B407</f>
        <v>COMBDGAFSNewSHFUR___HIGHFO_23</v>
      </c>
      <c r="C407">
        <f>_xlfn.XLOOKUP(B407,Calculation!A:A,Calculation!S:S)</f>
        <v>4.9195277589029329</v>
      </c>
    </row>
    <row r="408" spans="1:3" x14ac:dyDescent="0.25">
      <c r="A408" t="s">
        <v>5</v>
      </c>
      <c r="B408" t="str">
        <f>'NZ50-BDG_GrowthRateMax'!B408</f>
        <v>COMBDGAFSNewSHFUR___HIGLFO_23</v>
      </c>
      <c r="C408">
        <f>_xlfn.XLOOKUP(B408,Calculation!A:A,Calculation!S:S)</f>
        <v>4.9195277589029329</v>
      </c>
    </row>
    <row r="409" spans="1:3" x14ac:dyDescent="0.25">
      <c r="A409" t="s">
        <v>5</v>
      </c>
      <c r="B409" t="str">
        <f>'NZ50-BDG_GrowthRateMax'!B409</f>
        <v>COMBDGAERNewLIFLUT5HIGELC_23</v>
      </c>
      <c r="C409">
        <f>_xlfn.XLOOKUP(B409,Calculation!A:A,Calculation!S:S)</f>
        <v>76.385436482712436</v>
      </c>
    </row>
    <row r="410" spans="1:3" x14ac:dyDescent="0.25">
      <c r="A410" t="s">
        <v>5</v>
      </c>
      <c r="B410" t="str">
        <f>'NZ50-BDG_GrowthRateMax'!B410</f>
        <v>COMBDGWSTNewWHSYS___STDKER_23</v>
      </c>
      <c r="C410">
        <f>_xlfn.XLOOKUP(B410,Calculation!A:A,Calculation!S:S)</f>
        <v>1.1983323880837278</v>
      </c>
    </row>
    <row r="411" spans="1:3" x14ac:dyDescent="0.25">
      <c r="A411" t="s">
        <v>5</v>
      </c>
      <c r="B411" t="str">
        <f>'NZ50-BDG_GrowthRateMax'!B411</f>
        <v>COMBDGWSTNewWHSYS___STDHFO_23</v>
      </c>
      <c r="C411">
        <f>_xlfn.XLOOKUP(B411,Calculation!A:A,Calculation!S:S)</f>
        <v>1.1983323880837278</v>
      </c>
    </row>
    <row r="412" spans="1:3" x14ac:dyDescent="0.25">
      <c r="A412" t="s">
        <v>5</v>
      </c>
      <c r="B412" t="str">
        <f>'NZ50-BDG_GrowthRateMax'!B412</f>
        <v>COMBDGWSTNewWHSYS___STDLFO_23</v>
      </c>
      <c r="C412">
        <f>_xlfn.XLOOKUP(B412,Calculation!A:A,Calculation!S:S)</f>
        <v>1.1983323880837278</v>
      </c>
    </row>
    <row r="413" spans="1:3" x14ac:dyDescent="0.25">
      <c r="A413" t="s">
        <v>5</v>
      </c>
      <c r="B413" t="str">
        <f>'NZ50-BDG_GrowthRateMax'!B413</f>
        <v>COMBDGTAWOldWHWTK___STDNGA_23</v>
      </c>
      <c r="C413">
        <f>_xlfn.XLOOKUP(B413,Calculation!A:A,Calculation!S:S)</f>
        <v>0.77627441581154599</v>
      </c>
    </row>
    <row r="414" spans="1:3" x14ac:dyDescent="0.25">
      <c r="A414" t="s">
        <v>5</v>
      </c>
      <c r="B414" t="str">
        <f>'NZ50-BDG_GrowthRateMax'!B414</f>
        <v>COMBDGAFSNewLIFLC___STDELC_23</v>
      </c>
      <c r="C414">
        <f>_xlfn.XLOOKUP(B414,Calculation!A:A,Calculation!S:S)</f>
        <v>40.802770687840251</v>
      </c>
    </row>
    <row r="415" spans="1:3" x14ac:dyDescent="0.25">
      <c r="A415" t="s">
        <v>5</v>
      </c>
      <c r="B415" t="str">
        <f>'NZ50-BDG_GrowthRateMax'!B415</f>
        <v>COMBDGICIOldWHSYS___ESRPRO_23</v>
      </c>
      <c r="C415">
        <f>_xlfn.XLOOKUP(B415,Calculation!A:A,Calculation!S:S)</f>
        <v>0.1330558917237967</v>
      </c>
    </row>
    <row r="416" spans="1:3" x14ac:dyDescent="0.25">
      <c r="A416" t="s">
        <v>5</v>
      </c>
      <c r="B416" t="str">
        <f>'NZ50-BDG_GrowthRateMax'!B416</f>
        <v>COMBDGTAWNewWHWTK___HIGELC_23</v>
      </c>
      <c r="C416">
        <f>_xlfn.XLOOKUP(B416,Calculation!A:A,Calculation!S:S)</f>
        <v>0.8939286818702965</v>
      </c>
    </row>
    <row r="417" spans="1:3" x14ac:dyDescent="0.25">
      <c r="A417" t="s">
        <v>5</v>
      </c>
      <c r="B417" t="str">
        <f>'NZ50-BDG_GrowthRateMax'!B417</f>
        <v>COMBDGAFSNewLIFLUT8STDELC_23</v>
      </c>
      <c r="C417">
        <f>_xlfn.XLOOKUP(B417,Calculation!A:A,Calculation!S:S)</f>
        <v>40.802770687840251</v>
      </c>
    </row>
    <row r="418" spans="1:3" x14ac:dyDescent="0.25">
      <c r="A418" t="s">
        <v>5</v>
      </c>
      <c r="B418" t="str">
        <f>'NZ50-BDG_GrowthRateMax'!B418</f>
        <v>COMBDGICIOldWHSYS___STDBWP_23</v>
      </c>
      <c r="C418">
        <f>_xlfn.XLOOKUP(B418,Calculation!A:A,Calculation!S:S)</f>
        <v>6.081558828146251E-2</v>
      </c>
    </row>
    <row r="419" spans="1:3" x14ac:dyDescent="0.25">
      <c r="A419" t="s">
        <v>5</v>
      </c>
      <c r="B419" t="str">
        <f>'NZ50-BDG_GrowthRateMax'!B419</f>
        <v>COMBDGAERNewWHWTK___HIGELC_23</v>
      </c>
      <c r="C419">
        <f>_xlfn.XLOOKUP(B419,Calculation!A:A,Calculation!S:S)</f>
        <v>0.93271689209511532</v>
      </c>
    </row>
    <row r="420" spans="1:3" x14ac:dyDescent="0.25">
      <c r="A420" t="s">
        <v>5</v>
      </c>
      <c r="B420" t="str">
        <f>'NZ50-BDG_GrowthRateMax'!B420</f>
        <v>COMBDGAERNewSHPLT1000WSTDELC_23</v>
      </c>
      <c r="C420">
        <f>_xlfn.XLOOKUP(B420,Calculation!A:A,Calculation!S:S)</f>
        <v>9.3863797004405782</v>
      </c>
    </row>
    <row r="421" spans="1:3" x14ac:dyDescent="0.25">
      <c r="A421" t="s">
        <v>5</v>
      </c>
      <c r="B421" t="str">
        <f>'NZ50-BDG_GrowthRateMax'!B421</f>
        <v>COMBDGICIOldAE______STDELC_23</v>
      </c>
      <c r="C421">
        <f>_xlfn.XLOOKUP(B421,Calculation!A:A,Calculation!S:S)</f>
        <v>2.1145144904836242</v>
      </c>
    </row>
    <row r="422" spans="1:3" x14ac:dyDescent="0.25">
      <c r="A422" t="s">
        <v>5</v>
      </c>
      <c r="B422" t="str">
        <f>'NZ50-BDG_GrowthRateMax'!B422</f>
        <v>COMBDGAERNewSHFUR___STDELC_23</v>
      </c>
      <c r="C422">
        <f>_xlfn.XLOOKUP(B422,Calculation!A:A,Calculation!S:S)</f>
        <v>9.3863797004405782</v>
      </c>
    </row>
    <row r="423" spans="1:3" x14ac:dyDescent="0.25">
      <c r="A423" t="s">
        <v>5</v>
      </c>
      <c r="B423" t="str">
        <f>'NZ50-BDG_GrowthRateMax'!B423</f>
        <v>COMBDGAFSNewWHSYS___STDBMA_23</v>
      </c>
      <c r="C423">
        <f>_xlfn.XLOOKUP(B423,Calculation!A:A,Calculation!S:S)</f>
        <v>0.61990563349756833</v>
      </c>
    </row>
    <row r="424" spans="1:3" x14ac:dyDescent="0.25">
      <c r="A424" t="s">
        <v>5</v>
      </c>
      <c r="B424" t="str">
        <f>'NZ50-BDG_GrowthRateMax'!B424</f>
        <v>COMBDGOFFNewSHFUR___STDNGA_23</v>
      </c>
      <c r="C424">
        <f>_xlfn.XLOOKUP(B424,Calculation!A:A,Calculation!S:S)</f>
        <v>130.89226202936538</v>
      </c>
    </row>
    <row r="425" spans="1:3" x14ac:dyDescent="0.25">
      <c r="A425" t="s">
        <v>5</v>
      </c>
      <c r="B425" t="str">
        <f>'NZ50-BDG_GrowthRateMax'!B425</f>
        <v>COMBDGICIOldWHWTK___STDELC_23</v>
      </c>
      <c r="C425">
        <f>_xlfn.XLOOKUP(B425,Calculation!A:A,Calculation!S:S)</f>
        <v>0.4244784471445362</v>
      </c>
    </row>
    <row r="426" spans="1:3" x14ac:dyDescent="0.25">
      <c r="A426" t="s">
        <v>5</v>
      </c>
      <c r="B426" t="str">
        <f>'NZ50-BDG_GrowthRateMax'!B426</f>
        <v>COMBDGAFSNewSCWD___STDELC_23</v>
      </c>
      <c r="C426">
        <f>_xlfn.XLOOKUP(B426,Calculation!A:A,Calculation!S:S)</f>
        <v>1.3139762511797599</v>
      </c>
    </row>
    <row r="427" spans="1:3" x14ac:dyDescent="0.25">
      <c r="A427" t="s">
        <v>5</v>
      </c>
      <c r="B427" t="str">
        <f>'NZ50-BDG_GrowthRateMax'!B427</f>
        <v>COMBDGWSTNewLIFLUT5HIGELC_23</v>
      </c>
      <c r="C427">
        <f>_xlfn.XLOOKUP(B427,Calculation!A:A,Calculation!S:S)</f>
        <v>110.74999361080422</v>
      </c>
    </row>
    <row r="428" spans="1:3" x14ac:dyDescent="0.25">
      <c r="A428" t="s">
        <v>5</v>
      </c>
      <c r="B428" t="str">
        <f>'NZ50-BDG_GrowthRateMax'!B428</f>
        <v>COMBDGAERNewAE______STDPRO_23</v>
      </c>
      <c r="C428">
        <f>_xlfn.XLOOKUP(B428,Calculation!A:A,Calculation!S:S)</f>
        <v>1.7807902869965084</v>
      </c>
    </row>
    <row r="429" spans="1:3" x14ac:dyDescent="0.25">
      <c r="A429" t="s">
        <v>5</v>
      </c>
      <c r="B429" t="str">
        <f>'NZ50-BDG_GrowthRateMax'!B429</f>
        <v>COMBDGOTSNewWHSTHBCKSTDNGA_23</v>
      </c>
      <c r="C429">
        <f>_xlfn.XLOOKUP(B429,Calculation!A:A,Calculation!S:S)</f>
        <v>2.5590995663553042</v>
      </c>
    </row>
    <row r="430" spans="1:3" x14ac:dyDescent="0.25">
      <c r="A430" t="s">
        <v>5</v>
      </c>
      <c r="B430" t="str">
        <f>'NZ50-BDG_GrowthRateMax'!B430</f>
        <v>COMBDGEDSNewWHWTK___HIGNGA_23</v>
      </c>
      <c r="C430">
        <f>_xlfn.XLOOKUP(B430,Calculation!A:A,Calculation!S:S)</f>
        <v>3.6264538283165959</v>
      </c>
    </row>
    <row r="431" spans="1:3" x14ac:dyDescent="0.25">
      <c r="A431" t="s">
        <v>5</v>
      </c>
      <c r="B431" t="str">
        <f>'NZ50-BDG_GrowthRateMax'!B431</f>
        <v>COMBDGOTSNewWHSYS___ESRPRO_23</v>
      </c>
      <c r="C431">
        <f>_xlfn.XLOOKUP(B431,Calculation!A:A,Calculation!S:S)</f>
        <v>2.5590995663553042</v>
      </c>
    </row>
    <row r="432" spans="1:3" x14ac:dyDescent="0.25">
      <c r="A432" t="s">
        <v>5</v>
      </c>
      <c r="B432" t="str">
        <f>'NZ50-BDG_GrowthRateMax'!B432</f>
        <v>COMBDGWSTNewWHWTK___HIGELC_23</v>
      </c>
      <c r="C432">
        <f>_xlfn.XLOOKUP(B432,Calculation!A:A,Calculation!S:S)</f>
        <v>1.1983323880837278</v>
      </c>
    </row>
    <row r="433" spans="1:3" x14ac:dyDescent="0.25">
      <c r="A433" t="s">
        <v>5</v>
      </c>
      <c r="B433" t="str">
        <f>'NZ50-BDG_GrowthRateMax'!B433</f>
        <v>COMBDGWSTNewSHPLT1500WSTDELC_23</v>
      </c>
      <c r="C433">
        <f>_xlfn.XLOOKUP(B433,Calculation!A:A,Calculation!S:S)</f>
        <v>14.817639673483507</v>
      </c>
    </row>
    <row r="434" spans="1:3" x14ac:dyDescent="0.25">
      <c r="A434" t="s">
        <v>5</v>
      </c>
      <c r="B434" t="str">
        <f>'NZ50-BDG_GrowthRateMax'!B434</f>
        <v>COMBDGEDSNewWHWTK___ESRNGA_23</v>
      </c>
      <c r="C434">
        <f>_xlfn.XLOOKUP(B434,Calculation!A:A,Calculation!S:S)</f>
        <v>3.6264538283165959</v>
      </c>
    </row>
    <row r="435" spans="1:3" x14ac:dyDescent="0.25">
      <c r="A435" t="s">
        <v>5</v>
      </c>
      <c r="B435" t="str">
        <f>'NZ50-BDG_GrowthRateMax'!B435</f>
        <v>COMBDGOTSNewWHSYS___STDBWP_23</v>
      </c>
      <c r="C435">
        <f>_xlfn.XLOOKUP(B435,Calculation!A:A,Calculation!S:S)</f>
        <v>2.5590995663553042</v>
      </c>
    </row>
    <row r="436" spans="1:3" x14ac:dyDescent="0.25">
      <c r="A436" t="s">
        <v>5</v>
      </c>
      <c r="B436" t="str">
        <f>'NZ50-BDG_GrowthRateMax'!B436</f>
        <v>COMBDGAFSNewLILED___STDELC_23</v>
      </c>
      <c r="C436">
        <f>_xlfn.XLOOKUP(B436,Calculation!A:A,Calculation!S:S)</f>
        <v>40.802770687840251</v>
      </c>
    </row>
    <row r="437" spans="1:3" x14ac:dyDescent="0.25">
      <c r="A437" t="s">
        <v>5</v>
      </c>
      <c r="B437" t="str">
        <f>'NZ50-BDG_GrowthRateMax'!B437</f>
        <v>COMBDGAFSNewSCWD___ESRELC_23</v>
      </c>
      <c r="C437">
        <f>_xlfn.XLOOKUP(B437,Calculation!A:A,Calculation!S:S)</f>
        <v>1.3139762511797599</v>
      </c>
    </row>
    <row r="438" spans="1:3" x14ac:dyDescent="0.25">
      <c r="A438" t="s">
        <v>5</v>
      </c>
      <c r="B438" t="str">
        <f>'NZ50-BDG_GrowthRateMax'!B438</f>
        <v>COMBDGEDSNewWHWTK___STDNGA_23</v>
      </c>
      <c r="C438">
        <f>_xlfn.XLOOKUP(B438,Calculation!A:A,Calculation!S:S)</f>
        <v>3.6264538283165959</v>
      </c>
    </row>
    <row r="439" spans="1:3" x14ac:dyDescent="0.25">
      <c r="A439" t="s">
        <v>5</v>
      </c>
      <c r="B439" t="str">
        <f>'NZ50-BDG_GrowthRateMax'!B439</f>
        <v>COMBDGTAWOldSHFUR___ESRNGA_23</v>
      </c>
      <c r="C439">
        <f>_xlfn.XLOOKUP(B439,Calculation!A:A,Calculation!S:S)</f>
        <v>57.131957757054558</v>
      </c>
    </row>
    <row r="440" spans="1:3" x14ac:dyDescent="0.25">
      <c r="A440" t="s">
        <v>5</v>
      </c>
      <c r="B440" t="str">
        <f>'NZ50-BDG_GrowthRateMax'!B440</f>
        <v>COMBDGICIOldLIFLUT5HIGELC_23</v>
      </c>
      <c r="C440">
        <f>_xlfn.XLOOKUP(B440,Calculation!A:A,Calculation!S:S)</f>
        <v>117.07569847170463</v>
      </c>
    </row>
    <row r="441" spans="1:3" x14ac:dyDescent="0.25">
      <c r="A441" t="s">
        <v>5</v>
      </c>
      <c r="B441" t="str">
        <f>'NZ50-BDG_GrowthRateMax'!B441</f>
        <v>COMBDGAFSNewLILED___HIGELC_23</v>
      </c>
      <c r="C441">
        <f>_xlfn.XLOOKUP(B441,Calculation!A:A,Calculation!S:S)</f>
        <v>40.802770687840251</v>
      </c>
    </row>
    <row r="442" spans="1:3" x14ac:dyDescent="0.25">
      <c r="A442" t="s">
        <v>5</v>
      </c>
      <c r="B442" t="str">
        <f>'NZ50-BDG_GrowthRateMax'!B442</f>
        <v>COMBDGICIOldWHSYS___STDKER_23</v>
      </c>
      <c r="C442">
        <f>_xlfn.XLOOKUP(B442,Calculation!A:A,Calculation!S:S)</f>
        <v>6.081558828146251E-2</v>
      </c>
    </row>
    <row r="443" spans="1:3" x14ac:dyDescent="0.25">
      <c r="A443" t="s">
        <v>5</v>
      </c>
      <c r="B443" t="str">
        <f>'NZ50-BDG_GrowthRateMax'!B443</f>
        <v>COMBDGICIOldWHSYS___STDHFO_23</v>
      </c>
      <c r="C443">
        <f>_xlfn.XLOOKUP(B443,Calculation!A:A,Calculation!S:S)</f>
        <v>6.081558828146251E-2</v>
      </c>
    </row>
    <row r="444" spans="1:3" x14ac:dyDescent="0.25">
      <c r="A444" t="s">
        <v>5</v>
      </c>
      <c r="B444" t="str">
        <f>'NZ50-BDG_GrowthRateMax'!B444</f>
        <v>COMBDGICIOldWHSYS___STDLFO_23</v>
      </c>
      <c r="C444">
        <f>_xlfn.XLOOKUP(B444,Calculation!A:A,Calculation!S:S)</f>
        <v>6.081558828146251E-2</v>
      </c>
    </row>
    <row r="445" spans="1:3" x14ac:dyDescent="0.25">
      <c r="A445" t="s">
        <v>5</v>
      </c>
      <c r="B445" t="str">
        <f>'NZ50-BDG_GrowthRateMax'!B445</f>
        <v>COMBDGWSTNewAE______STDPRO_23</v>
      </c>
      <c r="C445">
        <f>_xlfn.XLOOKUP(B445,Calculation!A:A,Calculation!S:S)</f>
        <v>2.2349075975638799</v>
      </c>
    </row>
    <row r="446" spans="1:3" x14ac:dyDescent="0.25">
      <c r="A446" t="s">
        <v>5</v>
      </c>
      <c r="B446" t="str">
        <f>'NZ50-BDG_GrowthRateMax'!B446</f>
        <v>COMBDGTAWOldWHSTHBCKSTDNGA_23</v>
      </c>
      <c r="C446">
        <f>_xlfn.XLOOKUP(B446,Calculation!A:A,Calculation!S:S)</f>
        <v>0.77627441581154599</v>
      </c>
    </row>
    <row r="447" spans="1:3" x14ac:dyDescent="0.25">
      <c r="A447" t="s">
        <v>5</v>
      </c>
      <c r="B447" t="str">
        <f>'NZ50-BDG_GrowthRateMax'!B447</f>
        <v>COMBDGTAWNewWHSYS___STDBMA_23</v>
      </c>
      <c r="C447">
        <f>_xlfn.XLOOKUP(B447,Calculation!A:A,Calculation!S:S)</f>
        <v>0.8939286818702965</v>
      </c>
    </row>
    <row r="448" spans="1:3" x14ac:dyDescent="0.25">
      <c r="A448" t="s">
        <v>5</v>
      </c>
      <c r="B448" t="str">
        <f>'NZ50-BDG_GrowthRateMax'!B448</f>
        <v>COMBDGWSTNewSHPLT1000WSTDELC_23</v>
      </c>
      <c r="C448">
        <f>_xlfn.XLOOKUP(B448,Calculation!A:A,Calculation!S:S)</f>
        <v>14.817639673483507</v>
      </c>
    </row>
    <row r="449" spans="1:3" x14ac:dyDescent="0.25">
      <c r="A449" t="s">
        <v>5</v>
      </c>
      <c r="B449" t="str">
        <f>'NZ50-BDG_GrowthRateMax'!B449</f>
        <v>COMBDGAERNewWHSYS___STDBMA_23</v>
      </c>
      <c r="C449">
        <f>_xlfn.XLOOKUP(B449,Calculation!A:A,Calculation!S:S)</f>
        <v>0.93271689209511532</v>
      </c>
    </row>
    <row r="450" spans="1:3" x14ac:dyDescent="0.25">
      <c r="A450" t="s">
        <v>5</v>
      </c>
      <c r="B450" t="str">
        <f>'NZ50-BDG_GrowthRateMax'!B450</f>
        <v>COMBDGAERNewSHPLT500WSTDELC_23</v>
      </c>
      <c r="C450">
        <f>_xlfn.XLOOKUP(B450,Calculation!A:A,Calculation!S:S)</f>
        <v>9.3863797004405782</v>
      </c>
    </row>
    <row r="451" spans="1:3" x14ac:dyDescent="0.25">
      <c r="A451" t="s">
        <v>5</v>
      </c>
      <c r="B451" t="str">
        <f>'NZ50-BDG_GrowthRateMax'!B451</f>
        <v>COMBDGRTTNewWHWTK___HIGNGA_23</v>
      </c>
      <c r="C451">
        <f>_xlfn.XLOOKUP(B451,Calculation!A:A,Calculation!S:S)</f>
        <v>6.3023449348668041</v>
      </c>
    </row>
    <row r="452" spans="1:3" x14ac:dyDescent="0.25">
      <c r="A452" t="s">
        <v>5</v>
      </c>
      <c r="B452" t="str">
        <f>'NZ50-BDG_GrowthRateMax'!B452</f>
        <v>COMBDGOTSNewWHWTK___STDELC_23</v>
      </c>
      <c r="C452">
        <f>_xlfn.XLOOKUP(B452,Calculation!A:A,Calculation!S:S)</f>
        <v>2.5590995663553042</v>
      </c>
    </row>
    <row r="453" spans="1:3" x14ac:dyDescent="0.25">
      <c r="A453" t="s">
        <v>5</v>
      </c>
      <c r="B453" t="str">
        <f>'NZ50-BDG_GrowthRateMax'!B453</f>
        <v>COMBDGRTTNewWHWTK___ESRNGA_23</v>
      </c>
      <c r="C453">
        <f>_xlfn.XLOOKUP(B453,Calculation!A:A,Calculation!S:S)</f>
        <v>6.3023449348668041</v>
      </c>
    </row>
    <row r="454" spans="1:3" x14ac:dyDescent="0.25">
      <c r="A454" t="s">
        <v>5</v>
      </c>
      <c r="B454" t="str">
        <f>'NZ50-BDG_GrowthRateMax'!B454</f>
        <v>COMBDGTAWNewLIFLUT5HIGELC_23</v>
      </c>
      <c r="C454">
        <f>_xlfn.XLOOKUP(B454,Calculation!A:A,Calculation!S:S)</f>
        <v>148.80802122285806</v>
      </c>
    </row>
    <row r="455" spans="1:3" x14ac:dyDescent="0.25">
      <c r="A455" t="s">
        <v>5</v>
      </c>
      <c r="B455" t="str">
        <f>'NZ50-BDG_GrowthRateMax'!B455</f>
        <v>COMBDGAFSNewSCWA___STDELC_23</v>
      </c>
      <c r="C455">
        <f>_xlfn.XLOOKUP(B455,Calculation!A:A,Calculation!S:S)</f>
        <v>1.3139762511797599</v>
      </c>
    </row>
    <row r="456" spans="1:3" x14ac:dyDescent="0.25">
      <c r="A456" t="s">
        <v>5</v>
      </c>
      <c r="B456" t="str">
        <f>'NZ50-BDG_GrowthRateMax'!B456</f>
        <v>COMBDGAERNewSHFUR___STDKER_23</v>
      </c>
      <c r="C456">
        <f>_xlfn.XLOOKUP(B456,Calculation!A:A,Calculation!S:S)</f>
        <v>9.3863797004405782</v>
      </c>
    </row>
    <row r="457" spans="1:3" x14ac:dyDescent="0.25">
      <c r="A457" t="s">
        <v>5</v>
      </c>
      <c r="B457" t="str">
        <f>'NZ50-BDG_GrowthRateMax'!B457</f>
        <v>COMBDGAERNewSHFUR___STDHFO_23</v>
      </c>
      <c r="C457">
        <f>_xlfn.XLOOKUP(B457,Calculation!A:A,Calculation!S:S)</f>
        <v>9.3863797004405782</v>
      </c>
    </row>
    <row r="458" spans="1:3" x14ac:dyDescent="0.25">
      <c r="A458" t="s">
        <v>5</v>
      </c>
      <c r="B458" t="str">
        <f>'NZ50-BDG_GrowthRateMax'!B458</f>
        <v>COMBDGAERNewSHFUR___STDLFO_23</v>
      </c>
      <c r="C458">
        <f>_xlfn.XLOOKUP(B458,Calculation!A:A,Calculation!S:S)</f>
        <v>9.3863797004405782</v>
      </c>
    </row>
    <row r="459" spans="1:3" x14ac:dyDescent="0.25">
      <c r="A459" t="s">
        <v>5</v>
      </c>
      <c r="B459" t="str">
        <f>'NZ50-BDG_GrowthRateMax'!B459</f>
        <v>COMBDGAFSNewSHFUR___STDPRO_23</v>
      </c>
      <c r="C459">
        <f>_xlfn.XLOOKUP(B459,Calculation!A:A,Calculation!S:S)</f>
        <v>4.9195277589029329</v>
      </c>
    </row>
    <row r="460" spans="1:3" x14ac:dyDescent="0.25">
      <c r="A460" t="s">
        <v>5</v>
      </c>
      <c r="B460" t="str">
        <f>'NZ50-BDG_GrowthRateMax'!B460</f>
        <v>COMBDGOFFNewWHWTK___HIGNGA_23</v>
      </c>
      <c r="C460">
        <f>_xlfn.XLOOKUP(B460,Calculation!A:A,Calculation!S:S)</f>
        <v>5.8809270011143786</v>
      </c>
    </row>
    <row r="461" spans="1:3" x14ac:dyDescent="0.25">
      <c r="A461" t="s">
        <v>5</v>
      </c>
      <c r="B461" t="str">
        <f>'NZ50-BDG_GrowthRateMax'!B461</f>
        <v>COMBDGAFSNewSHFUR___ESRPRO_23</v>
      </c>
      <c r="C461">
        <f>_xlfn.XLOOKUP(B461,Calculation!A:A,Calculation!S:S)</f>
        <v>4.9195277589029329</v>
      </c>
    </row>
    <row r="462" spans="1:3" x14ac:dyDescent="0.25">
      <c r="A462" t="s">
        <v>5</v>
      </c>
      <c r="B462" t="str">
        <f>'NZ50-BDG_GrowthRateMax'!B462</f>
        <v>COMBDGAERNewSHFUR___HIGHFO_23</v>
      </c>
      <c r="C462">
        <f>_xlfn.XLOOKUP(B462,Calculation!A:A,Calculation!S:S)</f>
        <v>9.3863797004405782</v>
      </c>
    </row>
    <row r="463" spans="1:3" x14ac:dyDescent="0.25">
      <c r="A463" t="s">
        <v>5</v>
      </c>
      <c r="B463" t="str">
        <f>'NZ50-BDG_GrowthRateMax'!B463</f>
        <v>COMBDGAERNewSHFUR___HIGLFO_23</v>
      </c>
      <c r="C463">
        <f>_xlfn.XLOOKUP(B463,Calculation!A:A,Calculation!S:S)</f>
        <v>9.3863797004405782</v>
      </c>
    </row>
    <row r="464" spans="1:3" x14ac:dyDescent="0.25">
      <c r="A464" t="s">
        <v>5</v>
      </c>
      <c r="B464" t="str">
        <f>'NZ50-BDG_GrowthRateMax'!B464</f>
        <v>COMBDGOFFNewWHWTK___ESRNGA_23</v>
      </c>
      <c r="C464">
        <f>_xlfn.XLOOKUP(B464,Calculation!A:A,Calculation!S:S)</f>
        <v>5.8809270011143786</v>
      </c>
    </row>
    <row r="465" spans="1:3" x14ac:dyDescent="0.25">
      <c r="A465" t="s">
        <v>5</v>
      </c>
      <c r="B465" t="str">
        <f>'NZ50-BDG_GrowthRateMax'!B465</f>
        <v>COMBDGTAWNewAE______STDPRO_23</v>
      </c>
      <c r="C465">
        <f>_xlfn.XLOOKUP(B465,Calculation!A:A,Calculation!S:S)</f>
        <v>2.4524153258673831</v>
      </c>
    </row>
    <row r="466" spans="1:3" x14ac:dyDescent="0.25">
      <c r="A466" t="s">
        <v>5</v>
      </c>
      <c r="B466" t="str">
        <f>'NZ50-BDG_GrowthRateMax'!B466</f>
        <v>COMBDGAERNewLIFLUT8STDELC_23</v>
      </c>
      <c r="C466">
        <f>_xlfn.XLOOKUP(B466,Calculation!A:A,Calculation!S:S)</f>
        <v>76.385436482712436</v>
      </c>
    </row>
    <row r="467" spans="1:3" x14ac:dyDescent="0.25">
      <c r="A467" t="s">
        <v>5</v>
      </c>
      <c r="B467" t="str">
        <f>'NZ50-BDG_GrowthRateMax'!B467</f>
        <v>COMBDGWSTNewSHFUR___STDELC_23</v>
      </c>
      <c r="C467">
        <f>_xlfn.XLOOKUP(B467,Calculation!A:A,Calculation!S:S)</f>
        <v>14.817639673483507</v>
      </c>
    </row>
    <row r="468" spans="1:3" x14ac:dyDescent="0.25">
      <c r="A468" t="s">
        <v>5</v>
      </c>
      <c r="B468" t="str">
        <f>'NZ50-BDG_GrowthRateMax'!B468</f>
        <v>COMBDGAFSNewSHFUR___HIGPRO_23</v>
      </c>
      <c r="C468">
        <f>_xlfn.XLOOKUP(B468,Calculation!A:A,Calculation!S:S)</f>
        <v>4.9195277589029329</v>
      </c>
    </row>
    <row r="469" spans="1:3" x14ac:dyDescent="0.25">
      <c r="A469" t="s">
        <v>5</v>
      </c>
      <c r="B469" t="str">
        <f>'NZ50-BDG_GrowthRateMax'!B469</f>
        <v>COMBDGAFSNewSCWA___ESRELC_23</v>
      </c>
      <c r="C469">
        <f>_xlfn.XLOOKUP(B469,Calculation!A:A,Calculation!S:S)</f>
        <v>1.3139762511797599</v>
      </c>
    </row>
    <row r="470" spans="1:3" x14ac:dyDescent="0.25">
      <c r="A470" t="s">
        <v>5</v>
      </c>
      <c r="B470" t="str">
        <f>'NZ50-BDG_GrowthRateMax'!B470</f>
        <v>COMBDGAFSNewSCWD___HIGELC_23</v>
      </c>
      <c r="C470">
        <f>_xlfn.XLOOKUP(B470,Calculation!A:A,Calculation!S:S)</f>
        <v>1.3139762511797599</v>
      </c>
    </row>
    <row r="471" spans="1:3" x14ac:dyDescent="0.25">
      <c r="A471" t="s">
        <v>5</v>
      </c>
      <c r="B471" t="str">
        <f>'NZ50-BDG_GrowthRateMax'!B471</f>
        <v>COMBDGAERNewLIFLC___STDELC_23</v>
      </c>
      <c r="C471">
        <f>_xlfn.XLOOKUP(B471,Calculation!A:A,Calculation!S:S)</f>
        <v>76.385436482712436</v>
      </c>
    </row>
    <row r="472" spans="1:3" x14ac:dyDescent="0.25">
      <c r="A472" t="s">
        <v>5</v>
      </c>
      <c r="B472" t="str">
        <f>'NZ50-BDG_GrowthRateMax'!B472</f>
        <v>COMBDGAFSNewSCCE___STDELC_23</v>
      </c>
      <c r="C472">
        <f>_xlfn.XLOOKUP(B472,Calculation!A:A,Calculation!S:S)</f>
        <v>1.3139762511797599</v>
      </c>
    </row>
    <row r="473" spans="1:3" x14ac:dyDescent="0.25">
      <c r="A473" t="s">
        <v>5</v>
      </c>
      <c r="B473" t="str">
        <f>'NZ50-BDG_GrowthRateMax'!B473</f>
        <v>COMBDGTAWOldWHSYS___STDBWP_23</v>
      </c>
      <c r="C473">
        <f>_xlfn.XLOOKUP(B473,Calculation!A:A,Calculation!S:S)</f>
        <v>0.11121786178546023</v>
      </c>
    </row>
    <row r="474" spans="1:3" x14ac:dyDescent="0.25">
      <c r="A474" t="s">
        <v>5</v>
      </c>
      <c r="B474" t="str">
        <f>'NZ50-BDG_GrowthRateMax'!B474</f>
        <v>COMBDGRTTNewWHWTK___STDNGA_23</v>
      </c>
      <c r="C474">
        <f>_xlfn.XLOOKUP(B474,Calculation!A:A,Calculation!S:S)</f>
        <v>6.3023449348668041</v>
      </c>
    </row>
    <row r="475" spans="1:3" x14ac:dyDescent="0.25">
      <c r="A475" t="s">
        <v>5</v>
      </c>
      <c r="B475" t="str">
        <f>'NZ50-BDG_GrowthRateMax'!B475</f>
        <v>COMBDGTAWOldWHSYS___ESRPRO_23</v>
      </c>
      <c r="C475">
        <f>_xlfn.XLOOKUP(B475,Calculation!A:A,Calculation!S:S)</f>
        <v>0.24332892591600713</v>
      </c>
    </row>
    <row r="476" spans="1:3" x14ac:dyDescent="0.25">
      <c r="A476" t="s">
        <v>5</v>
      </c>
      <c r="B476" t="str">
        <f>'NZ50-BDG_GrowthRateMax'!B476</f>
        <v>COMBDGICIOldSHPLT1500WSTDELC_23</v>
      </c>
      <c r="C476">
        <f>_xlfn.XLOOKUP(B476,Calculation!A:A,Calculation!S:S)</f>
        <v>1.7976353762928272</v>
      </c>
    </row>
    <row r="477" spans="1:3" x14ac:dyDescent="0.25">
      <c r="A477" t="s">
        <v>5</v>
      </c>
      <c r="B477" t="str">
        <f>'NZ50-BDG_GrowthRateMax'!B477</f>
        <v>COMBDGOFFNewWHWTK___STDNGA_23</v>
      </c>
      <c r="C477">
        <f>_xlfn.XLOOKUP(B477,Calculation!A:A,Calculation!S:S)</f>
        <v>5.8809270011143786</v>
      </c>
    </row>
    <row r="478" spans="1:3" x14ac:dyDescent="0.25">
      <c r="A478" t="s">
        <v>5</v>
      </c>
      <c r="B478" t="str">
        <f>'NZ50-BDG_GrowthRateMax'!B478</f>
        <v>COMBDGAFSNewSCWA___HIGELC_23</v>
      </c>
      <c r="C478">
        <f>_xlfn.XLOOKUP(B478,Calculation!A:A,Calculation!S:S)</f>
        <v>1.3139762511797599</v>
      </c>
    </row>
    <row r="479" spans="1:3" x14ac:dyDescent="0.25">
      <c r="A479" t="s">
        <v>5</v>
      </c>
      <c r="B479" t="str">
        <f>'NZ50-BDG_GrowthRateMax'!B479</f>
        <v>COMBDGAFSNewSCCE___ESRELC_23</v>
      </c>
      <c r="C479">
        <f>_xlfn.XLOOKUP(B479,Calculation!A:A,Calculation!S:S)</f>
        <v>1.3139762511797599</v>
      </c>
    </row>
    <row r="480" spans="1:3" x14ac:dyDescent="0.25">
      <c r="A480" t="s">
        <v>5</v>
      </c>
      <c r="B480" t="str">
        <f>'NZ50-BDG_GrowthRateMax'!B480</f>
        <v>COMBDGAFSNewLIFLUT8HIGELC_23</v>
      </c>
      <c r="C480">
        <f>_xlfn.XLOOKUP(B480,Calculation!A:A,Calculation!S:S)</f>
        <v>40.802770687840251</v>
      </c>
    </row>
    <row r="481" spans="1:3" x14ac:dyDescent="0.25">
      <c r="A481" t="s">
        <v>5</v>
      </c>
      <c r="B481" t="str">
        <f>'NZ50-BDG_GrowthRateMax'!B481</f>
        <v>COMBDGAEROldSHFUR___ESRNGA_23</v>
      </c>
      <c r="C481">
        <f>_xlfn.XLOOKUP(B481,Calculation!A:A,Calculation!S:S)</f>
        <v>76.012071781026336</v>
      </c>
    </row>
    <row r="482" spans="1:3" x14ac:dyDescent="0.25">
      <c r="A482" t="s">
        <v>5</v>
      </c>
      <c r="B482" t="str">
        <f>'NZ50-BDG_GrowthRateMax'!B482</f>
        <v>COMBDGOTSNewLIFLUT5HIGELC_23</v>
      </c>
      <c r="C482">
        <f>_xlfn.XLOOKUP(B482,Calculation!A:A,Calculation!S:S)</f>
        <v>187.28573807569498</v>
      </c>
    </row>
    <row r="483" spans="1:3" x14ac:dyDescent="0.25">
      <c r="A483" t="s">
        <v>5</v>
      </c>
      <c r="B483" t="str">
        <f>'NZ50-BDG_GrowthRateMax'!B483</f>
        <v>COMBDGICIOldWHWTK___HIGELC_23</v>
      </c>
      <c r="C483">
        <f>_xlfn.XLOOKUP(B483,Calculation!A:A,Calculation!S:S)</f>
        <v>0.4244784471445362</v>
      </c>
    </row>
    <row r="484" spans="1:3" x14ac:dyDescent="0.25">
      <c r="A484" t="s">
        <v>5</v>
      </c>
      <c r="B484" t="str">
        <f>'NZ50-BDG_GrowthRateMax'!B484</f>
        <v>COMBDGOTSNewWHSYS___STDKER_23</v>
      </c>
      <c r="C484">
        <f>_xlfn.XLOOKUP(B484,Calculation!A:A,Calculation!S:S)</f>
        <v>2.5590995663553042</v>
      </c>
    </row>
    <row r="485" spans="1:3" x14ac:dyDescent="0.25">
      <c r="A485" t="s">
        <v>5</v>
      </c>
      <c r="B485" t="str">
        <f>'NZ50-BDG_GrowthRateMax'!B485</f>
        <v>COMBDGOTSNewWHSYS___STDHFO_23</v>
      </c>
      <c r="C485">
        <f>_xlfn.XLOOKUP(B485,Calculation!A:A,Calculation!S:S)</f>
        <v>2.5590995663553042</v>
      </c>
    </row>
    <row r="486" spans="1:3" x14ac:dyDescent="0.25">
      <c r="A486" t="s">
        <v>5</v>
      </c>
      <c r="B486" t="str">
        <f>'NZ50-BDG_GrowthRateMax'!B486</f>
        <v>COMBDGOTSNewWHSYS___STDLFO_23</v>
      </c>
      <c r="C486">
        <f>_xlfn.XLOOKUP(B486,Calculation!A:A,Calculation!S:S)</f>
        <v>2.5590995663553042</v>
      </c>
    </row>
    <row r="487" spans="1:3" x14ac:dyDescent="0.25">
      <c r="A487" t="s">
        <v>5</v>
      </c>
      <c r="B487" t="str">
        <f>'NZ50-BDG_GrowthRateMax'!B487</f>
        <v>COMBDGAFSOldSHFUR___ESRNGA_23</v>
      </c>
      <c r="C487">
        <f>_xlfn.XLOOKUP(B487,Calculation!A:A,Calculation!S:S)</f>
        <v>81.581774998758291</v>
      </c>
    </row>
    <row r="488" spans="1:3" x14ac:dyDescent="0.25">
      <c r="A488" t="s">
        <v>5</v>
      </c>
      <c r="B488" t="str">
        <f>'NZ50-BDG_GrowthRateMax'!B488</f>
        <v>COMBDGWSTNewWHSYS___STDBMA_23</v>
      </c>
      <c r="C488">
        <f>_xlfn.XLOOKUP(B488,Calculation!A:A,Calculation!S:S)</f>
        <v>1.1983323880837278</v>
      </c>
    </row>
    <row r="489" spans="1:3" x14ac:dyDescent="0.25">
      <c r="A489" t="s">
        <v>5</v>
      </c>
      <c r="B489" t="str">
        <f>'NZ50-BDG_GrowthRateMax'!B489</f>
        <v>COMBDGAFSNewSCCE___HIGELC_23</v>
      </c>
      <c r="C489">
        <f>_xlfn.XLOOKUP(B489,Calculation!A:A,Calculation!S:S)</f>
        <v>1.3139762511797599</v>
      </c>
    </row>
    <row r="490" spans="1:3" x14ac:dyDescent="0.25">
      <c r="A490" t="s">
        <v>5</v>
      </c>
      <c r="B490" t="str">
        <f>'NZ50-BDG_GrowthRateMax'!B490</f>
        <v>COMBDGICIOldSHPLT1000WSTDELC_23</v>
      </c>
      <c r="C490">
        <f>_xlfn.XLOOKUP(B490,Calculation!A:A,Calculation!S:S)</f>
        <v>1.7976353762928272</v>
      </c>
    </row>
    <row r="491" spans="1:3" x14ac:dyDescent="0.25">
      <c r="A491" t="s">
        <v>5</v>
      </c>
      <c r="B491" t="str">
        <f>'NZ50-BDG_GrowthRateMax'!B491</f>
        <v>COMBDGICIOldAE______STDPRO_23</v>
      </c>
      <c r="C491">
        <f>_xlfn.XLOOKUP(B491,Calculation!A:A,Calculation!S:S)</f>
        <v>0.30412066071111726</v>
      </c>
    </row>
    <row r="492" spans="1:3" x14ac:dyDescent="0.25">
      <c r="A492" t="s">
        <v>5</v>
      </c>
      <c r="B492" t="str">
        <f>'NZ50-BDG_GrowthRateMax'!B492</f>
        <v>COMBDGTAWOldWHWTK___STDELC_23</v>
      </c>
      <c r="C492">
        <f>_xlfn.XLOOKUP(B492,Calculation!A:A,Calculation!S:S)</f>
        <v>0.77627441581154599</v>
      </c>
    </row>
    <row r="493" spans="1:3" x14ac:dyDescent="0.25">
      <c r="A493" t="s">
        <v>5</v>
      </c>
      <c r="B493" t="str">
        <f>'NZ50-BDG_GrowthRateMax'!B493</f>
        <v>COMBDGTAWOldSHFUR___STDNGA_23</v>
      </c>
      <c r="C493">
        <f>_xlfn.XLOOKUP(B493,Calculation!A:A,Calculation!S:S)</f>
        <v>33.140929152064565</v>
      </c>
    </row>
    <row r="494" spans="1:3" x14ac:dyDescent="0.25">
      <c r="A494" t="s">
        <v>5</v>
      </c>
      <c r="B494" t="str">
        <f>'NZ50-BDG_GrowthRateMax'!B494</f>
        <v>COMBDGTAWNewSHPLT1500WSTDELC_23</v>
      </c>
      <c r="C494">
        <f>_xlfn.XLOOKUP(B494,Calculation!A:A,Calculation!S:S)</f>
        <v>24.350870348709201</v>
      </c>
    </row>
    <row r="495" spans="1:3" x14ac:dyDescent="0.25">
      <c r="A495" t="s">
        <v>5</v>
      </c>
      <c r="B495" t="str">
        <f>'NZ50-BDG_GrowthRateMax'!B495</f>
        <v>COMBDGEDSNewWHSTHBCKSTDNGA_23</v>
      </c>
      <c r="C495">
        <f>_xlfn.XLOOKUP(B495,Calculation!A:A,Calculation!S:S)</f>
        <v>3.6264538283165959</v>
      </c>
    </row>
    <row r="496" spans="1:3" x14ac:dyDescent="0.25">
      <c r="A496" t="s">
        <v>5</v>
      </c>
      <c r="B496" t="str">
        <f>'NZ50-BDG_GrowthRateMax'!B496</f>
        <v>COMBDGHLCNewWHWTK___HIGNGA_23</v>
      </c>
      <c r="C496">
        <f>_xlfn.XLOOKUP(B496,Calculation!A:A,Calculation!S:S)</f>
        <v>5.5749120957204079</v>
      </c>
    </row>
    <row r="497" spans="1:3" x14ac:dyDescent="0.25">
      <c r="A497" t="s">
        <v>5</v>
      </c>
      <c r="B497" t="str">
        <f>'NZ50-BDG_GrowthRateMax'!B497</f>
        <v>COMBDGICIOldSHFUR___STDELC_23</v>
      </c>
      <c r="C497">
        <f>_xlfn.XLOOKUP(B497,Calculation!A:A,Calculation!S:S)</f>
        <v>4.1543343104562069</v>
      </c>
    </row>
    <row r="498" spans="1:3" x14ac:dyDescent="0.25">
      <c r="A498" t="s">
        <v>5</v>
      </c>
      <c r="B498" t="str">
        <f>'NZ50-BDG_GrowthRateMax'!B498</f>
        <v>COMBDGOTSOldSHFUR___ESRNGA_23</v>
      </c>
      <c r="C498">
        <f>_xlfn.XLOOKUP(B498,Calculation!A:A,Calculation!S:S)</f>
        <v>92.564628396028382</v>
      </c>
    </row>
    <row r="499" spans="1:3" x14ac:dyDescent="0.25">
      <c r="A499" t="s">
        <v>5</v>
      </c>
      <c r="B499" t="str">
        <f>'NZ50-BDG_GrowthRateMax'!B499</f>
        <v>COMBDGOTSNewSHPLT1500WSTDELC_23</v>
      </c>
      <c r="C499">
        <f>_xlfn.XLOOKUP(B499,Calculation!A:A,Calculation!S:S)</f>
        <v>24.72886096147036</v>
      </c>
    </row>
    <row r="500" spans="1:3" x14ac:dyDescent="0.25">
      <c r="A500" t="s">
        <v>5</v>
      </c>
      <c r="B500" t="str">
        <f>'NZ50-BDG_GrowthRateMax'!B500</f>
        <v>COMBDGHLCNewWHWTK___ESRNGA_23</v>
      </c>
      <c r="C500">
        <f>_xlfn.XLOOKUP(B500,Calculation!A:A,Calculation!S:S)</f>
        <v>5.5749120957204079</v>
      </c>
    </row>
    <row r="501" spans="1:3" x14ac:dyDescent="0.25">
      <c r="A501" t="s">
        <v>5</v>
      </c>
      <c r="B501" t="str">
        <f>'NZ50-BDG_GrowthRateMax'!B501</f>
        <v>COMBDGAERNewSCWD___STDELC_23</v>
      </c>
      <c r="C501">
        <f>_xlfn.XLOOKUP(B501,Calculation!A:A,Calculation!S:S)</f>
        <v>2.5126980556857514</v>
      </c>
    </row>
    <row r="502" spans="1:3" x14ac:dyDescent="0.25">
      <c r="A502" t="s">
        <v>5</v>
      </c>
      <c r="B502" t="str">
        <f>'NZ50-BDG_GrowthRateMax'!B502</f>
        <v>COMBDGAFSNewWHSTHBCKSTDELC_23</v>
      </c>
      <c r="C502">
        <f>_xlfn.XLOOKUP(B502,Calculation!A:A,Calculation!S:S)</f>
        <v>0.61990563349756833</v>
      </c>
    </row>
    <row r="503" spans="1:3" x14ac:dyDescent="0.25">
      <c r="A503" t="s">
        <v>5</v>
      </c>
      <c r="B503" t="str">
        <f>'NZ50-BDG_GrowthRateMax'!B503</f>
        <v>COMBDGAERNewLILED___STDELC_23</v>
      </c>
      <c r="C503">
        <f>_xlfn.XLOOKUP(B503,Calculation!A:A,Calculation!S:S)</f>
        <v>76.385436482712436</v>
      </c>
    </row>
    <row r="504" spans="1:3" x14ac:dyDescent="0.25">
      <c r="A504" t="s">
        <v>5</v>
      </c>
      <c r="B504" t="str">
        <f>'NZ50-BDG_GrowthRateMax'!B504</f>
        <v>COMBDGWSTNewLIFLUT8STDELC_23</v>
      </c>
      <c r="C504">
        <f>_xlfn.XLOOKUP(B504,Calculation!A:A,Calculation!S:S)</f>
        <v>110.74999361080422</v>
      </c>
    </row>
    <row r="505" spans="1:3" x14ac:dyDescent="0.25">
      <c r="A505" t="s">
        <v>5</v>
      </c>
      <c r="B505" t="str">
        <f>'NZ50-BDG_GrowthRateMax'!B505</f>
        <v>COMBDGEDSNewWHSYS___ESRPRO_23</v>
      </c>
      <c r="C505">
        <f>_xlfn.XLOOKUP(B505,Calculation!A:A,Calculation!S:S)</f>
        <v>3.6264538283165959</v>
      </c>
    </row>
    <row r="506" spans="1:3" x14ac:dyDescent="0.25">
      <c r="A506" t="s">
        <v>5</v>
      </c>
      <c r="B506" t="str">
        <f>'NZ50-BDG_GrowthRateMax'!B506</f>
        <v>COMBDGWSTNewLIFLC___STDELC_23</v>
      </c>
      <c r="C506">
        <f>_xlfn.XLOOKUP(B506,Calculation!A:A,Calculation!S:S)</f>
        <v>110.74999361080422</v>
      </c>
    </row>
    <row r="507" spans="1:3" x14ac:dyDescent="0.25">
      <c r="A507" t="s">
        <v>5</v>
      </c>
      <c r="B507" t="str">
        <f>'NZ50-BDG_GrowthRateMax'!B507</f>
        <v>COMBDGWSTNewSHPLT500WSTDELC_23</v>
      </c>
      <c r="C507">
        <f>_xlfn.XLOOKUP(B507,Calculation!A:A,Calculation!S:S)</f>
        <v>14.817639673483507</v>
      </c>
    </row>
    <row r="508" spans="1:3" x14ac:dyDescent="0.25">
      <c r="A508" t="s">
        <v>5</v>
      </c>
      <c r="B508" t="str">
        <f>'NZ50-BDG_GrowthRateMax'!B508</f>
        <v>COMBDGAFSNewWHHEP___ESRELC_23</v>
      </c>
      <c r="C508">
        <f>_xlfn.XLOOKUP(B508,Calculation!A:A,Calculation!S:S)</f>
        <v>0.61990563349756833</v>
      </c>
    </row>
    <row r="509" spans="1:3" x14ac:dyDescent="0.25">
      <c r="A509" t="s">
        <v>5</v>
      </c>
      <c r="B509" t="str">
        <f>'NZ50-BDG_GrowthRateMax'!B509</f>
        <v>COMBDGEDSNewWHSYS___STDBWP_23</v>
      </c>
      <c r="C509">
        <f>_xlfn.XLOOKUP(B509,Calculation!A:A,Calculation!S:S)</f>
        <v>3.6264538283165959</v>
      </c>
    </row>
    <row r="510" spans="1:3" x14ac:dyDescent="0.25">
      <c r="A510" t="s">
        <v>5</v>
      </c>
      <c r="B510" t="str">
        <f>'NZ50-BDG_GrowthRateMax'!B510</f>
        <v>COMBDGHLCNewWHWTK___STDNGA_23</v>
      </c>
      <c r="C510">
        <f>_xlfn.XLOOKUP(B510,Calculation!A:A,Calculation!S:S)</f>
        <v>5.5749120957204079</v>
      </c>
    </row>
    <row r="511" spans="1:3" x14ac:dyDescent="0.25">
      <c r="A511" t="s">
        <v>5</v>
      </c>
      <c r="B511" t="str">
        <f>'NZ50-BDG_GrowthRateMax'!B511</f>
        <v>COMBDGAFSNewSHHEP___ESRELC_23</v>
      </c>
      <c r="C511">
        <f>_xlfn.XLOOKUP(B511,Calculation!A:A,Calculation!S:S)</f>
        <v>4.9195277589029329</v>
      </c>
    </row>
    <row r="512" spans="1:3" x14ac:dyDescent="0.25">
      <c r="A512" t="s">
        <v>5</v>
      </c>
      <c r="B512" t="str">
        <f>'NZ50-BDG_GrowthRateMax'!B512</f>
        <v>COMBDGWSTNewSHFUR___STDKER_23</v>
      </c>
      <c r="C512">
        <f>_xlfn.XLOOKUP(B512,Calculation!A:A,Calculation!S:S)</f>
        <v>14.817639673483507</v>
      </c>
    </row>
    <row r="513" spans="1:3" x14ac:dyDescent="0.25">
      <c r="A513" t="s">
        <v>5</v>
      </c>
      <c r="B513" t="str">
        <f>'NZ50-BDG_GrowthRateMax'!B513</f>
        <v>COMBDGWSTNewSHFUR___STDHFO_23</v>
      </c>
      <c r="C513">
        <f>_xlfn.XLOOKUP(B513,Calculation!A:A,Calculation!S:S)</f>
        <v>14.817639673483507</v>
      </c>
    </row>
    <row r="514" spans="1:3" x14ac:dyDescent="0.25">
      <c r="A514" t="s">
        <v>5</v>
      </c>
      <c r="B514" t="str">
        <f>'NZ50-BDG_GrowthRateMax'!B514</f>
        <v>COMBDGWSTNewSHFUR___STDLFO_23</v>
      </c>
      <c r="C514">
        <f>_xlfn.XLOOKUP(B514,Calculation!A:A,Calculation!S:S)</f>
        <v>14.817639673483507</v>
      </c>
    </row>
    <row r="515" spans="1:3" x14ac:dyDescent="0.25">
      <c r="A515" t="s">
        <v>5</v>
      </c>
      <c r="B515" t="str">
        <f>'NZ50-BDG_GrowthRateMax'!B515</f>
        <v>COMBDGAFSNewWHHEP___STDELC_23</v>
      </c>
      <c r="C515">
        <f>_xlfn.XLOOKUP(B515,Calculation!A:A,Calculation!S:S)</f>
        <v>0.61990563349756833</v>
      </c>
    </row>
    <row r="516" spans="1:3" x14ac:dyDescent="0.25">
      <c r="A516" t="s">
        <v>5</v>
      </c>
      <c r="B516" t="str">
        <f>'NZ50-BDG_GrowthRateMax'!B516</f>
        <v>COMBDGAERNewSCWD___ESRELC_23</v>
      </c>
      <c r="C516">
        <f>_xlfn.XLOOKUP(B516,Calculation!A:A,Calculation!S:S)</f>
        <v>2.5126980556857514</v>
      </c>
    </row>
    <row r="517" spans="1:3" x14ac:dyDescent="0.25">
      <c r="A517" t="s">
        <v>5</v>
      </c>
      <c r="B517" t="str">
        <f>'NZ50-BDG_GrowthRateMax'!B517</f>
        <v>COMBDGWSTNewSHFUR___HIGHFO_23</v>
      </c>
      <c r="C517">
        <f>_xlfn.XLOOKUP(B517,Calculation!A:A,Calculation!S:S)</f>
        <v>14.817639673483507</v>
      </c>
    </row>
    <row r="518" spans="1:3" x14ac:dyDescent="0.25">
      <c r="A518" t="s">
        <v>5</v>
      </c>
      <c r="B518" t="str">
        <f>'NZ50-BDG_GrowthRateMax'!B518</f>
        <v>COMBDGWSTNewSHFUR___HIGLFO_23</v>
      </c>
      <c r="C518">
        <f>_xlfn.XLOOKUP(B518,Calculation!A:A,Calculation!S:S)</f>
        <v>14.817639673483507</v>
      </c>
    </row>
    <row r="519" spans="1:3" x14ac:dyDescent="0.25">
      <c r="A519" t="s">
        <v>5</v>
      </c>
      <c r="B519" t="str">
        <f>'NZ50-BDG_GrowthRateMax'!B519</f>
        <v>COMBDGAERNewLILED___HIGELC_23</v>
      </c>
      <c r="C519">
        <f>_xlfn.XLOOKUP(B519,Calculation!A:A,Calculation!S:S)</f>
        <v>76.385436482712436</v>
      </c>
    </row>
    <row r="520" spans="1:3" x14ac:dyDescent="0.25">
      <c r="A520" t="s">
        <v>5</v>
      </c>
      <c r="B520" t="str">
        <f>'NZ50-BDG_GrowthRateMax'!B520</f>
        <v>COMBDGTAWNewSHPLT1000WSTDELC_23</v>
      </c>
      <c r="C520">
        <f>_xlfn.XLOOKUP(B520,Calculation!A:A,Calculation!S:S)</f>
        <v>24.350870348709201</v>
      </c>
    </row>
    <row r="521" spans="1:3" x14ac:dyDescent="0.25">
      <c r="A521" t="s">
        <v>5</v>
      </c>
      <c r="B521" t="str">
        <f>'NZ50-BDG_GrowthRateMax'!B521</f>
        <v>COMBDGOTSNewSHPLT1000WSTDELC_23</v>
      </c>
      <c r="C521">
        <f>_xlfn.XLOOKUP(B521,Calculation!A:A,Calculation!S:S)</f>
        <v>24.72886096147036</v>
      </c>
    </row>
    <row r="522" spans="1:3" x14ac:dyDescent="0.25">
      <c r="A522" t="s">
        <v>5</v>
      </c>
      <c r="B522" t="str">
        <f>'NZ50-BDG_GrowthRateMax'!B522</f>
        <v>COMBDGOTSNewWHWTK___HIGELC_23</v>
      </c>
      <c r="C522">
        <f>_xlfn.XLOOKUP(B522,Calculation!A:A,Calculation!S:S)</f>
        <v>2.5590995663553042</v>
      </c>
    </row>
    <row r="523" spans="1:3" x14ac:dyDescent="0.25">
      <c r="A523" t="s">
        <v>5</v>
      </c>
      <c r="B523" t="str">
        <f>'NZ50-BDG_GrowthRateMax'!B523</f>
        <v>COMBDGRTTNewWHSTHBCKSTDNGA_23</v>
      </c>
      <c r="C523">
        <f>_xlfn.XLOOKUP(B523,Calculation!A:A,Calculation!S:S)</f>
        <v>6.3023449348668041</v>
      </c>
    </row>
    <row r="524" spans="1:3" x14ac:dyDescent="0.25">
      <c r="A524" t="s">
        <v>5</v>
      </c>
      <c r="B524" t="str">
        <f>'NZ50-BDG_GrowthRateMax'!B524</f>
        <v>COMBDGAFSNewSHHEP___STDELC_23</v>
      </c>
      <c r="C524">
        <f>_xlfn.XLOOKUP(B524,Calculation!A:A,Calculation!S:S)</f>
        <v>4.9195277589029329</v>
      </c>
    </row>
    <row r="525" spans="1:3" x14ac:dyDescent="0.25">
      <c r="A525" t="s">
        <v>5</v>
      </c>
      <c r="B525" t="str">
        <f>'NZ50-BDG_GrowthRateMax'!B525</f>
        <v>COMBDGTAWOldWHSYS___STDKER_23</v>
      </c>
      <c r="C525">
        <f>_xlfn.XLOOKUP(B525,Calculation!A:A,Calculation!S:S)</f>
        <v>0.11121786178546023</v>
      </c>
    </row>
    <row r="526" spans="1:3" x14ac:dyDescent="0.25">
      <c r="A526" t="s">
        <v>5</v>
      </c>
      <c r="B526" t="str">
        <f>'NZ50-BDG_GrowthRateMax'!B526</f>
        <v>COMBDGTAWOldWHSYS___STDHFO_23</v>
      </c>
      <c r="C526">
        <f>_xlfn.XLOOKUP(B526,Calculation!A:A,Calculation!S:S)</f>
        <v>0.11121786178546023</v>
      </c>
    </row>
    <row r="527" spans="1:3" x14ac:dyDescent="0.25">
      <c r="A527" t="s">
        <v>5</v>
      </c>
      <c r="B527" t="str">
        <f>'NZ50-BDG_GrowthRateMax'!B527</f>
        <v>COMBDGTAWOldWHSYS___STDLFO_23</v>
      </c>
      <c r="C527">
        <f>_xlfn.XLOOKUP(B527,Calculation!A:A,Calculation!S:S)</f>
        <v>0.11121786178546023</v>
      </c>
    </row>
    <row r="528" spans="1:3" x14ac:dyDescent="0.25">
      <c r="A528" t="s">
        <v>5</v>
      </c>
      <c r="B528" t="str">
        <f>'NZ50-BDG_GrowthRateMax'!B528</f>
        <v>COMBDGOFFNewWHSTHBCKSTDNGA_23</v>
      </c>
      <c r="C528">
        <f>_xlfn.XLOOKUP(B528,Calculation!A:A,Calculation!S:S)</f>
        <v>5.8809270011143786</v>
      </c>
    </row>
    <row r="529" spans="1:3" x14ac:dyDescent="0.25">
      <c r="A529" t="s">
        <v>5</v>
      </c>
      <c r="B529" t="str">
        <f>'NZ50-BDG_GrowthRateMax'!B529</f>
        <v>COMBDGAEROldSHFUR___STDNGA_23</v>
      </c>
      <c r="C529">
        <f>_xlfn.XLOOKUP(B529,Calculation!A:A,Calculation!S:S)</f>
        <v>44.092847234621232</v>
      </c>
    </row>
    <row r="530" spans="1:3" x14ac:dyDescent="0.25">
      <c r="A530" t="s">
        <v>5</v>
      </c>
      <c r="B530" t="str">
        <f>'NZ50-BDG_GrowthRateMax'!B530</f>
        <v>COMBDGTAWNewSHFUR___STDELC_23</v>
      </c>
      <c r="C530">
        <f>_xlfn.XLOOKUP(B530,Calculation!A:A,Calculation!S:S)</f>
        <v>24.350870348709201</v>
      </c>
    </row>
    <row r="531" spans="1:3" x14ac:dyDescent="0.25">
      <c r="A531" t="s">
        <v>5</v>
      </c>
      <c r="B531" t="str">
        <f>'NZ50-BDG_GrowthRateMax'!B531</f>
        <v>COMBDGAFSNewLIHAL100WSTDELC_23</v>
      </c>
      <c r="C531">
        <f>_xlfn.XLOOKUP(B531,Calculation!A:A,Calculation!S:S)</f>
        <v>40.802770687840251</v>
      </c>
    </row>
    <row r="532" spans="1:3" x14ac:dyDescent="0.25">
      <c r="A532" t="s">
        <v>5</v>
      </c>
      <c r="B532" t="str">
        <f>'NZ50-BDG_GrowthRateMax'!B532</f>
        <v>COMBDGOTSNewSHFUR___STDELC_23</v>
      </c>
      <c r="C532">
        <f>_xlfn.XLOOKUP(B532,Calculation!A:A,Calculation!S:S)</f>
        <v>24.72886096147036</v>
      </c>
    </row>
    <row r="533" spans="1:3" x14ac:dyDescent="0.25">
      <c r="A533" t="s">
        <v>5</v>
      </c>
      <c r="B533" t="str">
        <f>'NZ50-BDG_GrowthRateMax'!B533</f>
        <v>COMBDGOTSNewAE______STDPRO_23</v>
      </c>
      <c r="C533">
        <f>_xlfn.XLOOKUP(B533,Calculation!A:A,Calculation!S:S)</f>
        <v>4.4424749712132012</v>
      </c>
    </row>
    <row r="534" spans="1:3" x14ac:dyDescent="0.25">
      <c r="A534" t="s">
        <v>5</v>
      </c>
      <c r="B534" t="str">
        <f>'NZ50-BDG_GrowthRateMax'!B534</f>
        <v>COMBDGICIOldWHSYS___STDBMA_23</v>
      </c>
      <c r="C534">
        <f>_xlfn.XLOOKUP(B534,Calculation!A:A,Calculation!S:S)</f>
        <v>6.081558828146251E-2</v>
      </c>
    </row>
    <row r="535" spans="1:3" x14ac:dyDescent="0.25">
      <c r="A535" t="s">
        <v>5</v>
      </c>
      <c r="B535" t="str">
        <f>'NZ50-BDG_GrowthRateMax'!B535</f>
        <v>COMBDGAEROldWHWTK___HIGNGA_23</v>
      </c>
      <c r="C535">
        <f>_xlfn.XLOOKUP(B535,Calculation!A:A,Calculation!S:S)</f>
        <v>2.7957891381940541</v>
      </c>
    </row>
    <row r="536" spans="1:3" x14ac:dyDescent="0.25">
      <c r="A536" t="s">
        <v>5</v>
      </c>
      <c r="B536" t="str">
        <f>'NZ50-BDG_GrowthRateMax'!B536</f>
        <v>COMBDGAEROldWHWTK___ESRNGA_23</v>
      </c>
      <c r="C536">
        <f>_xlfn.XLOOKUP(B536,Calculation!A:A,Calculation!S:S)</f>
        <v>4.3818033560541307</v>
      </c>
    </row>
    <row r="537" spans="1:3" x14ac:dyDescent="0.25">
      <c r="A537" t="s">
        <v>5</v>
      </c>
      <c r="B537" t="str">
        <f>'NZ50-BDG_GrowthRateMax'!B537</f>
        <v>COMBDGAFSNewWHHEP___HIGELC_23</v>
      </c>
      <c r="C537">
        <f>_xlfn.XLOOKUP(B537,Calculation!A:A,Calculation!S:S)</f>
        <v>0.61990563349756833</v>
      </c>
    </row>
    <row r="538" spans="1:3" x14ac:dyDescent="0.25">
      <c r="A538" t="s">
        <v>5</v>
      </c>
      <c r="B538" t="str">
        <f>'NZ50-BDG_GrowthRateMax'!B538</f>
        <v>COMBDGEDSNewWHWTK___STDELC_23</v>
      </c>
      <c r="C538">
        <f>_xlfn.XLOOKUP(B538,Calculation!A:A,Calculation!S:S)</f>
        <v>3.6264538283165959</v>
      </c>
    </row>
    <row r="539" spans="1:3" x14ac:dyDescent="0.25">
      <c r="A539" t="s">
        <v>5</v>
      </c>
      <c r="B539" t="str">
        <f>'NZ50-BDG_GrowthRateMax'!B539</f>
        <v>COMBDGAFSNewSHHEP___HIGELC_23</v>
      </c>
      <c r="C539">
        <f>_xlfn.XLOOKUP(B539,Calculation!A:A,Calculation!S:S)</f>
        <v>4.9195277589029329</v>
      </c>
    </row>
    <row r="540" spans="1:3" x14ac:dyDescent="0.25">
      <c r="A540" t="s">
        <v>5</v>
      </c>
      <c r="B540" t="str">
        <f>'NZ50-BDG_GrowthRateMax'!B540</f>
        <v>COMBDGAERNewSCWA___STDELC_23</v>
      </c>
      <c r="C540">
        <f>_xlfn.XLOOKUP(B540,Calculation!A:A,Calculation!S:S)</f>
        <v>2.5126980556857514</v>
      </c>
    </row>
    <row r="541" spans="1:3" x14ac:dyDescent="0.25">
      <c r="A541" t="s">
        <v>5</v>
      </c>
      <c r="B541" t="str">
        <f>'NZ50-BDG_GrowthRateMax'!B541</f>
        <v>COMBDGAFSOldSHFUR___STDNGA_23</v>
      </c>
      <c r="C541">
        <f>_xlfn.XLOOKUP(B541,Calculation!A:A,Calculation!S:S)</f>
        <v>47.323703431109415</v>
      </c>
    </row>
    <row r="542" spans="1:3" x14ac:dyDescent="0.25">
      <c r="A542" t="s">
        <v>5</v>
      </c>
      <c r="B542" t="str">
        <f>'NZ50-BDG_GrowthRateMax'!B542</f>
        <v>COMBDGICIOldLIFLC___STDELC_23</v>
      </c>
      <c r="C542">
        <f>_xlfn.XLOOKUP(B542,Calculation!A:A,Calculation!S:S)</f>
        <v>117.07569847170463</v>
      </c>
    </row>
    <row r="543" spans="1:3" x14ac:dyDescent="0.25">
      <c r="A543" t="s">
        <v>5</v>
      </c>
      <c r="B543" t="str">
        <f>'NZ50-BDG_GrowthRateMax'!B543</f>
        <v>COMBDGRTTNewWHSYS___ESRPRO_23</v>
      </c>
      <c r="C543">
        <f>_xlfn.XLOOKUP(B543,Calculation!A:A,Calculation!S:S)</f>
        <v>6.3023449348668041</v>
      </c>
    </row>
    <row r="544" spans="1:3" x14ac:dyDescent="0.25">
      <c r="A544" t="s">
        <v>5</v>
      </c>
      <c r="B544" t="str">
        <f>'NZ50-BDG_GrowthRateMax'!B544</f>
        <v>COMBDGAERNewSHFUR___STDPRO_23</v>
      </c>
      <c r="C544">
        <f>_xlfn.XLOOKUP(B544,Calculation!A:A,Calculation!S:S)</f>
        <v>9.3863797004405782</v>
      </c>
    </row>
    <row r="545" spans="1:3" x14ac:dyDescent="0.25">
      <c r="A545" t="s">
        <v>5</v>
      </c>
      <c r="B545" t="str">
        <f>'NZ50-BDG_GrowthRateMax'!B545</f>
        <v>COMBDGAEROldWHWTK___STDNGA_23</v>
      </c>
      <c r="C545">
        <f>_xlfn.XLOOKUP(B545,Calculation!A:A,Calculation!S:S)</f>
        <v>2.7957891381940541</v>
      </c>
    </row>
    <row r="546" spans="1:3" x14ac:dyDescent="0.25">
      <c r="A546" t="s">
        <v>5</v>
      </c>
      <c r="B546" t="str">
        <f>'NZ50-BDG_GrowthRateMax'!B546</f>
        <v>COMBDGTAWOldAE______STDELC_23</v>
      </c>
      <c r="C546">
        <f>_xlfn.XLOOKUP(B546,Calculation!A:A,Calculation!S:S)</f>
        <v>6.9621101130437708</v>
      </c>
    </row>
    <row r="547" spans="1:3" x14ac:dyDescent="0.25">
      <c r="A547" t="s">
        <v>5</v>
      </c>
      <c r="B547" t="str">
        <f>'NZ50-BDG_GrowthRateMax'!B547</f>
        <v>COMBDGAERNewSHFUR___ESRPRO_23</v>
      </c>
      <c r="C547">
        <f>_xlfn.XLOOKUP(B547,Calculation!A:A,Calculation!S:S)</f>
        <v>9.3863797004405782</v>
      </c>
    </row>
    <row r="548" spans="1:3" x14ac:dyDescent="0.25">
      <c r="A548" t="s">
        <v>5</v>
      </c>
      <c r="B548" t="str">
        <f>'NZ50-BDG_GrowthRateMax'!B548</f>
        <v>COMBDGOFFNewWHSYS___ESRPRO_23</v>
      </c>
      <c r="C548">
        <f>_xlfn.XLOOKUP(B548,Calculation!A:A,Calculation!S:S)</f>
        <v>5.8809270011143786</v>
      </c>
    </row>
    <row r="549" spans="1:3" x14ac:dyDescent="0.25">
      <c r="A549" t="s">
        <v>5</v>
      </c>
      <c r="B549" t="str">
        <f>'NZ50-BDG_GrowthRateMax'!B549</f>
        <v>COMBDGAFSNewLILED___ESRELC_23</v>
      </c>
      <c r="C549">
        <f>_xlfn.XLOOKUP(B549,Calculation!A:A,Calculation!S:S)</f>
        <v>40.802770687840251</v>
      </c>
    </row>
    <row r="550" spans="1:3" x14ac:dyDescent="0.25">
      <c r="A550" t="s">
        <v>5</v>
      </c>
      <c r="B550" t="str">
        <f>'NZ50-BDG_GrowthRateMax'!B550</f>
        <v>COMBDGRTTNewWHSYS___STDBWP_23</v>
      </c>
      <c r="C550">
        <f>_xlfn.XLOOKUP(B550,Calculation!A:A,Calculation!S:S)</f>
        <v>6.3023449348668041</v>
      </c>
    </row>
    <row r="551" spans="1:3" x14ac:dyDescent="0.25">
      <c r="A551" t="s">
        <v>5</v>
      </c>
      <c r="B551" t="str">
        <f>'NZ50-BDG_GrowthRateMax'!B551</f>
        <v>COMBDGICIOldSHPLT500WSTDELC_23</v>
      </c>
      <c r="C551">
        <f>_xlfn.XLOOKUP(B551,Calculation!A:A,Calculation!S:S)</f>
        <v>1.7976353762928272</v>
      </c>
    </row>
    <row r="552" spans="1:3" x14ac:dyDescent="0.25">
      <c r="A552" t="s">
        <v>5</v>
      </c>
      <c r="B552" t="str">
        <f>'NZ50-BDG_GrowthRateMax'!B552</f>
        <v>COMBDGTAWNewLIFLUT8STDELC_23</v>
      </c>
      <c r="C552">
        <f>_xlfn.XLOOKUP(B552,Calculation!A:A,Calculation!S:S)</f>
        <v>148.80802122285806</v>
      </c>
    </row>
    <row r="553" spans="1:3" x14ac:dyDescent="0.25">
      <c r="A553" t="s">
        <v>5</v>
      </c>
      <c r="B553" t="str">
        <f>'NZ50-BDG_GrowthRateMax'!B553</f>
        <v>COMBDGTAWNewWHSTHBCKSTDELC_23</v>
      </c>
      <c r="C553">
        <f>_xlfn.XLOOKUP(B553,Calculation!A:A,Calculation!S:S)</f>
        <v>0.8939286818702965</v>
      </c>
    </row>
    <row r="554" spans="1:3" x14ac:dyDescent="0.25">
      <c r="A554" t="s">
        <v>5</v>
      </c>
      <c r="B554" t="str">
        <f>'NZ50-BDG_GrowthRateMax'!B554</f>
        <v>COMBDGAERNewSCWA___ESRELC_23</v>
      </c>
      <c r="C554">
        <f>_xlfn.XLOOKUP(B554,Calculation!A:A,Calculation!S:S)</f>
        <v>2.5126980556857514</v>
      </c>
    </row>
    <row r="555" spans="1:3" x14ac:dyDescent="0.25">
      <c r="A555" t="s">
        <v>5</v>
      </c>
      <c r="B555" t="str">
        <f>'NZ50-BDG_GrowthRateMax'!B555</f>
        <v>COMBDGAERNewSCCE___STDELC_23</v>
      </c>
      <c r="C555">
        <f>_xlfn.XLOOKUP(B555,Calculation!A:A,Calculation!S:S)</f>
        <v>2.5126980556857514</v>
      </c>
    </row>
    <row r="556" spans="1:3" x14ac:dyDescent="0.25">
      <c r="A556" t="s">
        <v>5</v>
      </c>
      <c r="B556" t="str">
        <f>'NZ50-BDG_GrowthRateMax'!B556</f>
        <v>COMBDGAERNewSCWD___HIGELC_23</v>
      </c>
      <c r="C556">
        <f>_xlfn.XLOOKUP(B556,Calculation!A:A,Calculation!S:S)</f>
        <v>2.5126980556857514</v>
      </c>
    </row>
    <row r="557" spans="1:3" x14ac:dyDescent="0.25">
      <c r="A557" t="s">
        <v>5</v>
      </c>
      <c r="B557" t="str">
        <f>'NZ50-BDG_GrowthRateMax'!B557</f>
        <v>COMBDGAERNewSHFUR___HIGPRO_23</v>
      </c>
      <c r="C557">
        <f>_xlfn.XLOOKUP(B557,Calculation!A:A,Calculation!S:S)</f>
        <v>9.3863797004405782</v>
      </c>
    </row>
    <row r="558" spans="1:3" x14ac:dyDescent="0.25">
      <c r="A558" t="s">
        <v>5</v>
      </c>
      <c r="B558" t="str">
        <f>'NZ50-BDG_GrowthRateMax'!B558</f>
        <v>COMBDGOFFNewWHSYS___STDBWP_23</v>
      </c>
      <c r="C558">
        <f>_xlfn.XLOOKUP(B558,Calculation!A:A,Calculation!S:S)</f>
        <v>5.8809270011143786</v>
      </c>
    </row>
    <row r="559" spans="1:3" x14ac:dyDescent="0.25">
      <c r="A559" t="s">
        <v>5</v>
      </c>
      <c r="B559" t="str">
        <f>'NZ50-BDG_GrowthRateMax'!B559</f>
        <v>COMBDGAERNewWHSTHBCKSTDELC_23</v>
      </c>
      <c r="C559">
        <f>_xlfn.XLOOKUP(B559,Calculation!A:A,Calculation!S:S)</f>
        <v>0.93271689209511532</v>
      </c>
    </row>
    <row r="560" spans="1:3" x14ac:dyDescent="0.25">
      <c r="A560" t="s">
        <v>5</v>
      </c>
      <c r="B560" t="str">
        <f>'NZ50-BDG_GrowthRateMax'!B560</f>
        <v>COMBDGICIOldSHFUR___STDKER_23</v>
      </c>
      <c r="C560">
        <f>_xlfn.XLOOKUP(B560,Calculation!A:A,Calculation!S:S)</f>
        <v>0.59519696867490346</v>
      </c>
    </row>
    <row r="561" spans="1:3" x14ac:dyDescent="0.25">
      <c r="A561" t="s">
        <v>5</v>
      </c>
      <c r="B561" t="str">
        <f>'NZ50-BDG_GrowthRateMax'!B561</f>
        <v>COMBDGICIOldSHFUR___STDHFO_23</v>
      </c>
      <c r="C561">
        <f>_xlfn.XLOOKUP(B561,Calculation!A:A,Calculation!S:S)</f>
        <v>0.59519696867490346</v>
      </c>
    </row>
    <row r="562" spans="1:3" x14ac:dyDescent="0.25">
      <c r="A562" t="s">
        <v>5</v>
      </c>
      <c r="B562" t="str">
        <f>'NZ50-BDG_GrowthRateMax'!B562</f>
        <v>COMBDGICIOldSHFUR___STDLFO_23</v>
      </c>
      <c r="C562">
        <f>_xlfn.XLOOKUP(B562,Calculation!A:A,Calculation!S:S)</f>
        <v>0.59519696867490346</v>
      </c>
    </row>
    <row r="563" spans="1:3" x14ac:dyDescent="0.25">
      <c r="A563" t="s">
        <v>5</v>
      </c>
      <c r="B563" t="str">
        <f>'NZ50-BDG_GrowthRateMax'!B563</f>
        <v>COMBDGTAWNewLIFLC___STDELC_23</v>
      </c>
      <c r="C563">
        <f>_xlfn.XLOOKUP(B563,Calculation!A:A,Calculation!S:S)</f>
        <v>148.80802122285806</v>
      </c>
    </row>
    <row r="564" spans="1:3" x14ac:dyDescent="0.25">
      <c r="A564" t="s">
        <v>5</v>
      </c>
      <c r="B564" t="str">
        <f>'NZ50-BDG_GrowthRateMax'!B564</f>
        <v>COMBDGICIOldSHFUR___HIGHFO_23</v>
      </c>
      <c r="C564">
        <f>_xlfn.XLOOKUP(B564,Calculation!A:A,Calculation!S:S)</f>
        <v>0.59519696867490346</v>
      </c>
    </row>
    <row r="565" spans="1:3" x14ac:dyDescent="0.25">
      <c r="A565" t="s">
        <v>5</v>
      </c>
      <c r="B565" t="str">
        <f>'NZ50-BDG_GrowthRateMax'!B565</f>
        <v>COMBDGICIOldSHFUR___HIGLFO_23</v>
      </c>
      <c r="C565">
        <f>_xlfn.XLOOKUP(B565,Calculation!A:A,Calculation!S:S)</f>
        <v>0.59519696867490346</v>
      </c>
    </row>
    <row r="566" spans="1:3" x14ac:dyDescent="0.25">
      <c r="A566" t="s">
        <v>5</v>
      </c>
      <c r="B566" t="str">
        <f>'NZ50-BDG_GrowthRateMax'!B566</f>
        <v>COMBDGAERNewLIFLUT8HIGELC_23</v>
      </c>
      <c r="C566">
        <f>_xlfn.XLOOKUP(B566,Calculation!A:A,Calculation!S:S)</f>
        <v>76.385436482712436</v>
      </c>
    </row>
    <row r="567" spans="1:3" x14ac:dyDescent="0.25">
      <c r="A567" t="s">
        <v>5</v>
      </c>
      <c r="B567" t="str">
        <f>'NZ50-BDG_GrowthRateMax'!B567</f>
        <v>COMBDGICIOldLIFLUT8STDELC_23</v>
      </c>
      <c r="C567">
        <f>_xlfn.XLOOKUP(B567,Calculation!A:A,Calculation!S:S)</f>
        <v>117.07569847170463</v>
      </c>
    </row>
    <row r="568" spans="1:3" x14ac:dyDescent="0.25">
      <c r="A568" t="s">
        <v>5</v>
      </c>
      <c r="B568" t="str">
        <f>'NZ50-BDG_GrowthRateMax'!B568</f>
        <v>COMBDGWSTNewLILED___STDELC_23</v>
      </c>
      <c r="C568">
        <f>_xlfn.XLOOKUP(B568,Calculation!A:A,Calculation!S:S)</f>
        <v>110.74999361080422</v>
      </c>
    </row>
    <row r="569" spans="1:3" x14ac:dyDescent="0.25">
      <c r="A569" t="s">
        <v>5</v>
      </c>
      <c r="B569" t="str">
        <f>'NZ50-BDG_GrowthRateMax'!B569</f>
        <v>COMBDGOTSOldSHFUR___STDNGA_23</v>
      </c>
      <c r="C569">
        <f>_xlfn.XLOOKUP(B569,Calculation!A:A,Calculation!S:S)</f>
        <v>53.694603022441825</v>
      </c>
    </row>
    <row r="570" spans="1:3" x14ac:dyDescent="0.25">
      <c r="A570" t="s">
        <v>5</v>
      </c>
      <c r="B570" t="str">
        <f>'NZ50-BDG_GrowthRateMax'!B570</f>
        <v>COMBDGAERNewSCCE___ESRELC_23</v>
      </c>
      <c r="C570">
        <f>_xlfn.XLOOKUP(B570,Calculation!A:A,Calculation!S:S)</f>
        <v>2.5126980556857514</v>
      </c>
    </row>
    <row r="571" spans="1:3" x14ac:dyDescent="0.25">
      <c r="A571" t="s">
        <v>5</v>
      </c>
      <c r="B571" t="str">
        <f>'NZ50-BDG_GrowthRateMax'!B571</f>
        <v>COMBDGAERNewSCWA___HIGELC_23</v>
      </c>
      <c r="C571">
        <f>_xlfn.XLOOKUP(B571,Calculation!A:A,Calculation!S:S)</f>
        <v>2.5126980556857514</v>
      </c>
    </row>
    <row r="572" spans="1:3" x14ac:dyDescent="0.25">
      <c r="A572" t="s">
        <v>5</v>
      </c>
      <c r="B572" t="str">
        <f>'NZ50-BDG_GrowthRateMax'!B572</f>
        <v>COMBDGAFSNewSHHEP___STDNGA_23</v>
      </c>
      <c r="C572">
        <f>_xlfn.XLOOKUP(B572,Calculation!A:A,Calculation!S:S)</f>
        <v>4.9195277589029329</v>
      </c>
    </row>
    <row r="573" spans="1:3" x14ac:dyDescent="0.25">
      <c r="A573" t="s">
        <v>5</v>
      </c>
      <c r="B573" t="str">
        <f>'NZ50-BDG_GrowthRateMax'!B573</f>
        <v>COMBDGTAWNewWHHEP___ESRELC_23</v>
      </c>
      <c r="C573">
        <f>_xlfn.XLOOKUP(B573,Calculation!A:A,Calculation!S:S)</f>
        <v>0.8939286818702965</v>
      </c>
    </row>
    <row r="574" spans="1:3" x14ac:dyDescent="0.25">
      <c r="A574" t="s">
        <v>5</v>
      </c>
      <c r="B574" t="str">
        <f>'NZ50-BDG_GrowthRateMax'!B574</f>
        <v>COMBDGTAWOldWHWTK___HIGELC_23</v>
      </c>
      <c r="C574">
        <f>_xlfn.XLOOKUP(B574,Calculation!A:A,Calculation!S:S)</f>
        <v>0.77627441581154599</v>
      </c>
    </row>
    <row r="575" spans="1:3" x14ac:dyDescent="0.25">
      <c r="A575" t="s">
        <v>5</v>
      </c>
      <c r="B575" t="str">
        <f>'NZ50-BDG_GrowthRateMax'!B575</f>
        <v>COMBDGAERNewWHHEP___ESRELC_23</v>
      </c>
      <c r="C575">
        <f>_xlfn.XLOOKUP(B575,Calculation!A:A,Calculation!S:S)</f>
        <v>0.93271689209511532</v>
      </c>
    </row>
    <row r="576" spans="1:3" x14ac:dyDescent="0.25">
      <c r="A576" t="s">
        <v>5</v>
      </c>
      <c r="B576" t="str">
        <f>'NZ50-BDG_GrowthRateMax'!B576</f>
        <v>COMBDGTAWNewWHHEP___STDELC_23</v>
      </c>
      <c r="C576">
        <f>_xlfn.XLOOKUP(B576,Calculation!A:A,Calculation!S:S)</f>
        <v>0.8939286818702965</v>
      </c>
    </row>
    <row r="577" spans="1:3" x14ac:dyDescent="0.25">
      <c r="A577" t="s">
        <v>5</v>
      </c>
      <c r="B577" t="str">
        <f>'NZ50-BDG_GrowthRateMax'!B577</f>
        <v>COMBDGOTSOldWHWTK___HIGNGA_23</v>
      </c>
      <c r="C577">
        <f>_xlfn.XLOOKUP(B577,Calculation!A:A,Calculation!S:S)</f>
        <v>3.5455059791656169</v>
      </c>
    </row>
    <row r="578" spans="1:3" x14ac:dyDescent="0.25">
      <c r="A578" t="s">
        <v>5</v>
      </c>
      <c r="B578" t="str">
        <f>'NZ50-BDG_GrowthRateMax'!B578</f>
        <v>COMBDGOTSOldWHWTK___ESRNGA_23</v>
      </c>
      <c r="C578">
        <f>_xlfn.XLOOKUP(B578,Calculation!A:A,Calculation!S:S)</f>
        <v>5.5568246496776981</v>
      </c>
    </row>
    <row r="579" spans="1:3" x14ac:dyDescent="0.25">
      <c r="A579" t="s">
        <v>5</v>
      </c>
      <c r="B579" t="str">
        <f>'NZ50-BDG_GrowthRateMax'!B579</f>
        <v>COMBDGWSTNewLILED___HIGELC_23</v>
      </c>
      <c r="C579">
        <f>_xlfn.XLOOKUP(B579,Calculation!A:A,Calculation!S:S)</f>
        <v>110.74999361080422</v>
      </c>
    </row>
    <row r="580" spans="1:3" x14ac:dyDescent="0.25">
      <c r="A580" t="s">
        <v>5</v>
      </c>
      <c r="B580" t="str">
        <f>'NZ50-BDG_GrowthRateMax'!B580</f>
        <v>COMBDGWSTNewSCWD___STDELC_23</v>
      </c>
      <c r="C580">
        <f>_xlfn.XLOOKUP(B580,Calculation!A:A,Calculation!S:S)</f>
        <v>4.1094599967668382</v>
      </c>
    </row>
    <row r="581" spans="1:3" x14ac:dyDescent="0.25">
      <c r="A581" t="s">
        <v>5</v>
      </c>
      <c r="B581" t="str">
        <f>'NZ50-BDG_GrowthRateMax'!B581</f>
        <v>COMBDGAERNewWHHEP___STDELC_23</v>
      </c>
      <c r="C581">
        <f>_xlfn.XLOOKUP(B581,Calculation!A:A,Calculation!S:S)</f>
        <v>0.93271689209511532</v>
      </c>
    </row>
    <row r="582" spans="1:3" x14ac:dyDescent="0.25">
      <c r="A582" t="s">
        <v>5</v>
      </c>
      <c r="B582" t="str">
        <f>'NZ50-BDG_GrowthRateMax'!B582</f>
        <v>COMBDGEDSNewWHSYS___STDKER_23</v>
      </c>
      <c r="C582">
        <f>_xlfn.XLOOKUP(B582,Calculation!A:A,Calculation!S:S)</f>
        <v>3.6264538283165959</v>
      </c>
    </row>
    <row r="583" spans="1:3" x14ac:dyDescent="0.25">
      <c r="A583" t="s">
        <v>5</v>
      </c>
      <c r="B583" t="str">
        <f>'NZ50-BDG_GrowthRateMax'!B583</f>
        <v>COMBDGEDSNewWHSYS___STDHFO_23</v>
      </c>
      <c r="C583">
        <f>_xlfn.XLOOKUP(B583,Calculation!A:A,Calculation!S:S)</f>
        <v>3.6264538283165959</v>
      </c>
    </row>
    <row r="584" spans="1:3" x14ac:dyDescent="0.25">
      <c r="A584" t="s">
        <v>5</v>
      </c>
      <c r="B584" t="str">
        <f>'NZ50-BDG_GrowthRateMax'!B584</f>
        <v>COMBDGEDSNewWHSYS___STDLFO_23</v>
      </c>
      <c r="C584">
        <f>_xlfn.XLOOKUP(B584,Calculation!A:A,Calculation!S:S)</f>
        <v>3.6264538283165959</v>
      </c>
    </row>
    <row r="585" spans="1:3" x14ac:dyDescent="0.25">
      <c r="A585" t="s">
        <v>5</v>
      </c>
      <c r="B585" t="str">
        <f>'NZ50-BDG_GrowthRateMax'!B585</f>
        <v>COMBDGTAWNewSCWD___STDELC_23</v>
      </c>
      <c r="C585">
        <f>_xlfn.XLOOKUP(B585,Calculation!A:A,Calculation!S:S)</f>
        <v>4.2044242595295884</v>
      </c>
    </row>
    <row r="586" spans="1:3" x14ac:dyDescent="0.25">
      <c r="A586" t="s">
        <v>5</v>
      </c>
      <c r="B586" t="str">
        <f>'NZ50-BDG_GrowthRateMax'!B586</f>
        <v>COMBDGRTTNewWHWTK___STDELC_23</v>
      </c>
      <c r="C586">
        <f>_xlfn.XLOOKUP(B586,Calculation!A:A,Calculation!S:S)</f>
        <v>6.3023449348668041</v>
      </c>
    </row>
    <row r="587" spans="1:3" x14ac:dyDescent="0.25">
      <c r="A587" t="s">
        <v>5</v>
      </c>
      <c r="B587" t="str">
        <f>'NZ50-BDG_GrowthRateMax'!B587</f>
        <v>COMBDGOTSOldWHWTK___STDNGA_23</v>
      </c>
      <c r="C587">
        <f>_xlfn.XLOOKUP(B587,Calculation!A:A,Calculation!S:S)</f>
        <v>3.5455059791656169</v>
      </c>
    </row>
    <row r="588" spans="1:3" x14ac:dyDescent="0.25">
      <c r="A588" t="s">
        <v>5</v>
      </c>
      <c r="B588" t="str">
        <f>'NZ50-BDG_GrowthRateMax'!B588</f>
        <v>COMBDGWSTOldSHFUR___ESRNGA_23</v>
      </c>
      <c r="C588">
        <f>_xlfn.XLOOKUP(B588,Calculation!A:A,Calculation!S:S)</f>
        <v>178.56650137556773</v>
      </c>
    </row>
    <row r="589" spans="1:3" x14ac:dyDescent="0.25">
      <c r="A589" t="s">
        <v>5</v>
      </c>
      <c r="B589" t="str">
        <f>'NZ50-BDG_GrowthRateMax'!B589</f>
        <v>COMBDGHLCNewWHSTHBCKSTDNGA_23</v>
      </c>
      <c r="C589">
        <f>_xlfn.XLOOKUP(B589,Calculation!A:A,Calculation!S:S)</f>
        <v>5.5749120957204079</v>
      </c>
    </row>
    <row r="590" spans="1:3" x14ac:dyDescent="0.25">
      <c r="A590" t="s">
        <v>5</v>
      </c>
      <c r="B590" t="str">
        <f>'NZ50-BDG_GrowthRateMax'!B590</f>
        <v>COMBDGOFFNewWHWTK___STDELC_23</v>
      </c>
      <c r="C590">
        <f>_xlfn.XLOOKUP(B590,Calculation!A:A,Calculation!S:S)</f>
        <v>5.8809270011143786</v>
      </c>
    </row>
    <row r="591" spans="1:3" x14ac:dyDescent="0.25">
      <c r="A591" t="s">
        <v>5</v>
      </c>
      <c r="B591" t="str">
        <f>'NZ50-BDG_GrowthRateMax'!B591</f>
        <v>COMBDGAERNewSCCE___HIGELC_23</v>
      </c>
      <c r="C591">
        <f>_xlfn.XLOOKUP(B591,Calculation!A:A,Calculation!S:S)</f>
        <v>2.5126980556857514</v>
      </c>
    </row>
    <row r="592" spans="1:3" x14ac:dyDescent="0.25">
      <c r="A592" t="s">
        <v>5</v>
      </c>
      <c r="B592" t="str">
        <f>'NZ50-BDG_GrowthRateMax'!B592</f>
        <v>COMBDGOTSNewLIFLUT8STDELC_23</v>
      </c>
      <c r="C592">
        <f>_xlfn.XLOOKUP(B592,Calculation!A:A,Calculation!S:S)</f>
        <v>187.28573807569498</v>
      </c>
    </row>
    <row r="593" spans="1:3" x14ac:dyDescent="0.25">
      <c r="A593" t="s">
        <v>5</v>
      </c>
      <c r="B593" t="str">
        <f>'NZ50-BDG_GrowthRateMax'!B593</f>
        <v>COMBDGAFSOldWHWTK___HIGNGA_23</v>
      </c>
      <c r="C593">
        <f>_xlfn.XLOOKUP(B593,Calculation!A:A,Calculation!S:S)</f>
        <v>3.805333587970678</v>
      </c>
    </row>
    <row r="594" spans="1:3" x14ac:dyDescent="0.25">
      <c r="A594" t="s">
        <v>5</v>
      </c>
      <c r="B594" t="str">
        <f>'NZ50-BDG_GrowthRateMax'!B594</f>
        <v>COMBDGAFSOldWHWTK___ESRNGA_23</v>
      </c>
      <c r="C594">
        <f>_xlfn.XLOOKUP(B594,Calculation!A:A,Calculation!S:S)</f>
        <v>5.9640490260457097</v>
      </c>
    </row>
    <row r="595" spans="1:3" x14ac:dyDescent="0.25">
      <c r="A595" t="s">
        <v>5</v>
      </c>
      <c r="B595" t="str">
        <f>'NZ50-BDG_GrowthRateMax'!B595</f>
        <v>COMBDGOTSNewLIFLC___STDELC_23</v>
      </c>
      <c r="C595">
        <f>_xlfn.XLOOKUP(B595,Calculation!A:A,Calculation!S:S)</f>
        <v>187.28573807569498</v>
      </c>
    </row>
    <row r="596" spans="1:3" x14ac:dyDescent="0.25">
      <c r="A596" t="s">
        <v>5</v>
      </c>
      <c r="B596" t="str">
        <f>'NZ50-BDG_GrowthRateMax'!B596</f>
        <v>COMBDGTAWNewSHPLT500WSTDELC_23</v>
      </c>
      <c r="C596">
        <f>_xlfn.XLOOKUP(B596,Calculation!A:A,Calculation!S:S)</f>
        <v>24.350870348709201</v>
      </c>
    </row>
    <row r="597" spans="1:3" x14ac:dyDescent="0.25">
      <c r="A597" t="s">
        <v>5</v>
      </c>
      <c r="B597" t="str">
        <f>'NZ50-BDG_GrowthRateMax'!B597</f>
        <v>COMBDGEDSNewLIFLUT5HIGELC_23</v>
      </c>
      <c r="C597">
        <f>_xlfn.XLOOKUP(B597,Calculation!A:A,Calculation!S:S)</f>
        <v>306.24306289039879</v>
      </c>
    </row>
    <row r="598" spans="1:3" x14ac:dyDescent="0.25">
      <c r="A598" t="s">
        <v>5</v>
      </c>
      <c r="B598" t="str">
        <f>'NZ50-BDG_GrowthRateMax'!B598</f>
        <v>COMBDGOTSNewWHSYS___STDBMA_23</v>
      </c>
      <c r="C598">
        <f>_xlfn.XLOOKUP(B598,Calculation!A:A,Calculation!S:S)</f>
        <v>2.5590995663553042</v>
      </c>
    </row>
    <row r="599" spans="1:3" x14ac:dyDescent="0.25">
      <c r="A599" t="s">
        <v>5</v>
      </c>
      <c r="B599" t="str">
        <f>'NZ50-BDG_GrowthRateMax'!B599</f>
        <v>COMBDGICIOldSCWD___STDELC_23</v>
      </c>
      <c r="C599">
        <f>_xlfn.XLOOKUP(B599,Calculation!A:A,Calculation!S:S)</f>
        <v>1.0779354857137824</v>
      </c>
    </row>
    <row r="600" spans="1:3" x14ac:dyDescent="0.25">
      <c r="A600" t="s">
        <v>5</v>
      </c>
      <c r="B600" t="str">
        <f>'NZ50-BDG_GrowthRateMax'!B600</f>
        <v>COMBDGOTSNewSHPLT500WSTDELC_23</v>
      </c>
      <c r="C600">
        <f>_xlfn.XLOOKUP(B600,Calculation!A:A,Calculation!S:S)</f>
        <v>24.72886096147036</v>
      </c>
    </row>
    <row r="601" spans="1:3" x14ac:dyDescent="0.25">
      <c r="A601" t="s">
        <v>5</v>
      </c>
      <c r="B601" t="str">
        <f>'NZ50-BDG_GrowthRateMax'!B601</f>
        <v>COMBDGWSTNewWHSTHBCKSTDELC_23</v>
      </c>
      <c r="C601">
        <f>_xlfn.XLOOKUP(B601,Calculation!A:A,Calculation!S:S)</f>
        <v>1.1983323880837278</v>
      </c>
    </row>
    <row r="602" spans="1:3" x14ac:dyDescent="0.25">
      <c r="A602" t="s">
        <v>5</v>
      </c>
      <c r="B602" t="str">
        <f>'NZ50-BDG_GrowthRateMax'!B602</f>
        <v>COMBDGAFSOldWHWTK___STDNGA_23</v>
      </c>
      <c r="C602">
        <f>_xlfn.XLOOKUP(B602,Calculation!A:A,Calculation!S:S)</f>
        <v>3.805333587970678</v>
      </c>
    </row>
    <row r="603" spans="1:3" x14ac:dyDescent="0.25">
      <c r="A603" t="s">
        <v>5</v>
      </c>
      <c r="B603" t="str">
        <f>'NZ50-BDG_GrowthRateMax'!B603</f>
        <v>COMBDGTAWNewWHHEP___HIGELC_23</v>
      </c>
      <c r="C603">
        <f>_xlfn.XLOOKUP(B603,Calculation!A:A,Calculation!S:S)</f>
        <v>0.8939286818702965</v>
      </c>
    </row>
    <row r="604" spans="1:3" x14ac:dyDescent="0.25">
      <c r="A604" t="s">
        <v>5</v>
      </c>
      <c r="B604" t="str">
        <f>'NZ50-BDG_GrowthRateMax'!B604</f>
        <v>COMBDGWSTNewSCWD___ESRELC_23</v>
      </c>
      <c r="C604">
        <f>_xlfn.XLOOKUP(B604,Calculation!A:A,Calculation!S:S)</f>
        <v>4.1094599967668382</v>
      </c>
    </row>
    <row r="605" spans="1:3" x14ac:dyDescent="0.25">
      <c r="A605" t="s">
        <v>5</v>
      </c>
      <c r="B605" t="str">
        <f>'NZ50-BDG_GrowthRateMax'!B605</f>
        <v>COMBDGTAWOldLIFLUT5HIGELC_23</v>
      </c>
      <c r="C605">
        <f>_xlfn.XLOOKUP(B605,Calculation!A:A,Calculation!S:S)</f>
        <v>422.44795097624126</v>
      </c>
    </row>
    <row r="606" spans="1:3" x14ac:dyDescent="0.25">
      <c r="A606" t="s">
        <v>5</v>
      </c>
      <c r="B606" t="str">
        <f>'NZ50-BDG_GrowthRateMax'!B606</f>
        <v>COMBDGTAWNewSHFUR___STDKER_23</v>
      </c>
      <c r="C606">
        <f>_xlfn.XLOOKUP(B606,Calculation!A:A,Calculation!S:S)</f>
        <v>24.350870348709201</v>
      </c>
    </row>
    <row r="607" spans="1:3" x14ac:dyDescent="0.25">
      <c r="A607" t="s">
        <v>5</v>
      </c>
      <c r="B607" t="str">
        <f>'NZ50-BDG_GrowthRateMax'!B607</f>
        <v>COMBDGTAWNewSHFUR___STDHFO_23</v>
      </c>
      <c r="C607">
        <f>_xlfn.XLOOKUP(B607,Calculation!A:A,Calculation!S:S)</f>
        <v>24.350870348709201</v>
      </c>
    </row>
    <row r="608" spans="1:3" x14ac:dyDescent="0.25">
      <c r="A608" t="s">
        <v>5</v>
      </c>
      <c r="B608" t="str">
        <f>'NZ50-BDG_GrowthRateMax'!B608</f>
        <v>COMBDGTAWNewSHFUR___STDLFO_23</v>
      </c>
      <c r="C608">
        <f>_xlfn.XLOOKUP(B608,Calculation!A:A,Calculation!S:S)</f>
        <v>24.350870348709201</v>
      </c>
    </row>
    <row r="609" spans="1:3" x14ac:dyDescent="0.25">
      <c r="A609" t="s">
        <v>5</v>
      </c>
      <c r="B609" t="str">
        <f>'NZ50-BDG_GrowthRateMax'!B609</f>
        <v>COMBDGAERNewWHHEP___HIGELC_23</v>
      </c>
      <c r="C609">
        <f>_xlfn.XLOOKUP(B609,Calculation!A:A,Calculation!S:S)</f>
        <v>0.93271689209511532</v>
      </c>
    </row>
    <row r="610" spans="1:3" x14ac:dyDescent="0.25">
      <c r="A610" t="s">
        <v>5</v>
      </c>
      <c r="B610" t="str">
        <f>'NZ50-BDG_GrowthRateMax'!B610</f>
        <v>COMBDGTAWNewSCWD___ESRELC_23</v>
      </c>
      <c r="C610">
        <f>_xlfn.XLOOKUP(B610,Calculation!A:A,Calculation!S:S)</f>
        <v>4.2044242595295884</v>
      </c>
    </row>
    <row r="611" spans="1:3" x14ac:dyDescent="0.25">
      <c r="A611" t="s">
        <v>5</v>
      </c>
      <c r="B611" t="str">
        <f>'NZ50-BDG_GrowthRateMax'!B611</f>
        <v>COMBDGOTSNewSHFUR___STDKER_23</v>
      </c>
      <c r="C611">
        <f>_xlfn.XLOOKUP(B611,Calculation!A:A,Calculation!S:S)</f>
        <v>24.72886096147036</v>
      </c>
    </row>
    <row r="612" spans="1:3" x14ac:dyDescent="0.25">
      <c r="A612" t="s">
        <v>5</v>
      </c>
      <c r="B612" t="str">
        <f>'NZ50-BDG_GrowthRateMax'!B612</f>
        <v>COMBDGOTSNewSHFUR___STDHFO_23</v>
      </c>
      <c r="C612">
        <f>_xlfn.XLOOKUP(B612,Calculation!A:A,Calculation!S:S)</f>
        <v>24.72886096147036</v>
      </c>
    </row>
    <row r="613" spans="1:3" x14ac:dyDescent="0.25">
      <c r="A613" t="s">
        <v>5</v>
      </c>
      <c r="B613" t="str">
        <f>'NZ50-BDG_GrowthRateMax'!B613</f>
        <v>COMBDGOTSNewSHFUR___STDLFO_23</v>
      </c>
      <c r="C613">
        <f>_xlfn.XLOOKUP(B613,Calculation!A:A,Calculation!S:S)</f>
        <v>24.72886096147036</v>
      </c>
    </row>
    <row r="614" spans="1:3" x14ac:dyDescent="0.25">
      <c r="A614" t="s">
        <v>5</v>
      </c>
      <c r="B614" t="str">
        <f>'NZ50-BDG_GrowthRateMax'!B614</f>
        <v>COMBDGTAWNewSHFUR___HIGHFO_23</v>
      </c>
      <c r="C614">
        <f>_xlfn.XLOOKUP(B614,Calculation!A:A,Calculation!S:S)</f>
        <v>24.350870348709201</v>
      </c>
    </row>
    <row r="615" spans="1:3" x14ac:dyDescent="0.25">
      <c r="A615" t="s">
        <v>5</v>
      </c>
      <c r="B615" t="str">
        <f>'NZ50-BDG_GrowthRateMax'!B615</f>
        <v>COMBDGTAWNewSHFUR___HIGLFO_23</v>
      </c>
      <c r="C615">
        <f>_xlfn.XLOOKUP(B615,Calculation!A:A,Calculation!S:S)</f>
        <v>24.350870348709201</v>
      </c>
    </row>
    <row r="616" spans="1:3" x14ac:dyDescent="0.25">
      <c r="A616" t="s">
        <v>5</v>
      </c>
      <c r="B616" t="str">
        <f>'NZ50-BDG_GrowthRateMax'!B616</f>
        <v>COMBDGHLCOldSHFUR___ESRNGA_23</v>
      </c>
      <c r="C616">
        <f>_xlfn.XLOOKUP(B616,Calculation!A:A,Calculation!S:S)</f>
        <v>121.03428592686365</v>
      </c>
    </row>
    <row r="617" spans="1:3" x14ac:dyDescent="0.25">
      <c r="A617" t="s">
        <v>5</v>
      </c>
      <c r="B617" t="str">
        <f>'NZ50-BDG_GrowthRateMax'!B617</f>
        <v>COMBDGICIOldLILED___STDELC_23</v>
      </c>
      <c r="C617">
        <f>_xlfn.XLOOKUP(B617,Calculation!A:A,Calculation!S:S)</f>
        <v>117.07569847170463</v>
      </c>
    </row>
    <row r="618" spans="1:3" x14ac:dyDescent="0.25">
      <c r="A618" t="s">
        <v>5</v>
      </c>
      <c r="B618" t="str">
        <f>'NZ50-BDG_GrowthRateMax'!B618</f>
        <v>COMBDGHLCNewWHSYS___ESRPRO_23</v>
      </c>
      <c r="C618">
        <f>_xlfn.XLOOKUP(B618,Calculation!A:A,Calculation!S:S)</f>
        <v>5.5749120957204079</v>
      </c>
    </row>
    <row r="619" spans="1:3" x14ac:dyDescent="0.25">
      <c r="A619" t="s">
        <v>5</v>
      </c>
      <c r="B619" t="str">
        <f>'NZ50-BDG_GrowthRateMax'!B619</f>
        <v>COMBDGOTSNewSHFUR___HIGHFO_23</v>
      </c>
      <c r="C619">
        <f>_xlfn.XLOOKUP(B619,Calculation!A:A,Calculation!S:S)</f>
        <v>24.72886096147036</v>
      </c>
    </row>
    <row r="620" spans="1:3" x14ac:dyDescent="0.25">
      <c r="A620" t="s">
        <v>5</v>
      </c>
      <c r="B620" t="str">
        <f>'NZ50-BDG_GrowthRateMax'!B620</f>
        <v>COMBDGOTSNewSHFUR___HIGLFO_23</v>
      </c>
      <c r="C620">
        <f>_xlfn.XLOOKUP(B620,Calculation!A:A,Calculation!S:S)</f>
        <v>24.72886096147036</v>
      </c>
    </row>
    <row r="621" spans="1:3" x14ac:dyDescent="0.25">
      <c r="A621" t="s">
        <v>5</v>
      </c>
      <c r="B621" t="str">
        <f>'NZ50-BDG_GrowthRateMax'!B621</f>
        <v>COMBDGAERNewSHHEP___ESRELC_23</v>
      </c>
      <c r="C621">
        <f>_xlfn.XLOOKUP(B621,Calculation!A:A,Calculation!S:S)</f>
        <v>9.3863797004405782</v>
      </c>
    </row>
    <row r="622" spans="1:3" x14ac:dyDescent="0.25">
      <c r="A622" t="s">
        <v>5</v>
      </c>
      <c r="B622" t="str">
        <f>'NZ50-BDG_GrowthRateMax'!B622</f>
        <v>COMBDGHLCNewWHSYS___STDBWP_23</v>
      </c>
      <c r="C622">
        <f>_xlfn.XLOOKUP(B622,Calculation!A:A,Calculation!S:S)</f>
        <v>5.5749120957204079</v>
      </c>
    </row>
    <row r="623" spans="1:3" x14ac:dyDescent="0.25">
      <c r="A623" t="s">
        <v>5</v>
      </c>
      <c r="B623" t="str">
        <f>'NZ50-BDG_GrowthRateMax'!B623</f>
        <v>COMBDGEDSNewSHPLT1500WSTDELC_23</v>
      </c>
      <c r="C623">
        <f>_xlfn.XLOOKUP(B623,Calculation!A:A,Calculation!S:S)</f>
        <v>35.983183354222689</v>
      </c>
    </row>
    <row r="624" spans="1:3" x14ac:dyDescent="0.25">
      <c r="A624" t="s">
        <v>5</v>
      </c>
      <c r="B624" t="str">
        <f>'NZ50-BDG_GrowthRateMax'!B624</f>
        <v>COMBDGTAWNewLILED___STDELC_23</v>
      </c>
      <c r="C624">
        <f>_xlfn.XLOOKUP(B624,Calculation!A:A,Calculation!S:S)</f>
        <v>148.80802122285806</v>
      </c>
    </row>
    <row r="625" spans="1:3" x14ac:dyDescent="0.25">
      <c r="A625" t="s">
        <v>5</v>
      </c>
      <c r="B625" t="str">
        <f>'NZ50-BDG_GrowthRateMax'!B625</f>
        <v>COMBDGAEROldWHSTHBCKSTDNGA_23</v>
      </c>
      <c r="C625">
        <f>_xlfn.XLOOKUP(B625,Calculation!A:A,Calculation!S:S)</f>
        <v>2.7957891381940541</v>
      </c>
    </row>
    <row r="626" spans="1:3" x14ac:dyDescent="0.25">
      <c r="A626" t="s">
        <v>5</v>
      </c>
      <c r="B626" t="str">
        <f>'NZ50-BDG_GrowthRateMax'!B626</f>
        <v>COMBDGWSTNewWHHEP___ESRELC_23</v>
      </c>
      <c r="C626">
        <f>_xlfn.XLOOKUP(B626,Calculation!A:A,Calculation!S:S)</f>
        <v>1.1983323880837278</v>
      </c>
    </row>
    <row r="627" spans="1:3" x14ac:dyDescent="0.25">
      <c r="A627" t="s">
        <v>5</v>
      </c>
      <c r="B627" t="str">
        <f>'NZ50-BDG_GrowthRateMax'!B627</f>
        <v>COMBDGICIOldLILED___HIGELC_23</v>
      </c>
      <c r="C627">
        <f>_xlfn.XLOOKUP(B627,Calculation!A:A,Calculation!S:S)</f>
        <v>117.07569847170463</v>
      </c>
    </row>
    <row r="628" spans="1:3" x14ac:dyDescent="0.25">
      <c r="A628" t="s">
        <v>5</v>
      </c>
      <c r="B628" t="str">
        <f>'NZ50-BDG_GrowthRateMax'!B628</f>
        <v>COMBDGWSTNewLIFLUT8HIGELC_23</v>
      </c>
      <c r="C628">
        <f>_xlfn.XLOOKUP(B628,Calculation!A:A,Calculation!S:S)</f>
        <v>110.74999361080422</v>
      </c>
    </row>
    <row r="629" spans="1:3" x14ac:dyDescent="0.25">
      <c r="A629" t="s">
        <v>5</v>
      </c>
      <c r="B629" t="str">
        <f>'NZ50-BDG_GrowthRateMax'!B629</f>
        <v>COMBDGICIOldSCWD___ESRELC_23</v>
      </c>
      <c r="C629">
        <f>_xlfn.XLOOKUP(B629,Calculation!A:A,Calculation!S:S)</f>
        <v>1.6894340364887166</v>
      </c>
    </row>
    <row r="630" spans="1:3" x14ac:dyDescent="0.25">
      <c r="A630" t="s">
        <v>5</v>
      </c>
      <c r="B630" t="str">
        <f>'NZ50-BDG_GrowthRateMax'!B630</f>
        <v>COMBDGAERNewSHHEP___STDELC_23</v>
      </c>
      <c r="C630">
        <f>_xlfn.XLOOKUP(B630,Calculation!A:A,Calculation!S:S)</f>
        <v>9.3863797004405782</v>
      </c>
    </row>
    <row r="631" spans="1:3" x14ac:dyDescent="0.25">
      <c r="A631" t="s">
        <v>5</v>
      </c>
      <c r="B631" t="str">
        <f>'NZ50-BDG_GrowthRateMax'!B631</f>
        <v>COMBDGRTTNewWHSYS___STDKER_23</v>
      </c>
      <c r="C631">
        <f>_xlfn.XLOOKUP(B631,Calculation!A:A,Calculation!S:S)</f>
        <v>6.3023449348668041</v>
      </c>
    </row>
    <row r="632" spans="1:3" x14ac:dyDescent="0.25">
      <c r="A632" t="s">
        <v>5</v>
      </c>
      <c r="B632" t="str">
        <f>'NZ50-BDG_GrowthRateMax'!B632</f>
        <v>COMBDGRTTNewWHSYS___STDHFO_23</v>
      </c>
      <c r="C632">
        <f>_xlfn.XLOOKUP(B632,Calculation!A:A,Calculation!S:S)</f>
        <v>6.3023449348668041</v>
      </c>
    </row>
    <row r="633" spans="1:3" x14ac:dyDescent="0.25">
      <c r="A633" t="s">
        <v>5</v>
      </c>
      <c r="B633" t="str">
        <f>'NZ50-BDG_GrowthRateMax'!B633</f>
        <v>COMBDGRTTNewWHSYS___STDLFO_23</v>
      </c>
      <c r="C633">
        <f>_xlfn.XLOOKUP(B633,Calculation!A:A,Calculation!S:S)</f>
        <v>6.3023449348668041</v>
      </c>
    </row>
    <row r="634" spans="1:3" x14ac:dyDescent="0.25">
      <c r="A634" t="s">
        <v>5</v>
      </c>
      <c r="B634" t="str">
        <f>'NZ50-BDG_GrowthRateMax'!B634</f>
        <v>COMBDGWSTNewWHHEP___STDELC_23</v>
      </c>
      <c r="C634">
        <f>_xlfn.XLOOKUP(B634,Calculation!A:A,Calculation!S:S)</f>
        <v>1.1983323880837278</v>
      </c>
    </row>
    <row r="635" spans="1:3" x14ac:dyDescent="0.25">
      <c r="A635" t="s">
        <v>5</v>
      </c>
      <c r="B635" t="str">
        <f>'NZ50-BDG_GrowthRateMax'!B635</f>
        <v>COMBDGOFFNewWHSYS___STDKER_23</v>
      </c>
      <c r="C635">
        <f>_xlfn.XLOOKUP(B635,Calculation!A:A,Calculation!S:S)</f>
        <v>5.8809270011143786</v>
      </c>
    </row>
    <row r="636" spans="1:3" x14ac:dyDescent="0.25">
      <c r="A636" t="s">
        <v>5</v>
      </c>
      <c r="B636" t="str">
        <f>'NZ50-BDG_GrowthRateMax'!B636</f>
        <v>COMBDGOFFNewWHSYS___STDHFO_23</v>
      </c>
      <c r="C636">
        <f>_xlfn.XLOOKUP(B636,Calculation!A:A,Calculation!S:S)</f>
        <v>5.8809270011143786</v>
      </c>
    </row>
    <row r="637" spans="1:3" x14ac:dyDescent="0.25">
      <c r="A637" t="s">
        <v>5</v>
      </c>
      <c r="B637" t="str">
        <f>'NZ50-BDG_GrowthRateMax'!B637</f>
        <v>COMBDGOFFNewWHSYS___STDLFO_23</v>
      </c>
      <c r="C637">
        <f>_xlfn.XLOOKUP(B637,Calculation!A:A,Calculation!S:S)</f>
        <v>5.8809270011143786</v>
      </c>
    </row>
    <row r="638" spans="1:3" x14ac:dyDescent="0.25">
      <c r="A638" t="s">
        <v>5</v>
      </c>
      <c r="B638" t="str">
        <f>'NZ50-BDG_GrowthRateMax'!B638</f>
        <v>COMBDGWSTNewSHFUR___STDPRO_23</v>
      </c>
      <c r="C638">
        <f>_xlfn.XLOOKUP(B638,Calculation!A:A,Calculation!S:S)</f>
        <v>14.817639673483507</v>
      </c>
    </row>
    <row r="639" spans="1:3" x14ac:dyDescent="0.25">
      <c r="A639" t="s">
        <v>5</v>
      </c>
      <c r="B639" t="str">
        <f>'NZ50-BDG_GrowthRateMax'!B639</f>
        <v>COMBDGWSTNewSHFUR___ESRPRO_23</v>
      </c>
      <c r="C639">
        <f>_xlfn.XLOOKUP(B639,Calculation!A:A,Calculation!S:S)</f>
        <v>14.817639673483507</v>
      </c>
    </row>
    <row r="640" spans="1:3" x14ac:dyDescent="0.25">
      <c r="A640" t="s">
        <v>5</v>
      </c>
      <c r="B640" t="str">
        <f>'NZ50-BDG_GrowthRateMax'!B640</f>
        <v>COMBDGTAWNewLILED___HIGELC_23</v>
      </c>
      <c r="C640">
        <f>_xlfn.XLOOKUP(B640,Calculation!A:A,Calculation!S:S)</f>
        <v>148.80802122285806</v>
      </c>
    </row>
    <row r="641" spans="1:3" x14ac:dyDescent="0.25">
      <c r="A641" t="s">
        <v>5</v>
      </c>
      <c r="B641" t="str">
        <f>'NZ50-BDG_GrowthRateMax'!B641</f>
        <v>COMBDGWSTNewSCWA___STDELC_23</v>
      </c>
      <c r="C641">
        <f>_xlfn.XLOOKUP(B641,Calculation!A:A,Calculation!S:S)</f>
        <v>4.1094599967668382</v>
      </c>
    </row>
    <row r="642" spans="1:3" x14ac:dyDescent="0.25">
      <c r="A642" t="s">
        <v>5</v>
      </c>
      <c r="B642" t="str">
        <f>'NZ50-BDG_GrowthRateMax'!B642</f>
        <v>COMBDGEDSNewWHWTK___HIGELC_23</v>
      </c>
      <c r="C642">
        <f>_xlfn.XLOOKUP(B642,Calculation!A:A,Calculation!S:S)</f>
        <v>3.6264538283165959</v>
      </c>
    </row>
    <row r="643" spans="1:3" x14ac:dyDescent="0.25">
      <c r="A643" t="s">
        <v>5</v>
      </c>
      <c r="B643" t="str">
        <f>'NZ50-BDG_GrowthRateMax'!B643</f>
        <v>COMBDGHLCNewSHPLT1500WSTDELC_23</v>
      </c>
      <c r="C643">
        <f>_xlfn.XLOOKUP(B643,Calculation!A:A,Calculation!S:S)</f>
        <v>36.202540009592234</v>
      </c>
    </row>
    <row r="644" spans="1:3" x14ac:dyDescent="0.25">
      <c r="A644" t="s">
        <v>5</v>
      </c>
      <c r="B644" t="str">
        <f>'NZ50-BDG_GrowthRateMax'!B644</f>
        <v>COMBDGTAWNewSCWA___STDELC_23</v>
      </c>
      <c r="C644">
        <f>_xlfn.XLOOKUP(B644,Calculation!A:A,Calculation!S:S)</f>
        <v>4.2044242595295884</v>
      </c>
    </row>
    <row r="645" spans="1:3" x14ac:dyDescent="0.25">
      <c r="A645" t="s">
        <v>5</v>
      </c>
      <c r="B645" t="str">
        <f>'NZ50-BDG_GrowthRateMax'!B645</f>
        <v>COMBDGWSTNewSHFUR___HIGPRO_23</v>
      </c>
      <c r="C645">
        <f>_xlfn.XLOOKUP(B645,Calculation!A:A,Calculation!S:S)</f>
        <v>14.817639673483507</v>
      </c>
    </row>
    <row r="646" spans="1:3" x14ac:dyDescent="0.25">
      <c r="A646" t="s">
        <v>5</v>
      </c>
      <c r="B646" t="str">
        <f>'NZ50-BDG_GrowthRateMax'!B646</f>
        <v>COMBDGAFSNewLIINC100WSTDELC_23</v>
      </c>
      <c r="C646">
        <f>_xlfn.XLOOKUP(B646,Calculation!A:A,Calculation!S:S)</f>
        <v>40.802770687840251</v>
      </c>
    </row>
    <row r="647" spans="1:3" x14ac:dyDescent="0.25">
      <c r="A647" t="s">
        <v>5</v>
      </c>
      <c r="B647" t="str">
        <f>'NZ50-BDG_GrowthRateMax'!B647</f>
        <v>COMBDGWSTNewSCCE___STDELC_23</v>
      </c>
      <c r="C647">
        <f>_xlfn.XLOOKUP(B647,Calculation!A:A,Calculation!S:S)</f>
        <v>4.1094599967668382</v>
      </c>
    </row>
    <row r="648" spans="1:3" x14ac:dyDescent="0.25">
      <c r="A648" t="s">
        <v>5</v>
      </c>
      <c r="B648" t="str">
        <f>'NZ50-BDG_GrowthRateMax'!B648</f>
        <v>COMBDGAERNewSHHEP___HIGELC_23</v>
      </c>
      <c r="C648">
        <f>_xlfn.XLOOKUP(B648,Calculation!A:A,Calculation!S:S)</f>
        <v>9.3863797004405782</v>
      </c>
    </row>
    <row r="649" spans="1:3" x14ac:dyDescent="0.25">
      <c r="A649" t="s">
        <v>5</v>
      </c>
      <c r="B649" t="str">
        <f>'NZ50-BDG_GrowthRateMax'!B649</f>
        <v>COMBDGWSTNewSCWA___ESRELC_23</v>
      </c>
      <c r="C649">
        <f>_xlfn.XLOOKUP(B649,Calculation!A:A,Calculation!S:S)</f>
        <v>4.1094599967668382</v>
      </c>
    </row>
    <row r="650" spans="1:3" x14ac:dyDescent="0.25">
      <c r="A650" t="s">
        <v>5</v>
      </c>
      <c r="B650" t="str">
        <f>'NZ50-BDG_GrowthRateMax'!B650</f>
        <v>COMBDGWSTNewSCWD___HIGELC_23</v>
      </c>
      <c r="C650">
        <f>_xlfn.XLOOKUP(B650,Calculation!A:A,Calculation!S:S)</f>
        <v>4.1094599967668382</v>
      </c>
    </row>
    <row r="651" spans="1:3" x14ac:dyDescent="0.25">
      <c r="A651" t="s">
        <v>5</v>
      </c>
      <c r="B651" t="str">
        <f>'NZ50-BDG_GrowthRateMax'!B651</f>
        <v>COMBDGTAWOldWHSYS___STDBMA_23</v>
      </c>
      <c r="C651">
        <f>_xlfn.XLOOKUP(B651,Calculation!A:A,Calculation!S:S)</f>
        <v>0.11121786178546023</v>
      </c>
    </row>
    <row r="652" spans="1:3" x14ac:dyDescent="0.25">
      <c r="A652" t="s">
        <v>5</v>
      </c>
      <c r="B652" t="str">
        <f>'NZ50-BDG_GrowthRateMax'!B652</f>
        <v>COMBDGEDSNewSHPLT1000WSTDELC_23</v>
      </c>
      <c r="C652">
        <f>_xlfn.XLOOKUP(B652,Calculation!A:A,Calculation!S:S)</f>
        <v>35.983183354222689</v>
      </c>
    </row>
    <row r="653" spans="1:3" x14ac:dyDescent="0.25">
      <c r="A653" t="s">
        <v>5</v>
      </c>
      <c r="B653" t="str">
        <f>'NZ50-BDG_GrowthRateMax'!B653</f>
        <v>COMBDGWSTOldWHWTK___HIGNGA_23</v>
      </c>
      <c r="C653">
        <f>_xlfn.XLOOKUP(B653,Calculation!A:A,Calculation!S:S)</f>
        <v>5.3451373000911184</v>
      </c>
    </row>
    <row r="654" spans="1:3" x14ac:dyDescent="0.25">
      <c r="A654" t="s">
        <v>5</v>
      </c>
      <c r="B654" t="str">
        <f>'NZ50-BDG_GrowthRateMax'!B654</f>
        <v>COMBDGTAWNewSCCE___STDELC_23</v>
      </c>
      <c r="C654">
        <f>_xlfn.XLOOKUP(B654,Calculation!A:A,Calculation!S:S)</f>
        <v>4.2044242595295884</v>
      </c>
    </row>
    <row r="655" spans="1:3" x14ac:dyDescent="0.25">
      <c r="A655" t="s">
        <v>5</v>
      </c>
      <c r="B655" t="str">
        <f>'NZ50-BDG_GrowthRateMax'!B655</f>
        <v>COMBDGWSTOldWHWTK___ESRNGA_23</v>
      </c>
      <c r="C655">
        <f>_xlfn.XLOOKUP(B655,Calculation!A:A,Calculation!S:S)</f>
        <v>8.3773630278993227</v>
      </c>
    </row>
    <row r="656" spans="1:3" x14ac:dyDescent="0.25">
      <c r="A656" t="s">
        <v>5</v>
      </c>
      <c r="B656" t="str">
        <f>'NZ50-BDG_GrowthRateMax'!B656</f>
        <v>COMBDGAERNewLIHAL100WSTDELC_23</v>
      </c>
      <c r="C656">
        <f>_xlfn.XLOOKUP(B656,Calculation!A:A,Calculation!S:S)</f>
        <v>76.385436482712436</v>
      </c>
    </row>
    <row r="657" spans="1:3" x14ac:dyDescent="0.25">
      <c r="A657" t="s">
        <v>5</v>
      </c>
      <c r="B657" t="str">
        <f>'NZ50-BDG_GrowthRateMax'!B657</f>
        <v>COMBDGTAWNewSCWA___ESRELC_23</v>
      </c>
      <c r="C657">
        <f>_xlfn.XLOOKUP(B657,Calculation!A:A,Calculation!S:S)</f>
        <v>4.2044242595295884</v>
      </c>
    </row>
    <row r="658" spans="1:3" x14ac:dyDescent="0.25">
      <c r="A658" t="s">
        <v>5</v>
      </c>
      <c r="B658" t="str">
        <f>'NZ50-BDG_GrowthRateMax'!B658</f>
        <v>COMBDGTAWNewSCWD___HIGELC_23</v>
      </c>
      <c r="C658">
        <f>_xlfn.XLOOKUP(B658,Calculation!A:A,Calculation!S:S)</f>
        <v>4.2044242595295884</v>
      </c>
    </row>
    <row r="659" spans="1:3" x14ac:dyDescent="0.25">
      <c r="A659" t="s">
        <v>5</v>
      </c>
      <c r="B659" t="str">
        <f>'NZ50-BDG_GrowthRateMax'!B659</f>
        <v>COMBDGHLCNewLIFLUT5HIGELC_23</v>
      </c>
      <c r="C659">
        <f>_xlfn.XLOOKUP(B659,Calculation!A:A,Calculation!S:S)</f>
        <v>369.45293511188936</v>
      </c>
    </row>
    <row r="660" spans="1:3" x14ac:dyDescent="0.25">
      <c r="A660" t="s">
        <v>5</v>
      </c>
      <c r="B660" t="str">
        <f>'NZ50-BDG_GrowthRateMax'!B660</f>
        <v>COMBDGHLCNewWHWTK___STDELC_23</v>
      </c>
      <c r="C660">
        <f>_xlfn.XLOOKUP(B660,Calculation!A:A,Calculation!S:S)</f>
        <v>5.5749120957204079</v>
      </c>
    </row>
    <row r="661" spans="1:3" x14ac:dyDescent="0.25">
      <c r="A661" t="s">
        <v>5</v>
      </c>
      <c r="B661" t="str">
        <f>'NZ50-BDG_GrowthRateMax'!B661</f>
        <v>COMBDGICIOldSCWA___STDELC_23</v>
      </c>
      <c r="C661">
        <f>_xlfn.XLOOKUP(B661,Calculation!A:A,Calculation!S:S)</f>
        <v>1.0779354857137824</v>
      </c>
    </row>
    <row r="662" spans="1:3" x14ac:dyDescent="0.25">
      <c r="A662" t="s">
        <v>5</v>
      </c>
      <c r="B662" t="str">
        <f>'NZ50-BDG_GrowthRateMax'!B662</f>
        <v>COMBDGRTTNewLIFLUT5HIGELC_23</v>
      </c>
      <c r="C662">
        <f>_xlfn.XLOOKUP(B662,Calculation!A:A,Calculation!S:S)</f>
        <v>638.26027561400167</v>
      </c>
    </row>
    <row r="663" spans="1:3" x14ac:dyDescent="0.25">
      <c r="A663" t="s">
        <v>5</v>
      </c>
      <c r="B663" t="str">
        <f>'NZ50-BDG_GrowthRateMax'!B663</f>
        <v>COMBDGWSTNewSCCE___ESRELC_23</v>
      </c>
      <c r="C663">
        <f>_xlfn.XLOOKUP(B663,Calculation!A:A,Calculation!S:S)</f>
        <v>4.1094599967668382</v>
      </c>
    </row>
    <row r="664" spans="1:3" x14ac:dyDescent="0.25">
      <c r="A664" t="s">
        <v>5</v>
      </c>
      <c r="B664" t="str">
        <f>'NZ50-BDG_GrowthRateMax'!B664</f>
        <v>COMBDGOTSNewLILED___STDELC_23</v>
      </c>
      <c r="C664">
        <f>_xlfn.XLOOKUP(B664,Calculation!A:A,Calculation!S:S)</f>
        <v>187.28573807569498</v>
      </c>
    </row>
    <row r="665" spans="1:3" x14ac:dyDescent="0.25">
      <c r="A665" t="s">
        <v>5</v>
      </c>
      <c r="B665" t="str">
        <f>'NZ50-BDG_GrowthRateMax'!B665</f>
        <v>COMBDGRTTOldSHFUR___ESRNGA_23</v>
      </c>
      <c r="C665">
        <f>_xlfn.XLOOKUP(B665,Calculation!A:A,Calculation!S:S)</f>
        <v>284.06550295794852</v>
      </c>
    </row>
    <row r="666" spans="1:3" x14ac:dyDescent="0.25">
      <c r="A666" t="s">
        <v>5</v>
      </c>
      <c r="B666" t="str">
        <f>'NZ50-BDG_GrowthRateMax'!B666</f>
        <v>COMBDGWSTNewWHHEP___HIGELC_23</v>
      </c>
      <c r="C666">
        <f>_xlfn.XLOOKUP(B666,Calculation!A:A,Calculation!S:S)</f>
        <v>1.1983323880837278</v>
      </c>
    </row>
    <row r="667" spans="1:3" x14ac:dyDescent="0.25">
      <c r="A667" t="s">
        <v>5</v>
      </c>
      <c r="B667" t="str">
        <f>'NZ50-BDG_GrowthRateMax'!B667</f>
        <v>COMBDGOTSOldWHSTHBCKSTDNGA_23</v>
      </c>
      <c r="C667">
        <f>_xlfn.XLOOKUP(B667,Calculation!A:A,Calculation!S:S)</f>
        <v>3.5455059791656169</v>
      </c>
    </row>
    <row r="668" spans="1:3" x14ac:dyDescent="0.25">
      <c r="A668" t="s">
        <v>5</v>
      </c>
      <c r="B668" t="str">
        <f>'NZ50-BDG_GrowthRateMax'!B668</f>
        <v>COMBDGWSTNewSCWA___HIGELC_23</v>
      </c>
      <c r="C668">
        <f>_xlfn.XLOOKUP(B668,Calculation!A:A,Calculation!S:S)</f>
        <v>4.1094599967668382</v>
      </c>
    </row>
    <row r="669" spans="1:3" x14ac:dyDescent="0.25">
      <c r="A669" t="s">
        <v>5</v>
      </c>
      <c r="B669" t="str">
        <f>'NZ50-BDG_GrowthRateMax'!B669</f>
        <v>COMBDGTAWNewSCCE___ESRELC_23</v>
      </c>
      <c r="C669">
        <f>_xlfn.XLOOKUP(B669,Calculation!A:A,Calculation!S:S)</f>
        <v>4.2044242595295884</v>
      </c>
    </row>
    <row r="670" spans="1:3" x14ac:dyDescent="0.25">
      <c r="A670" t="s">
        <v>5</v>
      </c>
      <c r="B670" t="str">
        <f>'NZ50-BDG_GrowthRateMax'!B670</f>
        <v>COMBDGAERNewLILED___ESRELC_23</v>
      </c>
      <c r="C670">
        <f>_xlfn.XLOOKUP(B670,Calculation!A:A,Calculation!S:S)</f>
        <v>76.385436482712436</v>
      </c>
    </row>
    <row r="671" spans="1:3" x14ac:dyDescent="0.25">
      <c r="A671" t="s">
        <v>5</v>
      </c>
      <c r="B671" t="str">
        <f>'NZ50-BDG_GrowthRateMax'!B671</f>
        <v>COMBDGWSTOldWHWTK___STDNGA_23</v>
      </c>
      <c r="C671">
        <f>_xlfn.XLOOKUP(B671,Calculation!A:A,Calculation!S:S)</f>
        <v>5.3451373000911184</v>
      </c>
    </row>
    <row r="672" spans="1:3" x14ac:dyDescent="0.25">
      <c r="A672" t="s">
        <v>5</v>
      </c>
      <c r="B672" t="str">
        <f>'NZ50-BDG_GrowthRateMax'!B672</f>
        <v>COMBDGTAWNewSCWA___HIGELC_23</v>
      </c>
      <c r="C672">
        <f>_xlfn.XLOOKUP(B672,Calculation!A:A,Calculation!S:S)</f>
        <v>4.2044242595295884</v>
      </c>
    </row>
    <row r="673" spans="1:3" x14ac:dyDescent="0.25">
      <c r="A673" t="s">
        <v>5</v>
      </c>
      <c r="B673" t="str">
        <f>'NZ50-BDG_GrowthRateMax'!B673</f>
        <v>COMBDGEDSNewSHFUR___STDELC_23</v>
      </c>
      <c r="C673">
        <f>_xlfn.XLOOKUP(B673,Calculation!A:A,Calculation!S:S)</f>
        <v>35.983183354222689</v>
      </c>
    </row>
    <row r="674" spans="1:3" x14ac:dyDescent="0.25">
      <c r="A674" t="s">
        <v>5</v>
      </c>
      <c r="B674" t="str">
        <f>'NZ50-BDG_GrowthRateMax'!B674</f>
        <v>COMBDGRTTNewSHPLT1500WSTDELC_23</v>
      </c>
      <c r="C674">
        <f>_xlfn.XLOOKUP(B674,Calculation!A:A,Calculation!S:S)</f>
        <v>64.132369560827684</v>
      </c>
    </row>
    <row r="675" spans="1:3" x14ac:dyDescent="0.25">
      <c r="A675" t="s">
        <v>5</v>
      </c>
      <c r="B675" t="str">
        <f>'NZ50-BDG_GrowthRateMax'!B675</f>
        <v>COMBDGICIOldSCWA___ESRELC_23</v>
      </c>
      <c r="C675">
        <f>_xlfn.XLOOKUP(B675,Calculation!A:A,Calculation!S:S)</f>
        <v>1.6894340364887166</v>
      </c>
    </row>
    <row r="676" spans="1:3" x14ac:dyDescent="0.25">
      <c r="A676" t="s">
        <v>5</v>
      </c>
      <c r="B676" t="str">
        <f>'NZ50-BDG_GrowthRateMax'!B676</f>
        <v>COMBDGOTSNewSCWD___STDELC_23</v>
      </c>
      <c r="C676">
        <f>_xlfn.XLOOKUP(B676,Calculation!A:A,Calculation!S:S)</f>
        <v>6.501311091885313</v>
      </c>
    </row>
    <row r="677" spans="1:3" x14ac:dyDescent="0.25">
      <c r="A677" t="s">
        <v>5</v>
      </c>
      <c r="B677" t="str">
        <f>'NZ50-BDG_GrowthRateMax'!B677</f>
        <v>COMBDGICIOldSCWD___HIGELC_23</v>
      </c>
      <c r="C677">
        <f>_xlfn.XLOOKUP(B677,Calculation!A:A,Calculation!S:S)</f>
        <v>1.0779354857137824</v>
      </c>
    </row>
    <row r="678" spans="1:3" x14ac:dyDescent="0.25">
      <c r="A678" t="s">
        <v>5</v>
      </c>
      <c r="B678" t="str">
        <f>'NZ50-BDG_GrowthRateMax'!B678</f>
        <v>COMBDGWSTOldSHFUR___STDNGA_23</v>
      </c>
      <c r="C678">
        <f>_xlfn.XLOOKUP(B678,Calculation!A:A,Calculation!S:S)</f>
        <v>103.5823032038317</v>
      </c>
    </row>
    <row r="679" spans="1:3" x14ac:dyDescent="0.25">
      <c r="A679" t="s">
        <v>5</v>
      </c>
      <c r="B679" t="str">
        <f>'NZ50-BDG_GrowthRateMax'!B679</f>
        <v>COMBDGICIOldSCCE___STDELC_23</v>
      </c>
      <c r="C679">
        <f>_xlfn.XLOOKUP(B679,Calculation!A:A,Calculation!S:S)</f>
        <v>1.0779354857137824</v>
      </c>
    </row>
    <row r="680" spans="1:3" x14ac:dyDescent="0.25">
      <c r="A680" t="s">
        <v>5</v>
      </c>
      <c r="B680" t="str">
        <f>'NZ50-BDG_GrowthRateMax'!B680</f>
        <v>COMBDGHLCNewSHPLT1000WSTDELC_23</v>
      </c>
      <c r="C680">
        <f>_xlfn.XLOOKUP(B680,Calculation!A:A,Calculation!S:S)</f>
        <v>36.202540009592234</v>
      </c>
    </row>
    <row r="681" spans="1:3" x14ac:dyDescent="0.25">
      <c r="A681" t="s">
        <v>5</v>
      </c>
      <c r="B681" t="str">
        <f>'NZ50-BDG_GrowthRateMax'!B681</f>
        <v>COMBDGAERNewSHHEP___STDNGA_23</v>
      </c>
      <c r="C681">
        <f>_xlfn.XLOOKUP(B681,Calculation!A:A,Calculation!S:S)</f>
        <v>9.3863797004405782</v>
      </c>
    </row>
    <row r="682" spans="1:3" x14ac:dyDescent="0.25">
      <c r="A682" t="s">
        <v>5</v>
      </c>
      <c r="B682" t="str">
        <f>'NZ50-BDG_GrowthRateMax'!B682</f>
        <v>COMBDGICIOldSHFUR___STDPRO_23</v>
      </c>
      <c r="C682">
        <f>_xlfn.XLOOKUP(B682,Calculation!A:A,Calculation!S:S)</f>
        <v>0.59519696867490346</v>
      </c>
    </row>
    <row r="683" spans="1:3" x14ac:dyDescent="0.25">
      <c r="A683" t="s">
        <v>5</v>
      </c>
      <c r="B683" t="str">
        <f>'NZ50-BDG_GrowthRateMax'!B683</f>
        <v>COMBDGOTSNewLILED___HIGELC_23</v>
      </c>
      <c r="C683">
        <f>_xlfn.XLOOKUP(B683,Calculation!A:A,Calculation!S:S)</f>
        <v>187.28573807569498</v>
      </c>
    </row>
    <row r="684" spans="1:3" x14ac:dyDescent="0.25">
      <c r="A684" t="s">
        <v>5</v>
      </c>
      <c r="B684" t="str">
        <f>'NZ50-BDG_GrowthRateMax'!B684</f>
        <v>COMBDGAFSOldWHSTHBCKSTDNGA_23</v>
      </c>
      <c r="C684">
        <f>_xlfn.XLOOKUP(B684,Calculation!A:A,Calculation!S:S)</f>
        <v>3.805333587970678</v>
      </c>
    </row>
    <row r="685" spans="1:3" x14ac:dyDescent="0.25">
      <c r="A685" t="s">
        <v>5</v>
      </c>
      <c r="B685" t="str">
        <f>'NZ50-BDG_GrowthRateMax'!B685</f>
        <v>COMBDGICIOldLIFLUT8HIGELC_23</v>
      </c>
      <c r="C685">
        <f>_xlfn.XLOOKUP(B685,Calculation!A:A,Calculation!S:S)</f>
        <v>117.07569847170463</v>
      </c>
    </row>
    <row r="686" spans="1:3" x14ac:dyDescent="0.25">
      <c r="A686" t="s">
        <v>5</v>
      </c>
      <c r="B686" t="str">
        <f>'NZ50-BDG_GrowthRateMax'!B686</f>
        <v>COMBDGICIOldSHFUR___ESRPRO_23</v>
      </c>
      <c r="C686">
        <f>_xlfn.XLOOKUP(B686,Calculation!A:A,Calculation!S:S)</f>
        <v>1.3022066489239175</v>
      </c>
    </row>
    <row r="687" spans="1:3" x14ac:dyDescent="0.25">
      <c r="A687" t="s">
        <v>5</v>
      </c>
      <c r="B687" t="str">
        <f>'NZ50-BDG_GrowthRateMax'!B687</f>
        <v>COMBDGAEROldLIFLUT5HIGELC_23</v>
      </c>
      <c r="C687">
        <f>_xlfn.XLOOKUP(B687,Calculation!A:A,Calculation!S:S)</f>
        <v>748.51343664531942</v>
      </c>
    </row>
    <row r="688" spans="1:3" x14ac:dyDescent="0.25">
      <c r="A688" t="s">
        <v>5</v>
      </c>
      <c r="B688" t="str">
        <f>'NZ50-BDG_GrowthRateMax'!B688</f>
        <v>COMBDGAEROldWHSYS___ESRPRO_23</v>
      </c>
      <c r="C688">
        <f>_xlfn.XLOOKUP(B688,Calculation!A:A,Calculation!S:S)</f>
        <v>0.87636067121082617</v>
      </c>
    </row>
    <row r="689" spans="1:3" x14ac:dyDescent="0.25">
      <c r="A689" t="s">
        <v>5</v>
      </c>
      <c r="B689" t="str">
        <f>'NZ50-BDG_GrowthRateMax'!B689</f>
        <v>COMBDGICIOldSCWA___HIGELC_23</v>
      </c>
      <c r="C689">
        <f>_xlfn.XLOOKUP(B689,Calculation!A:A,Calculation!S:S)</f>
        <v>1.0779354857137824</v>
      </c>
    </row>
    <row r="690" spans="1:3" x14ac:dyDescent="0.25">
      <c r="A690" t="s">
        <v>5</v>
      </c>
      <c r="B690" t="str">
        <f>'NZ50-BDG_GrowthRateMax'!B690</f>
        <v>COMBDGICIOldSCCE___ESRELC_23</v>
      </c>
      <c r="C690">
        <f>_xlfn.XLOOKUP(B690,Calculation!A:A,Calculation!S:S)</f>
        <v>1.6894340364887166</v>
      </c>
    </row>
    <row r="691" spans="1:3" x14ac:dyDescent="0.25">
      <c r="A691" t="s">
        <v>5</v>
      </c>
      <c r="B691" t="str">
        <f>'NZ50-BDG_GrowthRateMax'!B691</f>
        <v>COMBDGICIOldWHSTHBCKSTDELC_23</v>
      </c>
      <c r="C691">
        <f>_xlfn.XLOOKUP(B691,Calculation!A:A,Calculation!S:S)</f>
        <v>0.4244784471445362</v>
      </c>
    </row>
    <row r="692" spans="1:3" x14ac:dyDescent="0.25">
      <c r="A692" t="s">
        <v>5</v>
      </c>
      <c r="B692" t="str">
        <f>'NZ50-BDG_GrowthRateMax'!B692</f>
        <v>COMBDGICIOldSHFUR___HIGPRO_23</v>
      </c>
      <c r="C692">
        <f>_xlfn.XLOOKUP(B692,Calculation!A:A,Calculation!S:S)</f>
        <v>0.59519696867490346</v>
      </c>
    </row>
    <row r="693" spans="1:3" x14ac:dyDescent="0.25">
      <c r="A693" t="s">
        <v>5</v>
      </c>
      <c r="B693" t="str">
        <f>'NZ50-BDG_GrowthRateMax'!B693</f>
        <v>COMBDGWSTNewSCCE___HIGELC_23</v>
      </c>
      <c r="C693">
        <f>_xlfn.XLOOKUP(B693,Calculation!A:A,Calculation!S:S)</f>
        <v>4.1094599967668382</v>
      </c>
    </row>
    <row r="694" spans="1:3" x14ac:dyDescent="0.25">
      <c r="A694" t="s">
        <v>5</v>
      </c>
      <c r="B694" t="str">
        <f>'NZ50-BDG_GrowthRateMax'!B694</f>
        <v>COMBDGAEROldWHSYS___STDBWP_23</v>
      </c>
      <c r="C694">
        <f>_xlfn.XLOOKUP(B694,Calculation!A:A,Calculation!S:S)</f>
        <v>0.40055640585280317</v>
      </c>
    </row>
    <row r="695" spans="1:3" x14ac:dyDescent="0.25">
      <c r="A695" t="s">
        <v>5</v>
      </c>
      <c r="B695" t="str">
        <f>'NZ50-BDG_GrowthRateMax'!B695</f>
        <v>COMBDGRTTNewAE______STDPRO_23</v>
      </c>
      <c r="C695">
        <f>_xlfn.XLOOKUP(B695,Calculation!A:A,Calculation!S:S)</f>
        <v>9.7155362966950172</v>
      </c>
    </row>
    <row r="696" spans="1:3" x14ac:dyDescent="0.25">
      <c r="A696" t="s">
        <v>5</v>
      </c>
      <c r="B696" t="str">
        <f>'NZ50-BDG_GrowthRateMax'!B696</f>
        <v>COMBDGTAWNewLIFLUT8HIGELC_23</v>
      </c>
      <c r="C696">
        <f>_xlfn.XLOOKUP(B696,Calculation!A:A,Calculation!S:S)</f>
        <v>148.80802122285806</v>
      </c>
    </row>
    <row r="697" spans="1:3" x14ac:dyDescent="0.25">
      <c r="A697" t="s">
        <v>5</v>
      </c>
      <c r="B697" t="str">
        <f>'NZ50-BDG_GrowthRateMax'!B697</f>
        <v>COMBDGRTTNewWHWTK___HIGELC_23</v>
      </c>
      <c r="C697">
        <f>_xlfn.XLOOKUP(B697,Calculation!A:A,Calculation!S:S)</f>
        <v>6.3023449348668041</v>
      </c>
    </row>
    <row r="698" spans="1:3" x14ac:dyDescent="0.25">
      <c r="A698" t="s">
        <v>5</v>
      </c>
      <c r="B698" t="str">
        <f>'NZ50-BDG_GrowthRateMax'!B698</f>
        <v>COMBDGTAWNewSCCE___HIGELC_23</v>
      </c>
      <c r="C698">
        <f>_xlfn.XLOOKUP(B698,Calculation!A:A,Calculation!S:S)</f>
        <v>4.2044242595295884</v>
      </c>
    </row>
    <row r="699" spans="1:3" x14ac:dyDescent="0.25">
      <c r="A699" t="s">
        <v>5</v>
      </c>
      <c r="B699" t="str">
        <f>'NZ50-BDG_GrowthRateMax'!B699</f>
        <v>COMBDGEDSOldSHFUR___ESRNGA_23</v>
      </c>
      <c r="C699">
        <f>_xlfn.XLOOKUP(B699,Calculation!A:A,Calculation!S:S)</f>
        <v>219.54903848102575</v>
      </c>
    </row>
    <row r="700" spans="1:3" x14ac:dyDescent="0.25">
      <c r="A700" t="s">
        <v>5</v>
      </c>
      <c r="B700" t="str">
        <f>'NZ50-BDG_GrowthRateMax'!B700</f>
        <v>COMBDGHLCNewSHFUR___STDELC_23</v>
      </c>
      <c r="C700">
        <f>_xlfn.XLOOKUP(B700,Calculation!A:A,Calculation!S:S)</f>
        <v>36.202540009592234</v>
      </c>
    </row>
    <row r="701" spans="1:3" x14ac:dyDescent="0.25">
      <c r="A701" t="s">
        <v>5</v>
      </c>
      <c r="B701" t="str">
        <f>'NZ50-BDG_GrowthRateMax'!B701</f>
        <v>COMBDGOFFNewWHWTK___HIGELC_23</v>
      </c>
      <c r="C701">
        <f>_xlfn.XLOOKUP(B701,Calculation!A:A,Calculation!S:S)</f>
        <v>5.8809270011143786</v>
      </c>
    </row>
    <row r="702" spans="1:3" x14ac:dyDescent="0.25">
      <c r="A702" t="s">
        <v>5</v>
      </c>
      <c r="B702" t="str">
        <f>'NZ50-BDG_GrowthRateMax'!B702</f>
        <v>COMBDGHLCOldSHFUR___STDNGA_23</v>
      </c>
      <c r="C702">
        <f>_xlfn.XLOOKUP(B702,Calculation!A:A,Calculation!S:S)</f>
        <v>70.209193809354772</v>
      </c>
    </row>
    <row r="703" spans="1:3" x14ac:dyDescent="0.25">
      <c r="A703" t="s">
        <v>5</v>
      </c>
      <c r="B703" t="str">
        <f>'NZ50-BDG_GrowthRateMax'!B703</f>
        <v>COMBDGWSTNewSHHEP___ESRELC_23</v>
      </c>
      <c r="C703">
        <f>_xlfn.XLOOKUP(B703,Calculation!A:A,Calculation!S:S)</f>
        <v>14.817639673483507</v>
      </c>
    </row>
    <row r="704" spans="1:3" x14ac:dyDescent="0.25">
      <c r="A704" t="s">
        <v>5</v>
      </c>
      <c r="B704" t="str">
        <f>'NZ50-BDG_GrowthRateMax'!B704</f>
        <v>COMBDGAFSOldLIFLUT5HIGELC_23</v>
      </c>
      <c r="C704">
        <f>_xlfn.XLOOKUP(B704,Calculation!A:A,Calculation!S:S)</f>
        <v>818.8253336810393</v>
      </c>
    </row>
    <row r="705" spans="1:3" x14ac:dyDescent="0.25">
      <c r="A705" t="s">
        <v>5</v>
      </c>
      <c r="B705" t="str">
        <f>'NZ50-BDG_GrowthRateMax'!B705</f>
        <v>COMBDGOTSNewSCWD___ESRELC_23</v>
      </c>
      <c r="C705">
        <f>_xlfn.XLOOKUP(B705,Calculation!A:A,Calculation!S:S)</f>
        <v>6.501311091885313</v>
      </c>
    </row>
    <row r="706" spans="1:3" x14ac:dyDescent="0.25">
      <c r="A706" t="s">
        <v>5</v>
      </c>
      <c r="B706" t="str">
        <f>'NZ50-BDG_GrowthRateMax'!B706</f>
        <v>COMBDGHLCNewWHSYS___STDKER_23</v>
      </c>
      <c r="C706">
        <f>_xlfn.XLOOKUP(B706,Calculation!A:A,Calculation!S:S)</f>
        <v>5.5749120957204079</v>
      </c>
    </row>
    <row r="707" spans="1:3" x14ac:dyDescent="0.25">
      <c r="A707" t="s">
        <v>5</v>
      </c>
      <c r="B707" t="str">
        <f>'NZ50-BDG_GrowthRateMax'!B707</f>
        <v>COMBDGHLCNewWHSYS___STDHFO_23</v>
      </c>
      <c r="C707">
        <f>_xlfn.XLOOKUP(B707,Calculation!A:A,Calculation!S:S)</f>
        <v>5.5749120957204079</v>
      </c>
    </row>
    <row r="708" spans="1:3" x14ac:dyDescent="0.25">
      <c r="A708" t="s">
        <v>5</v>
      </c>
      <c r="B708" t="str">
        <f>'NZ50-BDG_GrowthRateMax'!B708</f>
        <v>COMBDGHLCNewWHSYS___STDLFO_23</v>
      </c>
      <c r="C708">
        <f>_xlfn.XLOOKUP(B708,Calculation!A:A,Calculation!S:S)</f>
        <v>5.5749120957204079</v>
      </c>
    </row>
    <row r="709" spans="1:3" x14ac:dyDescent="0.25">
      <c r="A709" t="s">
        <v>5</v>
      </c>
      <c r="B709" t="str">
        <f>'NZ50-BDG_GrowthRateMax'!B709</f>
        <v>COMBDGICIOldWHHEP___ESRELC_23</v>
      </c>
      <c r="C709">
        <f>_xlfn.XLOOKUP(B709,Calculation!A:A,Calculation!S:S)</f>
        <v>7.2303878325595122E-2</v>
      </c>
    </row>
    <row r="710" spans="1:3" x14ac:dyDescent="0.25">
      <c r="A710" t="s">
        <v>5</v>
      </c>
      <c r="B710" t="str">
        <f>'NZ50-BDG_GrowthRateMax'!B710</f>
        <v>COMBDGRTTNewSHPLT1000WSTDELC_23</v>
      </c>
      <c r="C710">
        <f>_xlfn.XLOOKUP(B710,Calculation!A:A,Calculation!S:S)</f>
        <v>64.132369560827684</v>
      </c>
    </row>
    <row r="711" spans="1:3" x14ac:dyDescent="0.25">
      <c r="A711" t="s">
        <v>5</v>
      </c>
      <c r="B711" t="str">
        <f>'NZ50-BDG_GrowthRateMax'!B711</f>
        <v>COMBDGICIOldSCCE___HIGELC_23</v>
      </c>
      <c r="C711">
        <f>_xlfn.XLOOKUP(B711,Calculation!A:A,Calculation!S:S)</f>
        <v>1.0779354857137824</v>
      </c>
    </row>
    <row r="712" spans="1:3" x14ac:dyDescent="0.25">
      <c r="A712" t="s">
        <v>5</v>
      </c>
      <c r="B712" t="str">
        <f>'NZ50-BDG_GrowthRateMax'!B712</f>
        <v>COMBDGOTSOldLIFLUT5HIGELC_23</v>
      </c>
      <c r="C712">
        <f>_xlfn.XLOOKUP(B712,Calculation!A:A,Calculation!S:S)</f>
        <v>848.26238846742046</v>
      </c>
    </row>
    <row r="713" spans="1:3" x14ac:dyDescent="0.25">
      <c r="A713" t="s">
        <v>5</v>
      </c>
      <c r="B713" t="str">
        <f>'NZ50-BDG_GrowthRateMax'!B713</f>
        <v>COMBDGICIOldWHHEP___STDELC_23</v>
      </c>
      <c r="C713">
        <f>_xlfn.XLOOKUP(B713,Calculation!A:A,Calculation!S:S)</f>
        <v>7.2303878325595122E-2</v>
      </c>
    </row>
    <row r="714" spans="1:3" x14ac:dyDescent="0.25">
      <c r="A714" t="s">
        <v>5</v>
      </c>
      <c r="B714" t="str">
        <f>'NZ50-BDG_GrowthRateMax'!B714</f>
        <v>COMBDGWSTNewSHHEP___STDELC_23</v>
      </c>
      <c r="C714">
        <f>_xlfn.XLOOKUP(B714,Calculation!A:A,Calculation!S:S)</f>
        <v>14.817639673483507</v>
      </c>
    </row>
    <row r="715" spans="1:3" x14ac:dyDescent="0.25">
      <c r="A715" t="s">
        <v>5</v>
      </c>
      <c r="B715" t="str">
        <f>'NZ50-BDG_GrowthRateMax'!B715</f>
        <v>COMBDGICIOldSHHEP___ESRELC_23</v>
      </c>
      <c r="C715">
        <f>_xlfn.XLOOKUP(B715,Calculation!A:A,Calculation!S:S)</f>
        <v>0.70763188220200102</v>
      </c>
    </row>
    <row r="716" spans="1:3" x14ac:dyDescent="0.25">
      <c r="A716" t="s">
        <v>5</v>
      </c>
      <c r="B716" t="str">
        <f>'NZ50-BDG_GrowthRateMax'!B716</f>
        <v>COMBDGTAWOldAE______STDPRO_23</v>
      </c>
      <c r="C716">
        <f>_xlfn.XLOOKUP(B716,Calculation!A:A,Calculation!S:S)</f>
        <v>1.0013275090104286</v>
      </c>
    </row>
    <row r="717" spans="1:3" x14ac:dyDescent="0.25">
      <c r="A717" t="s">
        <v>5</v>
      </c>
      <c r="B717" t="str">
        <f>'NZ50-BDG_GrowthRateMax'!B717</f>
        <v>COMBDGAEROldWHWTK___STDELC_23</v>
      </c>
      <c r="C717">
        <f>_xlfn.XLOOKUP(B717,Calculation!A:A,Calculation!S:S)</f>
        <v>2.7957891381940541</v>
      </c>
    </row>
    <row r="718" spans="1:3" x14ac:dyDescent="0.25">
      <c r="A718" t="s">
        <v>5</v>
      </c>
      <c r="B718" t="str">
        <f>'NZ50-BDG_GrowthRateMax'!B718</f>
        <v>COMBDGRTTNewSHFUR___STDELC_23</v>
      </c>
      <c r="C718">
        <f>_xlfn.XLOOKUP(B718,Calculation!A:A,Calculation!S:S)</f>
        <v>64.132369560827684</v>
      </c>
    </row>
    <row r="719" spans="1:3" x14ac:dyDescent="0.25">
      <c r="A719" t="s">
        <v>5</v>
      </c>
      <c r="B719" t="str">
        <f>'NZ50-BDG_GrowthRateMax'!B719</f>
        <v>COMBDGICIOldSHHEP___STDELC_23</v>
      </c>
      <c r="C719">
        <f>_xlfn.XLOOKUP(B719,Calculation!A:A,Calculation!S:S)</f>
        <v>0.70763188220200102</v>
      </c>
    </row>
    <row r="720" spans="1:3" x14ac:dyDescent="0.25">
      <c r="A720" t="s">
        <v>5</v>
      </c>
      <c r="B720" t="str">
        <f>'NZ50-BDG_GrowthRateMax'!B720</f>
        <v>COMBDGWSTNewLIHAL100WSTDELC_23</v>
      </c>
      <c r="C720">
        <f>_xlfn.XLOOKUP(B720,Calculation!A:A,Calculation!S:S)</f>
        <v>110.74999361080422</v>
      </c>
    </row>
    <row r="721" spans="1:3" x14ac:dyDescent="0.25">
      <c r="A721" t="s">
        <v>5</v>
      </c>
      <c r="B721" t="str">
        <f>'NZ50-BDG_GrowthRateMax'!B721</f>
        <v>COMBDGEDSNewWHSYS___STDBMA_23</v>
      </c>
      <c r="C721">
        <f>_xlfn.XLOOKUP(B721,Calculation!A:A,Calculation!S:S)</f>
        <v>3.6264538283165959</v>
      </c>
    </row>
    <row r="722" spans="1:3" x14ac:dyDescent="0.25">
      <c r="A722" t="s">
        <v>5</v>
      </c>
      <c r="B722" t="str">
        <f>'NZ50-BDG_GrowthRateMax'!B722</f>
        <v>COMBDGWSTNewSHHEP___HIGELC_23</v>
      </c>
      <c r="C722">
        <f>_xlfn.XLOOKUP(B722,Calculation!A:A,Calculation!S:S)</f>
        <v>14.817639673483507</v>
      </c>
    </row>
    <row r="723" spans="1:3" x14ac:dyDescent="0.25">
      <c r="A723" t="s">
        <v>5</v>
      </c>
      <c r="B723" t="str">
        <f>'NZ50-BDG_GrowthRateMax'!B723</f>
        <v>COMBDGOTSNewLIFLUT8HIGELC_23</v>
      </c>
      <c r="C723">
        <f>_xlfn.XLOOKUP(B723,Calculation!A:A,Calculation!S:S)</f>
        <v>187.28573807569498</v>
      </c>
    </row>
    <row r="724" spans="1:3" x14ac:dyDescent="0.25">
      <c r="A724" t="s">
        <v>5</v>
      </c>
      <c r="B724" t="str">
        <f>'NZ50-BDG_GrowthRateMax'!B724</f>
        <v>COMBDGOTSNewSCWA___STDELC_23</v>
      </c>
      <c r="C724">
        <f>_xlfn.XLOOKUP(B724,Calculation!A:A,Calculation!S:S)</f>
        <v>6.501311091885313</v>
      </c>
    </row>
    <row r="725" spans="1:3" x14ac:dyDescent="0.25">
      <c r="A725" t="s">
        <v>5</v>
      </c>
      <c r="B725" t="str">
        <f>'NZ50-BDG_GrowthRateMax'!B725</f>
        <v>COMBDGOTSOldWHSYS___ESRPRO_23</v>
      </c>
      <c r="C725">
        <f>_xlfn.XLOOKUP(B725,Calculation!A:A,Calculation!S:S)</f>
        <v>1.1113649299355395</v>
      </c>
    </row>
    <row r="726" spans="1:3" x14ac:dyDescent="0.25">
      <c r="A726" t="s">
        <v>5</v>
      </c>
      <c r="B726" t="str">
        <f>'NZ50-BDG_GrowthRateMax'!B726</f>
        <v>COMBDGOTSOldWHSYS___STDBWP_23</v>
      </c>
      <c r="C726">
        <f>_xlfn.XLOOKUP(B726,Calculation!A:A,Calculation!S:S)</f>
        <v>0.50796932878191525</v>
      </c>
    </row>
    <row r="727" spans="1:3" x14ac:dyDescent="0.25">
      <c r="A727" t="s">
        <v>5</v>
      </c>
      <c r="B727" t="str">
        <f>'NZ50-BDG_GrowthRateMax'!B727</f>
        <v>COMBDGTAWNewSHFUR___STDPRO_23</v>
      </c>
      <c r="C727">
        <f>_xlfn.XLOOKUP(B727,Calculation!A:A,Calculation!S:S)</f>
        <v>24.350870348709201</v>
      </c>
    </row>
    <row r="728" spans="1:3" x14ac:dyDescent="0.25">
      <c r="A728" t="s">
        <v>5</v>
      </c>
      <c r="B728" t="str">
        <f>'NZ50-BDG_GrowthRateMax'!B728</f>
        <v>COMBDGWSTNewLILED___ESRELC_23</v>
      </c>
      <c r="C728">
        <f>_xlfn.XLOOKUP(B728,Calculation!A:A,Calculation!S:S)</f>
        <v>110.74999361080422</v>
      </c>
    </row>
    <row r="729" spans="1:3" x14ac:dyDescent="0.25">
      <c r="A729" t="s">
        <v>5</v>
      </c>
      <c r="B729" t="str">
        <f>'NZ50-BDG_GrowthRateMax'!B729</f>
        <v>COMBDGTAWNewSHFUR___ESRPRO_23</v>
      </c>
      <c r="C729">
        <f>_xlfn.XLOOKUP(B729,Calculation!A:A,Calculation!S:S)</f>
        <v>24.350870348709201</v>
      </c>
    </row>
    <row r="730" spans="1:3" x14ac:dyDescent="0.25">
      <c r="A730" t="s">
        <v>5</v>
      </c>
      <c r="B730" t="str">
        <f>'NZ50-BDG_GrowthRateMax'!B730</f>
        <v>COMBDGWSTOldWHSTHBCKSTDNGA_23</v>
      </c>
      <c r="C730">
        <f>_xlfn.XLOOKUP(B730,Calculation!A:A,Calculation!S:S)</f>
        <v>5.3451373000911184</v>
      </c>
    </row>
    <row r="731" spans="1:3" x14ac:dyDescent="0.25">
      <c r="A731" t="s">
        <v>5</v>
      </c>
      <c r="B731" t="str">
        <f>'NZ50-BDG_GrowthRateMax'!B731</f>
        <v>COMBDGOTSNewSHFUR___STDPRO_23</v>
      </c>
      <c r="C731">
        <f>_xlfn.XLOOKUP(B731,Calculation!A:A,Calculation!S:S)</f>
        <v>24.72886096147036</v>
      </c>
    </row>
    <row r="732" spans="1:3" x14ac:dyDescent="0.25">
      <c r="A732" t="s">
        <v>5</v>
      </c>
      <c r="B732" t="str">
        <f>'NZ50-BDG_GrowthRateMax'!B732</f>
        <v>COMBDGOTSNewSCCE___STDELC_23</v>
      </c>
      <c r="C732">
        <f>_xlfn.XLOOKUP(B732,Calculation!A:A,Calculation!S:S)</f>
        <v>6.501311091885313</v>
      </c>
    </row>
    <row r="733" spans="1:3" x14ac:dyDescent="0.25">
      <c r="A733" t="s">
        <v>5</v>
      </c>
      <c r="B733" t="str">
        <f>'NZ50-BDG_GrowthRateMax'!B733</f>
        <v>COMBDGICIOldWHHEP___HIGELC_23</v>
      </c>
      <c r="C733">
        <f>_xlfn.XLOOKUP(B733,Calculation!A:A,Calculation!S:S)</f>
        <v>7.2303878325595122E-2</v>
      </c>
    </row>
    <row r="734" spans="1:3" x14ac:dyDescent="0.25">
      <c r="A734" t="s">
        <v>5</v>
      </c>
      <c r="B734" t="str">
        <f>'NZ50-BDG_GrowthRateMax'!B734</f>
        <v>COMBDGEDSNewAE______STDPRO_23</v>
      </c>
      <c r="C734">
        <f>_xlfn.XLOOKUP(B734,Calculation!A:A,Calculation!S:S)</f>
        <v>9.1311964212132164</v>
      </c>
    </row>
    <row r="735" spans="1:3" x14ac:dyDescent="0.25">
      <c r="A735" t="s">
        <v>5</v>
      </c>
      <c r="B735" t="str">
        <f>'NZ50-BDG_GrowthRateMax'!B735</f>
        <v>COMBDGOTSNewSHFUR___ESRPRO_23</v>
      </c>
      <c r="C735">
        <f>_xlfn.XLOOKUP(B735,Calculation!A:A,Calculation!S:S)</f>
        <v>24.72886096147036</v>
      </c>
    </row>
    <row r="736" spans="1:3" x14ac:dyDescent="0.25">
      <c r="A736" t="s">
        <v>5</v>
      </c>
      <c r="B736" t="str">
        <f>'NZ50-BDG_GrowthRateMax'!B736</f>
        <v>COMBDGEDSNewSHPLT500WSTDELC_23</v>
      </c>
      <c r="C736">
        <f>_xlfn.XLOOKUP(B736,Calculation!A:A,Calculation!S:S)</f>
        <v>35.983183354222689</v>
      </c>
    </row>
    <row r="737" spans="1:3" x14ac:dyDescent="0.25">
      <c r="A737" t="s">
        <v>5</v>
      </c>
      <c r="B737" t="str">
        <f>'NZ50-BDG_GrowthRateMax'!B737</f>
        <v>COMBDGOTSNewSCWA___ESRELC_23</v>
      </c>
      <c r="C737">
        <f>_xlfn.XLOOKUP(B737,Calculation!A:A,Calculation!S:S)</f>
        <v>6.501311091885313</v>
      </c>
    </row>
    <row r="738" spans="1:3" x14ac:dyDescent="0.25">
      <c r="A738" t="s">
        <v>5</v>
      </c>
      <c r="B738" t="str">
        <f>'NZ50-BDG_GrowthRateMax'!B738</f>
        <v>COMBDGTAWNewSHFUR___HIGPRO_23</v>
      </c>
      <c r="C738">
        <f>_xlfn.XLOOKUP(B738,Calculation!A:A,Calculation!S:S)</f>
        <v>24.350870348709201</v>
      </c>
    </row>
    <row r="739" spans="1:3" x14ac:dyDescent="0.25">
      <c r="A739" t="s">
        <v>5</v>
      </c>
      <c r="B739" t="str">
        <f>'NZ50-BDG_GrowthRateMax'!B739</f>
        <v>COMBDGOTSNewSCWD___HIGELC_23</v>
      </c>
      <c r="C739">
        <f>_xlfn.XLOOKUP(B739,Calculation!A:A,Calculation!S:S)</f>
        <v>6.501311091885313</v>
      </c>
    </row>
    <row r="740" spans="1:3" x14ac:dyDescent="0.25">
      <c r="A740" t="s">
        <v>5</v>
      </c>
      <c r="B740" t="str">
        <f>'NZ50-BDG_GrowthRateMax'!B740</f>
        <v>COMBDGOTSNewSHFUR___HIGPRO_23</v>
      </c>
      <c r="C740">
        <f>_xlfn.XLOOKUP(B740,Calculation!A:A,Calculation!S:S)</f>
        <v>24.72886096147036</v>
      </c>
    </row>
    <row r="741" spans="1:3" x14ac:dyDescent="0.25">
      <c r="A741" t="s">
        <v>5</v>
      </c>
      <c r="B741" t="str">
        <f>'NZ50-BDG_GrowthRateMax'!B741</f>
        <v>COMBDGOTSNewWHSTHBCKSTDELC_23</v>
      </c>
      <c r="C741">
        <f>_xlfn.XLOOKUP(B741,Calculation!A:A,Calculation!S:S)</f>
        <v>2.5590995663553042</v>
      </c>
    </row>
    <row r="742" spans="1:3" x14ac:dyDescent="0.25">
      <c r="A742" t="s">
        <v>5</v>
      </c>
      <c r="B742" t="str">
        <f>'NZ50-BDG_GrowthRateMax'!B742</f>
        <v>COMBDGEDSNewLIFLUT8STDELC_23</v>
      </c>
      <c r="C742">
        <f>_xlfn.XLOOKUP(B742,Calculation!A:A,Calculation!S:S)</f>
        <v>306.24306289039879</v>
      </c>
    </row>
    <row r="743" spans="1:3" x14ac:dyDescent="0.25">
      <c r="A743" t="s">
        <v>5</v>
      </c>
      <c r="B743" t="str">
        <f>'NZ50-BDG_GrowthRateMax'!B743</f>
        <v>COMBDGICIOldSHHEP___HIGELC_23</v>
      </c>
      <c r="C743">
        <f>_xlfn.XLOOKUP(B743,Calculation!A:A,Calculation!S:S)</f>
        <v>0.70763188220200102</v>
      </c>
    </row>
    <row r="744" spans="1:3" x14ac:dyDescent="0.25">
      <c r="A744" t="s">
        <v>5</v>
      </c>
      <c r="B744" t="str">
        <f>'NZ50-BDG_GrowthRateMax'!B744</f>
        <v>COMBDGOTSNewSCCE___ESRELC_23</v>
      </c>
      <c r="C744">
        <f>_xlfn.XLOOKUP(B744,Calculation!A:A,Calculation!S:S)</f>
        <v>6.501311091885313</v>
      </c>
    </row>
    <row r="745" spans="1:3" x14ac:dyDescent="0.25">
      <c r="A745" t="s">
        <v>5</v>
      </c>
      <c r="B745" t="str">
        <f>'NZ50-BDG_GrowthRateMax'!B745</f>
        <v>COMBDGEDSNewSHFUR___STDKER_23</v>
      </c>
      <c r="C745">
        <f>_xlfn.XLOOKUP(B745,Calculation!A:A,Calculation!S:S)</f>
        <v>35.983183354222689</v>
      </c>
    </row>
    <row r="746" spans="1:3" x14ac:dyDescent="0.25">
      <c r="A746" t="s">
        <v>5</v>
      </c>
      <c r="B746" t="str">
        <f>'NZ50-BDG_GrowthRateMax'!B746</f>
        <v>COMBDGEDSNewSHFUR___STDHFO_23</v>
      </c>
      <c r="C746">
        <f>_xlfn.XLOOKUP(B746,Calculation!A:A,Calculation!S:S)</f>
        <v>35.983183354222689</v>
      </c>
    </row>
    <row r="747" spans="1:3" x14ac:dyDescent="0.25">
      <c r="A747" t="s">
        <v>5</v>
      </c>
      <c r="B747" t="str">
        <f>'NZ50-BDG_GrowthRateMax'!B747</f>
        <v>COMBDGEDSNewSHFUR___STDLFO_23</v>
      </c>
      <c r="C747">
        <f>_xlfn.XLOOKUP(B747,Calculation!A:A,Calculation!S:S)</f>
        <v>35.983183354222689</v>
      </c>
    </row>
    <row r="748" spans="1:3" x14ac:dyDescent="0.25">
      <c r="A748" t="s">
        <v>5</v>
      </c>
      <c r="B748" t="str">
        <f>'NZ50-BDG_GrowthRateMax'!B748</f>
        <v>COMBDGAFSOldWHSYS___ESRPRO_23</v>
      </c>
      <c r="C748">
        <f>_xlfn.XLOOKUP(B748,Calculation!A:A,Calculation!S:S)</f>
        <v>1.192809805209142</v>
      </c>
    </row>
    <row r="749" spans="1:3" x14ac:dyDescent="0.25">
      <c r="A749" t="s">
        <v>5</v>
      </c>
      <c r="B749" t="str">
        <f>'NZ50-BDG_GrowthRateMax'!B749</f>
        <v>COMBDGEDSNewLIFLC___STDELC_23</v>
      </c>
      <c r="C749">
        <f>_xlfn.XLOOKUP(B749,Calculation!A:A,Calculation!S:S)</f>
        <v>306.24306289039879</v>
      </c>
    </row>
    <row r="750" spans="1:3" x14ac:dyDescent="0.25">
      <c r="A750" t="s">
        <v>5</v>
      </c>
      <c r="B750" t="str">
        <f>'NZ50-BDG_GrowthRateMax'!B750</f>
        <v>COMBDGAFSOldWHSYS___STDBWP_23</v>
      </c>
      <c r="C750">
        <f>_xlfn.XLOOKUP(B750,Calculation!A:A,Calculation!S:S)</f>
        <v>0.5451951737866324</v>
      </c>
    </row>
    <row r="751" spans="1:3" x14ac:dyDescent="0.25">
      <c r="A751" t="s">
        <v>5</v>
      </c>
      <c r="B751" t="str">
        <f>'NZ50-BDG_GrowthRateMax'!B751</f>
        <v>COMBDGOTSOldAE______STDELC_23</v>
      </c>
      <c r="C751">
        <f>_xlfn.XLOOKUP(B751,Calculation!A:A,Calculation!S:S)</f>
        <v>20.121043218439073</v>
      </c>
    </row>
    <row r="752" spans="1:3" x14ac:dyDescent="0.25">
      <c r="A752" t="s">
        <v>5</v>
      </c>
      <c r="B752" t="str">
        <f>'NZ50-BDG_GrowthRateMax'!B752</f>
        <v>COMBDGRTTOldSHFUR___STDNGA_23</v>
      </c>
      <c r="C752">
        <f>_xlfn.XLOOKUP(B752,Calculation!A:A,Calculation!S:S)</f>
        <v>164.77983737416227</v>
      </c>
    </row>
    <row r="753" spans="1:3" x14ac:dyDescent="0.25">
      <c r="A753" t="s">
        <v>5</v>
      </c>
      <c r="B753" t="str">
        <f>'NZ50-BDG_GrowthRateMax'!B753</f>
        <v>COMBDGEDSNewSHFUR___HIGHFO_23</v>
      </c>
      <c r="C753">
        <f>_xlfn.XLOOKUP(B753,Calculation!A:A,Calculation!S:S)</f>
        <v>35.983183354222689</v>
      </c>
    </row>
    <row r="754" spans="1:3" x14ac:dyDescent="0.25">
      <c r="A754" t="s">
        <v>5</v>
      </c>
      <c r="B754" t="str">
        <f>'NZ50-BDG_GrowthRateMax'!B754</f>
        <v>COMBDGEDSNewSHFUR___HIGLFO_23</v>
      </c>
      <c r="C754">
        <f>_xlfn.XLOOKUP(B754,Calculation!A:A,Calculation!S:S)</f>
        <v>35.983183354222689</v>
      </c>
    </row>
    <row r="755" spans="1:3" x14ac:dyDescent="0.25">
      <c r="A755" t="s">
        <v>5</v>
      </c>
      <c r="B755" t="str">
        <f>'NZ50-BDG_GrowthRateMax'!B755</f>
        <v>COMBDGOTSNewSCWA___HIGELC_23</v>
      </c>
      <c r="C755">
        <f>_xlfn.XLOOKUP(B755,Calculation!A:A,Calculation!S:S)</f>
        <v>6.501311091885313</v>
      </c>
    </row>
    <row r="756" spans="1:3" x14ac:dyDescent="0.25">
      <c r="A756" t="s">
        <v>5</v>
      </c>
      <c r="B756" t="str">
        <f>'NZ50-BDG_GrowthRateMax'!B756</f>
        <v>COMBDGTAWOldSHPLT1500WSTDELC_23</v>
      </c>
      <c r="C756">
        <f>_xlfn.XLOOKUP(B756,Calculation!A:A,Calculation!S:S)</f>
        <v>9.1499005470745747</v>
      </c>
    </row>
    <row r="757" spans="1:3" x14ac:dyDescent="0.25">
      <c r="A757" t="s">
        <v>5</v>
      </c>
      <c r="B757" t="str">
        <f>'NZ50-BDG_GrowthRateMax'!B757</f>
        <v>COMBDGHLCNewWHWTK___HIGELC_23</v>
      </c>
      <c r="C757">
        <f>_xlfn.XLOOKUP(B757,Calculation!A:A,Calculation!S:S)</f>
        <v>5.5749120957204079</v>
      </c>
    </row>
    <row r="758" spans="1:3" x14ac:dyDescent="0.25">
      <c r="A758" t="s">
        <v>5</v>
      </c>
      <c r="B758" t="str">
        <f>'NZ50-BDG_GrowthRateMax'!B758</f>
        <v>COMBDGWSTNewSHHEP___STDNGA_23</v>
      </c>
      <c r="C758">
        <f>_xlfn.XLOOKUP(B758,Calculation!A:A,Calculation!S:S)</f>
        <v>14.817639673483507</v>
      </c>
    </row>
    <row r="759" spans="1:3" x14ac:dyDescent="0.25">
      <c r="A759" t="s">
        <v>5</v>
      </c>
      <c r="B759" t="str">
        <f>'NZ50-BDG_GrowthRateMax'!B759</f>
        <v>COMBDGICIOldSHHEP___STDNGA_23</v>
      </c>
      <c r="C759">
        <f>_xlfn.XLOOKUP(B759,Calculation!A:A,Calculation!S:S)</f>
        <v>0.70763188220200102</v>
      </c>
    </row>
    <row r="760" spans="1:3" x14ac:dyDescent="0.25">
      <c r="A760" t="s">
        <v>5</v>
      </c>
      <c r="B760" t="str">
        <f>'NZ50-BDG_GrowthRateMax'!B760</f>
        <v>COMBDGHLCNewSHPLT500WSTDELC_23</v>
      </c>
      <c r="C760">
        <f>_xlfn.XLOOKUP(B760,Calculation!A:A,Calculation!S:S)</f>
        <v>36.202540009592234</v>
      </c>
    </row>
    <row r="761" spans="1:3" x14ac:dyDescent="0.25">
      <c r="A761" t="s">
        <v>5</v>
      </c>
      <c r="B761" t="str">
        <f>'NZ50-BDG_GrowthRateMax'!B761</f>
        <v>COMBDGOTSOldWHWTK___STDELC_23</v>
      </c>
      <c r="C761">
        <f>_xlfn.XLOOKUP(B761,Calculation!A:A,Calculation!S:S)</f>
        <v>3.5455059791656169</v>
      </c>
    </row>
    <row r="762" spans="1:3" x14ac:dyDescent="0.25">
      <c r="A762" t="s">
        <v>5</v>
      </c>
      <c r="B762" t="str">
        <f>'NZ50-BDG_GrowthRateMax'!B762</f>
        <v>COMBDGRTTOldWHWTK___HIGNGA_23</v>
      </c>
      <c r="C762">
        <f>_xlfn.XLOOKUP(B762,Calculation!A:A,Calculation!S:S)</f>
        <v>10.332062518490273</v>
      </c>
    </row>
    <row r="763" spans="1:3" x14ac:dyDescent="0.25">
      <c r="A763" t="s">
        <v>5</v>
      </c>
      <c r="B763" t="str">
        <f>'NZ50-BDG_GrowthRateMax'!B763</f>
        <v>COMBDGTAWOldLIFLC___STDELC_23</v>
      </c>
      <c r="C763">
        <f>_xlfn.XLOOKUP(B763,Calculation!A:A,Calculation!S:S)</f>
        <v>422.44795097624126</v>
      </c>
    </row>
    <row r="764" spans="1:3" x14ac:dyDescent="0.25">
      <c r="A764" t="s">
        <v>5</v>
      </c>
      <c r="B764" t="str">
        <f>'NZ50-BDG_GrowthRateMax'!B764</f>
        <v>COMBDGRTTOldWHWTK___ESRNGA_23</v>
      </c>
      <c r="C764">
        <f>_xlfn.XLOOKUP(B764,Calculation!A:A,Calculation!S:S)</f>
        <v>16.193304995714382</v>
      </c>
    </row>
    <row r="765" spans="1:3" x14ac:dyDescent="0.25">
      <c r="A765" t="s">
        <v>5</v>
      </c>
      <c r="B765" t="str">
        <f>'NZ50-BDG_GrowthRateMax'!B765</f>
        <v>COMBDGOTSNewWHHEP___ESRELC_23</v>
      </c>
      <c r="C765">
        <f>_xlfn.XLOOKUP(B765,Calculation!A:A,Calculation!S:S)</f>
        <v>2.5590995663553042</v>
      </c>
    </row>
    <row r="766" spans="1:3" x14ac:dyDescent="0.25">
      <c r="A766" t="s">
        <v>5</v>
      </c>
      <c r="B766" t="str">
        <f>'NZ50-BDG_GrowthRateMax'!B766</f>
        <v>COMBDGRTTNewWHSYS___STDBMA_23</v>
      </c>
      <c r="C766">
        <f>_xlfn.XLOOKUP(B766,Calculation!A:A,Calculation!S:S)</f>
        <v>6.3023449348668041</v>
      </c>
    </row>
    <row r="767" spans="1:3" x14ac:dyDescent="0.25">
      <c r="A767" t="s">
        <v>5</v>
      </c>
      <c r="B767" t="str">
        <f>'NZ50-BDG_GrowthRateMax'!B767</f>
        <v>COMBDGAFSNewSHFURLARSTDHH2_23</v>
      </c>
      <c r="C767">
        <f>_xlfn.XLOOKUP(B767,Calculation!A:A,Calculation!S:S)</f>
        <v>4.9195277589029329</v>
      </c>
    </row>
    <row r="768" spans="1:3" x14ac:dyDescent="0.25">
      <c r="A768" t="s">
        <v>5</v>
      </c>
      <c r="B768" t="str">
        <f>'NZ50-BDG_GrowthRateMax'!B768</f>
        <v>COMBDGHLCNewSHFUR___STDKER_23</v>
      </c>
      <c r="C768">
        <f>_xlfn.XLOOKUP(B768,Calculation!A:A,Calculation!S:S)</f>
        <v>36.202540009592234</v>
      </c>
    </row>
    <row r="769" spans="1:3" x14ac:dyDescent="0.25">
      <c r="A769" t="s">
        <v>5</v>
      </c>
      <c r="B769" t="str">
        <f>'NZ50-BDG_GrowthRateMax'!B769</f>
        <v>COMBDGHLCNewSHFUR___STDHFO_23</v>
      </c>
      <c r="C769">
        <f>_xlfn.XLOOKUP(B769,Calculation!A:A,Calculation!S:S)</f>
        <v>36.202540009592234</v>
      </c>
    </row>
    <row r="770" spans="1:3" x14ac:dyDescent="0.25">
      <c r="A770" t="s">
        <v>5</v>
      </c>
      <c r="B770" t="str">
        <f>'NZ50-BDG_GrowthRateMax'!B770</f>
        <v>COMBDGHLCNewSHFUR___STDLFO_23</v>
      </c>
      <c r="C770">
        <f>_xlfn.XLOOKUP(B770,Calculation!A:A,Calculation!S:S)</f>
        <v>36.202540009592234</v>
      </c>
    </row>
    <row r="771" spans="1:3" x14ac:dyDescent="0.25">
      <c r="A771" t="s">
        <v>5</v>
      </c>
      <c r="B771" t="str">
        <f>'NZ50-BDG_GrowthRateMax'!B771</f>
        <v>COMBDGOTSNewSCCE___HIGELC_23</v>
      </c>
      <c r="C771">
        <f>_xlfn.XLOOKUP(B771,Calculation!A:A,Calculation!S:S)</f>
        <v>6.501311091885313</v>
      </c>
    </row>
    <row r="772" spans="1:3" x14ac:dyDescent="0.25">
      <c r="A772" t="s">
        <v>5</v>
      </c>
      <c r="B772" t="str">
        <f>'NZ50-BDG_GrowthRateMax'!B772</f>
        <v>COMBDGAFSNewSHFURMEDSTDHH2_23</v>
      </c>
      <c r="C772">
        <f>_xlfn.XLOOKUP(B772,Calculation!A:A,Calculation!S:S)</f>
        <v>4.9195277589029329</v>
      </c>
    </row>
    <row r="773" spans="1:3" x14ac:dyDescent="0.25">
      <c r="A773" t="s">
        <v>5</v>
      </c>
      <c r="B773" t="str">
        <f>'NZ50-BDG_GrowthRateMax'!B773</f>
        <v>COMBDGAEROldWHSYS___STDKER_23</v>
      </c>
      <c r="C773">
        <f>_xlfn.XLOOKUP(B773,Calculation!A:A,Calculation!S:S)</f>
        <v>0.40055640585280317</v>
      </c>
    </row>
    <row r="774" spans="1:3" x14ac:dyDescent="0.25">
      <c r="A774" t="s">
        <v>5</v>
      </c>
      <c r="B774" t="str">
        <f>'NZ50-BDG_GrowthRateMax'!B774</f>
        <v>COMBDGAEROldWHSYS___STDHFO_23</v>
      </c>
      <c r="C774">
        <f>_xlfn.XLOOKUP(B774,Calculation!A:A,Calculation!S:S)</f>
        <v>0.40055640585280317</v>
      </c>
    </row>
    <row r="775" spans="1:3" x14ac:dyDescent="0.25">
      <c r="A775" t="s">
        <v>5</v>
      </c>
      <c r="B775" t="str">
        <f>'NZ50-BDG_GrowthRateMax'!B775</f>
        <v>COMBDGAEROldWHSYS___STDLFO_23</v>
      </c>
      <c r="C775">
        <f>_xlfn.XLOOKUP(B775,Calculation!A:A,Calculation!S:S)</f>
        <v>0.40055640585280317</v>
      </c>
    </row>
    <row r="776" spans="1:3" x14ac:dyDescent="0.25">
      <c r="A776" t="s">
        <v>5</v>
      </c>
      <c r="B776" t="str">
        <f>'NZ50-BDG_GrowthRateMax'!B776</f>
        <v>COMBDGAERNewLIINC100WSTDELC_23</v>
      </c>
      <c r="C776">
        <f>_xlfn.XLOOKUP(B776,Calculation!A:A,Calculation!S:S)</f>
        <v>76.385436482712436</v>
      </c>
    </row>
    <row r="777" spans="1:3" x14ac:dyDescent="0.25">
      <c r="A777" t="s">
        <v>5</v>
      </c>
      <c r="B777" t="str">
        <f>'NZ50-BDG_GrowthRateMax'!B777</f>
        <v>COMBDGHLCNewSHFUR___HIGHFO_23</v>
      </c>
      <c r="C777">
        <f>_xlfn.XLOOKUP(B777,Calculation!A:A,Calculation!S:S)</f>
        <v>36.202540009592234</v>
      </c>
    </row>
    <row r="778" spans="1:3" x14ac:dyDescent="0.25">
      <c r="A778" t="s">
        <v>5</v>
      </c>
      <c r="B778" t="str">
        <f>'NZ50-BDG_GrowthRateMax'!B778</f>
        <v>COMBDGHLCNewSHFUR___HIGLFO_23</v>
      </c>
      <c r="C778">
        <f>_xlfn.XLOOKUP(B778,Calculation!A:A,Calculation!S:S)</f>
        <v>36.202540009592234</v>
      </c>
    </row>
    <row r="779" spans="1:3" x14ac:dyDescent="0.25">
      <c r="A779" t="s">
        <v>5</v>
      </c>
      <c r="B779" t="str">
        <f>'NZ50-BDG_GrowthRateMax'!B779</f>
        <v>COMBDGTAWOldLIFLUT8STDELC_23</v>
      </c>
      <c r="C779">
        <f>_xlfn.XLOOKUP(B779,Calculation!A:A,Calculation!S:S)</f>
        <v>422.44795097624126</v>
      </c>
    </row>
    <row r="780" spans="1:3" x14ac:dyDescent="0.25">
      <c r="A780" t="s">
        <v>5</v>
      </c>
      <c r="B780" t="str">
        <f>'NZ50-BDG_GrowthRateMax'!B780</f>
        <v>COMBDGEDSOldSHFUR___STDNGA_23</v>
      </c>
      <c r="C780">
        <f>_xlfn.XLOOKUP(B780,Calculation!A:A,Calculation!S:S)</f>
        <v>127.35532642945596</v>
      </c>
    </row>
    <row r="781" spans="1:3" x14ac:dyDescent="0.25">
      <c r="A781" t="s">
        <v>5</v>
      </c>
      <c r="B781" t="str">
        <f>'NZ50-BDG_GrowthRateMax'!B781</f>
        <v>COMBDGAFSNewSHFURSMASTDHH2_23</v>
      </c>
      <c r="C781">
        <f>_xlfn.XLOOKUP(B781,Calculation!A:A,Calculation!S:S)</f>
        <v>4.9195277589029329</v>
      </c>
    </row>
    <row r="782" spans="1:3" x14ac:dyDescent="0.25">
      <c r="A782" t="s">
        <v>5</v>
      </c>
      <c r="B782" t="str">
        <f>'NZ50-BDG_GrowthRateMax'!B782</f>
        <v>COMBDGOTSNewWHHEP___STDELC_23</v>
      </c>
      <c r="C782">
        <f>_xlfn.XLOOKUP(B782,Calculation!A:A,Calculation!S:S)</f>
        <v>2.5590995663553042</v>
      </c>
    </row>
    <row r="783" spans="1:3" x14ac:dyDescent="0.25">
      <c r="A783" t="s">
        <v>5</v>
      </c>
      <c r="B783" t="str">
        <f>'NZ50-BDG_GrowthRateMax'!B783</f>
        <v>COMBDGOFFNewWHSYS___STDBMA_23</v>
      </c>
      <c r="C783">
        <f>_xlfn.XLOOKUP(B783,Calculation!A:A,Calculation!S:S)</f>
        <v>5.8809270011143786</v>
      </c>
    </row>
    <row r="784" spans="1:3" x14ac:dyDescent="0.25">
      <c r="A784" t="s">
        <v>5</v>
      </c>
      <c r="B784" t="str">
        <f>'NZ50-BDG_GrowthRateMax'!B784</f>
        <v>COMBDGOFFNewLIFLUT5HIGELC_23</v>
      </c>
      <c r="C784">
        <f>_xlfn.XLOOKUP(B784,Calculation!A:A,Calculation!S:S)</f>
        <v>1304.8070537468016</v>
      </c>
    </row>
    <row r="785" spans="1:3" x14ac:dyDescent="0.25">
      <c r="A785" t="s">
        <v>5</v>
      </c>
      <c r="B785" t="str">
        <f>'NZ50-BDG_GrowthRateMax'!B785</f>
        <v>COMBDGOTSNewSHHEP___ESRELC_23</v>
      </c>
      <c r="C785">
        <f>_xlfn.XLOOKUP(B785,Calculation!A:A,Calculation!S:S)</f>
        <v>24.72886096147036</v>
      </c>
    </row>
    <row r="786" spans="1:3" x14ac:dyDescent="0.25">
      <c r="A786" t="s">
        <v>5</v>
      </c>
      <c r="B786" t="str">
        <f>'NZ50-BDG_GrowthRateMax'!B786</f>
        <v>COMBDGAFSOldWHWTK___STDELC_23</v>
      </c>
      <c r="C786">
        <f>_xlfn.XLOOKUP(B786,Calculation!A:A,Calculation!S:S)</f>
        <v>3.805333587970678</v>
      </c>
    </row>
    <row r="787" spans="1:3" x14ac:dyDescent="0.25">
      <c r="A787" t="s">
        <v>5</v>
      </c>
      <c r="B787" t="str">
        <f>'NZ50-BDG_GrowthRateMax'!B787</f>
        <v>COMBDGEDSOldWHWTK___HIGNGA_23</v>
      </c>
      <c r="C787">
        <f>_xlfn.XLOOKUP(B787,Calculation!A:A,Calculation!S:S)</f>
        <v>8.1895822970146881</v>
      </c>
    </row>
    <row r="788" spans="1:3" x14ac:dyDescent="0.25">
      <c r="A788" t="s">
        <v>5</v>
      </c>
      <c r="B788" t="str">
        <f>'NZ50-BDG_GrowthRateMax'!B788</f>
        <v>COMBDGHLCOldWHWTK___HIGNGA_23</v>
      </c>
      <c r="C788">
        <f>_xlfn.XLOOKUP(B788,Calculation!A:A,Calculation!S:S)</f>
        <v>6.8984827697880506</v>
      </c>
    </row>
    <row r="789" spans="1:3" x14ac:dyDescent="0.25">
      <c r="A789" t="s">
        <v>5</v>
      </c>
      <c r="B789" t="str">
        <f>'NZ50-BDG_GrowthRateMax'!B789</f>
        <v>COMBDGTAWOldSHPLT1000WSTDELC_23</v>
      </c>
      <c r="C789">
        <f>_xlfn.XLOOKUP(B789,Calculation!A:A,Calculation!S:S)</f>
        <v>9.1499005470745747</v>
      </c>
    </row>
    <row r="790" spans="1:3" x14ac:dyDescent="0.25">
      <c r="A790" t="s">
        <v>5</v>
      </c>
      <c r="B790" t="str">
        <f>'NZ50-BDG_GrowthRateMax'!B790</f>
        <v>COMBDGRTTOldWHWTK___STDNGA_23</v>
      </c>
      <c r="C790">
        <f>_xlfn.XLOOKUP(B790,Calculation!A:A,Calculation!S:S)</f>
        <v>10.332062518490273</v>
      </c>
    </row>
    <row r="791" spans="1:3" x14ac:dyDescent="0.25">
      <c r="A791" t="s">
        <v>5</v>
      </c>
      <c r="B791" t="str">
        <f>'NZ50-BDG_GrowthRateMax'!B791</f>
        <v>COMBDGICIOldLILED___ESRELC_23</v>
      </c>
      <c r="C791">
        <f>_xlfn.XLOOKUP(B791,Calculation!A:A,Calculation!S:S)</f>
        <v>117.07569847170463</v>
      </c>
    </row>
    <row r="792" spans="1:3" x14ac:dyDescent="0.25">
      <c r="A792" t="s">
        <v>5</v>
      </c>
      <c r="B792" t="str">
        <f>'NZ50-BDG_GrowthRateMax'!B792</f>
        <v>COMBDGICIOldLIHAL100WSTDELC_23</v>
      </c>
      <c r="C792">
        <f>_xlfn.XLOOKUP(B792,Calculation!A:A,Calculation!S:S)</f>
        <v>117.07569847170463</v>
      </c>
    </row>
    <row r="793" spans="1:3" x14ac:dyDescent="0.25">
      <c r="A793" t="s">
        <v>5</v>
      </c>
      <c r="B793" t="str">
        <f>'NZ50-BDG_GrowthRateMax'!B793</f>
        <v>COMBDGEDSOldWHWTK___ESRNGA_23</v>
      </c>
      <c r="C793">
        <f>_xlfn.XLOOKUP(B793,Calculation!A:A,Calculation!S:S)</f>
        <v>12.835424068111424</v>
      </c>
    </row>
    <row r="794" spans="1:3" x14ac:dyDescent="0.25">
      <c r="A794" t="s">
        <v>5</v>
      </c>
      <c r="B794" t="str">
        <f>'NZ50-BDG_GrowthRateMax'!B794</f>
        <v>COMBDGHLCOldWHWTK___ESRNGA_23</v>
      </c>
      <c r="C794">
        <f>_xlfn.XLOOKUP(B794,Calculation!A:A,Calculation!S:S)</f>
        <v>10.811900847380995</v>
      </c>
    </row>
    <row r="795" spans="1:3" x14ac:dyDescent="0.25">
      <c r="A795" t="s">
        <v>5</v>
      </c>
      <c r="B795" t="str">
        <f>'NZ50-BDG_GrowthRateMax'!B795</f>
        <v>COMBDGTAWNewSHHEP___ESRELC_23</v>
      </c>
      <c r="C795">
        <f>_xlfn.XLOOKUP(B795,Calculation!A:A,Calculation!S:S)</f>
        <v>24.350870348709201</v>
      </c>
    </row>
    <row r="796" spans="1:3" x14ac:dyDescent="0.25">
      <c r="A796" t="s">
        <v>5</v>
      </c>
      <c r="B796" t="str">
        <f>'NZ50-BDG_GrowthRateMax'!B796</f>
        <v>COMBDGTAWNewLIHAL100WSTDELC_23</v>
      </c>
      <c r="C796">
        <f>_xlfn.XLOOKUP(B796,Calculation!A:A,Calculation!S:S)</f>
        <v>148.80802122285806</v>
      </c>
    </row>
    <row r="797" spans="1:3" x14ac:dyDescent="0.25">
      <c r="A797" t="s">
        <v>5</v>
      </c>
      <c r="B797" t="str">
        <f>'NZ50-BDG_GrowthRateMax'!B797</f>
        <v>COMBDGRTTNewSHPLT500WSTDELC_23</v>
      </c>
      <c r="C797">
        <f>_xlfn.XLOOKUP(B797,Calculation!A:A,Calculation!S:S)</f>
        <v>64.132369560827684</v>
      </c>
    </row>
    <row r="798" spans="1:3" x14ac:dyDescent="0.25">
      <c r="A798" t="s">
        <v>5</v>
      </c>
      <c r="B798" t="str">
        <f>'NZ50-BDG_GrowthRateMax'!B798</f>
        <v>COMBDGTAWNewLILED___ESRELC_23</v>
      </c>
      <c r="C798">
        <f>_xlfn.XLOOKUP(B798,Calculation!A:A,Calculation!S:S)</f>
        <v>148.80802122285806</v>
      </c>
    </row>
    <row r="799" spans="1:3" x14ac:dyDescent="0.25">
      <c r="A799" t="s">
        <v>5</v>
      </c>
      <c r="B799" t="str">
        <f>'NZ50-BDG_GrowthRateMax'!B799</f>
        <v>COMBDGAEROldAE______STDELC_23</v>
      </c>
      <c r="C799">
        <f>_xlfn.XLOOKUP(B799,Calculation!A:A,Calculation!S:S)</f>
        <v>17.450256479057515</v>
      </c>
    </row>
    <row r="800" spans="1:3" x14ac:dyDescent="0.25">
      <c r="A800" t="s">
        <v>5</v>
      </c>
      <c r="B800" t="str">
        <f>'NZ50-BDG_GrowthRateMax'!B800</f>
        <v>COMBDGTAWOldSHFUR___STDELC_23</v>
      </c>
      <c r="C800">
        <f>_xlfn.XLOOKUP(B800,Calculation!A:A,Calculation!S:S)</f>
        <v>21.145414849569569</v>
      </c>
    </row>
    <row r="801" spans="1:3" x14ac:dyDescent="0.25">
      <c r="A801" t="s">
        <v>5</v>
      </c>
      <c r="B801" t="str">
        <f>'NZ50-BDG_GrowthRateMax'!B801</f>
        <v>COMBDGOTSNewSHHEP___STDELC_23</v>
      </c>
      <c r="C801">
        <f>_xlfn.XLOOKUP(B801,Calculation!A:A,Calculation!S:S)</f>
        <v>24.72886096147036</v>
      </c>
    </row>
    <row r="802" spans="1:3" x14ac:dyDescent="0.25">
      <c r="A802" t="s">
        <v>5</v>
      </c>
      <c r="B802" t="str">
        <f>'NZ50-BDG_GrowthRateMax'!B802</f>
        <v>COMBDGHLCNewLIFLUT8STDELC_23</v>
      </c>
      <c r="C802">
        <f>_xlfn.XLOOKUP(B802,Calculation!A:A,Calculation!S:S)</f>
        <v>369.45293511188936</v>
      </c>
    </row>
    <row r="803" spans="1:3" x14ac:dyDescent="0.25">
      <c r="A803" t="s">
        <v>5</v>
      </c>
      <c r="B803" t="str">
        <f>'NZ50-BDG_GrowthRateMax'!B803</f>
        <v>COMBDGRTTNewSHFUR___STDKER_23</v>
      </c>
      <c r="C803">
        <f>_xlfn.XLOOKUP(B803,Calculation!A:A,Calculation!S:S)</f>
        <v>64.132369560827684</v>
      </c>
    </row>
    <row r="804" spans="1:3" x14ac:dyDescent="0.25">
      <c r="A804" t="s">
        <v>5</v>
      </c>
      <c r="B804" t="str">
        <f>'NZ50-BDG_GrowthRateMax'!B804</f>
        <v>COMBDGRTTNewSHFUR___STDHFO_23</v>
      </c>
      <c r="C804">
        <f>_xlfn.XLOOKUP(B804,Calculation!A:A,Calculation!S:S)</f>
        <v>64.132369560827684</v>
      </c>
    </row>
    <row r="805" spans="1:3" x14ac:dyDescent="0.25">
      <c r="A805" t="s">
        <v>5</v>
      </c>
      <c r="B805" t="str">
        <f>'NZ50-BDG_GrowthRateMax'!B805</f>
        <v>COMBDGRTTNewSHFUR___STDLFO_23</v>
      </c>
      <c r="C805">
        <f>_xlfn.XLOOKUP(B805,Calculation!A:A,Calculation!S:S)</f>
        <v>64.132369560827684</v>
      </c>
    </row>
    <row r="806" spans="1:3" x14ac:dyDescent="0.25">
      <c r="A806" t="s">
        <v>5</v>
      </c>
      <c r="B806" t="str">
        <f>'NZ50-BDG_GrowthRateMax'!B806</f>
        <v>COMBDGHLCOldWHWTK___STDNGA_23</v>
      </c>
      <c r="C806">
        <f>_xlfn.XLOOKUP(B806,Calculation!A:A,Calculation!S:S)</f>
        <v>6.8984827697880506</v>
      </c>
    </row>
    <row r="807" spans="1:3" x14ac:dyDescent="0.25">
      <c r="A807" t="s">
        <v>5</v>
      </c>
      <c r="B807" t="str">
        <f>'NZ50-BDG_GrowthRateMax'!B807</f>
        <v>COMBDGEDSOldWHWTK___STDNGA_23</v>
      </c>
      <c r="C807">
        <f>_xlfn.XLOOKUP(B807,Calculation!A:A,Calculation!S:S)</f>
        <v>8.1895822970146881</v>
      </c>
    </row>
    <row r="808" spans="1:3" x14ac:dyDescent="0.25">
      <c r="A808" t="s">
        <v>5</v>
      </c>
      <c r="B808" t="str">
        <f>'NZ50-BDG_GrowthRateMax'!B808</f>
        <v>COMBDGTAWOldWHSTHBCKSTDELC_23</v>
      </c>
      <c r="C808">
        <f>_xlfn.XLOOKUP(B808,Calculation!A:A,Calculation!S:S)</f>
        <v>0.77627441581154599</v>
      </c>
    </row>
    <row r="809" spans="1:3" x14ac:dyDescent="0.25">
      <c r="A809" t="s">
        <v>5</v>
      </c>
      <c r="B809" t="str">
        <f>'NZ50-BDG_GrowthRateMax'!B809</f>
        <v>COMBDGTAWNewSHHEP___STDELC_23</v>
      </c>
      <c r="C809">
        <f>_xlfn.XLOOKUP(B809,Calculation!A:A,Calculation!S:S)</f>
        <v>24.350870348709201</v>
      </c>
    </row>
    <row r="810" spans="1:3" x14ac:dyDescent="0.25">
      <c r="A810" t="s">
        <v>5</v>
      </c>
      <c r="B810" t="str">
        <f>'NZ50-BDG_GrowthRateMax'!B810</f>
        <v>COMBDGRTTNewSHFUR___HIGHFO_23</v>
      </c>
      <c r="C810">
        <f>_xlfn.XLOOKUP(B810,Calculation!A:A,Calculation!S:S)</f>
        <v>64.132369560827684</v>
      </c>
    </row>
    <row r="811" spans="1:3" x14ac:dyDescent="0.25">
      <c r="A811" t="s">
        <v>5</v>
      </c>
      <c r="B811" t="str">
        <f>'NZ50-BDG_GrowthRateMax'!B811</f>
        <v>COMBDGRTTNewSHFUR___HIGLFO_23</v>
      </c>
      <c r="C811">
        <f>_xlfn.XLOOKUP(B811,Calculation!A:A,Calculation!S:S)</f>
        <v>64.132369560827684</v>
      </c>
    </row>
    <row r="812" spans="1:3" x14ac:dyDescent="0.25">
      <c r="A812" t="s">
        <v>5</v>
      </c>
      <c r="B812" t="str">
        <f>'NZ50-BDG_GrowthRateMax'!B812</f>
        <v>COMBDGHLCNewLIFLC___STDELC_23</v>
      </c>
      <c r="C812">
        <f>_xlfn.XLOOKUP(B812,Calculation!A:A,Calculation!S:S)</f>
        <v>369.45293511188936</v>
      </c>
    </row>
    <row r="813" spans="1:3" x14ac:dyDescent="0.25">
      <c r="A813" t="s">
        <v>5</v>
      </c>
      <c r="B813" t="str">
        <f>'NZ50-BDG_GrowthRateMax'!B813</f>
        <v>COMBDGRTTNewLIFLUT8STDELC_23</v>
      </c>
      <c r="C813">
        <f>_xlfn.XLOOKUP(B813,Calculation!A:A,Calculation!S:S)</f>
        <v>638.26027561400167</v>
      </c>
    </row>
    <row r="814" spans="1:3" x14ac:dyDescent="0.25">
      <c r="A814" t="s">
        <v>5</v>
      </c>
      <c r="B814" t="str">
        <f>'NZ50-BDG_GrowthRateMax'!B814</f>
        <v>COMBDGOTSNewWHHEP___HIGELC_23</v>
      </c>
      <c r="C814">
        <f>_xlfn.XLOOKUP(B814,Calculation!A:A,Calculation!S:S)</f>
        <v>2.5590995663553042</v>
      </c>
    </row>
    <row r="815" spans="1:3" x14ac:dyDescent="0.25">
      <c r="A815" t="s">
        <v>5</v>
      </c>
      <c r="B815" t="str">
        <f>'NZ50-BDG_GrowthRateMax'!B815</f>
        <v>COMBDGOFFOldWHWTK___HIGNGA_23</v>
      </c>
      <c r="C815">
        <f>_xlfn.XLOOKUP(B815,Calculation!A:A,Calculation!S:S)</f>
        <v>11.944479502615243</v>
      </c>
    </row>
    <row r="816" spans="1:3" x14ac:dyDescent="0.25">
      <c r="A816" t="s">
        <v>5</v>
      </c>
      <c r="B816" t="str">
        <f>'NZ50-BDG_GrowthRateMax'!B816</f>
        <v>COMBDGEDSNewLILED___STDELC_23</v>
      </c>
      <c r="C816">
        <f>_xlfn.XLOOKUP(B816,Calculation!A:A,Calculation!S:S)</f>
        <v>306.24306289039879</v>
      </c>
    </row>
    <row r="817" spans="1:3" x14ac:dyDescent="0.25">
      <c r="A817" t="s">
        <v>5</v>
      </c>
      <c r="B817" t="str">
        <f>'NZ50-BDG_GrowthRateMax'!B817</f>
        <v>COMBDGWSTOldLIFLUT5HIGELC_23</v>
      </c>
      <c r="C817">
        <f>_xlfn.XLOOKUP(B817,Calculation!A:A,Calculation!S:S)</f>
        <v>1614.9524621641046</v>
      </c>
    </row>
    <row r="818" spans="1:3" x14ac:dyDescent="0.25">
      <c r="A818" t="s">
        <v>5</v>
      </c>
      <c r="B818" t="str">
        <f>'NZ50-BDG_GrowthRateMax'!B818</f>
        <v>COMBDGWSTOldWHSYS___STDBWP_23</v>
      </c>
      <c r="C818">
        <f>_xlfn.XLOOKUP(B818,Calculation!A:A,Calculation!S:S)</f>
        <v>0.76580488723740325</v>
      </c>
    </row>
    <row r="819" spans="1:3" x14ac:dyDescent="0.25">
      <c r="A819" t="s">
        <v>5</v>
      </c>
      <c r="B819" t="str">
        <f>'NZ50-BDG_GrowthRateMax'!B819</f>
        <v>COMBDGAEROldSHPLT1500WSTDELC_23</v>
      </c>
      <c r="C819">
        <f>_xlfn.XLOOKUP(B819,Calculation!A:A,Calculation!S:S)</f>
        <v>12.173622688216129</v>
      </c>
    </row>
    <row r="820" spans="1:3" x14ac:dyDescent="0.25">
      <c r="A820" t="s">
        <v>5</v>
      </c>
      <c r="B820" t="str">
        <f>'NZ50-BDG_GrowthRateMax'!B820</f>
        <v>COMBDGAFSNewSHHEP___STDGEO_23</v>
      </c>
      <c r="C820">
        <f>_xlfn.XLOOKUP(B820,Calculation!A:A,Calculation!S:S)</f>
        <v>4.9195277589029329</v>
      </c>
    </row>
    <row r="821" spans="1:3" x14ac:dyDescent="0.25">
      <c r="A821" t="s">
        <v>5</v>
      </c>
      <c r="B821" t="str">
        <f>'NZ50-BDG_GrowthRateMax'!B821</f>
        <v>COMBDGOFFOldWHWTK___ESRNGA_23</v>
      </c>
      <c r="C821">
        <f>_xlfn.XLOOKUP(B821,Calculation!A:A,Calculation!S:S)</f>
        <v>18.720424818835703</v>
      </c>
    </row>
    <row r="822" spans="1:3" x14ac:dyDescent="0.25">
      <c r="A822" t="s">
        <v>5</v>
      </c>
      <c r="B822" t="str">
        <f>'NZ50-BDG_GrowthRateMax'!B822</f>
        <v>COMBDGRTTNewLIFLC___STDELC_23</v>
      </c>
      <c r="C822">
        <f>_xlfn.XLOOKUP(B822,Calculation!A:A,Calculation!S:S)</f>
        <v>638.26027561400167</v>
      </c>
    </row>
    <row r="823" spans="1:3" x14ac:dyDescent="0.25">
      <c r="A823" t="s">
        <v>5</v>
      </c>
      <c r="B823" t="str">
        <f>'NZ50-BDG_GrowthRateMax'!B823</f>
        <v>COMBDGAEROldWHWTK___HIGELC_23</v>
      </c>
      <c r="C823">
        <f>_xlfn.XLOOKUP(B823,Calculation!A:A,Calculation!S:S)</f>
        <v>2.7957891381940541</v>
      </c>
    </row>
    <row r="824" spans="1:3" x14ac:dyDescent="0.25">
      <c r="A824" t="s">
        <v>5</v>
      </c>
      <c r="B824" t="str">
        <f>'NZ50-BDG_GrowthRateMax'!B824</f>
        <v>COMBDGWSTOldWHSYS___ESRPRO_23</v>
      </c>
      <c r="C824">
        <f>_xlfn.XLOOKUP(B824,Calculation!A:A,Calculation!S:S)</f>
        <v>1.6754726055798645</v>
      </c>
    </row>
    <row r="825" spans="1:3" x14ac:dyDescent="0.25">
      <c r="A825" t="s">
        <v>5</v>
      </c>
      <c r="B825" t="str">
        <f>'NZ50-BDG_GrowthRateMax'!B825</f>
        <v>COMBDGOTSNewSHHEP___HIGELC_23</v>
      </c>
      <c r="C825">
        <f>_xlfn.XLOOKUP(B825,Calculation!A:A,Calculation!S:S)</f>
        <v>24.72886096147036</v>
      </c>
    </row>
    <row r="826" spans="1:3" x14ac:dyDescent="0.25">
      <c r="A826" t="s">
        <v>5</v>
      </c>
      <c r="B826" t="str">
        <f>'NZ50-BDG_GrowthRateMax'!B826</f>
        <v>COMBDGTAWOldWHHEP___ESRELC_23</v>
      </c>
      <c r="C826">
        <f>_xlfn.XLOOKUP(B826,Calculation!A:A,Calculation!S:S)</f>
        <v>0.13222732811449159</v>
      </c>
    </row>
    <row r="827" spans="1:3" x14ac:dyDescent="0.25">
      <c r="A827" t="s">
        <v>5</v>
      </c>
      <c r="B827" t="str">
        <f>'NZ50-BDG_GrowthRateMax'!B827</f>
        <v>COMBDGEDSNewSCWD___STDELC_23</v>
      </c>
      <c r="C827">
        <f>_xlfn.XLOOKUP(B827,Calculation!A:A,Calculation!S:S)</f>
        <v>9.9816577810432872</v>
      </c>
    </row>
    <row r="828" spans="1:3" x14ac:dyDescent="0.25">
      <c r="A828" t="s">
        <v>5</v>
      </c>
      <c r="B828" t="str">
        <f>'NZ50-BDG_GrowthRateMax'!B828</f>
        <v>COMBDGOTSOldWHSYS___STDKER_23</v>
      </c>
      <c r="C828">
        <f>_xlfn.XLOOKUP(B828,Calculation!A:A,Calculation!S:S)</f>
        <v>0.50796932878191525</v>
      </c>
    </row>
    <row r="829" spans="1:3" x14ac:dyDescent="0.25">
      <c r="A829" t="s">
        <v>5</v>
      </c>
      <c r="B829" t="str">
        <f>'NZ50-BDG_GrowthRateMax'!B829</f>
        <v>COMBDGOTSOldWHSYS___STDHFO_23</v>
      </c>
      <c r="C829">
        <f>_xlfn.XLOOKUP(B829,Calculation!A:A,Calculation!S:S)</f>
        <v>0.50796932878191525</v>
      </c>
    </row>
    <row r="830" spans="1:3" x14ac:dyDescent="0.25">
      <c r="A830" t="s">
        <v>5</v>
      </c>
      <c r="B830" t="str">
        <f>'NZ50-BDG_GrowthRateMax'!B830</f>
        <v>COMBDGOTSOldWHSYS___STDLFO_23</v>
      </c>
      <c r="C830">
        <f>_xlfn.XLOOKUP(B830,Calculation!A:A,Calculation!S:S)</f>
        <v>0.50796932878191525</v>
      </c>
    </row>
    <row r="831" spans="1:3" x14ac:dyDescent="0.25">
      <c r="A831" t="s">
        <v>5</v>
      </c>
      <c r="B831" t="str">
        <f>'NZ50-BDG_GrowthRateMax'!B831</f>
        <v>COMBDGTAWNewSHHEP___HIGELC_23</v>
      </c>
      <c r="C831">
        <f>_xlfn.XLOOKUP(B831,Calculation!A:A,Calculation!S:S)</f>
        <v>24.350870348709201</v>
      </c>
    </row>
    <row r="832" spans="1:3" x14ac:dyDescent="0.25">
      <c r="A832" t="s">
        <v>5</v>
      </c>
      <c r="B832" t="str">
        <f>'NZ50-BDG_GrowthRateMax'!B832</f>
        <v>COMBDGOFFNewSHPLT1500WSTDELC_23</v>
      </c>
      <c r="C832">
        <f>_xlfn.XLOOKUP(B832,Calculation!A:A,Calculation!S:S)</f>
        <v>130.89226202936538</v>
      </c>
    </row>
    <row r="833" spans="1:3" x14ac:dyDescent="0.25">
      <c r="A833" t="s">
        <v>5</v>
      </c>
      <c r="B833" t="str">
        <f>'NZ50-BDG_GrowthRateMax'!B833</f>
        <v>COMBDGAFSNewSHHEP___ESRGEO_23</v>
      </c>
      <c r="C833">
        <f>_xlfn.XLOOKUP(B833,Calculation!A:A,Calculation!S:S)</f>
        <v>4.9195277589029329</v>
      </c>
    </row>
    <row r="834" spans="1:3" x14ac:dyDescent="0.25">
      <c r="A834" t="s">
        <v>5</v>
      </c>
      <c r="B834" t="str">
        <f>'NZ50-BDG_GrowthRateMax'!B834</f>
        <v>COMBDGAFSOldSHPLT1500WSTDELC_23</v>
      </c>
      <c r="C834">
        <f>_xlfn.XLOOKUP(B834,Calculation!A:A,Calculation!S:S)</f>
        <v>13.065631863460537</v>
      </c>
    </row>
    <row r="835" spans="1:3" x14ac:dyDescent="0.25">
      <c r="A835" t="s">
        <v>5</v>
      </c>
      <c r="B835" t="str">
        <f>'NZ50-BDG_GrowthRateMax'!B835</f>
        <v>COMBDGTAWOldWHHEP___STDELC_23</v>
      </c>
      <c r="C835">
        <f>_xlfn.XLOOKUP(B835,Calculation!A:A,Calculation!S:S)</f>
        <v>0.13222732811449159</v>
      </c>
    </row>
    <row r="836" spans="1:3" x14ac:dyDescent="0.25">
      <c r="A836" t="s">
        <v>5</v>
      </c>
      <c r="B836" t="str">
        <f>'NZ50-BDG_GrowthRateMax'!B836</f>
        <v>COMBDGTAWOldLILED___STDELC_23</v>
      </c>
      <c r="C836">
        <f>_xlfn.XLOOKUP(B836,Calculation!A:A,Calculation!S:S)</f>
        <v>422.44795097624126</v>
      </c>
    </row>
    <row r="837" spans="1:3" x14ac:dyDescent="0.25">
      <c r="A837" t="s">
        <v>5</v>
      </c>
      <c r="B837" t="str">
        <f>'NZ50-BDG_GrowthRateMax'!B837</f>
        <v>COMBDGEDSNewLILED___HIGELC_23</v>
      </c>
      <c r="C837">
        <f>_xlfn.XLOOKUP(B837,Calculation!A:A,Calculation!S:S)</f>
        <v>306.24306289039879</v>
      </c>
    </row>
    <row r="838" spans="1:3" x14ac:dyDescent="0.25">
      <c r="A838" t="s">
        <v>5</v>
      </c>
      <c r="B838" t="str">
        <f>'NZ50-BDG_GrowthRateMax'!B838</f>
        <v>COMBDGHLCNewAE______STDPRO_23</v>
      </c>
      <c r="C838">
        <f>_xlfn.XLOOKUP(B838,Calculation!A:A,Calculation!S:S)</f>
        <v>12.904114407303478</v>
      </c>
    </row>
    <row r="839" spans="1:3" x14ac:dyDescent="0.25">
      <c r="A839" t="s">
        <v>5</v>
      </c>
      <c r="B839" t="str">
        <f>'NZ50-BDG_GrowthRateMax'!B839</f>
        <v>COMBDGOFFOldWHWTK___STDNGA_23</v>
      </c>
      <c r="C839">
        <f>_xlfn.XLOOKUP(B839,Calculation!A:A,Calculation!S:S)</f>
        <v>11.944479502615243</v>
      </c>
    </row>
    <row r="840" spans="1:3" x14ac:dyDescent="0.25">
      <c r="A840" t="s">
        <v>5</v>
      </c>
      <c r="B840" t="str">
        <f>'NZ50-BDG_GrowthRateMax'!B840</f>
        <v>COMBDGAFSNewSHHEP___HIGGEO_23</v>
      </c>
      <c r="C840">
        <f>_xlfn.XLOOKUP(B840,Calculation!A:A,Calculation!S:S)</f>
        <v>4.9195277589029329</v>
      </c>
    </row>
    <row r="841" spans="1:3" x14ac:dyDescent="0.25">
      <c r="A841" t="s">
        <v>5</v>
      </c>
      <c r="B841" t="str">
        <f>'NZ50-BDG_GrowthRateMax'!B841</f>
        <v>COMBDGAEROldLIFLC___STDELC_23</v>
      </c>
      <c r="C841">
        <f>_xlfn.XLOOKUP(B841,Calculation!A:A,Calculation!S:S)</f>
        <v>748.51343664531942</v>
      </c>
    </row>
    <row r="842" spans="1:3" x14ac:dyDescent="0.25">
      <c r="A842" t="s">
        <v>5</v>
      </c>
      <c r="B842" t="str">
        <f>'NZ50-BDG_GrowthRateMax'!B842</f>
        <v>COMBDGAFSOldAE______STDELC_23</v>
      </c>
      <c r="C842">
        <f>_xlfn.XLOOKUP(B842,Calculation!A:A,Calculation!S:S)</f>
        <v>20.754271866110336</v>
      </c>
    </row>
    <row r="843" spans="1:3" x14ac:dyDescent="0.25">
      <c r="A843" t="s">
        <v>5</v>
      </c>
      <c r="B843" t="str">
        <f>'NZ50-BDG_GrowthRateMax'!B843</f>
        <v>COMBDGAEROldLIFLUT8STDELC_23</v>
      </c>
      <c r="C843">
        <f>_xlfn.XLOOKUP(B843,Calculation!A:A,Calculation!S:S)</f>
        <v>748.51343664531942</v>
      </c>
    </row>
    <row r="844" spans="1:3" x14ac:dyDescent="0.25">
      <c r="A844" t="s">
        <v>5</v>
      </c>
      <c r="B844" t="str">
        <f>'NZ50-BDG_GrowthRateMax'!B844</f>
        <v>COMBDGOTSNewLILED___ESRELC_23</v>
      </c>
      <c r="C844">
        <f>_xlfn.XLOOKUP(B844,Calculation!A:A,Calculation!S:S)</f>
        <v>187.28573807569498</v>
      </c>
    </row>
    <row r="845" spans="1:3" x14ac:dyDescent="0.25">
      <c r="A845" t="s">
        <v>5</v>
      </c>
      <c r="B845" t="str">
        <f>'NZ50-BDG_GrowthRateMax'!B845</f>
        <v>COMBDGOTSNewLIHAL100WSTDELC_23</v>
      </c>
      <c r="C845">
        <f>_xlfn.XLOOKUP(B845,Calculation!A:A,Calculation!S:S)</f>
        <v>187.28573807569498</v>
      </c>
    </row>
    <row r="846" spans="1:3" x14ac:dyDescent="0.25">
      <c r="A846" t="s">
        <v>5</v>
      </c>
      <c r="B846" t="str">
        <f>'NZ50-BDG_GrowthRateMax'!B846</f>
        <v>COMBDGHLCNewSCWD___STDELC_23</v>
      </c>
      <c r="C846">
        <f>_xlfn.XLOOKUP(B846,Calculation!A:A,Calculation!S:S)</f>
        <v>9.7740220323678475</v>
      </c>
    </row>
    <row r="847" spans="1:3" x14ac:dyDescent="0.25">
      <c r="A847" t="s">
        <v>5</v>
      </c>
      <c r="B847" t="str">
        <f>'NZ50-BDG_GrowthRateMax'!B847</f>
        <v>COMBDGOFFOldSHFUR___ESRNGA_23</v>
      </c>
      <c r="C847">
        <f>_xlfn.XLOOKUP(B847,Calculation!A:A,Calculation!S:S)</f>
        <v>718.2811425989629</v>
      </c>
    </row>
    <row r="848" spans="1:3" x14ac:dyDescent="0.25">
      <c r="A848" t="s">
        <v>5</v>
      </c>
      <c r="B848" t="str">
        <f>'NZ50-BDG_GrowthRateMax'!B848</f>
        <v>COMBDGAEROldSHPLT1000WSTDELC_23</v>
      </c>
      <c r="C848">
        <f>_xlfn.XLOOKUP(B848,Calculation!A:A,Calculation!S:S)</f>
        <v>12.173622688216129</v>
      </c>
    </row>
    <row r="849" spans="1:3" x14ac:dyDescent="0.25">
      <c r="A849" t="s">
        <v>5</v>
      </c>
      <c r="B849" t="str">
        <f>'NZ50-BDG_GrowthRateMax'!B849</f>
        <v>COMBDGHLCNewWHSYS___STDBMA_23</v>
      </c>
      <c r="C849">
        <f>_xlfn.XLOOKUP(B849,Calculation!A:A,Calculation!S:S)</f>
        <v>5.5749120957204079</v>
      </c>
    </row>
    <row r="850" spans="1:3" x14ac:dyDescent="0.25">
      <c r="A850" t="s">
        <v>5</v>
      </c>
      <c r="B850" t="str">
        <f>'NZ50-BDG_GrowthRateMax'!B850</f>
        <v>COMBDGAFSOldWHSYS___STDKER_23</v>
      </c>
      <c r="C850">
        <f>_xlfn.XLOOKUP(B850,Calculation!A:A,Calculation!S:S)</f>
        <v>0.5451951737866324</v>
      </c>
    </row>
    <row r="851" spans="1:3" x14ac:dyDescent="0.25">
      <c r="A851" t="s">
        <v>5</v>
      </c>
      <c r="B851" t="str">
        <f>'NZ50-BDG_GrowthRateMax'!B851</f>
        <v>COMBDGAFSOldWHSYS___STDHFO_23</v>
      </c>
      <c r="C851">
        <f>_xlfn.XLOOKUP(B851,Calculation!A:A,Calculation!S:S)</f>
        <v>0.5451951737866324</v>
      </c>
    </row>
    <row r="852" spans="1:3" x14ac:dyDescent="0.25">
      <c r="A852" t="s">
        <v>5</v>
      </c>
      <c r="B852" t="str">
        <f>'NZ50-BDG_GrowthRateMax'!B852</f>
        <v>COMBDGAFSOldWHSYS___STDLFO_23</v>
      </c>
      <c r="C852">
        <f>_xlfn.XLOOKUP(B852,Calculation!A:A,Calculation!S:S)</f>
        <v>0.5451951737866324</v>
      </c>
    </row>
    <row r="853" spans="1:3" x14ac:dyDescent="0.25">
      <c r="A853" t="s">
        <v>5</v>
      </c>
      <c r="B853" t="str">
        <f>'NZ50-BDG_GrowthRateMax'!B853</f>
        <v>COMBDGTAWOldLILED___HIGELC_23</v>
      </c>
      <c r="C853">
        <f>_xlfn.XLOOKUP(B853,Calculation!A:A,Calculation!S:S)</f>
        <v>422.44795097624126</v>
      </c>
    </row>
    <row r="854" spans="1:3" x14ac:dyDescent="0.25">
      <c r="A854" t="s">
        <v>5</v>
      </c>
      <c r="B854" t="str">
        <f>'NZ50-BDG_GrowthRateMax'!B854</f>
        <v>COMBDGTAWOldSCWD___STDELC_23</v>
      </c>
      <c r="C854">
        <f>_xlfn.XLOOKUP(B854,Calculation!A:A,Calculation!S:S)</f>
        <v>3.6514396645184295</v>
      </c>
    </row>
    <row r="855" spans="1:3" x14ac:dyDescent="0.25">
      <c r="A855" t="s">
        <v>5</v>
      </c>
      <c r="B855" t="str">
        <f>'NZ50-BDG_GrowthRateMax'!B855</f>
        <v>COMBDGOTSNewSHHEP___STDNGA_23</v>
      </c>
      <c r="C855">
        <f>_xlfn.XLOOKUP(B855,Calculation!A:A,Calculation!S:S)</f>
        <v>24.72886096147036</v>
      </c>
    </row>
    <row r="856" spans="1:3" x14ac:dyDescent="0.25">
      <c r="A856" t="s">
        <v>5</v>
      </c>
      <c r="B856" t="str">
        <f>'NZ50-BDG_GrowthRateMax'!B856</f>
        <v>COMBDGWSTOldAE______STDELC_23</v>
      </c>
      <c r="C856">
        <f>_xlfn.XLOOKUP(B856,Calculation!A:A,Calculation!S:S)</f>
        <v>32.589342989711042</v>
      </c>
    </row>
    <row r="857" spans="1:3" x14ac:dyDescent="0.25">
      <c r="A857" t="s">
        <v>5</v>
      </c>
      <c r="B857" t="str">
        <f>'NZ50-BDG_GrowthRateMax'!B857</f>
        <v>COMBDGEDSNewSCWD___ESRELC_23</v>
      </c>
      <c r="C857">
        <f>_xlfn.XLOOKUP(B857,Calculation!A:A,Calculation!S:S)</f>
        <v>9.9816577810432872</v>
      </c>
    </row>
    <row r="858" spans="1:3" x14ac:dyDescent="0.25">
      <c r="A858" t="s">
        <v>5</v>
      </c>
      <c r="B858" t="str">
        <f>'NZ50-BDG_GrowthRateMax'!B858</f>
        <v>COMBDGWSTNewLIINC100WSTDELC_23</v>
      </c>
      <c r="C858">
        <f>_xlfn.XLOOKUP(B858,Calculation!A:A,Calculation!S:S)</f>
        <v>110.74999361080422</v>
      </c>
    </row>
    <row r="859" spans="1:3" x14ac:dyDescent="0.25">
      <c r="A859" t="s">
        <v>5</v>
      </c>
      <c r="B859" t="str">
        <f>'NZ50-BDG_GrowthRateMax'!B859</f>
        <v>COMBDGAFSOldLIFLC___STDELC_23</v>
      </c>
      <c r="C859">
        <f>_xlfn.XLOOKUP(B859,Calculation!A:A,Calculation!S:S)</f>
        <v>818.8253336810393</v>
      </c>
    </row>
    <row r="860" spans="1:3" x14ac:dyDescent="0.25">
      <c r="A860" t="s">
        <v>5</v>
      </c>
      <c r="B860" t="str">
        <f>'NZ50-BDG_GrowthRateMax'!B860</f>
        <v>COMBDGWSTOldWHWTK___STDELC_23</v>
      </c>
      <c r="C860">
        <f>_xlfn.XLOOKUP(B860,Calculation!A:A,Calculation!S:S)</f>
        <v>5.3451373000911184</v>
      </c>
    </row>
    <row r="861" spans="1:3" x14ac:dyDescent="0.25">
      <c r="A861" t="s">
        <v>5</v>
      </c>
      <c r="B861" t="str">
        <f>'NZ50-BDG_GrowthRateMax'!B861</f>
        <v>COMBDGOTSOldSHPLT1500WSTDELC_23</v>
      </c>
      <c r="C861">
        <f>_xlfn.XLOOKUP(B861,Calculation!A:A,Calculation!S:S)</f>
        <v>14.824577648855277</v>
      </c>
    </row>
    <row r="862" spans="1:3" x14ac:dyDescent="0.25">
      <c r="A862" t="s">
        <v>5</v>
      </c>
      <c r="B862" t="str">
        <f>'NZ50-BDG_GrowthRateMax'!B862</f>
        <v>COMBDGTAWNewSHHEP___STDNGA_23</v>
      </c>
      <c r="C862">
        <f>_xlfn.XLOOKUP(B862,Calculation!A:A,Calculation!S:S)</f>
        <v>24.350870348709201</v>
      </c>
    </row>
    <row r="863" spans="1:3" x14ac:dyDescent="0.25">
      <c r="A863" t="s">
        <v>5</v>
      </c>
      <c r="B863" t="str">
        <f>'NZ50-BDG_GrowthRateMax'!B863</f>
        <v>COMBDGAFSOldLIFLUT8STDELC_23</v>
      </c>
      <c r="C863">
        <f>_xlfn.XLOOKUP(B863,Calculation!A:A,Calculation!S:S)</f>
        <v>818.8253336810393</v>
      </c>
    </row>
    <row r="864" spans="1:3" x14ac:dyDescent="0.25">
      <c r="A864" t="s">
        <v>5</v>
      </c>
      <c r="B864" t="str">
        <f>'NZ50-BDG_GrowthRateMax'!B864</f>
        <v>COMBDGAEROldSHFUR___STDELC_23</v>
      </c>
      <c r="C864">
        <f>_xlfn.XLOOKUP(B864,Calculation!A:A,Calculation!S:S)</f>
        <v>28.133234961418683</v>
      </c>
    </row>
    <row r="865" spans="1:3" x14ac:dyDescent="0.25">
      <c r="A865" t="s">
        <v>5</v>
      </c>
      <c r="B865" t="str">
        <f>'NZ50-BDG_GrowthRateMax'!B865</f>
        <v>COMBDGRTTOldWHSTHBCKSTDNGA_23</v>
      </c>
      <c r="C865">
        <f>_xlfn.XLOOKUP(B865,Calculation!A:A,Calculation!S:S)</f>
        <v>10.332062518490273</v>
      </c>
    </row>
    <row r="866" spans="1:3" x14ac:dyDescent="0.25">
      <c r="A866" t="s">
        <v>5</v>
      </c>
      <c r="B866" t="str">
        <f>'NZ50-BDG_GrowthRateMax'!B866</f>
        <v>COMBDGTAWOldWHHEP___HIGELC_23</v>
      </c>
      <c r="C866">
        <f>_xlfn.XLOOKUP(B866,Calculation!A:A,Calculation!S:S)</f>
        <v>0.13222732811449159</v>
      </c>
    </row>
    <row r="867" spans="1:3" x14ac:dyDescent="0.25">
      <c r="A867" t="s">
        <v>5</v>
      </c>
      <c r="B867" t="str">
        <f>'NZ50-BDG_GrowthRateMax'!B867</f>
        <v>COMBDGAFSOldSHPLT1000WSTDELC_23</v>
      </c>
      <c r="C867">
        <f>_xlfn.XLOOKUP(B867,Calculation!A:A,Calculation!S:S)</f>
        <v>13.065631863460537</v>
      </c>
    </row>
    <row r="868" spans="1:3" x14ac:dyDescent="0.25">
      <c r="A868" t="s">
        <v>5</v>
      </c>
      <c r="B868" t="str">
        <f>'NZ50-BDG_GrowthRateMax'!B868</f>
        <v>COMBDGOFFNewSHPLT1000WSTDELC_23</v>
      </c>
      <c r="C868">
        <f>_xlfn.XLOOKUP(B868,Calculation!A:A,Calculation!S:S)</f>
        <v>130.89226202936538</v>
      </c>
    </row>
    <row r="869" spans="1:3" x14ac:dyDescent="0.25">
      <c r="A869" t="s">
        <v>5</v>
      </c>
      <c r="B869" t="str">
        <f>'NZ50-BDG_GrowthRateMax'!B869</f>
        <v>COMBDGOTSOldWHWTK___HIGELC_23</v>
      </c>
      <c r="C869">
        <f>_xlfn.XLOOKUP(B869,Calculation!A:A,Calculation!S:S)</f>
        <v>3.5455059791656169</v>
      </c>
    </row>
    <row r="870" spans="1:3" x14ac:dyDescent="0.25">
      <c r="A870" t="s">
        <v>5</v>
      </c>
      <c r="B870" t="str">
        <f>'NZ50-BDG_GrowthRateMax'!B870</f>
        <v>COMBDGHLCNewLILED___STDELC_23</v>
      </c>
      <c r="C870">
        <f>_xlfn.XLOOKUP(B870,Calculation!A:A,Calculation!S:S)</f>
        <v>369.45293511188936</v>
      </c>
    </row>
    <row r="871" spans="1:3" x14ac:dyDescent="0.25">
      <c r="A871" t="s">
        <v>5</v>
      </c>
      <c r="B871" t="str">
        <f>'NZ50-BDG_GrowthRateMax'!B871</f>
        <v>COMBDGHLCNewSCWD___ESRELC_23</v>
      </c>
      <c r="C871">
        <f>_xlfn.XLOOKUP(B871,Calculation!A:A,Calculation!S:S)</f>
        <v>9.7740220323678475</v>
      </c>
    </row>
    <row r="872" spans="1:3" x14ac:dyDescent="0.25">
      <c r="A872" t="s">
        <v>5</v>
      </c>
      <c r="B872" t="str">
        <f>'NZ50-BDG_GrowthRateMax'!B872</f>
        <v>COMBDGRTTNewSCWD___STDELC_23</v>
      </c>
      <c r="C872">
        <f>_xlfn.XLOOKUP(B872,Calculation!A:A,Calculation!S:S)</f>
        <v>17.34630496761573</v>
      </c>
    </row>
    <row r="873" spans="1:3" x14ac:dyDescent="0.25">
      <c r="A873" t="s">
        <v>5</v>
      </c>
      <c r="B873" t="str">
        <f>'NZ50-BDG_GrowthRateMax'!B873</f>
        <v>COMBDGTAWOldSHPLT500WSTDELC_23</v>
      </c>
      <c r="C873">
        <f>_xlfn.XLOOKUP(B873,Calculation!A:A,Calculation!S:S)</f>
        <v>9.1499005470745747</v>
      </c>
    </row>
    <row r="874" spans="1:3" x14ac:dyDescent="0.25">
      <c r="A874" t="s">
        <v>5</v>
      </c>
      <c r="B874" t="str">
        <f>'NZ50-BDG_GrowthRateMax'!B874</f>
        <v>COMBDGAFSOldSHFUR___STDELC_23</v>
      </c>
      <c r="C874">
        <f>_xlfn.XLOOKUP(B874,Calculation!A:A,Calculation!S:S)</f>
        <v>30.194667647284977</v>
      </c>
    </row>
    <row r="875" spans="1:3" x14ac:dyDescent="0.25">
      <c r="A875" t="s">
        <v>5</v>
      </c>
      <c r="B875" t="str">
        <f>'NZ50-BDG_GrowthRateMax'!B875</f>
        <v>COMBDGRTTNewLILED___STDELC_23</v>
      </c>
      <c r="C875">
        <f>_xlfn.XLOOKUP(B875,Calculation!A:A,Calculation!S:S)</f>
        <v>638.26027561400167</v>
      </c>
    </row>
    <row r="876" spans="1:3" x14ac:dyDescent="0.25">
      <c r="A876" t="s">
        <v>5</v>
      </c>
      <c r="B876" t="str">
        <f>'NZ50-BDG_GrowthRateMax'!B876</f>
        <v>COMBDGTAWOldSCWD___ESRELC_23</v>
      </c>
      <c r="C876">
        <f>_xlfn.XLOOKUP(B876,Calculation!A:A,Calculation!S:S)</f>
        <v>5.7228531142914401</v>
      </c>
    </row>
    <row r="877" spans="1:3" x14ac:dyDescent="0.25">
      <c r="A877" t="s">
        <v>5</v>
      </c>
      <c r="B877" t="str">
        <f>'NZ50-BDG_GrowthRateMax'!B877</f>
        <v>COMBDGHLCOldWHSTHBCKSTDNGA_23</v>
      </c>
      <c r="C877">
        <f>_xlfn.XLOOKUP(B877,Calculation!A:A,Calculation!S:S)</f>
        <v>6.8984827697880506</v>
      </c>
    </row>
    <row r="878" spans="1:3" x14ac:dyDescent="0.25">
      <c r="A878" t="s">
        <v>5</v>
      </c>
      <c r="B878" t="str">
        <f>'NZ50-BDG_GrowthRateMax'!B878</f>
        <v>COMBDGEDSNewWHSTHBCKSTDELC_23</v>
      </c>
      <c r="C878">
        <f>_xlfn.XLOOKUP(B878,Calculation!A:A,Calculation!S:S)</f>
        <v>3.6264538283165959</v>
      </c>
    </row>
    <row r="879" spans="1:3" x14ac:dyDescent="0.25">
      <c r="A879" t="s">
        <v>5</v>
      </c>
      <c r="B879" t="str">
        <f>'NZ50-BDG_GrowthRateMax'!B879</f>
        <v>COMBDGEDSOldWHSTHBCKSTDNGA_23</v>
      </c>
      <c r="C879">
        <f>_xlfn.XLOOKUP(B879,Calculation!A:A,Calculation!S:S)</f>
        <v>8.1895822970146881</v>
      </c>
    </row>
    <row r="880" spans="1:3" x14ac:dyDescent="0.25">
      <c r="A880" t="s">
        <v>5</v>
      </c>
      <c r="B880" t="str">
        <f>'NZ50-BDG_GrowthRateMax'!B880</f>
        <v>COMBDGEDSNewSHFUR___STDPRO_23</v>
      </c>
      <c r="C880">
        <f>_xlfn.XLOOKUP(B880,Calculation!A:A,Calculation!S:S)</f>
        <v>35.983183354222689</v>
      </c>
    </row>
    <row r="881" spans="1:3" x14ac:dyDescent="0.25">
      <c r="A881" t="s">
        <v>5</v>
      </c>
      <c r="B881" t="str">
        <f>'NZ50-BDG_GrowthRateMax'!B881</f>
        <v>COMBDGOFFNewSHFUR___STDELC_23</v>
      </c>
      <c r="C881">
        <f>_xlfn.XLOOKUP(B881,Calculation!A:A,Calculation!S:S)</f>
        <v>130.89226202936538</v>
      </c>
    </row>
    <row r="882" spans="1:3" x14ac:dyDescent="0.25">
      <c r="A882" t="s">
        <v>5</v>
      </c>
      <c r="B882" t="str">
        <f>'NZ50-BDG_GrowthRateMax'!B882</f>
        <v>COMBDGEDSNewSHFUR___ESRPRO_23</v>
      </c>
      <c r="C882">
        <f>_xlfn.XLOOKUP(B882,Calculation!A:A,Calculation!S:S)</f>
        <v>35.983183354222689</v>
      </c>
    </row>
    <row r="883" spans="1:3" x14ac:dyDescent="0.25">
      <c r="A883" t="s">
        <v>5</v>
      </c>
      <c r="B883" t="str">
        <f>'NZ50-BDG_GrowthRateMax'!B883</f>
        <v>COMBDGEDSNewSCWA___STDELC_23</v>
      </c>
      <c r="C883">
        <f>_xlfn.XLOOKUP(B883,Calculation!A:A,Calculation!S:S)</f>
        <v>9.9816577810432872</v>
      </c>
    </row>
    <row r="884" spans="1:3" x14ac:dyDescent="0.25">
      <c r="A884" t="s">
        <v>5</v>
      </c>
      <c r="B884" t="str">
        <f>'NZ50-BDG_GrowthRateMax'!B884</f>
        <v>COMBDGTAWOldSHFUR___STDKER_23</v>
      </c>
      <c r="C884">
        <f>_xlfn.XLOOKUP(B884,Calculation!A:A,Calculation!S:S)</f>
        <v>3.0295315396644145</v>
      </c>
    </row>
    <row r="885" spans="1:3" x14ac:dyDescent="0.25">
      <c r="A885" t="s">
        <v>5</v>
      </c>
      <c r="B885" t="str">
        <f>'NZ50-BDG_GrowthRateMax'!B885</f>
        <v>COMBDGTAWOldSHFUR___STDHFO_23</v>
      </c>
      <c r="C885">
        <f>_xlfn.XLOOKUP(B885,Calculation!A:A,Calculation!S:S)</f>
        <v>3.0295315396644145</v>
      </c>
    </row>
    <row r="886" spans="1:3" x14ac:dyDescent="0.25">
      <c r="A886" t="s">
        <v>5</v>
      </c>
      <c r="B886" t="str">
        <f>'NZ50-BDG_GrowthRateMax'!B886</f>
        <v>COMBDGTAWOldSHFUR___STDLFO_23</v>
      </c>
      <c r="C886">
        <f>_xlfn.XLOOKUP(B886,Calculation!A:A,Calculation!S:S)</f>
        <v>3.0295315396644145</v>
      </c>
    </row>
    <row r="887" spans="1:3" x14ac:dyDescent="0.25">
      <c r="A887" t="s">
        <v>5</v>
      </c>
      <c r="B887" t="str">
        <f>'NZ50-BDG_GrowthRateMax'!B887</f>
        <v>COMBDGEDSNewSHFUR___HIGPRO_23</v>
      </c>
      <c r="C887">
        <f>_xlfn.XLOOKUP(B887,Calculation!A:A,Calculation!S:S)</f>
        <v>35.983183354222689</v>
      </c>
    </row>
    <row r="888" spans="1:3" x14ac:dyDescent="0.25">
      <c r="A888" t="s">
        <v>5</v>
      </c>
      <c r="B888" t="str">
        <f>'NZ50-BDG_GrowthRateMax'!B888</f>
        <v>COMBDGOTSOldSHPLT1000WSTDELC_23</v>
      </c>
      <c r="C888">
        <f>_xlfn.XLOOKUP(B888,Calculation!A:A,Calculation!S:S)</f>
        <v>14.824577648855277</v>
      </c>
    </row>
    <row r="889" spans="1:3" x14ac:dyDescent="0.25">
      <c r="A889" t="s">
        <v>5</v>
      </c>
      <c r="B889" t="str">
        <f>'NZ50-BDG_GrowthRateMax'!B889</f>
        <v>COMBDGHLCNewLILED___HIGELC_23</v>
      </c>
      <c r="C889">
        <f>_xlfn.XLOOKUP(B889,Calculation!A:A,Calculation!S:S)</f>
        <v>369.45293511188936</v>
      </c>
    </row>
    <row r="890" spans="1:3" x14ac:dyDescent="0.25">
      <c r="A890" t="s">
        <v>5</v>
      </c>
      <c r="B890" t="str">
        <f>'NZ50-BDG_GrowthRateMax'!B890</f>
        <v>COMBDGEDSNewLIFLUT8HIGELC_23</v>
      </c>
      <c r="C890">
        <f>_xlfn.XLOOKUP(B890,Calculation!A:A,Calculation!S:S)</f>
        <v>306.24306289039879</v>
      </c>
    </row>
    <row r="891" spans="1:3" x14ac:dyDescent="0.25">
      <c r="A891" t="s">
        <v>5</v>
      </c>
      <c r="B891" t="str">
        <f>'NZ50-BDG_GrowthRateMax'!B891</f>
        <v>COMBDGAFSOldWHWTK___HIGELC_23</v>
      </c>
      <c r="C891">
        <f>_xlfn.XLOOKUP(B891,Calculation!A:A,Calculation!S:S)</f>
        <v>3.805333587970678</v>
      </c>
    </row>
    <row r="892" spans="1:3" x14ac:dyDescent="0.25">
      <c r="A892" t="s">
        <v>5</v>
      </c>
      <c r="B892" t="str">
        <f>'NZ50-BDG_GrowthRateMax'!B892</f>
        <v>COMBDGEDSNewSCCE___STDELC_23</v>
      </c>
      <c r="C892">
        <f>_xlfn.XLOOKUP(B892,Calculation!A:A,Calculation!S:S)</f>
        <v>9.9816577810432872</v>
      </c>
    </row>
    <row r="893" spans="1:3" x14ac:dyDescent="0.25">
      <c r="A893" t="s">
        <v>5</v>
      </c>
      <c r="B893" t="str">
        <f>'NZ50-BDG_GrowthRateMax'!B893</f>
        <v>COMBDGTAWOldSHFUR___HIGHFO_23</v>
      </c>
      <c r="C893">
        <f>_xlfn.XLOOKUP(B893,Calculation!A:A,Calculation!S:S)</f>
        <v>3.0295315396644145</v>
      </c>
    </row>
    <row r="894" spans="1:3" x14ac:dyDescent="0.25">
      <c r="A894" t="s">
        <v>5</v>
      </c>
      <c r="B894" t="str">
        <f>'NZ50-BDG_GrowthRateMax'!B894</f>
        <v>COMBDGTAWOldSHFUR___HIGLFO_23</v>
      </c>
      <c r="C894">
        <f>_xlfn.XLOOKUP(B894,Calculation!A:A,Calculation!S:S)</f>
        <v>3.0295315396644145</v>
      </c>
    </row>
    <row r="895" spans="1:3" x14ac:dyDescent="0.25">
      <c r="A895" t="s">
        <v>5</v>
      </c>
      <c r="B895" t="str">
        <f>'NZ50-BDG_GrowthRateMax'!B895</f>
        <v>COMBDGHLCOldLIFLUT5HIGELC_23</v>
      </c>
      <c r="C895">
        <f>_xlfn.XLOOKUP(B895,Calculation!A:A,Calculation!S:S)</f>
        <v>1494.545518117337</v>
      </c>
    </row>
    <row r="896" spans="1:3" x14ac:dyDescent="0.25">
      <c r="A896" t="s">
        <v>5</v>
      </c>
      <c r="B896" t="str">
        <f>'NZ50-BDG_GrowthRateMax'!B896</f>
        <v>COMBDGRTTNewLILED___HIGELC_23</v>
      </c>
      <c r="C896">
        <f>_xlfn.XLOOKUP(B896,Calculation!A:A,Calculation!S:S)</f>
        <v>638.26027561400167</v>
      </c>
    </row>
    <row r="897" spans="1:3" x14ac:dyDescent="0.25">
      <c r="A897" t="s">
        <v>5</v>
      </c>
      <c r="B897" t="str">
        <f>'NZ50-BDG_GrowthRateMax'!B897</f>
        <v>COMBDGEDSNewSCWA___ESRELC_23</v>
      </c>
      <c r="C897">
        <f>_xlfn.XLOOKUP(B897,Calculation!A:A,Calculation!S:S)</f>
        <v>9.9816577810432872</v>
      </c>
    </row>
    <row r="898" spans="1:3" x14ac:dyDescent="0.25">
      <c r="A898" t="s">
        <v>5</v>
      </c>
      <c r="B898" t="str">
        <f>'NZ50-BDG_GrowthRateMax'!B898</f>
        <v>COMBDGEDSNewSCWD___HIGELC_23</v>
      </c>
      <c r="C898">
        <f>_xlfn.XLOOKUP(B898,Calculation!A:A,Calculation!S:S)</f>
        <v>9.9816577810432872</v>
      </c>
    </row>
    <row r="899" spans="1:3" x14ac:dyDescent="0.25">
      <c r="A899" t="s">
        <v>5</v>
      </c>
      <c r="B899" t="str">
        <f>'NZ50-BDG_GrowthRateMax'!B899</f>
        <v>COMBDGOTSOldLIFLC___STDELC_23</v>
      </c>
      <c r="C899">
        <f>_xlfn.XLOOKUP(B899,Calculation!A:A,Calculation!S:S)</f>
        <v>848.26238846742046</v>
      </c>
    </row>
    <row r="900" spans="1:3" x14ac:dyDescent="0.25">
      <c r="A900" t="s">
        <v>5</v>
      </c>
      <c r="B900" t="str">
        <f>'NZ50-BDG_GrowthRateMax'!B900</f>
        <v>COMBDGOTSOldLIFLUT8STDELC_23</v>
      </c>
      <c r="C900">
        <f>_xlfn.XLOOKUP(B900,Calculation!A:A,Calculation!S:S)</f>
        <v>848.26238846742046</v>
      </c>
    </row>
    <row r="901" spans="1:3" x14ac:dyDescent="0.25">
      <c r="A901" t="s">
        <v>5</v>
      </c>
      <c r="B901" t="str">
        <f>'NZ50-BDG_GrowthRateMax'!B901</f>
        <v>COMBDGAEROldWHSYS___STDBMA_23</v>
      </c>
      <c r="C901">
        <f>_xlfn.XLOOKUP(B901,Calculation!A:A,Calculation!S:S)</f>
        <v>0.40055640585280317</v>
      </c>
    </row>
    <row r="902" spans="1:3" x14ac:dyDescent="0.25">
      <c r="A902" t="s">
        <v>5</v>
      </c>
      <c r="B902" t="str">
        <f>'NZ50-BDG_GrowthRateMax'!B902</f>
        <v>COMBDGOTSOldSHFUR___STDELC_23</v>
      </c>
      <c r="C902">
        <f>_xlfn.XLOOKUP(B902,Calculation!A:A,Calculation!S:S)</f>
        <v>34.259590335648554</v>
      </c>
    </row>
    <row r="903" spans="1:3" x14ac:dyDescent="0.25">
      <c r="A903" t="s">
        <v>5</v>
      </c>
      <c r="B903" t="str">
        <f>'NZ50-BDG_GrowthRateMax'!B903</f>
        <v>COMBDGRTTNewSCWD___ESRELC_23</v>
      </c>
      <c r="C903">
        <f>_xlfn.XLOOKUP(B903,Calculation!A:A,Calculation!S:S)</f>
        <v>17.34630496761573</v>
      </c>
    </row>
    <row r="904" spans="1:3" x14ac:dyDescent="0.25">
      <c r="A904" t="s">
        <v>5</v>
      </c>
      <c r="B904" t="str">
        <f>'NZ50-BDG_GrowthRateMax'!B904</f>
        <v>COMBDGEDSNewSCCE___ESRELC_23</v>
      </c>
      <c r="C904">
        <f>_xlfn.XLOOKUP(B904,Calculation!A:A,Calculation!S:S)</f>
        <v>9.9816577810432872</v>
      </c>
    </row>
    <row r="905" spans="1:3" x14ac:dyDescent="0.25">
      <c r="A905" t="s">
        <v>5</v>
      </c>
      <c r="B905" t="str">
        <f>'NZ50-BDG_GrowthRateMax'!B905</f>
        <v>COMBDGEDSNewWHHEP___ESRELC_23</v>
      </c>
      <c r="C905">
        <f>_xlfn.XLOOKUP(B905,Calculation!A:A,Calculation!S:S)</f>
        <v>3.6264538283165959</v>
      </c>
    </row>
    <row r="906" spans="1:3" x14ac:dyDescent="0.25">
      <c r="A906" t="s">
        <v>5</v>
      </c>
      <c r="B906" t="str">
        <f>'NZ50-BDG_GrowthRateMax'!B906</f>
        <v>COMBDGHLCNewSHFUR___STDPRO_23</v>
      </c>
      <c r="C906">
        <f>_xlfn.XLOOKUP(B906,Calculation!A:A,Calculation!S:S)</f>
        <v>36.202540009592234</v>
      </c>
    </row>
    <row r="907" spans="1:3" x14ac:dyDescent="0.25">
      <c r="A907" t="s">
        <v>5</v>
      </c>
      <c r="B907" t="str">
        <f>'NZ50-BDG_GrowthRateMax'!B907</f>
        <v>COMBDGHLCNewSCWA___STDELC_23</v>
      </c>
      <c r="C907">
        <f>_xlfn.XLOOKUP(B907,Calculation!A:A,Calculation!S:S)</f>
        <v>9.7740220323678475</v>
      </c>
    </row>
    <row r="908" spans="1:3" x14ac:dyDescent="0.25">
      <c r="A908" t="s">
        <v>5</v>
      </c>
      <c r="B908" t="str">
        <f>'NZ50-BDG_GrowthRateMax'!B908</f>
        <v>COMBDGHLCNewSHFUR___ESRPRO_23</v>
      </c>
      <c r="C908">
        <f>_xlfn.XLOOKUP(B908,Calculation!A:A,Calculation!S:S)</f>
        <v>36.202540009592234</v>
      </c>
    </row>
    <row r="909" spans="1:3" x14ac:dyDescent="0.25">
      <c r="A909" t="s">
        <v>5</v>
      </c>
      <c r="B909" t="str">
        <f>'NZ50-BDG_GrowthRateMax'!B909</f>
        <v>COMBDGAERNewSHFURLARSTDHH2_23</v>
      </c>
      <c r="C909">
        <f>_xlfn.XLOOKUP(B909,Calculation!A:A,Calculation!S:S)</f>
        <v>9.3863797004405782</v>
      </c>
    </row>
    <row r="910" spans="1:3" x14ac:dyDescent="0.25">
      <c r="A910" t="s">
        <v>5</v>
      </c>
      <c r="B910" t="str">
        <f>'NZ50-BDG_GrowthRateMax'!B910</f>
        <v>COMBDGTAWOldSCWA___STDELC_23</v>
      </c>
      <c r="C910">
        <f>_xlfn.XLOOKUP(B910,Calculation!A:A,Calculation!S:S)</f>
        <v>3.6514396645184295</v>
      </c>
    </row>
    <row r="911" spans="1:3" x14ac:dyDescent="0.25">
      <c r="A911" t="s">
        <v>5</v>
      </c>
      <c r="B911" t="str">
        <f>'NZ50-BDG_GrowthRateMax'!B911</f>
        <v>COMBDGOFFOldWHSTHBCKSTDNGA_23</v>
      </c>
      <c r="C911">
        <f>_xlfn.XLOOKUP(B911,Calculation!A:A,Calculation!S:S)</f>
        <v>11.944479502615243</v>
      </c>
    </row>
    <row r="912" spans="1:3" x14ac:dyDescent="0.25">
      <c r="A912" t="s">
        <v>5</v>
      </c>
      <c r="B912" t="str">
        <f>'NZ50-BDG_GrowthRateMax'!B912</f>
        <v>COMBDGHLCNewSCCE___STDELC_23</v>
      </c>
      <c r="C912">
        <f>_xlfn.XLOOKUP(B912,Calculation!A:A,Calculation!S:S)</f>
        <v>9.7740220323678475</v>
      </c>
    </row>
    <row r="913" spans="1:3" x14ac:dyDescent="0.25">
      <c r="A913" t="s">
        <v>5</v>
      </c>
      <c r="B913" t="str">
        <f>'NZ50-BDG_GrowthRateMax'!B913</f>
        <v>COMBDGAERNewSHFURMEDSTDHH2_23</v>
      </c>
      <c r="C913">
        <f>_xlfn.XLOOKUP(B913,Calculation!A:A,Calculation!S:S)</f>
        <v>9.3863797004405782</v>
      </c>
    </row>
    <row r="914" spans="1:3" x14ac:dyDescent="0.25">
      <c r="A914" t="s">
        <v>5</v>
      </c>
      <c r="B914" t="str">
        <f>'NZ50-BDG_GrowthRateMax'!B914</f>
        <v>COMBDGAEROldAE______STDPRO_23</v>
      </c>
      <c r="C914">
        <f>_xlfn.XLOOKUP(B914,Calculation!A:A,Calculation!S:S)</f>
        <v>2.5097882061690822</v>
      </c>
    </row>
    <row r="915" spans="1:3" x14ac:dyDescent="0.25">
      <c r="A915" t="s">
        <v>5</v>
      </c>
      <c r="B915" t="str">
        <f>'NZ50-BDG_GrowthRateMax'!B915</f>
        <v>COMBDGEDSNewWHHEP___STDELC_23</v>
      </c>
      <c r="C915">
        <f>_xlfn.XLOOKUP(B915,Calculation!A:A,Calculation!S:S)</f>
        <v>3.6264538283165959</v>
      </c>
    </row>
    <row r="916" spans="1:3" x14ac:dyDescent="0.25">
      <c r="A916" t="s">
        <v>5</v>
      </c>
      <c r="B916" t="str">
        <f>'NZ50-BDG_GrowthRateMax'!B916</f>
        <v>COMBDGICIOldLIINC100WSTDELC_23</v>
      </c>
      <c r="C916">
        <f>_xlfn.XLOOKUP(B916,Calculation!A:A,Calculation!S:S)</f>
        <v>117.07569847170463</v>
      </c>
    </row>
    <row r="917" spans="1:3" x14ac:dyDescent="0.25">
      <c r="A917" t="s">
        <v>5</v>
      </c>
      <c r="B917" t="str">
        <f>'NZ50-BDG_GrowthRateMax'!B917</f>
        <v>COMBDGHLCNewSHFUR___HIGPRO_23</v>
      </c>
      <c r="C917">
        <f>_xlfn.XLOOKUP(B917,Calculation!A:A,Calculation!S:S)</f>
        <v>36.202540009592234</v>
      </c>
    </row>
    <row r="918" spans="1:3" x14ac:dyDescent="0.25">
      <c r="A918" t="s">
        <v>5</v>
      </c>
      <c r="B918" t="str">
        <f>'NZ50-BDG_GrowthRateMax'!B918</f>
        <v>COMBDGEDSNewSCWA___HIGELC_23</v>
      </c>
      <c r="C918">
        <f>_xlfn.XLOOKUP(B918,Calculation!A:A,Calculation!S:S)</f>
        <v>9.9816577810432872</v>
      </c>
    </row>
    <row r="919" spans="1:3" x14ac:dyDescent="0.25">
      <c r="A919" t="s">
        <v>5</v>
      </c>
      <c r="B919" t="str">
        <f>'NZ50-BDG_GrowthRateMax'!B919</f>
        <v>COMBDGAERNewSHFURSMASTDHH2_23</v>
      </c>
      <c r="C919">
        <f>_xlfn.XLOOKUP(B919,Calculation!A:A,Calculation!S:S)</f>
        <v>9.3863797004405782</v>
      </c>
    </row>
    <row r="920" spans="1:3" x14ac:dyDescent="0.25">
      <c r="A920" t="s">
        <v>5</v>
      </c>
      <c r="B920" t="str">
        <f>'NZ50-BDG_GrowthRateMax'!B920</f>
        <v>COMBDGHLCNewSCWA___ESRELC_23</v>
      </c>
      <c r="C920">
        <f>_xlfn.XLOOKUP(B920,Calculation!A:A,Calculation!S:S)</f>
        <v>9.7740220323678475</v>
      </c>
    </row>
    <row r="921" spans="1:3" x14ac:dyDescent="0.25">
      <c r="A921" t="s">
        <v>5</v>
      </c>
      <c r="B921" t="str">
        <f>'NZ50-BDG_GrowthRateMax'!B921</f>
        <v>COMBDGHLCNewSCWD___HIGELC_23</v>
      </c>
      <c r="C921">
        <f>_xlfn.XLOOKUP(B921,Calculation!A:A,Calculation!S:S)</f>
        <v>9.7740220323678475</v>
      </c>
    </row>
    <row r="922" spans="1:3" x14ac:dyDescent="0.25">
      <c r="A922" t="s">
        <v>5</v>
      </c>
      <c r="B922" t="str">
        <f>'NZ50-BDG_GrowthRateMax'!B922</f>
        <v>COMBDGTAWOldLIFLUT8HIGELC_23</v>
      </c>
      <c r="C922">
        <f>_xlfn.XLOOKUP(B922,Calculation!A:A,Calculation!S:S)</f>
        <v>422.44795097624126</v>
      </c>
    </row>
    <row r="923" spans="1:3" x14ac:dyDescent="0.25">
      <c r="A923" t="s">
        <v>5</v>
      </c>
      <c r="B923" t="str">
        <f>'NZ50-BDG_GrowthRateMax'!B923</f>
        <v>COMBDGWSTOldWHSYS___STDKER_23</v>
      </c>
      <c r="C923">
        <f>_xlfn.XLOOKUP(B923,Calculation!A:A,Calculation!S:S)</f>
        <v>0.76580488723740325</v>
      </c>
    </row>
    <row r="924" spans="1:3" x14ac:dyDescent="0.25">
      <c r="A924" t="s">
        <v>5</v>
      </c>
      <c r="B924" t="str">
        <f>'NZ50-BDG_GrowthRateMax'!B924</f>
        <v>COMBDGWSTOldWHSYS___STDHFO_23</v>
      </c>
      <c r="C924">
        <f>_xlfn.XLOOKUP(B924,Calculation!A:A,Calculation!S:S)</f>
        <v>0.76580488723740325</v>
      </c>
    </row>
    <row r="925" spans="1:3" x14ac:dyDescent="0.25">
      <c r="A925" t="s">
        <v>5</v>
      </c>
      <c r="B925" t="str">
        <f>'NZ50-BDG_GrowthRateMax'!B925</f>
        <v>COMBDGWSTOldWHSYS___STDLFO_23</v>
      </c>
      <c r="C925">
        <f>_xlfn.XLOOKUP(B925,Calculation!A:A,Calculation!S:S)</f>
        <v>0.76580488723740325</v>
      </c>
    </row>
    <row r="926" spans="1:3" x14ac:dyDescent="0.25">
      <c r="A926" t="s">
        <v>5</v>
      </c>
      <c r="B926" t="str">
        <f>'NZ50-BDG_GrowthRateMax'!B926</f>
        <v>COMBDGTAWOldSCWA___ESRELC_23</v>
      </c>
      <c r="C926">
        <f>_xlfn.XLOOKUP(B926,Calculation!A:A,Calculation!S:S)</f>
        <v>5.7228531142914401</v>
      </c>
    </row>
    <row r="927" spans="1:3" x14ac:dyDescent="0.25">
      <c r="A927" t="s">
        <v>5</v>
      </c>
      <c r="B927" t="str">
        <f>'NZ50-BDG_GrowthRateMax'!B927</f>
        <v>COMBDGTAWOldSCCE___STDELC_23</v>
      </c>
      <c r="C927">
        <f>_xlfn.XLOOKUP(B927,Calculation!A:A,Calculation!S:S)</f>
        <v>3.6514396645184295</v>
      </c>
    </row>
    <row r="928" spans="1:3" x14ac:dyDescent="0.25">
      <c r="A928" t="s">
        <v>5</v>
      </c>
      <c r="B928" t="str">
        <f>'NZ50-BDG_GrowthRateMax'!B928</f>
        <v>COMBDGTAWNewLIINC100WSTDELC_23</v>
      </c>
      <c r="C928">
        <f>_xlfn.XLOOKUP(B928,Calculation!A:A,Calculation!S:S)</f>
        <v>148.80802122285806</v>
      </c>
    </row>
    <row r="929" spans="1:3" x14ac:dyDescent="0.25">
      <c r="A929" t="s">
        <v>5</v>
      </c>
      <c r="B929" t="str">
        <f>'NZ50-BDG_GrowthRateMax'!B929</f>
        <v>COMBDGHLCNewSCCE___ESRELC_23</v>
      </c>
      <c r="C929">
        <f>_xlfn.XLOOKUP(B929,Calculation!A:A,Calculation!S:S)</f>
        <v>9.7740220323678475</v>
      </c>
    </row>
    <row r="930" spans="1:3" x14ac:dyDescent="0.25">
      <c r="A930" t="s">
        <v>5</v>
      </c>
      <c r="B930" t="str">
        <f>'NZ50-BDG_GrowthRateMax'!B930</f>
        <v>COMBDGTAWOldSCWD___HIGELC_23</v>
      </c>
      <c r="C930">
        <f>_xlfn.XLOOKUP(B930,Calculation!A:A,Calculation!S:S)</f>
        <v>3.6514396645184295</v>
      </c>
    </row>
    <row r="931" spans="1:3" x14ac:dyDescent="0.25">
      <c r="A931" t="s">
        <v>5</v>
      </c>
      <c r="B931" t="str">
        <f>'NZ50-BDG_GrowthRateMax'!B931</f>
        <v>COMBDGOFFNewAE______STDPRO_23</v>
      </c>
      <c r="C931">
        <f>_xlfn.XLOOKUP(B931,Calculation!A:A,Calculation!S:S)</f>
        <v>30.166188990069877</v>
      </c>
    </row>
    <row r="932" spans="1:3" x14ac:dyDescent="0.25">
      <c r="A932" t="s">
        <v>5</v>
      </c>
      <c r="B932" t="str">
        <f>'NZ50-BDG_GrowthRateMax'!B932</f>
        <v>COMBDGEDSNewSHHEP___ESRELC_23</v>
      </c>
      <c r="C932">
        <f>_xlfn.XLOOKUP(B932,Calculation!A:A,Calculation!S:S)</f>
        <v>35.983183354222689</v>
      </c>
    </row>
    <row r="933" spans="1:3" x14ac:dyDescent="0.25">
      <c r="A933" t="s">
        <v>5</v>
      </c>
      <c r="B933" t="str">
        <f>'NZ50-BDG_GrowthRateMax'!B933</f>
        <v>COMBDGRTTNewWHSTHBCKSTDELC_23</v>
      </c>
      <c r="C933">
        <f>_xlfn.XLOOKUP(B933,Calculation!A:A,Calculation!S:S)</f>
        <v>6.3023449348668041</v>
      </c>
    </row>
    <row r="934" spans="1:3" x14ac:dyDescent="0.25">
      <c r="A934" t="s">
        <v>5</v>
      </c>
      <c r="B934" t="str">
        <f>'NZ50-BDG_GrowthRateMax'!B934</f>
        <v>COMBDGEDSNewSCCE___HIGELC_23</v>
      </c>
      <c r="C934">
        <f>_xlfn.XLOOKUP(B934,Calculation!A:A,Calculation!S:S)</f>
        <v>9.9816577810432872</v>
      </c>
    </row>
    <row r="935" spans="1:3" x14ac:dyDescent="0.25">
      <c r="A935" t="s">
        <v>5</v>
      </c>
      <c r="B935" t="str">
        <f>'NZ50-BDG_GrowthRateMax'!B935</f>
        <v>COMBDGAEROldLILED___STDELC_23</v>
      </c>
      <c r="C935">
        <f>_xlfn.XLOOKUP(B935,Calculation!A:A,Calculation!S:S)</f>
        <v>748.51343664531942</v>
      </c>
    </row>
    <row r="936" spans="1:3" x14ac:dyDescent="0.25">
      <c r="A936" t="s">
        <v>5</v>
      </c>
      <c r="B936" t="str">
        <f>'NZ50-BDG_GrowthRateMax'!B936</f>
        <v>COMBDGOFFNewWHSTHBCKSTDELC_23</v>
      </c>
      <c r="C936">
        <f>_xlfn.XLOOKUP(B936,Calculation!A:A,Calculation!S:S)</f>
        <v>5.8809270011143786</v>
      </c>
    </row>
    <row r="937" spans="1:3" x14ac:dyDescent="0.25">
      <c r="A937" t="s">
        <v>5</v>
      </c>
      <c r="B937" t="str">
        <f>'NZ50-BDG_GrowthRateMax'!B937</f>
        <v>COMBDGHLCNewSCWA___HIGELC_23</v>
      </c>
      <c r="C937">
        <f>_xlfn.XLOOKUP(B937,Calculation!A:A,Calculation!S:S)</f>
        <v>9.7740220323678475</v>
      </c>
    </row>
    <row r="938" spans="1:3" x14ac:dyDescent="0.25">
      <c r="A938" t="s">
        <v>5</v>
      </c>
      <c r="B938" t="str">
        <f>'NZ50-BDG_GrowthRateMax'!B938</f>
        <v>COMBDGRTTNewSHFUR___STDPRO_23</v>
      </c>
      <c r="C938">
        <f>_xlfn.XLOOKUP(B938,Calculation!A:A,Calculation!S:S)</f>
        <v>64.132369560827684</v>
      </c>
    </row>
    <row r="939" spans="1:3" x14ac:dyDescent="0.25">
      <c r="A939" t="s">
        <v>5</v>
      </c>
      <c r="B939" t="str">
        <f>'NZ50-BDG_GrowthRateMax'!B939</f>
        <v>COMBDGRTTNewSHFUR___ESRPRO_23</v>
      </c>
      <c r="C939">
        <f>_xlfn.XLOOKUP(B939,Calculation!A:A,Calculation!S:S)</f>
        <v>64.132369560827684</v>
      </c>
    </row>
    <row r="940" spans="1:3" x14ac:dyDescent="0.25">
      <c r="A940" t="s">
        <v>5</v>
      </c>
      <c r="B940" t="str">
        <f>'NZ50-BDG_GrowthRateMax'!B940</f>
        <v>COMBDGTAWOldSCCE___ESRELC_23</v>
      </c>
      <c r="C940">
        <f>_xlfn.XLOOKUP(B940,Calculation!A:A,Calculation!S:S)</f>
        <v>5.7228531142914401</v>
      </c>
    </row>
    <row r="941" spans="1:3" x14ac:dyDescent="0.25">
      <c r="A941" t="s">
        <v>5</v>
      </c>
      <c r="B941" t="str">
        <f>'NZ50-BDG_GrowthRateMax'!B941</f>
        <v>COMBDGAEROldSHPLT500WSTDELC_23</v>
      </c>
      <c r="C941">
        <f>_xlfn.XLOOKUP(B941,Calculation!A:A,Calculation!S:S)</f>
        <v>12.173622688216129</v>
      </c>
    </row>
    <row r="942" spans="1:3" x14ac:dyDescent="0.25">
      <c r="A942" t="s">
        <v>5</v>
      </c>
      <c r="B942" t="str">
        <f>'NZ50-BDG_GrowthRateMax'!B942</f>
        <v>COMBDGTAWOldSCWA___HIGELC_23</v>
      </c>
      <c r="C942">
        <f>_xlfn.XLOOKUP(B942,Calculation!A:A,Calculation!S:S)</f>
        <v>3.6514396645184295</v>
      </c>
    </row>
    <row r="943" spans="1:3" x14ac:dyDescent="0.25">
      <c r="A943" t="s">
        <v>5</v>
      </c>
      <c r="B943" t="str">
        <f>'NZ50-BDG_GrowthRateMax'!B943</f>
        <v>COMBDGRTTNewSCWA___STDELC_23</v>
      </c>
      <c r="C943">
        <f>_xlfn.XLOOKUP(B943,Calculation!A:A,Calculation!S:S)</f>
        <v>17.34630496761573</v>
      </c>
    </row>
    <row r="944" spans="1:3" x14ac:dyDescent="0.25">
      <c r="A944" t="s">
        <v>5</v>
      </c>
      <c r="B944" t="str">
        <f>'NZ50-BDG_GrowthRateMax'!B944</f>
        <v>COMBDGAERNewSHHEP___STDGEO_23</v>
      </c>
      <c r="C944">
        <f>_xlfn.XLOOKUP(B944,Calculation!A:A,Calculation!S:S)</f>
        <v>9.3863797004405782</v>
      </c>
    </row>
    <row r="945" spans="1:3" x14ac:dyDescent="0.25">
      <c r="A945" t="s">
        <v>5</v>
      </c>
      <c r="B945" t="str">
        <f>'NZ50-BDG_GrowthRateMax'!B945</f>
        <v>COMBDGRTTNewSCCE___STDELC_23</v>
      </c>
      <c r="C945">
        <f>_xlfn.XLOOKUP(B945,Calculation!A:A,Calculation!S:S)</f>
        <v>17.34630496761573</v>
      </c>
    </row>
    <row r="946" spans="1:3" x14ac:dyDescent="0.25">
      <c r="A946" t="s">
        <v>5</v>
      </c>
      <c r="B946" t="str">
        <f>'NZ50-BDG_GrowthRateMax'!B946</f>
        <v>COMBDGRTTNewSHFUR___HIGPRO_23</v>
      </c>
      <c r="C946">
        <f>_xlfn.XLOOKUP(B946,Calculation!A:A,Calculation!S:S)</f>
        <v>64.132369560827684</v>
      </c>
    </row>
    <row r="947" spans="1:3" x14ac:dyDescent="0.25">
      <c r="A947" t="s">
        <v>5</v>
      </c>
      <c r="B947" t="str">
        <f>'NZ50-BDG_GrowthRateMax'!B947</f>
        <v>COMBDGEDSNewSHHEP___STDELC_23</v>
      </c>
      <c r="C947">
        <f>_xlfn.XLOOKUP(B947,Calculation!A:A,Calculation!S:S)</f>
        <v>35.983183354222689</v>
      </c>
    </row>
    <row r="948" spans="1:3" x14ac:dyDescent="0.25">
      <c r="A948" t="s">
        <v>5</v>
      </c>
      <c r="B948" t="str">
        <f>'NZ50-BDG_GrowthRateMax'!B948</f>
        <v>COMBDGRTTOldWHSYS___STDBWP_23</v>
      </c>
      <c r="C948">
        <f>_xlfn.XLOOKUP(B948,Calculation!A:A,Calculation!S:S)</f>
        <v>1.4802882559756445</v>
      </c>
    </row>
    <row r="949" spans="1:3" x14ac:dyDescent="0.25">
      <c r="A949" t="s">
        <v>5</v>
      </c>
      <c r="B949" t="str">
        <f>'NZ50-BDG_GrowthRateMax'!B949</f>
        <v>COMBDGEDSNewWHHEP___HIGELC_23</v>
      </c>
      <c r="C949">
        <f>_xlfn.XLOOKUP(B949,Calculation!A:A,Calculation!S:S)</f>
        <v>3.6264538283165959</v>
      </c>
    </row>
    <row r="950" spans="1:3" x14ac:dyDescent="0.25">
      <c r="A950" t="s">
        <v>5</v>
      </c>
      <c r="B950" t="str">
        <f>'NZ50-BDG_GrowthRateMax'!B950</f>
        <v>COMBDGOFFNewLIFLUT8STDELC_23</v>
      </c>
      <c r="C950">
        <f>_xlfn.XLOOKUP(B950,Calculation!A:A,Calculation!S:S)</f>
        <v>1304.8070537468016</v>
      </c>
    </row>
    <row r="951" spans="1:3" x14ac:dyDescent="0.25">
      <c r="A951" t="s">
        <v>5</v>
      </c>
      <c r="B951" t="str">
        <f>'NZ50-BDG_GrowthRateMax'!B951</f>
        <v>COMBDGEDSOldLIFLUT5HIGELC_23</v>
      </c>
      <c r="C951">
        <f>_xlfn.XLOOKUP(B951,Calculation!A:A,Calculation!S:S)</f>
        <v>2260.8946391772233</v>
      </c>
    </row>
    <row r="952" spans="1:3" x14ac:dyDescent="0.25">
      <c r="A952" t="s">
        <v>5</v>
      </c>
      <c r="B952" t="str">
        <f>'NZ50-BDG_GrowthRateMax'!B952</f>
        <v>COMBDGHLCNewSCCE___HIGELC_23</v>
      </c>
      <c r="C952">
        <f>_xlfn.XLOOKUP(B952,Calculation!A:A,Calculation!S:S)</f>
        <v>9.7740220323678475</v>
      </c>
    </row>
    <row r="953" spans="1:3" x14ac:dyDescent="0.25">
      <c r="A953" t="s">
        <v>5</v>
      </c>
      <c r="B953" t="str">
        <f>'NZ50-BDG_GrowthRateMax'!B953</f>
        <v>COMBDGAEROldLILED___HIGELC_23</v>
      </c>
      <c r="C953">
        <f>_xlfn.XLOOKUP(B953,Calculation!A:A,Calculation!S:S)</f>
        <v>748.51343664531942</v>
      </c>
    </row>
    <row r="954" spans="1:3" x14ac:dyDescent="0.25">
      <c r="A954" t="s">
        <v>5</v>
      </c>
      <c r="B954" t="str">
        <f>'NZ50-BDG_GrowthRateMax'!B954</f>
        <v>COMBDGOTSOldAE______STDPRO_23</v>
      </c>
      <c r="C954">
        <f>_xlfn.XLOOKUP(B954,Calculation!A:A,Calculation!S:S)</f>
        <v>2.8939148846357954</v>
      </c>
    </row>
    <row r="955" spans="1:3" x14ac:dyDescent="0.25">
      <c r="A955" t="s">
        <v>5</v>
      </c>
      <c r="B955" t="str">
        <f>'NZ50-BDG_GrowthRateMax'!B955</f>
        <v>COMBDGAFSOldLILED___STDELC_23</v>
      </c>
      <c r="C955">
        <f>_xlfn.XLOOKUP(B955,Calculation!A:A,Calculation!S:S)</f>
        <v>818.8253336810393</v>
      </c>
    </row>
    <row r="956" spans="1:3" x14ac:dyDescent="0.25">
      <c r="A956" t="s">
        <v>5</v>
      </c>
      <c r="B956" t="str">
        <f>'NZ50-BDG_GrowthRateMax'!B956</f>
        <v>COMBDGHLCNewLIFLUT8HIGELC_23</v>
      </c>
      <c r="C956">
        <f>_xlfn.XLOOKUP(B956,Calculation!A:A,Calculation!S:S)</f>
        <v>369.45293511188936</v>
      </c>
    </row>
    <row r="957" spans="1:3" x14ac:dyDescent="0.25">
      <c r="A957" t="s">
        <v>5</v>
      </c>
      <c r="B957" t="str">
        <f>'NZ50-BDG_GrowthRateMax'!B957</f>
        <v>COMBDGRTTNewSCWA___ESRELC_23</v>
      </c>
      <c r="C957">
        <f>_xlfn.XLOOKUP(B957,Calculation!A:A,Calculation!S:S)</f>
        <v>17.34630496761573</v>
      </c>
    </row>
    <row r="958" spans="1:3" x14ac:dyDescent="0.25">
      <c r="A958" t="s">
        <v>5</v>
      </c>
      <c r="B958" t="str">
        <f>'NZ50-BDG_GrowthRateMax'!B958</f>
        <v>COMBDGRTTNewSCWD___HIGELC_23</v>
      </c>
      <c r="C958">
        <f>_xlfn.XLOOKUP(B958,Calculation!A:A,Calculation!S:S)</f>
        <v>17.34630496761573</v>
      </c>
    </row>
    <row r="959" spans="1:3" x14ac:dyDescent="0.25">
      <c r="A959" t="s">
        <v>5</v>
      </c>
      <c r="B959" t="str">
        <f>'NZ50-BDG_GrowthRateMax'!B959</f>
        <v>COMBDGRTTNewWHHEP___ESRELC_23</v>
      </c>
      <c r="C959">
        <f>_xlfn.XLOOKUP(B959,Calculation!A:A,Calculation!S:S)</f>
        <v>6.3023449348668041</v>
      </c>
    </row>
    <row r="960" spans="1:3" x14ac:dyDescent="0.25">
      <c r="A960" t="s">
        <v>5</v>
      </c>
      <c r="B960" t="str">
        <f>'NZ50-BDG_GrowthRateMax'!B960</f>
        <v>COMBDGHLCNewSHHEP___ESRELC_23</v>
      </c>
      <c r="C960">
        <f>_xlfn.XLOOKUP(B960,Calculation!A:A,Calculation!S:S)</f>
        <v>36.202540009592234</v>
      </c>
    </row>
    <row r="961" spans="1:3" x14ac:dyDescent="0.25">
      <c r="A961" t="s">
        <v>5</v>
      </c>
      <c r="B961" t="str">
        <f>'NZ50-BDG_GrowthRateMax'!B961</f>
        <v>COMBDGAFSOldSHPLT500WSTDELC_23</v>
      </c>
      <c r="C961">
        <f>_xlfn.XLOOKUP(B961,Calculation!A:A,Calculation!S:S)</f>
        <v>13.065631863460537</v>
      </c>
    </row>
    <row r="962" spans="1:3" x14ac:dyDescent="0.25">
      <c r="A962" t="s">
        <v>5</v>
      </c>
      <c r="B962" t="str">
        <f>'NZ50-BDG_GrowthRateMax'!B962</f>
        <v>COMBDGAEROldSHFUR___STDKER_23</v>
      </c>
      <c r="C962">
        <f>_xlfn.XLOOKUP(B962,Calculation!A:A,Calculation!S:S)</f>
        <v>4.0306857649634802</v>
      </c>
    </row>
    <row r="963" spans="1:3" x14ac:dyDescent="0.25">
      <c r="A963" t="s">
        <v>5</v>
      </c>
      <c r="B963" t="str">
        <f>'NZ50-BDG_GrowthRateMax'!B963</f>
        <v>COMBDGAEROldSHFUR___STDHFO_23</v>
      </c>
      <c r="C963">
        <f>_xlfn.XLOOKUP(B963,Calculation!A:A,Calculation!S:S)</f>
        <v>4.0306857649634802</v>
      </c>
    </row>
    <row r="964" spans="1:3" x14ac:dyDescent="0.25">
      <c r="A964" t="s">
        <v>5</v>
      </c>
      <c r="B964" t="str">
        <f>'NZ50-BDG_GrowthRateMax'!B964</f>
        <v>COMBDGAEROldSHFUR___STDLFO_23</v>
      </c>
      <c r="C964">
        <f>_xlfn.XLOOKUP(B964,Calculation!A:A,Calculation!S:S)</f>
        <v>4.0306857649634802</v>
      </c>
    </row>
    <row r="965" spans="1:3" x14ac:dyDescent="0.25">
      <c r="A965" t="s">
        <v>5</v>
      </c>
      <c r="B965" t="str">
        <f>'NZ50-BDG_GrowthRateMax'!B965</f>
        <v>COMBDGOTSOldWHSYS___STDBMA_23</v>
      </c>
      <c r="C965">
        <f>_xlfn.XLOOKUP(B965,Calculation!A:A,Calculation!S:S)</f>
        <v>0.50796932878191525</v>
      </c>
    </row>
    <row r="966" spans="1:3" x14ac:dyDescent="0.25">
      <c r="A966" t="s">
        <v>5</v>
      </c>
      <c r="B966" t="str">
        <f>'NZ50-BDG_GrowthRateMax'!B966</f>
        <v>COMBDGAERNewSHHEP___ESRGEO_23</v>
      </c>
      <c r="C966">
        <f>_xlfn.XLOOKUP(B966,Calculation!A:A,Calculation!S:S)</f>
        <v>9.3863797004405782</v>
      </c>
    </row>
    <row r="967" spans="1:3" x14ac:dyDescent="0.25">
      <c r="A967" t="s">
        <v>5</v>
      </c>
      <c r="B967" t="str">
        <f>'NZ50-BDG_GrowthRateMax'!B967</f>
        <v>COMBDGRTTNewSCCE___ESRELC_23</v>
      </c>
      <c r="C967">
        <f>_xlfn.XLOOKUP(B967,Calculation!A:A,Calculation!S:S)</f>
        <v>17.34630496761573</v>
      </c>
    </row>
    <row r="968" spans="1:3" x14ac:dyDescent="0.25">
      <c r="A968" t="s">
        <v>5</v>
      </c>
      <c r="B968" t="str">
        <f>'NZ50-BDG_GrowthRateMax'!B968</f>
        <v>COMBDGOFFOldSHFUR___STDNGA_23</v>
      </c>
      <c r="C968">
        <f>_xlfn.XLOOKUP(B968,Calculation!A:A,Calculation!S:S)</f>
        <v>416.65830110988759</v>
      </c>
    </row>
    <row r="969" spans="1:3" x14ac:dyDescent="0.25">
      <c r="A969" t="s">
        <v>5</v>
      </c>
      <c r="B969" t="str">
        <f>'NZ50-BDG_GrowthRateMax'!B969</f>
        <v>COMBDGRTTOldAE______STDELC_23</v>
      </c>
      <c r="C969">
        <f>_xlfn.XLOOKUP(B969,Calculation!A:A,Calculation!S:S)</f>
        <v>52.069822885064212</v>
      </c>
    </row>
    <row r="970" spans="1:3" x14ac:dyDescent="0.25">
      <c r="A970" t="s">
        <v>5</v>
      </c>
      <c r="B970" t="str">
        <f>'NZ50-BDG_GrowthRateMax'!B970</f>
        <v>COMBDGAEROldSHFUR___HIGHFO_23</v>
      </c>
      <c r="C970">
        <f>_xlfn.XLOOKUP(B970,Calculation!A:A,Calculation!S:S)</f>
        <v>4.0306857649634802</v>
      </c>
    </row>
    <row r="971" spans="1:3" x14ac:dyDescent="0.25">
      <c r="A971" t="s">
        <v>5</v>
      </c>
      <c r="B971" t="str">
        <f>'NZ50-BDG_GrowthRateMax'!B971</f>
        <v>COMBDGAEROldSHFUR___HIGLFO_23</v>
      </c>
      <c r="C971">
        <f>_xlfn.XLOOKUP(B971,Calculation!A:A,Calculation!S:S)</f>
        <v>4.0306857649634802</v>
      </c>
    </row>
    <row r="972" spans="1:3" x14ac:dyDescent="0.25">
      <c r="A972" t="s">
        <v>5</v>
      </c>
      <c r="B972" t="str">
        <f>'NZ50-BDG_GrowthRateMax'!B972</f>
        <v>COMBDGAFSOldAE______STDPRO_23</v>
      </c>
      <c r="C972">
        <f>_xlfn.XLOOKUP(B972,Calculation!A:A,Calculation!S:S)</f>
        <v>2.9849891787953715</v>
      </c>
    </row>
    <row r="973" spans="1:3" x14ac:dyDescent="0.25">
      <c r="A973" t="s">
        <v>5</v>
      </c>
      <c r="B973" t="str">
        <f>'NZ50-BDG_GrowthRateMax'!B973</f>
        <v>COMBDGOFFNewSHPLT500WSTDELC_23</v>
      </c>
      <c r="C973">
        <f>_xlfn.XLOOKUP(B973,Calculation!A:A,Calculation!S:S)</f>
        <v>130.89226202936538</v>
      </c>
    </row>
    <row r="974" spans="1:3" x14ac:dyDescent="0.25">
      <c r="A974" t="s">
        <v>5</v>
      </c>
      <c r="B974" t="str">
        <f>'NZ50-BDG_GrowthRateMax'!B974</f>
        <v>COMBDGOFFNewWHHEP___ESRELC_23</v>
      </c>
      <c r="C974">
        <f>_xlfn.XLOOKUP(B974,Calculation!A:A,Calculation!S:S)</f>
        <v>5.8809270011143786</v>
      </c>
    </row>
    <row r="975" spans="1:3" x14ac:dyDescent="0.25">
      <c r="A975" t="s">
        <v>5</v>
      </c>
      <c r="B975" t="str">
        <f>'NZ50-BDG_GrowthRateMax'!B975</f>
        <v>COMBDGRTTNewWHHEP___STDELC_23</v>
      </c>
      <c r="C975">
        <f>_xlfn.XLOOKUP(B975,Calculation!A:A,Calculation!S:S)</f>
        <v>6.3023449348668041</v>
      </c>
    </row>
    <row r="976" spans="1:3" x14ac:dyDescent="0.25">
      <c r="A976" t="s">
        <v>5</v>
      </c>
      <c r="B976" t="str">
        <f>'NZ50-BDG_GrowthRateMax'!B976</f>
        <v>COMBDGRTTOldWHSYS___ESRPRO_23</v>
      </c>
      <c r="C976">
        <f>_xlfn.XLOOKUP(B976,Calculation!A:A,Calculation!S:S)</f>
        <v>3.2386609991428768</v>
      </c>
    </row>
    <row r="977" spans="1:3" x14ac:dyDescent="0.25">
      <c r="A977" t="s">
        <v>5</v>
      </c>
      <c r="B977" t="str">
        <f>'NZ50-BDG_GrowthRateMax'!B977</f>
        <v>COMBDGAERNewSHHEP___HIGGEO_23</v>
      </c>
      <c r="C977">
        <f>_xlfn.XLOOKUP(B977,Calculation!A:A,Calculation!S:S)</f>
        <v>9.3863797004405782</v>
      </c>
    </row>
    <row r="978" spans="1:3" x14ac:dyDescent="0.25">
      <c r="A978" t="s">
        <v>5</v>
      </c>
      <c r="B978" t="str">
        <f>'NZ50-BDG_GrowthRateMax'!B978</f>
        <v>COMBDGRTTNewLIFLUT8HIGELC_23</v>
      </c>
      <c r="C978">
        <f>_xlfn.XLOOKUP(B978,Calculation!A:A,Calculation!S:S)</f>
        <v>638.26027561400167</v>
      </c>
    </row>
    <row r="979" spans="1:3" x14ac:dyDescent="0.25">
      <c r="A979" t="s">
        <v>5</v>
      </c>
      <c r="B979" t="str">
        <f>'NZ50-BDG_GrowthRateMax'!B979</f>
        <v>COMBDGTAWOldSCCE___HIGELC_23</v>
      </c>
      <c r="C979">
        <f>_xlfn.XLOOKUP(B979,Calculation!A:A,Calculation!S:S)</f>
        <v>3.6514396645184295</v>
      </c>
    </row>
    <row r="980" spans="1:3" x14ac:dyDescent="0.25">
      <c r="A980" t="s">
        <v>5</v>
      </c>
      <c r="B980" t="str">
        <f>'NZ50-BDG_GrowthRateMax'!B980</f>
        <v>COMBDGWSTOldWHWTK___HIGELC_23</v>
      </c>
      <c r="C980">
        <f>_xlfn.XLOOKUP(B980,Calculation!A:A,Calculation!S:S)</f>
        <v>5.3451373000911184</v>
      </c>
    </row>
    <row r="981" spans="1:3" x14ac:dyDescent="0.25">
      <c r="A981" t="s">
        <v>5</v>
      </c>
      <c r="B981" t="str">
        <f>'NZ50-BDG_GrowthRateMax'!B981</f>
        <v>COMBDGHLCOldWHSYS___STDBWP_23</v>
      </c>
      <c r="C981">
        <f>_xlfn.XLOOKUP(B981,Calculation!A:A,Calculation!S:S)</f>
        <v>0.98835474619831554</v>
      </c>
    </row>
    <row r="982" spans="1:3" x14ac:dyDescent="0.25">
      <c r="A982" t="s">
        <v>5</v>
      </c>
      <c r="B982" t="str">
        <f>'NZ50-BDG_GrowthRateMax'!B982</f>
        <v>COMBDGOTSOldLILED___STDELC_23</v>
      </c>
      <c r="C982">
        <f>_xlfn.XLOOKUP(B982,Calculation!A:A,Calculation!S:S)</f>
        <v>848.26238846742046</v>
      </c>
    </row>
    <row r="983" spans="1:3" x14ac:dyDescent="0.25">
      <c r="A983" t="s">
        <v>5</v>
      </c>
      <c r="B983" t="str">
        <f>'NZ50-BDG_GrowthRateMax'!B983</f>
        <v>COMBDGEDSOldWHSYS___STDBWP_23</v>
      </c>
      <c r="C983">
        <f>_xlfn.XLOOKUP(B983,Calculation!A:A,Calculation!S:S)</f>
        <v>1.1733322822932639</v>
      </c>
    </row>
    <row r="984" spans="1:3" x14ac:dyDescent="0.25">
      <c r="A984" t="s">
        <v>5</v>
      </c>
      <c r="B984" t="str">
        <f>'NZ50-BDG_GrowthRateMax'!B984</f>
        <v>COMBDGRTTNewSCWA___HIGELC_23</v>
      </c>
      <c r="C984">
        <f>_xlfn.XLOOKUP(B984,Calculation!A:A,Calculation!S:S)</f>
        <v>17.34630496761573</v>
      </c>
    </row>
    <row r="985" spans="1:3" x14ac:dyDescent="0.25">
      <c r="A985" t="s">
        <v>5</v>
      </c>
      <c r="B985" t="str">
        <f>'NZ50-BDG_GrowthRateMax'!B985</f>
        <v>COMBDGEDSNewSHHEP___HIGELC_23</v>
      </c>
      <c r="C985">
        <f>_xlfn.XLOOKUP(B985,Calculation!A:A,Calculation!S:S)</f>
        <v>35.983183354222689</v>
      </c>
    </row>
    <row r="986" spans="1:3" x14ac:dyDescent="0.25">
      <c r="A986" t="s">
        <v>5</v>
      </c>
      <c r="B986" t="str">
        <f>'NZ50-BDG_GrowthRateMax'!B986</f>
        <v>COMBDGRTTOldLIFLUT5HIGELC_23</v>
      </c>
      <c r="C986">
        <f>_xlfn.XLOOKUP(B986,Calculation!A:A,Calculation!S:S)</f>
        <v>3420.7169311016255</v>
      </c>
    </row>
    <row r="987" spans="1:3" x14ac:dyDescent="0.25">
      <c r="A987" t="s">
        <v>5</v>
      </c>
      <c r="B987" t="str">
        <f>'NZ50-BDG_GrowthRateMax'!B987</f>
        <v>COMBDGAFSOldLILED___HIGELC_23</v>
      </c>
      <c r="C987">
        <f>_xlfn.XLOOKUP(B987,Calculation!A:A,Calculation!S:S)</f>
        <v>818.8253336810393</v>
      </c>
    </row>
    <row r="988" spans="1:3" x14ac:dyDescent="0.25">
      <c r="A988" t="s">
        <v>5</v>
      </c>
      <c r="B988" t="str">
        <f>'NZ50-BDG_GrowthRateMax'!B988</f>
        <v>COMBDGOFFNewWHHEP___STDELC_23</v>
      </c>
      <c r="C988">
        <f>_xlfn.XLOOKUP(B988,Calculation!A:A,Calculation!S:S)</f>
        <v>5.8809270011143786</v>
      </c>
    </row>
    <row r="989" spans="1:3" x14ac:dyDescent="0.25">
      <c r="A989" t="s">
        <v>5</v>
      </c>
      <c r="B989" t="str">
        <f>'NZ50-BDG_GrowthRateMax'!B989</f>
        <v>COMBDGOFFNewLIFLC___STDELC_23</v>
      </c>
      <c r="C989">
        <f>_xlfn.XLOOKUP(B989,Calculation!A:A,Calculation!S:S)</f>
        <v>1304.8070537468016</v>
      </c>
    </row>
    <row r="990" spans="1:3" x14ac:dyDescent="0.25">
      <c r="A990" t="s">
        <v>5</v>
      </c>
      <c r="B990" t="str">
        <f>'NZ50-BDG_GrowthRateMax'!B990</f>
        <v>COMBDGAFSOldSHFUR___STDKER_23</v>
      </c>
      <c r="C990">
        <f>_xlfn.XLOOKUP(B990,Calculation!A:A,Calculation!S:S)</f>
        <v>4.3260299510745508</v>
      </c>
    </row>
    <row r="991" spans="1:3" x14ac:dyDescent="0.25">
      <c r="A991" t="s">
        <v>5</v>
      </c>
      <c r="B991" t="str">
        <f>'NZ50-BDG_GrowthRateMax'!B991</f>
        <v>COMBDGAFSOldSHFUR___STDHFO_23</v>
      </c>
      <c r="C991">
        <f>_xlfn.XLOOKUP(B991,Calculation!A:A,Calculation!S:S)</f>
        <v>4.3260299510745508</v>
      </c>
    </row>
    <row r="992" spans="1:3" x14ac:dyDescent="0.25">
      <c r="A992" t="s">
        <v>5</v>
      </c>
      <c r="B992" t="str">
        <f>'NZ50-BDG_GrowthRateMax'!B992</f>
        <v>COMBDGAFSOldSHFUR___STDLFO_23</v>
      </c>
      <c r="C992">
        <f>_xlfn.XLOOKUP(B992,Calculation!A:A,Calculation!S:S)</f>
        <v>4.3260299510745508</v>
      </c>
    </row>
    <row r="993" spans="1:3" x14ac:dyDescent="0.25">
      <c r="A993" t="s">
        <v>5</v>
      </c>
      <c r="B993" t="str">
        <f>'NZ50-BDG_GrowthRateMax'!B993</f>
        <v>COMBDGHLCNewSHHEP___STDELC_23</v>
      </c>
      <c r="C993">
        <f>_xlfn.XLOOKUP(B993,Calculation!A:A,Calculation!S:S)</f>
        <v>36.202540009592234</v>
      </c>
    </row>
    <row r="994" spans="1:3" x14ac:dyDescent="0.25">
      <c r="A994" t="s">
        <v>5</v>
      </c>
      <c r="B994" t="str">
        <f>'NZ50-BDG_GrowthRateMax'!B994</f>
        <v>COMBDGAFSOldSHFUR___HIGHFO_23</v>
      </c>
      <c r="C994">
        <f>_xlfn.XLOOKUP(B994,Calculation!A:A,Calculation!S:S)</f>
        <v>4.3260299510745508</v>
      </c>
    </row>
    <row r="995" spans="1:3" x14ac:dyDescent="0.25">
      <c r="A995" t="s">
        <v>5</v>
      </c>
      <c r="B995" t="str">
        <f>'NZ50-BDG_GrowthRateMax'!B995</f>
        <v>COMBDGAFSOldSHFUR___HIGLFO_23</v>
      </c>
      <c r="C995">
        <f>_xlfn.XLOOKUP(B995,Calculation!A:A,Calculation!S:S)</f>
        <v>4.3260299510745508</v>
      </c>
    </row>
    <row r="996" spans="1:3" x14ac:dyDescent="0.25">
      <c r="A996" t="s">
        <v>5</v>
      </c>
      <c r="B996" t="str">
        <f>'NZ50-BDG_GrowthRateMax'!B996</f>
        <v>COMBDGHLCOldWHSYS___ESRPRO_23</v>
      </c>
      <c r="C996">
        <f>_xlfn.XLOOKUP(B996,Calculation!A:A,Calculation!S:S)</f>
        <v>2.162380169476199</v>
      </c>
    </row>
    <row r="997" spans="1:3" x14ac:dyDescent="0.25">
      <c r="A997" t="s">
        <v>5</v>
      </c>
      <c r="B997" t="str">
        <f>'NZ50-BDG_GrowthRateMax'!B997</f>
        <v>COMBDGRTTNewSHHEP___ESRELC_23</v>
      </c>
      <c r="C997">
        <f>_xlfn.XLOOKUP(B997,Calculation!A:A,Calculation!S:S)</f>
        <v>64.132369560827684</v>
      </c>
    </row>
    <row r="998" spans="1:3" x14ac:dyDescent="0.25">
      <c r="A998" t="s">
        <v>5</v>
      </c>
      <c r="B998" t="str">
        <f>'NZ50-BDG_GrowthRateMax'!B998</f>
        <v>COMBDGAFSOldWHSYS___STDBMA_23</v>
      </c>
      <c r="C998">
        <f>_xlfn.XLOOKUP(B998,Calculation!A:A,Calculation!S:S)</f>
        <v>0.5451951737866324</v>
      </c>
    </row>
    <row r="999" spans="1:3" x14ac:dyDescent="0.25">
      <c r="A999" t="s">
        <v>5</v>
      </c>
      <c r="B999" t="str">
        <f>'NZ50-BDG_GrowthRateMax'!B999</f>
        <v>COMBDGOTSNewLIINC100WSTDELC_23</v>
      </c>
      <c r="C999">
        <f>_xlfn.XLOOKUP(B999,Calculation!A:A,Calculation!S:S)</f>
        <v>187.28573807569498</v>
      </c>
    </row>
    <row r="1000" spans="1:3" x14ac:dyDescent="0.25">
      <c r="A1000" t="s">
        <v>5</v>
      </c>
      <c r="B1000" t="str">
        <f>'NZ50-BDG_GrowthRateMax'!B1000</f>
        <v>COMBDGOFFNewSHFUR___STDKER_23</v>
      </c>
      <c r="C1000">
        <f>_xlfn.XLOOKUP(B1000,Calculation!A:A,Calculation!S:S)</f>
        <v>130.89226202936538</v>
      </c>
    </row>
    <row r="1001" spans="1:3" x14ac:dyDescent="0.25">
      <c r="A1001" t="s">
        <v>5</v>
      </c>
      <c r="B1001" t="str">
        <f>'NZ50-BDG_GrowthRateMax'!B1001</f>
        <v>COMBDGOFFNewSHFUR___STDHFO_23</v>
      </c>
      <c r="C1001">
        <f>_xlfn.XLOOKUP(B1001,Calculation!A:A,Calculation!S:S)</f>
        <v>130.89226202936538</v>
      </c>
    </row>
    <row r="1002" spans="1:3" x14ac:dyDescent="0.25">
      <c r="A1002" t="s">
        <v>5</v>
      </c>
      <c r="B1002" t="str">
        <f>'NZ50-BDG_GrowthRateMax'!B1002</f>
        <v>COMBDGOFFNewSHFUR___STDLFO_23</v>
      </c>
      <c r="C1002">
        <f>_xlfn.XLOOKUP(B1002,Calculation!A:A,Calculation!S:S)</f>
        <v>130.89226202936538</v>
      </c>
    </row>
    <row r="1003" spans="1:3" x14ac:dyDescent="0.25">
      <c r="A1003" t="s">
        <v>5</v>
      </c>
      <c r="B1003" t="str">
        <f>'NZ50-BDG_GrowthRateMax'!B1003</f>
        <v>COMBDGEDSOldWHSYS___ESRPRO_23</v>
      </c>
      <c r="C1003">
        <f>_xlfn.XLOOKUP(B1003,Calculation!A:A,Calculation!S:S)</f>
        <v>2.567084813622285</v>
      </c>
    </row>
    <row r="1004" spans="1:3" x14ac:dyDescent="0.25">
      <c r="A1004" t="s">
        <v>5</v>
      </c>
      <c r="B1004" t="str">
        <f>'NZ50-BDG_GrowthRateMax'!B1004</f>
        <v>COMBDGOFFNewSHFUR___HIGHFO_23</v>
      </c>
      <c r="C1004">
        <f>_xlfn.XLOOKUP(B1004,Calculation!A:A,Calculation!S:S)</f>
        <v>130.89226202936538</v>
      </c>
    </row>
    <row r="1005" spans="1:3" x14ac:dyDescent="0.25">
      <c r="A1005" t="s">
        <v>5</v>
      </c>
      <c r="B1005" t="str">
        <f>'NZ50-BDG_GrowthRateMax'!B1005</f>
        <v>COMBDGOFFNewSHFUR___HIGLFO_23</v>
      </c>
      <c r="C1005">
        <f>_xlfn.XLOOKUP(B1005,Calculation!A:A,Calculation!S:S)</f>
        <v>130.89226202936538</v>
      </c>
    </row>
    <row r="1006" spans="1:3" x14ac:dyDescent="0.25">
      <c r="A1006" t="s">
        <v>5</v>
      </c>
      <c r="B1006" t="str">
        <f>'NZ50-BDG_GrowthRateMax'!B1006</f>
        <v>COMBDGRTTNewSCCE___HIGELC_23</v>
      </c>
      <c r="C1006">
        <f>_xlfn.XLOOKUP(B1006,Calculation!A:A,Calculation!S:S)</f>
        <v>17.34630496761573</v>
      </c>
    </row>
    <row r="1007" spans="1:3" x14ac:dyDescent="0.25">
      <c r="A1007" t="s">
        <v>5</v>
      </c>
      <c r="B1007" t="str">
        <f>'NZ50-BDG_GrowthRateMax'!B1007</f>
        <v>COMBDGOTSOldSHPLT500WSTDELC_23</v>
      </c>
      <c r="C1007">
        <f>_xlfn.XLOOKUP(B1007,Calculation!A:A,Calculation!S:S)</f>
        <v>14.824577648855277</v>
      </c>
    </row>
    <row r="1008" spans="1:3" x14ac:dyDescent="0.25">
      <c r="A1008" t="s">
        <v>5</v>
      </c>
      <c r="B1008" t="str">
        <f>'NZ50-BDG_GrowthRateMax'!B1008</f>
        <v>COMBDGOTSOldLILED___HIGELC_23</v>
      </c>
      <c r="C1008">
        <f>_xlfn.XLOOKUP(B1008,Calculation!A:A,Calculation!S:S)</f>
        <v>848.26238846742046</v>
      </c>
    </row>
    <row r="1009" spans="1:3" x14ac:dyDescent="0.25">
      <c r="A1009" t="s">
        <v>5</v>
      </c>
      <c r="B1009" t="str">
        <f>'NZ50-BDG_GrowthRateMax'!B1009</f>
        <v>COMBDGEDSNewSHHEP___STDNGA_23</v>
      </c>
      <c r="C1009">
        <f>_xlfn.XLOOKUP(B1009,Calculation!A:A,Calculation!S:S)</f>
        <v>35.983183354222689</v>
      </c>
    </row>
    <row r="1010" spans="1:3" x14ac:dyDescent="0.25">
      <c r="A1010" t="s">
        <v>5</v>
      </c>
      <c r="B1010" t="str">
        <f>'NZ50-BDG_GrowthRateMax'!B1010</f>
        <v>COMBDGRTTNewSHHEP___STDELC_23</v>
      </c>
      <c r="C1010">
        <f>_xlfn.XLOOKUP(B1010,Calculation!A:A,Calculation!S:S)</f>
        <v>64.132369560827684</v>
      </c>
    </row>
    <row r="1011" spans="1:3" x14ac:dyDescent="0.25">
      <c r="A1011" t="s">
        <v>5</v>
      </c>
      <c r="B1011" t="str">
        <f>'NZ50-BDG_GrowthRateMax'!B1011</f>
        <v>COMBDGHLCNewSHHEP___HIGELC_23</v>
      </c>
      <c r="C1011">
        <f>_xlfn.XLOOKUP(B1011,Calculation!A:A,Calculation!S:S)</f>
        <v>36.202540009592234</v>
      </c>
    </row>
    <row r="1012" spans="1:3" x14ac:dyDescent="0.25">
      <c r="A1012" t="s">
        <v>5</v>
      </c>
      <c r="B1012" t="str">
        <f>'NZ50-BDG_GrowthRateMax'!B1012</f>
        <v>COMBDGRTTNewWHHEP___HIGELC_23</v>
      </c>
      <c r="C1012">
        <f>_xlfn.XLOOKUP(B1012,Calculation!A:A,Calculation!S:S)</f>
        <v>6.3023449348668041</v>
      </c>
    </row>
    <row r="1013" spans="1:3" x14ac:dyDescent="0.25">
      <c r="A1013" t="s">
        <v>5</v>
      </c>
      <c r="B1013" t="str">
        <f>'NZ50-BDG_GrowthRateMax'!B1013</f>
        <v>COMBDGOFFOldWHSYS___STDBWP_23</v>
      </c>
      <c r="C1013">
        <f>_xlfn.XLOOKUP(B1013,Calculation!A:A,Calculation!S:S)</f>
        <v>1.7113013689010026</v>
      </c>
    </row>
    <row r="1014" spans="1:3" x14ac:dyDescent="0.25">
      <c r="A1014" t="s">
        <v>5</v>
      </c>
      <c r="B1014" t="str">
        <f>'NZ50-BDG_GrowthRateMax'!B1014</f>
        <v>COMBDGRTTOldWHWTK___STDELC_23</v>
      </c>
      <c r="C1014">
        <f>_xlfn.XLOOKUP(B1014,Calculation!A:A,Calculation!S:S)</f>
        <v>10.332062518490273</v>
      </c>
    </row>
    <row r="1015" spans="1:3" x14ac:dyDescent="0.25">
      <c r="A1015" t="s">
        <v>5</v>
      </c>
      <c r="B1015" t="str">
        <f>'NZ50-BDG_GrowthRateMax'!B1015</f>
        <v>COMBDGOTSOldSHFUR___STDKER_23</v>
      </c>
      <c r="C1015">
        <f>_xlfn.XLOOKUP(B1015,Calculation!A:A,Calculation!S:S)</f>
        <v>4.908416798450383</v>
      </c>
    </row>
    <row r="1016" spans="1:3" x14ac:dyDescent="0.25">
      <c r="A1016" t="s">
        <v>5</v>
      </c>
      <c r="B1016" t="str">
        <f>'NZ50-BDG_GrowthRateMax'!B1016</f>
        <v>COMBDGOTSOldSHFUR___STDHFO_23</v>
      </c>
      <c r="C1016">
        <f>_xlfn.XLOOKUP(B1016,Calculation!A:A,Calculation!S:S)</f>
        <v>4.908416798450383</v>
      </c>
    </row>
    <row r="1017" spans="1:3" x14ac:dyDescent="0.25">
      <c r="A1017" t="s">
        <v>5</v>
      </c>
      <c r="B1017" t="str">
        <f>'NZ50-BDG_GrowthRateMax'!B1017</f>
        <v>COMBDGOTSOldSHFUR___STDLFO_23</v>
      </c>
      <c r="C1017">
        <f>_xlfn.XLOOKUP(B1017,Calculation!A:A,Calculation!S:S)</f>
        <v>4.908416798450383</v>
      </c>
    </row>
    <row r="1018" spans="1:3" x14ac:dyDescent="0.25">
      <c r="A1018" t="s">
        <v>5</v>
      </c>
      <c r="B1018" t="str">
        <f>'NZ50-BDG_GrowthRateMax'!B1018</f>
        <v>COMBDGOFFNewWHHEP___HIGELC_23</v>
      </c>
      <c r="C1018">
        <f>_xlfn.XLOOKUP(B1018,Calculation!A:A,Calculation!S:S)</f>
        <v>5.8809270011143786</v>
      </c>
    </row>
    <row r="1019" spans="1:3" x14ac:dyDescent="0.25">
      <c r="A1019" t="s">
        <v>5</v>
      </c>
      <c r="B1019" t="str">
        <f>'NZ50-BDG_GrowthRateMax'!B1019</f>
        <v>COMBDGOTSOldSHFUR___HIGHFO_23</v>
      </c>
      <c r="C1019">
        <f>_xlfn.XLOOKUP(B1019,Calculation!A:A,Calculation!S:S)</f>
        <v>4.908416798450383</v>
      </c>
    </row>
    <row r="1020" spans="1:3" x14ac:dyDescent="0.25">
      <c r="A1020" t="s">
        <v>5</v>
      </c>
      <c r="B1020" t="str">
        <f>'NZ50-BDG_GrowthRateMax'!B1020</f>
        <v>COMBDGOTSOldSHFUR___HIGLFO_23</v>
      </c>
      <c r="C1020">
        <f>_xlfn.XLOOKUP(B1020,Calculation!A:A,Calculation!S:S)</f>
        <v>4.908416798450383</v>
      </c>
    </row>
    <row r="1021" spans="1:3" x14ac:dyDescent="0.25">
      <c r="A1021" t="s">
        <v>5</v>
      </c>
      <c r="B1021" t="str">
        <f>'NZ50-BDG_GrowthRateMax'!B1021</f>
        <v>COMBDGWSTOldSHPLT1500WSTDELC_23</v>
      </c>
      <c r="C1021">
        <f>_xlfn.XLOOKUP(B1021,Calculation!A:A,Calculation!S:S)</f>
        <v>28.598105032095685</v>
      </c>
    </row>
    <row r="1022" spans="1:3" x14ac:dyDescent="0.25">
      <c r="A1022" t="s">
        <v>5</v>
      </c>
      <c r="B1022" t="str">
        <f>'NZ50-BDG_GrowthRateMax'!B1022</f>
        <v>COMBDGHLCNewWHSTHBCKSTDELC_23</v>
      </c>
      <c r="C1022">
        <f>_xlfn.XLOOKUP(B1022,Calculation!A:A,Calculation!S:S)</f>
        <v>5.5749120957204079</v>
      </c>
    </row>
    <row r="1023" spans="1:3" x14ac:dyDescent="0.25">
      <c r="A1023" t="s">
        <v>5</v>
      </c>
      <c r="B1023" t="str">
        <f>'NZ50-BDG_GrowthRateMax'!B1023</f>
        <v>COMBDGHLCOldWHWTK___STDELC_23</v>
      </c>
      <c r="C1023">
        <f>_xlfn.XLOOKUP(B1023,Calculation!A:A,Calculation!S:S)</f>
        <v>6.8984827697880506</v>
      </c>
    </row>
    <row r="1024" spans="1:3" x14ac:dyDescent="0.25">
      <c r="A1024" t="s">
        <v>5</v>
      </c>
      <c r="B1024" t="str">
        <f>'NZ50-BDG_GrowthRateMax'!B1024</f>
        <v>COMBDGHLCOldSHPLT1500WSTDELC_23</v>
      </c>
      <c r="C1024">
        <f>_xlfn.XLOOKUP(B1024,Calculation!A:A,Calculation!S:S)</f>
        <v>19.38410169184591</v>
      </c>
    </row>
    <row r="1025" spans="1:3" x14ac:dyDescent="0.25">
      <c r="A1025" t="s">
        <v>5</v>
      </c>
      <c r="B1025" t="str">
        <f>'NZ50-BDG_GrowthRateMax'!B1025</f>
        <v>COMBDGWSTNewSHFURLARSTDHH2_23</v>
      </c>
      <c r="C1025">
        <f>_xlfn.XLOOKUP(B1025,Calculation!A:A,Calculation!S:S)</f>
        <v>14.817639673483507</v>
      </c>
    </row>
    <row r="1026" spans="1:3" x14ac:dyDescent="0.25">
      <c r="A1026" t="s">
        <v>5</v>
      </c>
      <c r="B1026" t="str">
        <f>'NZ50-BDG_GrowthRateMax'!B1026</f>
        <v>COMBDGAEROldSCWD___STDELC_23</v>
      </c>
      <c r="C1026">
        <f>_xlfn.XLOOKUP(B1026,Calculation!A:A,Calculation!S:S)</f>
        <v>7.5333057020050989</v>
      </c>
    </row>
    <row r="1027" spans="1:3" x14ac:dyDescent="0.25">
      <c r="A1027" t="s">
        <v>5</v>
      </c>
      <c r="B1027" t="str">
        <f>'NZ50-BDG_GrowthRateMax'!B1027</f>
        <v>COMBDGWSTNewSHFURMEDSTDHH2_23</v>
      </c>
      <c r="C1027">
        <f>_xlfn.XLOOKUP(B1027,Calculation!A:A,Calculation!S:S)</f>
        <v>14.817639673483507</v>
      </c>
    </row>
    <row r="1028" spans="1:3" x14ac:dyDescent="0.25">
      <c r="A1028" t="s">
        <v>5</v>
      </c>
      <c r="B1028" t="str">
        <f>'NZ50-BDG_GrowthRateMax'!B1028</f>
        <v>COMBDGEDSOldWHWTK___STDELC_23</v>
      </c>
      <c r="C1028">
        <f>_xlfn.XLOOKUP(B1028,Calculation!A:A,Calculation!S:S)</f>
        <v>8.1895822970146881</v>
      </c>
    </row>
    <row r="1029" spans="1:3" x14ac:dyDescent="0.25">
      <c r="A1029" t="s">
        <v>5</v>
      </c>
      <c r="B1029" t="str">
        <f>'NZ50-BDG_GrowthRateMax'!B1029</f>
        <v>COMBDGOFFOldWHSYS___ESRPRO_23</v>
      </c>
      <c r="C1029">
        <f>_xlfn.XLOOKUP(B1029,Calculation!A:A,Calculation!S:S)</f>
        <v>3.7440849637671403</v>
      </c>
    </row>
    <row r="1030" spans="1:3" x14ac:dyDescent="0.25">
      <c r="A1030" t="s">
        <v>5</v>
      </c>
      <c r="B1030" t="str">
        <f>'NZ50-BDG_GrowthRateMax'!B1030</f>
        <v>COMBDGEDSNewLILED___ESRELC_23</v>
      </c>
      <c r="C1030">
        <f>_xlfn.XLOOKUP(B1030,Calculation!A:A,Calculation!S:S)</f>
        <v>306.24306289039879</v>
      </c>
    </row>
    <row r="1031" spans="1:3" x14ac:dyDescent="0.25">
      <c r="A1031" t="s">
        <v>5</v>
      </c>
      <c r="B1031" t="str">
        <f>'NZ50-BDG_GrowthRateMax'!B1031</f>
        <v>COMBDGRTTNewSHHEP___HIGELC_23</v>
      </c>
      <c r="C1031">
        <f>_xlfn.XLOOKUP(B1031,Calculation!A:A,Calculation!S:S)</f>
        <v>64.132369560827684</v>
      </c>
    </row>
    <row r="1032" spans="1:3" x14ac:dyDescent="0.25">
      <c r="A1032" t="s">
        <v>5</v>
      </c>
      <c r="B1032" t="str">
        <f>'NZ50-BDG_GrowthRateMax'!B1032</f>
        <v>COMBDGWSTNewSHFURSMASTDHH2_23</v>
      </c>
      <c r="C1032">
        <f>_xlfn.XLOOKUP(B1032,Calculation!A:A,Calculation!S:S)</f>
        <v>14.817639673483507</v>
      </c>
    </row>
    <row r="1033" spans="1:3" x14ac:dyDescent="0.25">
      <c r="A1033" t="s">
        <v>5</v>
      </c>
      <c r="B1033" t="str">
        <f>'NZ50-BDG_GrowthRateMax'!B1033</f>
        <v>COMBDGOFFNewSCWD___STDELC_23</v>
      </c>
      <c r="C1033">
        <f>_xlfn.XLOOKUP(B1033,Calculation!A:A,Calculation!S:S)</f>
        <v>30.731692689211407</v>
      </c>
    </row>
    <row r="1034" spans="1:3" x14ac:dyDescent="0.25">
      <c r="A1034" t="s">
        <v>5</v>
      </c>
      <c r="B1034" t="str">
        <f>'NZ50-BDG_GrowthRateMax'!B1034</f>
        <v>COMBDGHLCNewSHHEP___STDNGA_23</v>
      </c>
      <c r="C1034">
        <f>_xlfn.XLOOKUP(B1034,Calculation!A:A,Calculation!S:S)</f>
        <v>36.202540009592234</v>
      </c>
    </row>
    <row r="1035" spans="1:3" x14ac:dyDescent="0.25">
      <c r="A1035" t="s">
        <v>5</v>
      </c>
      <c r="B1035" t="str">
        <f>'NZ50-BDG_GrowthRateMax'!B1035</f>
        <v>COMBDGTAWOldSHFUR___STDPRO_23</v>
      </c>
      <c r="C1035">
        <f>_xlfn.XLOOKUP(B1035,Calculation!A:A,Calculation!S:S)</f>
        <v>3.0295315396644145</v>
      </c>
    </row>
    <row r="1036" spans="1:3" x14ac:dyDescent="0.25">
      <c r="A1036" t="s">
        <v>5</v>
      </c>
      <c r="B1036" t="str">
        <f>'NZ50-BDG_GrowthRateMax'!B1036</f>
        <v>COMBDGTAWOldSHFUR___ESRPRO_23</v>
      </c>
      <c r="C1036">
        <f>_xlfn.XLOOKUP(B1036,Calculation!A:A,Calculation!S:S)</f>
        <v>6.6281858304129138</v>
      </c>
    </row>
    <row r="1037" spans="1:3" x14ac:dyDescent="0.25">
      <c r="A1037" t="s">
        <v>5</v>
      </c>
      <c r="B1037" t="str">
        <f>'NZ50-BDG_GrowthRateMax'!B1037</f>
        <v>COMBDGEDSNewLIHAL100WSTDELC_23</v>
      </c>
      <c r="C1037">
        <f>_xlfn.XLOOKUP(B1037,Calculation!A:A,Calculation!S:S)</f>
        <v>306.24306289039879</v>
      </c>
    </row>
    <row r="1038" spans="1:3" x14ac:dyDescent="0.25">
      <c r="A1038" t="s">
        <v>5</v>
      </c>
      <c r="B1038" t="str">
        <f>'NZ50-BDG_GrowthRateMax'!B1038</f>
        <v>COMBDGAEROldLIFLUT8HIGELC_23</v>
      </c>
      <c r="C1038">
        <f>_xlfn.XLOOKUP(B1038,Calculation!A:A,Calculation!S:S)</f>
        <v>748.51343664531942</v>
      </c>
    </row>
    <row r="1039" spans="1:3" x14ac:dyDescent="0.25">
      <c r="A1039" t="s">
        <v>5</v>
      </c>
      <c r="B1039" t="str">
        <f>'NZ50-BDG_GrowthRateMax'!B1039</f>
        <v>COMBDGOFFNewLILED___STDELC_23</v>
      </c>
      <c r="C1039">
        <f>_xlfn.XLOOKUP(B1039,Calculation!A:A,Calculation!S:S)</f>
        <v>1304.8070537468016</v>
      </c>
    </row>
    <row r="1040" spans="1:3" x14ac:dyDescent="0.25">
      <c r="A1040" t="s">
        <v>5</v>
      </c>
      <c r="B1040" t="str">
        <f>'NZ50-BDG_GrowthRateMax'!B1040</f>
        <v>COMBDGTAWOldSHFUR___HIGPRO_23</v>
      </c>
      <c r="C1040">
        <f>_xlfn.XLOOKUP(B1040,Calculation!A:A,Calculation!S:S)</f>
        <v>3.0295315396644145</v>
      </c>
    </row>
    <row r="1041" spans="1:3" x14ac:dyDescent="0.25">
      <c r="A1041" t="s">
        <v>5</v>
      </c>
      <c r="B1041" t="str">
        <f>'NZ50-BDG_GrowthRateMax'!B1041</f>
        <v>COMBDGAFSOldSCWD___STDELC_23</v>
      </c>
      <c r="C1041">
        <f>_xlfn.XLOOKUP(B1041,Calculation!A:A,Calculation!S:S)</f>
        <v>8.0690198950567869</v>
      </c>
    </row>
    <row r="1042" spans="1:3" x14ac:dyDescent="0.25">
      <c r="A1042" t="s">
        <v>5</v>
      </c>
      <c r="B1042" t="str">
        <f>'NZ50-BDG_GrowthRateMax'!B1042</f>
        <v>COMBDGWSTOldLIFLUT8STDELC_23</v>
      </c>
      <c r="C1042">
        <f>_xlfn.XLOOKUP(B1042,Calculation!A:A,Calculation!S:S)</f>
        <v>1614.9524621641046</v>
      </c>
    </row>
    <row r="1043" spans="1:3" x14ac:dyDescent="0.25">
      <c r="A1043" t="s">
        <v>5</v>
      </c>
      <c r="B1043" t="str">
        <f>'NZ50-BDG_GrowthRateMax'!B1043</f>
        <v>COMBDGWSTOldLIFLC___STDELC_23</v>
      </c>
      <c r="C1043">
        <f>_xlfn.XLOOKUP(B1043,Calculation!A:A,Calculation!S:S)</f>
        <v>1614.9524621641046</v>
      </c>
    </row>
    <row r="1044" spans="1:3" x14ac:dyDescent="0.25">
      <c r="A1044" t="s">
        <v>5</v>
      </c>
      <c r="B1044" t="str">
        <f>'NZ50-BDG_GrowthRateMax'!B1044</f>
        <v>COMBDGWSTNewSHHEP___STDGEO_23</v>
      </c>
      <c r="C1044">
        <f>_xlfn.XLOOKUP(B1044,Calculation!A:A,Calculation!S:S)</f>
        <v>14.817639673483507</v>
      </c>
    </row>
    <row r="1045" spans="1:3" x14ac:dyDescent="0.25">
      <c r="A1045" t="s">
        <v>5</v>
      </c>
      <c r="B1045" t="str">
        <f>'NZ50-BDG_GrowthRateMax'!B1045</f>
        <v>COMBDGHLCNewWHHEP___ESRELC_23</v>
      </c>
      <c r="C1045">
        <f>_xlfn.XLOOKUP(B1045,Calculation!A:A,Calculation!S:S)</f>
        <v>5.5749120957204079</v>
      </c>
    </row>
    <row r="1046" spans="1:3" x14ac:dyDescent="0.25">
      <c r="A1046" t="s">
        <v>5</v>
      </c>
      <c r="B1046" t="str">
        <f>'NZ50-BDG_GrowthRateMax'!B1046</f>
        <v>COMBDGTAWOldSHHEP___ESRELC_23</v>
      </c>
      <c r="C1046">
        <f>_xlfn.XLOOKUP(B1046,Calculation!A:A,Calculation!S:S)</f>
        <v>3.6018212767041087</v>
      </c>
    </row>
    <row r="1047" spans="1:3" x14ac:dyDescent="0.25">
      <c r="A1047" t="s">
        <v>5</v>
      </c>
      <c r="B1047" t="str">
        <f>'NZ50-BDG_GrowthRateMax'!B1047</f>
        <v>COMBDGRTTNewSHHEP___STDNGA_23</v>
      </c>
      <c r="C1047">
        <f>_xlfn.XLOOKUP(B1047,Calculation!A:A,Calculation!S:S)</f>
        <v>64.132369560827684</v>
      </c>
    </row>
    <row r="1048" spans="1:3" x14ac:dyDescent="0.25">
      <c r="A1048" t="s">
        <v>5</v>
      </c>
      <c r="B1048" t="str">
        <f>'NZ50-BDG_GrowthRateMax'!B1048</f>
        <v>COMBDGWSTOldSHPLT1000WSTDELC_23</v>
      </c>
      <c r="C1048">
        <f>_xlfn.XLOOKUP(B1048,Calculation!A:A,Calculation!S:S)</f>
        <v>28.598105032095685</v>
      </c>
    </row>
    <row r="1049" spans="1:3" x14ac:dyDescent="0.25">
      <c r="A1049" t="s">
        <v>5</v>
      </c>
      <c r="B1049" t="str">
        <f>'NZ50-BDG_GrowthRateMax'!B1049</f>
        <v>COMBDGHLCNewWHHEP___STDELC_23</v>
      </c>
      <c r="C1049">
        <f>_xlfn.XLOOKUP(B1049,Calculation!A:A,Calculation!S:S)</f>
        <v>5.5749120957204079</v>
      </c>
    </row>
    <row r="1050" spans="1:3" x14ac:dyDescent="0.25">
      <c r="A1050" t="s">
        <v>5</v>
      </c>
      <c r="B1050" t="str">
        <f>'NZ50-BDG_GrowthRateMax'!B1050</f>
        <v>COMBDGICIOldSHHEP___STDGEO_23</v>
      </c>
      <c r="C1050">
        <f>_xlfn.XLOOKUP(B1050,Calculation!A:A,Calculation!S:S)</f>
        <v>0.70763188220200102</v>
      </c>
    </row>
    <row r="1051" spans="1:3" x14ac:dyDescent="0.25">
      <c r="A1051" t="s">
        <v>5</v>
      </c>
      <c r="B1051" t="str">
        <f>'NZ50-BDG_GrowthRateMax'!B1051</f>
        <v>COMBDGAEROldSCWD___ESRELC_23</v>
      </c>
      <c r="C1051">
        <f>_xlfn.XLOOKUP(B1051,Calculation!A:A,Calculation!S:S)</f>
        <v>11.806850436707181</v>
      </c>
    </row>
    <row r="1052" spans="1:3" x14ac:dyDescent="0.25">
      <c r="A1052" t="s">
        <v>5</v>
      </c>
      <c r="B1052" t="str">
        <f>'NZ50-BDG_GrowthRateMax'!B1052</f>
        <v>COMBDGAFSOldLIFLUT8HIGELC_23</v>
      </c>
      <c r="C1052">
        <f>_xlfn.XLOOKUP(B1052,Calculation!A:A,Calculation!S:S)</f>
        <v>818.8253336810393</v>
      </c>
    </row>
    <row r="1053" spans="1:3" x14ac:dyDescent="0.25">
      <c r="A1053" t="s">
        <v>5</v>
      </c>
      <c r="B1053" t="str">
        <f>'NZ50-BDG_GrowthRateMax'!B1053</f>
        <v>COMBDGHLCOldSHPLT1000WSTDELC_23</v>
      </c>
      <c r="C1053">
        <f>_xlfn.XLOOKUP(B1053,Calculation!A:A,Calculation!S:S)</f>
        <v>19.38410169184591</v>
      </c>
    </row>
    <row r="1054" spans="1:3" x14ac:dyDescent="0.25">
      <c r="A1054" t="s">
        <v>5</v>
      </c>
      <c r="B1054" t="str">
        <f>'NZ50-BDG_GrowthRateMax'!B1054</f>
        <v>COMBDGWSTOldWHSYS___STDBMA_23</v>
      </c>
      <c r="C1054">
        <f>_xlfn.XLOOKUP(B1054,Calculation!A:A,Calculation!S:S)</f>
        <v>0.76580488723740325</v>
      </c>
    </row>
    <row r="1055" spans="1:3" x14ac:dyDescent="0.25">
      <c r="A1055" t="s">
        <v>5</v>
      </c>
      <c r="B1055" t="str">
        <f>'NZ50-BDG_GrowthRateMax'!B1055</f>
        <v>COMBDGOFFNewSCWD___ESRELC_23</v>
      </c>
      <c r="C1055">
        <f>_xlfn.XLOOKUP(B1055,Calculation!A:A,Calculation!S:S)</f>
        <v>30.731692689211407</v>
      </c>
    </row>
    <row r="1056" spans="1:3" x14ac:dyDescent="0.25">
      <c r="A1056" t="s">
        <v>5</v>
      </c>
      <c r="B1056" t="str">
        <f>'NZ50-BDG_GrowthRateMax'!B1056</f>
        <v>COMBDGWSTNewSHHEP___ESRGEO_23</v>
      </c>
      <c r="C1056">
        <f>_xlfn.XLOOKUP(B1056,Calculation!A:A,Calculation!S:S)</f>
        <v>14.817639673483507</v>
      </c>
    </row>
    <row r="1057" spans="1:3" x14ac:dyDescent="0.25">
      <c r="A1057" t="s">
        <v>5</v>
      </c>
      <c r="B1057" t="str">
        <f>'NZ50-BDG_GrowthRateMax'!B1057</f>
        <v>COMBDGOFFOldWHWTK___STDELC_23</v>
      </c>
      <c r="C1057">
        <f>_xlfn.XLOOKUP(B1057,Calculation!A:A,Calculation!S:S)</f>
        <v>11.944479502615243</v>
      </c>
    </row>
    <row r="1058" spans="1:3" x14ac:dyDescent="0.25">
      <c r="A1058" t="s">
        <v>5</v>
      </c>
      <c r="B1058" t="str">
        <f>'NZ50-BDG_GrowthRateMax'!B1058</f>
        <v>COMBDGOFFNewLILED___HIGELC_23</v>
      </c>
      <c r="C1058">
        <f>_xlfn.XLOOKUP(B1058,Calculation!A:A,Calculation!S:S)</f>
        <v>1304.8070537468016</v>
      </c>
    </row>
    <row r="1059" spans="1:3" x14ac:dyDescent="0.25">
      <c r="A1059" t="s">
        <v>5</v>
      </c>
      <c r="B1059" t="str">
        <f>'NZ50-BDG_GrowthRateMax'!B1059</f>
        <v>COMBDGICIOldSHFURLARSTDHH2_23</v>
      </c>
      <c r="C1059">
        <f>_xlfn.XLOOKUP(B1059,Calculation!A:A,Calculation!S:S)</f>
        <v>0.59519696867490346</v>
      </c>
    </row>
    <row r="1060" spans="1:3" x14ac:dyDescent="0.25">
      <c r="A1060" t="s">
        <v>5</v>
      </c>
      <c r="B1060" t="str">
        <f>'NZ50-BDG_GrowthRateMax'!B1060</f>
        <v>COMBDGHLCOldAE______STDELC_23</v>
      </c>
      <c r="C1060">
        <f>_xlfn.XLOOKUP(B1060,Calculation!A:A,Calculation!S:S)</f>
        <v>52.200928779358932</v>
      </c>
    </row>
    <row r="1061" spans="1:3" x14ac:dyDescent="0.25">
      <c r="A1061" t="s">
        <v>5</v>
      </c>
      <c r="B1061" t="str">
        <f>'NZ50-BDG_GrowthRateMax'!B1061</f>
        <v>COMBDGICIOldSHFURMEDSTDHH2_23</v>
      </c>
      <c r="C1061">
        <f>_xlfn.XLOOKUP(B1061,Calculation!A:A,Calculation!S:S)</f>
        <v>0.59519696867490346</v>
      </c>
    </row>
    <row r="1062" spans="1:3" x14ac:dyDescent="0.25">
      <c r="A1062" t="s">
        <v>5</v>
      </c>
      <c r="B1062" t="str">
        <f>'NZ50-BDG_GrowthRateMax'!B1062</f>
        <v>COMBDGWSTOldSHFUR___STDELC_23</v>
      </c>
      <c r="C1062">
        <f>_xlfn.XLOOKUP(B1062,Calculation!A:A,Calculation!S:S)</f>
        <v>66.090204117963694</v>
      </c>
    </row>
    <row r="1063" spans="1:3" x14ac:dyDescent="0.25">
      <c r="A1063" t="s">
        <v>5</v>
      </c>
      <c r="B1063" t="str">
        <f>'NZ50-BDG_GrowthRateMax'!B1063</f>
        <v>COMBDGOTSOldSCWD___STDELC_23</v>
      </c>
      <c r="C1063">
        <f>_xlfn.XLOOKUP(B1063,Calculation!A:A,Calculation!S:S)</f>
        <v>9.0079916363008579</v>
      </c>
    </row>
    <row r="1064" spans="1:3" x14ac:dyDescent="0.25">
      <c r="A1064" t="s">
        <v>5</v>
      </c>
      <c r="B1064" t="str">
        <f>'NZ50-BDG_GrowthRateMax'!B1064</f>
        <v>COMBDGWSTNewSHHEP___HIGGEO_23</v>
      </c>
      <c r="C1064">
        <f>_xlfn.XLOOKUP(B1064,Calculation!A:A,Calculation!S:S)</f>
        <v>14.817639673483507</v>
      </c>
    </row>
    <row r="1065" spans="1:3" x14ac:dyDescent="0.25">
      <c r="A1065" t="s">
        <v>5</v>
      </c>
      <c r="B1065" t="str">
        <f>'NZ50-BDG_GrowthRateMax'!B1065</f>
        <v>COMBDGICIOldSHFURSMASTDHH2_23</v>
      </c>
      <c r="C1065">
        <f>_xlfn.XLOOKUP(B1065,Calculation!A:A,Calculation!S:S)</f>
        <v>0.59519696867490346</v>
      </c>
    </row>
    <row r="1066" spans="1:3" x14ac:dyDescent="0.25">
      <c r="A1066" t="s">
        <v>5</v>
      </c>
      <c r="B1066" t="str">
        <f>'NZ50-BDG_GrowthRateMax'!B1066</f>
        <v>COMBDGICIOldSHHEP___ESRGEO_23</v>
      </c>
      <c r="C1066">
        <f>_xlfn.XLOOKUP(B1066,Calculation!A:A,Calculation!S:S)</f>
        <v>0.70763188220200102</v>
      </c>
    </row>
    <row r="1067" spans="1:3" x14ac:dyDescent="0.25">
      <c r="A1067" t="s">
        <v>5</v>
      </c>
      <c r="B1067" t="str">
        <f>'NZ50-BDG_GrowthRateMax'!B1067</f>
        <v>COMBDGAFSOldSCWD___ESRELC_23</v>
      </c>
      <c r="C1067">
        <f>_xlfn.XLOOKUP(B1067,Calculation!A:A,Calculation!S:S)</f>
        <v>12.646468209353662</v>
      </c>
    </row>
    <row r="1068" spans="1:3" x14ac:dyDescent="0.25">
      <c r="A1068" t="s">
        <v>5</v>
      </c>
      <c r="B1068" t="str">
        <f>'NZ50-BDG_GrowthRateMax'!B1068</f>
        <v>COMBDGHLCOldSHFUR___STDELC_23</v>
      </c>
      <c r="C1068">
        <f>_xlfn.XLOOKUP(B1068,Calculation!A:A,Calculation!S:S)</f>
        <v>44.796647750600343</v>
      </c>
    </row>
    <row r="1069" spans="1:3" x14ac:dyDescent="0.25">
      <c r="A1069" t="s">
        <v>5</v>
      </c>
      <c r="B1069" t="str">
        <f>'NZ50-BDG_GrowthRateMax'!B1069</f>
        <v>COMBDGTAWOldSHHEP___STDELC_23</v>
      </c>
      <c r="C1069">
        <f>_xlfn.XLOOKUP(B1069,Calculation!A:A,Calculation!S:S)</f>
        <v>3.6018212767041087</v>
      </c>
    </row>
    <row r="1070" spans="1:3" x14ac:dyDescent="0.25">
      <c r="A1070" t="s">
        <v>5</v>
      </c>
      <c r="B1070" t="str">
        <f>'NZ50-BDG_GrowthRateMax'!B1070</f>
        <v>COMBDGTAWOldLILED___ESRELC_23</v>
      </c>
      <c r="C1070">
        <f>_xlfn.XLOOKUP(B1070,Calculation!A:A,Calculation!S:S)</f>
        <v>422.44795097624126</v>
      </c>
    </row>
    <row r="1071" spans="1:3" x14ac:dyDescent="0.25">
      <c r="A1071" t="s">
        <v>5</v>
      </c>
      <c r="B1071" t="str">
        <f>'NZ50-BDG_GrowthRateMax'!B1071</f>
        <v>COMBDGWSTOldAE______STDPRO_23</v>
      </c>
      <c r="C1071">
        <f>_xlfn.XLOOKUP(B1071,Calculation!A:A,Calculation!S:S)</f>
        <v>4.6871717204006069</v>
      </c>
    </row>
    <row r="1072" spans="1:3" x14ac:dyDescent="0.25">
      <c r="A1072" t="s">
        <v>5</v>
      </c>
      <c r="B1072" t="str">
        <f>'NZ50-BDG_GrowthRateMax'!B1072</f>
        <v>COMBDGICIOldSHHEP___HIGGEO_23</v>
      </c>
      <c r="C1072">
        <f>_xlfn.XLOOKUP(B1072,Calculation!A:A,Calculation!S:S)</f>
        <v>0.70763188220200102</v>
      </c>
    </row>
    <row r="1073" spans="1:3" x14ac:dyDescent="0.25">
      <c r="A1073" t="s">
        <v>5</v>
      </c>
      <c r="B1073" t="str">
        <f>'NZ50-BDG_GrowthRateMax'!B1073</f>
        <v>COMBDGOTSOldLIFLUT8HIGELC_23</v>
      </c>
      <c r="C1073">
        <f>_xlfn.XLOOKUP(B1073,Calculation!A:A,Calculation!S:S)</f>
        <v>848.26238846742046</v>
      </c>
    </row>
    <row r="1074" spans="1:3" x14ac:dyDescent="0.25">
      <c r="A1074" t="s">
        <v>5</v>
      </c>
      <c r="B1074" t="str">
        <f>'NZ50-BDG_GrowthRateMax'!B1074</f>
        <v>COMBDGRTTOldWHSYS___STDKER_23</v>
      </c>
      <c r="C1074">
        <f>_xlfn.XLOOKUP(B1074,Calculation!A:A,Calculation!S:S)</f>
        <v>1.4802882559756445</v>
      </c>
    </row>
    <row r="1075" spans="1:3" x14ac:dyDescent="0.25">
      <c r="A1075" t="s">
        <v>5</v>
      </c>
      <c r="B1075" t="str">
        <f>'NZ50-BDG_GrowthRateMax'!B1075</f>
        <v>COMBDGRTTOldWHSYS___STDHFO_23</v>
      </c>
      <c r="C1075">
        <f>_xlfn.XLOOKUP(B1075,Calculation!A:A,Calculation!S:S)</f>
        <v>1.4802882559756445</v>
      </c>
    </row>
    <row r="1076" spans="1:3" x14ac:dyDescent="0.25">
      <c r="A1076" t="s">
        <v>5</v>
      </c>
      <c r="B1076" t="str">
        <f>'NZ50-BDG_GrowthRateMax'!B1076</f>
        <v>COMBDGRTTOldWHSYS___STDLFO_23</v>
      </c>
      <c r="C1076">
        <f>_xlfn.XLOOKUP(B1076,Calculation!A:A,Calculation!S:S)</f>
        <v>1.4802882559756445</v>
      </c>
    </row>
    <row r="1077" spans="1:3" x14ac:dyDescent="0.25">
      <c r="A1077" t="s">
        <v>5</v>
      </c>
      <c r="B1077" t="str">
        <f>'NZ50-BDG_GrowthRateMax'!B1077</f>
        <v>COMBDGHLCNewWHHEP___HIGELC_23</v>
      </c>
      <c r="C1077">
        <f>_xlfn.XLOOKUP(B1077,Calculation!A:A,Calculation!S:S)</f>
        <v>5.5749120957204079</v>
      </c>
    </row>
    <row r="1078" spans="1:3" x14ac:dyDescent="0.25">
      <c r="A1078" t="s">
        <v>5</v>
      </c>
      <c r="B1078" t="str">
        <f>'NZ50-BDG_GrowthRateMax'!B1078</f>
        <v>COMBDGAEROldSCWA___STDELC_23</v>
      </c>
      <c r="C1078">
        <f>_xlfn.XLOOKUP(B1078,Calculation!A:A,Calculation!S:S)</f>
        <v>7.5333057020050989</v>
      </c>
    </row>
    <row r="1079" spans="1:3" x14ac:dyDescent="0.25">
      <c r="A1079" t="s">
        <v>5</v>
      </c>
      <c r="B1079" t="str">
        <f>'NZ50-BDG_GrowthRateMax'!B1079</f>
        <v>COMBDGAEROldWHSTHBCKSTDELC_23</v>
      </c>
      <c r="C1079">
        <f>_xlfn.XLOOKUP(B1079,Calculation!A:A,Calculation!S:S)</f>
        <v>2.7957891381940541</v>
      </c>
    </row>
    <row r="1080" spans="1:3" x14ac:dyDescent="0.25">
      <c r="A1080" t="s">
        <v>5</v>
      </c>
      <c r="B1080" t="str">
        <f>'NZ50-BDG_GrowthRateMax'!B1080</f>
        <v>COMBDGTAWOldSHHEP___HIGELC_23</v>
      </c>
      <c r="C1080">
        <f>_xlfn.XLOOKUP(B1080,Calculation!A:A,Calculation!S:S)</f>
        <v>3.6018212767041087</v>
      </c>
    </row>
    <row r="1081" spans="1:3" x14ac:dyDescent="0.25">
      <c r="A1081" t="s">
        <v>5</v>
      </c>
      <c r="B1081" t="str">
        <f>'NZ50-BDG_GrowthRateMax'!B1081</f>
        <v>COMBDGHLCNewLILED___ESRELC_23</v>
      </c>
      <c r="C1081">
        <f>_xlfn.XLOOKUP(B1081,Calculation!A:A,Calculation!S:S)</f>
        <v>369.45293511188936</v>
      </c>
    </row>
    <row r="1082" spans="1:3" x14ac:dyDescent="0.25">
      <c r="A1082" t="s">
        <v>5</v>
      </c>
      <c r="B1082" t="str">
        <f>'NZ50-BDG_GrowthRateMax'!B1082</f>
        <v>COMBDGTAWOldLIHAL100WSTDELC_23</v>
      </c>
      <c r="C1082">
        <f>_xlfn.XLOOKUP(B1082,Calculation!A:A,Calculation!S:S)</f>
        <v>422.44795097624126</v>
      </c>
    </row>
    <row r="1083" spans="1:3" x14ac:dyDescent="0.25">
      <c r="A1083" t="s">
        <v>5</v>
      </c>
      <c r="B1083" t="str">
        <f>'NZ50-BDG_GrowthRateMax'!B1083</f>
        <v>COMBDGHLCOldWHSYS___STDKER_23</v>
      </c>
      <c r="C1083">
        <f>_xlfn.XLOOKUP(B1083,Calculation!A:A,Calculation!S:S)</f>
        <v>0.98835474619831554</v>
      </c>
    </row>
    <row r="1084" spans="1:3" x14ac:dyDescent="0.25">
      <c r="A1084" t="s">
        <v>5</v>
      </c>
      <c r="B1084" t="str">
        <f>'NZ50-BDG_GrowthRateMax'!B1084</f>
        <v>COMBDGHLCOldWHSYS___STDHFO_23</v>
      </c>
      <c r="C1084">
        <f>_xlfn.XLOOKUP(B1084,Calculation!A:A,Calculation!S:S)</f>
        <v>0.98835474619831554</v>
      </c>
    </row>
    <row r="1085" spans="1:3" x14ac:dyDescent="0.25">
      <c r="A1085" t="s">
        <v>5</v>
      </c>
      <c r="B1085" t="str">
        <f>'NZ50-BDG_GrowthRateMax'!B1085</f>
        <v>COMBDGHLCOldWHSYS___STDLFO_23</v>
      </c>
      <c r="C1085">
        <f>_xlfn.XLOOKUP(B1085,Calculation!A:A,Calculation!S:S)</f>
        <v>0.98835474619831554</v>
      </c>
    </row>
    <row r="1086" spans="1:3" x14ac:dyDescent="0.25">
      <c r="A1086" t="s">
        <v>5</v>
      </c>
      <c r="B1086" t="str">
        <f>'NZ50-BDG_GrowthRateMax'!B1086</f>
        <v>COMBDGOFFNewSCWA___STDELC_23</v>
      </c>
      <c r="C1086">
        <f>_xlfn.XLOOKUP(B1086,Calculation!A:A,Calculation!S:S)</f>
        <v>30.731692689211407</v>
      </c>
    </row>
    <row r="1087" spans="1:3" x14ac:dyDescent="0.25">
      <c r="A1087" t="s">
        <v>5</v>
      </c>
      <c r="B1087" t="str">
        <f>'NZ50-BDG_GrowthRateMax'!B1087</f>
        <v>COMBDGOTSOldSCWD___ESRELC_23</v>
      </c>
      <c r="C1087">
        <f>_xlfn.XLOOKUP(B1087,Calculation!A:A,Calculation!S:S)</f>
        <v>14.118106206230982</v>
      </c>
    </row>
    <row r="1088" spans="1:3" x14ac:dyDescent="0.25">
      <c r="A1088" t="s">
        <v>5</v>
      </c>
      <c r="B1088" t="str">
        <f>'NZ50-BDG_GrowthRateMax'!B1088</f>
        <v>COMBDGAEROldSHFUR___STDPRO_23</v>
      </c>
      <c r="C1088">
        <f>_xlfn.XLOOKUP(B1088,Calculation!A:A,Calculation!S:S)</f>
        <v>4.0306857649634802</v>
      </c>
    </row>
    <row r="1089" spans="1:3" x14ac:dyDescent="0.25">
      <c r="A1089" t="s">
        <v>5</v>
      </c>
      <c r="B1089" t="str">
        <f>'NZ50-BDG_GrowthRateMax'!B1089</f>
        <v>COMBDGEDSOldWHSYS___STDKER_23</v>
      </c>
      <c r="C1089">
        <f>_xlfn.XLOOKUP(B1089,Calculation!A:A,Calculation!S:S)</f>
        <v>1.1733322822932639</v>
      </c>
    </row>
    <row r="1090" spans="1:3" x14ac:dyDescent="0.25">
      <c r="A1090" t="s">
        <v>5</v>
      </c>
      <c r="B1090" t="str">
        <f>'NZ50-BDG_GrowthRateMax'!B1090</f>
        <v>COMBDGEDSOldWHSYS___STDHFO_23</v>
      </c>
      <c r="C1090">
        <f>_xlfn.XLOOKUP(B1090,Calculation!A:A,Calculation!S:S)</f>
        <v>1.1733322822932639</v>
      </c>
    </row>
    <row r="1091" spans="1:3" x14ac:dyDescent="0.25">
      <c r="A1091" t="s">
        <v>5</v>
      </c>
      <c r="B1091" t="str">
        <f>'NZ50-BDG_GrowthRateMax'!B1091</f>
        <v>COMBDGEDSOldWHSYS___STDLFO_23</v>
      </c>
      <c r="C1091">
        <f>_xlfn.XLOOKUP(B1091,Calculation!A:A,Calculation!S:S)</f>
        <v>1.1733322822932639</v>
      </c>
    </row>
    <row r="1092" spans="1:3" x14ac:dyDescent="0.25">
      <c r="A1092" t="s">
        <v>5</v>
      </c>
      <c r="B1092" t="str">
        <f>'NZ50-BDG_GrowthRateMax'!B1092</f>
        <v>COMBDGOFFNewSCCE___STDELC_23</v>
      </c>
      <c r="C1092">
        <f>_xlfn.XLOOKUP(B1092,Calculation!A:A,Calculation!S:S)</f>
        <v>30.731692689211407</v>
      </c>
    </row>
    <row r="1093" spans="1:3" x14ac:dyDescent="0.25">
      <c r="A1093" t="s">
        <v>5</v>
      </c>
      <c r="B1093" t="str">
        <f>'NZ50-BDG_GrowthRateMax'!B1093</f>
        <v>COMBDGAEROldSHFUR___ESRPRO_23</v>
      </c>
      <c r="C1093">
        <f>_xlfn.XLOOKUP(B1093,Calculation!A:A,Calculation!S:S)</f>
        <v>8.8185694469242453</v>
      </c>
    </row>
    <row r="1094" spans="1:3" x14ac:dyDescent="0.25">
      <c r="A1094" t="s">
        <v>5</v>
      </c>
      <c r="B1094" t="str">
        <f>'NZ50-BDG_GrowthRateMax'!B1094</f>
        <v>COMBDGAEROldSCWA___ESRELC_23</v>
      </c>
      <c r="C1094">
        <f>_xlfn.XLOOKUP(B1094,Calculation!A:A,Calculation!S:S)</f>
        <v>11.806850436707181</v>
      </c>
    </row>
    <row r="1095" spans="1:3" x14ac:dyDescent="0.25">
      <c r="A1095" t="s">
        <v>5</v>
      </c>
      <c r="B1095" t="str">
        <f>'NZ50-BDG_GrowthRateMax'!B1095</f>
        <v>COMBDGAEROldSCCE___STDELC_23</v>
      </c>
      <c r="C1095">
        <f>_xlfn.XLOOKUP(B1095,Calculation!A:A,Calculation!S:S)</f>
        <v>7.5333057020050989</v>
      </c>
    </row>
    <row r="1096" spans="1:3" x14ac:dyDescent="0.25">
      <c r="A1096" t="s">
        <v>5</v>
      </c>
      <c r="B1096" t="str">
        <f>'NZ50-BDG_GrowthRateMax'!B1096</f>
        <v>COMBDGAEROldSCWD___HIGELC_23</v>
      </c>
      <c r="C1096">
        <f>_xlfn.XLOOKUP(B1096,Calculation!A:A,Calculation!S:S)</f>
        <v>7.5333057020050989</v>
      </c>
    </row>
    <row r="1097" spans="1:3" x14ac:dyDescent="0.25">
      <c r="A1097" t="s">
        <v>5</v>
      </c>
      <c r="B1097" t="str">
        <f>'NZ50-BDG_GrowthRateMax'!B1097</f>
        <v>COMBDGHLCNewLIHAL100WSTDELC_23</v>
      </c>
      <c r="C1097">
        <f>_xlfn.XLOOKUP(B1097,Calculation!A:A,Calculation!S:S)</f>
        <v>369.45293511188936</v>
      </c>
    </row>
    <row r="1098" spans="1:3" x14ac:dyDescent="0.25">
      <c r="A1098" t="s">
        <v>5</v>
      </c>
      <c r="B1098" t="str">
        <f>'NZ50-BDG_GrowthRateMax'!B1098</f>
        <v>COMBDGAFSOldSCWA___STDELC_23</v>
      </c>
      <c r="C1098">
        <f>_xlfn.XLOOKUP(B1098,Calculation!A:A,Calculation!S:S)</f>
        <v>8.0690198950567869</v>
      </c>
    </row>
    <row r="1099" spans="1:3" x14ac:dyDescent="0.25">
      <c r="A1099" t="s">
        <v>5</v>
      </c>
      <c r="B1099" t="str">
        <f>'NZ50-BDG_GrowthRateMax'!B1099</f>
        <v>COMBDGAEROldSHFUR___HIGPRO_23</v>
      </c>
      <c r="C1099">
        <f>_xlfn.XLOOKUP(B1099,Calculation!A:A,Calculation!S:S)</f>
        <v>4.0306857649634802</v>
      </c>
    </row>
    <row r="1100" spans="1:3" x14ac:dyDescent="0.25">
      <c r="A1100" t="s">
        <v>5</v>
      </c>
      <c r="B1100" t="str">
        <f>'NZ50-BDG_GrowthRateMax'!B1100</f>
        <v>COMBDGOFFNewSCWA___ESRELC_23</v>
      </c>
      <c r="C1100">
        <f>_xlfn.XLOOKUP(B1100,Calculation!A:A,Calculation!S:S)</f>
        <v>30.731692689211407</v>
      </c>
    </row>
    <row r="1101" spans="1:3" x14ac:dyDescent="0.25">
      <c r="A1101" t="s">
        <v>5</v>
      </c>
      <c r="B1101" t="str">
        <f>'NZ50-BDG_GrowthRateMax'!B1101</f>
        <v>COMBDGAEROldSHHEP___ESRELC_23</v>
      </c>
      <c r="C1101">
        <f>_xlfn.XLOOKUP(B1101,Calculation!A:A,Calculation!S:S)</f>
        <v>4.7920972460190985</v>
      </c>
    </row>
    <row r="1102" spans="1:3" x14ac:dyDescent="0.25">
      <c r="A1102" t="s">
        <v>5</v>
      </c>
      <c r="B1102" t="str">
        <f>'NZ50-BDG_GrowthRateMax'!B1102</f>
        <v>COMBDGOFFNewSCWD___HIGELC_23</v>
      </c>
      <c r="C1102">
        <f>_xlfn.XLOOKUP(B1102,Calculation!A:A,Calculation!S:S)</f>
        <v>30.731692689211407</v>
      </c>
    </row>
    <row r="1103" spans="1:3" x14ac:dyDescent="0.25">
      <c r="A1103" t="s">
        <v>5</v>
      </c>
      <c r="B1103" t="str">
        <f>'NZ50-BDG_GrowthRateMax'!B1103</f>
        <v>COMBDGAEROldWHHEP___ESRELC_23</v>
      </c>
      <c r="C1103">
        <f>_xlfn.XLOOKUP(B1103,Calculation!A:A,Calculation!S:S)</f>
        <v>0.47622299561224102</v>
      </c>
    </row>
    <row r="1104" spans="1:3" x14ac:dyDescent="0.25">
      <c r="A1104" t="s">
        <v>5</v>
      </c>
      <c r="B1104" t="str">
        <f>'NZ50-BDG_GrowthRateMax'!B1104</f>
        <v>COMBDGWSTOldLILED___STDELC_23</v>
      </c>
      <c r="C1104">
        <f>_xlfn.XLOOKUP(B1104,Calculation!A:A,Calculation!S:S)</f>
        <v>1614.9524621641046</v>
      </c>
    </row>
    <row r="1105" spans="1:3" x14ac:dyDescent="0.25">
      <c r="A1105" t="s">
        <v>5</v>
      </c>
      <c r="B1105" t="str">
        <f>'NZ50-BDG_GrowthRateMax'!B1105</f>
        <v>COMBDGTAWOldSHHEP___STDNGA_23</v>
      </c>
      <c r="C1105">
        <f>_xlfn.XLOOKUP(B1105,Calculation!A:A,Calculation!S:S)</f>
        <v>3.6018212767041087</v>
      </c>
    </row>
    <row r="1106" spans="1:3" x14ac:dyDescent="0.25">
      <c r="A1106" t="s">
        <v>5</v>
      </c>
      <c r="B1106" t="str">
        <f>'NZ50-BDG_GrowthRateMax'!B1106</f>
        <v>COMBDGOFFNewSCCE___ESRELC_23</v>
      </c>
      <c r="C1106">
        <f>_xlfn.XLOOKUP(B1106,Calculation!A:A,Calculation!S:S)</f>
        <v>30.731692689211407</v>
      </c>
    </row>
    <row r="1107" spans="1:3" x14ac:dyDescent="0.25">
      <c r="A1107" t="s">
        <v>5</v>
      </c>
      <c r="B1107" t="str">
        <f>'NZ50-BDG_GrowthRateMax'!B1107</f>
        <v>COMBDGRTTNewLILED___ESRELC_23</v>
      </c>
      <c r="C1107">
        <f>_xlfn.XLOOKUP(B1107,Calculation!A:A,Calculation!S:S)</f>
        <v>638.26027561400167</v>
      </c>
    </row>
    <row r="1108" spans="1:3" x14ac:dyDescent="0.25">
      <c r="A1108" t="s">
        <v>5</v>
      </c>
      <c r="B1108" t="str">
        <f>'NZ50-BDG_GrowthRateMax'!B1108</f>
        <v>COMBDGAFSOldSHFUR___STDPRO_23</v>
      </c>
      <c r="C1108">
        <f>_xlfn.XLOOKUP(B1108,Calculation!A:A,Calculation!S:S)</f>
        <v>4.3260299510745508</v>
      </c>
    </row>
    <row r="1109" spans="1:3" x14ac:dyDescent="0.25">
      <c r="A1109" t="s">
        <v>5</v>
      </c>
      <c r="B1109" t="str">
        <f>'NZ50-BDG_GrowthRateMax'!B1109</f>
        <v>COMBDGAEROldSCCE___ESRELC_23</v>
      </c>
      <c r="C1109">
        <f>_xlfn.XLOOKUP(B1109,Calculation!A:A,Calculation!S:S)</f>
        <v>11.806850436707181</v>
      </c>
    </row>
    <row r="1110" spans="1:3" x14ac:dyDescent="0.25">
      <c r="A1110" t="s">
        <v>5</v>
      </c>
      <c r="B1110" t="str">
        <f>'NZ50-BDG_GrowthRateMax'!B1110</f>
        <v>COMBDGAFSOldSHFUR___ESRPRO_23</v>
      </c>
      <c r="C1110">
        <f>_xlfn.XLOOKUP(B1110,Calculation!A:A,Calculation!S:S)</f>
        <v>9.4647406862218837</v>
      </c>
    </row>
    <row r="1111" spans="1:3" x14ac:dyDescent="0.25">
      <c r="A1111" t="s">
        <v>5</v>
      </c>
      <c r="B1111" t="str">
        <f>'NZ50-BDG_GrowthRateMax'!B1111</f>
        <v>COMBDGAEROldSCWA___HIGELC_23</v>
      </c>
      <c r="C1111">
        <f>_xlfn.XLOOKUP(B1111,Calculation!A:A,Calculation!S:S)</f>
        <v>7.5333057020050989</v>
      </c>
    </row>
    <row r="1112" spans="1:3" x14ac:dyDescent="0.25">
      <c r="A1112" t="s">
        <v>5</v>
      </c>
      <c r="B1112" t="str">
        <f>'NZ50-BDG_GrowthRateMax'!B1112</f>
        <v>COMBDGAFSOldSCWA___ESRELC_23</v>
      </c>
      <c r="C1112">
        <f>_xlfn.XLOOKUP(B1112,Calculation!A:A,Calculation!S:S)</f>
        <v>12.646468209353662</v>
      </c>
    </row>
    <row r="1113" spans="1:3" x14ac:dyDescent="0.25">
      <c r="A1113" t="s">
        <v>5</v>
      </c>
      <c r="B1113" t="str">
        <f>'NZ50-BDG_GrowthRateMax'!B1113</f>
        <v>COMBDGAFSOldSCCE___STDELC_23</v>
      </c>
      <c r="C1113">
        <f>_xlfn.XLOOKUP(B1113,Calculation!A:A,Calculation!S:S)</f>
        <v>8.0690198950567869</v>
      </c>
    </row>
    <row r="1114" spans="1:3" x14ac:dyDescent="0.25">
      <c r="A1114" t="s">
        <v>5</v>
      </c>
      <c r="B1114" t="str">
        <f>'NZ50-BDG_GrowthRateMax'!B1114</f>
        <v>COMBDGAFSOldSCWD___HIGELC_23</v>
      </c>
      <c r="C1114">
        <f>_xlfn.XLOOKUP(B1114,Calculation!A:A,Calculation!S:S)</f>
        <v>8.0690198950567869</v>
      </c>
    </row>
    <row r="1115" spans="1:3" x14ac:dyDescent="0.25">
      <c r="A1115" t="s">
        <v>5</v>
      </c>
      <c r="B1115" t="str">
        <f>'NZ50-BDG_GrowthRateMax'!B1115</f>
        <v>COMBDGAEROldWHHEP___STDELC_23</v>
      </c>
      <c r="C1115">
        <f>_xlfn.XLOOKUP(B1115,Calculation!A:A,Calculation!S:S)</f>
        <v>0.47622299561224102</v>
      </c>
    </row>
    <row r="1116" spans="1:3" x14ac:dyDescent="0.25">
      <c r="A1116" t="s">
        <v>5</v>
      </c>
      <c r="B1116" t="str">
        <f>'NZ50-BDG_GrowthRateMax'!B1116</f>
        <v>COMBDGRTTOldWHWTK___HIGELC_23</v>
      </c>
      <c r="C1116">
        <f>_xlfn.XLOOKUP(B1116,Calculation!A:A,Calculation!S:S)</f>
        <v>10.332062518490273</v>
      </c>
    </row>
    <row r="1117" spans="1:3" x14ac:dyDescent="0.25">
      <c r="A1117" t="s">
        <v>5</v>
      </c>
      <c r="B1117" t="str">
        <f>'NZ50-BDG_GrowthRateMax'!B1117</f>
        <v>COMBDGAFSOldSHFUR___HIGPRO_23</v>
      </c>
      <c r="C1117">
        <f>_xlfn.XLOOKUP(B1117,Calculation!A:A,Calculation!S:S)</f>
        <v>4.3260299510745508</v>
      </c>
    </row>
    <row r="1118" spans="1:3" x14ac:dyDescent="0.25">
      <c r="A1118" t="s">
        <v>5</v>
      </c>
      <c r="B1118" t="str">
        <f>'NZ50-BDG_GrowthRateMax'!B1118</f>
        <v>COMBDGOFFNewSCWA___HIGELC_23</v>
      </c>
      <c r="C1118">
        <f>_xlfn.XLOOKUP(B1118,Calculation!A:A,Calculation!S:S)</f>
        <v>30.731692689211407</v>
      </c>
    </row>
    <row r="1119" spans="1:3" x14ac:dyDescent="0.25">
      <c r="A1119" t="s">
        <v>5</v>
      </c>
      <c r="B1119" t="str">
        <f>'NZ50-BDG_GrowthRateMax'!B1119</f>
        <v>COMBDGOFFNewSHFUR___STDPRO_23</v>
      </c>
      <c r="C1119">
        <f>_xlfn.XLOOKUP(B1119,Calculation!A:A,Calculation!S:S)</f>
        <v>130.89226202936538</v>
      </c>
    </row>
    <row r="1120" spans="1:3" x14ac:dyDescent="0.25">
      <c r="A1120" t="s">
        <v>5</v>
      </c>
      <c r="B1120" t="str">
        <f>'NZ50-BDG_GrowthRateMax'!B1120</f>
        <v>COMBDGAFSOldSHHEP___ESRELC_23</v>
      </c>
      <c r="C1120">
        <f>_xlfn.XLOOKUP(B1120,Calculation!A:A,Calculation!S:S)</f>
        <v>5.1432330436030194</v>
      </c>
    </row>
    <row r="1121" spans="1:3" x14ac:dyDescent="0.25">
      <c r="A1121" t="s">
        <v>5</v>
      </c>
      <c r="B1121" t="str">
        <f>'NZ50-BDG_GrowthRateMax'!B1121</f>
        <v>COMBDGHLCOldLIFLUT8STDELC_23</v>
      </c>
      <c r="C1121">
        <f>_xlfn.XLOOKUP(B1121,Calculation!A:A,Calculation!S:S)</f>
        <v>1494.545518117337</v>
      </c>
    </row>
    <row r="1122" spans="1:3" x14ac:dyDescent="0.25">
      <c r="A1122" t="s">
        <v>5</v>
      </c>
      <c r="B1122" t="str">
        <f>'NZ50-BDG_GrowthRateMax'!B1122</f>
        <v>COMBDGOFFNewSHFUR___ESRPRO_23</v>
      </c>
      <c r="C1122">
        <f>_xlfn.XLOOKUP(B1122,Calculation!A:A,Calculation!S:S)</f>
        <v>130.89226202936538</v>
      </c>
    </row>
    <row r="1123" spans="1:3" x14ac:dyDescent="0.25">
      <c r="A1123" t="s">
        <v>5</v>
      </c>
      <c r="B1123" t="str">
        <f>'NZ50-BDG_GrowthRateMax'!B1123</f>
        <v>COMBDGRTTOldSHPLT1500WSTDELC_23</v>
      </c>
      <c r="C1123">
        <f>_xlfn.XLOOKUP(B1123,Calculation!A:A,Calculation!S:S)</f>
        <v>45.494171790376051</v>
      </c>
    </row>
    <row r="1124" spans="1:3" x14ac:dyDescent="0.25">
      <c r="A1124" t="s">
        <v>5</v>
      </c>
      <c r="B1124" t="str">
        <f>'NZ50-BDG_GrowthRateMax'!B1124</f>
        <v>COMBDGHLCOldLIFLC___STDELC_23</v>
      </c>
      <c r="C1124">
        <f>_xlfn.XLOOKUP(B1124,Calculation!A:A,Calculation!S:S)</f>
        <v>1494.545518117337</v>
      </c>
    </row>
    <row r="1125" spans="1:3" x14ac:dyDescent="0.25">
      <c r="A1125" t="s">
        <v>5</v>
      </c>
      <c r="B1125" t="str">
        <f>'NZ50-BDG_GrowthRateMax'!B1125</f>
        <v>COMBDGOTSOldSCWA___STDELC_23</v>
      </c>
      <c r="C1125">
        <f>_xlfn.XLOOKUP(B1125,Calculation!A:A,Calculation!S:S)</f>
        <v>9.0079916363008579</v>
      </c>
    </row>
    <row r="1126" spans="1:3" x14ac:dyDescent="0.25">
      <c r="A1126" t="s">
        <v>5</v>
      </c>
      <c r="B1126" t="str">
        <f>'NZ50-BDG_GrowthRateMax'!B1126</f>
        <v>COMBDGWSTOldLILED___HIGELC_23</v>
      </c>
      <c r="C1126">
        <f>_xlfn.XLOOKUP(B1126,Calculation!A:A,Calculation!S:S)</f>
        <v>1614.9524621641046</v>
      </c>
    </row>
    <row r="1127" spans="1:3" x14ac:dyDescent="0.25">
      <c r="A1127" t="s">
        <v>5</v>
      </c>
      <c r="B1127" t="str">
        <f>'NZ50-BDG_GrowthRateMax'!B1127</f>
        <v>COMBDGAFSOldSCCE___ESRELC_23</v>
      </c>
      <c r="C1127">
        <f>_xlfn.XLOOKUP(B1127,Calculation!A:A,Calculation!S:S)</f>
        <v>12.646468209353662</v>
      </c>
    </row>
    <row r="1128" spans="1:3" x14ac:dyDescent="0.25">
      <c r="A1128" t="s">
        <v>5</v>
      </c>
      <c r="B1128" t="str">
        <f>'NZ50-BDG_GrowthRateMax'!B1128</f>
        <v>COMBDGOFFNewSHFUR___HIGPRO_23</v>
      </c>
      <c r="C1128">
        <f>_xlfn.XLOOKUP(B1128,Calculation!A:A,Calculation!S:S)</f>
        <v>130.89226202936538</v>
      </c>
    </row>
    <row r="1129" spans="1:3" x14ac:dyDescent="0.25">
      <c r="A1129" t="s">
        <v>5</v>
      </c>
      <c r="B1129" t="str">
        <f>'NZ50-BDG_GrowthRateMax'!B1129</f>
        <v>COMBDGAFSOldSCWA___HIGELC_23</v>
      </c>
      <c r="C1129">
        <f>_xlfn.XLOOKUP(B1129,Calculation!A:A,Calculation!S:S)</f>
        <v>8.0690198950567869</v>
      </c>
    </row>
    <row r="1130" spans="1:3" x14ac:dyDescent="0.25">
      <c r="A1130" t="s">
        <v>5</v>
      </c>
      <c r="B1130" t="str">
        <f>'NZ50-BDG_GrowthRateMax'!B1130</f>
        <v>COMBDGOFFNewLIFLUT8HIGELC_23</v>
      </c>
      <c r="C1130">
        <f>_xlfn.XLOOKUP(B1130,Calculation!A:A,Calculation!S:S)</f>
        <v>1304.8070537468016</v>
      </c>
    </row>
    <row r="1131" spans="1:3" x14ac:dyDescent="0.25">
      <c r="A1131" t="s">
        <v>5</v>
      </c>
      <c r="B1131" t="str">
        <f>'NZ50-BDG_GrowthRateMax'!B1131</f>
        <v>COMBDGRTTNewLIHAL100WSTDELC_23</v>
      </c>
      <c r="C1131">
        <f>_xlfn.XLOOKUP(B1131,Calculation!A:A,Calculation!S:S)</f>
        <v>638.26027561400167</v>
      </c>
    </row>
    <row r="1132" spans="1:3" x14ac:dyDescent="0.25">
      <c r="A1132" t="s">
        <v>5</v>
      </c>
      <c r="B1132" t="str">
        <f>'NZ50-BDG_GrowthRateMax'!B1132</f>
        <v>COMBDGAEROldSHHEP___STDELC_23</v>
      </c>
      <c r="C1132">
        <f>_xlfn.XLOOKUP(B1132,Calculation!A:A,Calculation!S:S)</f>
        <v>4.7920972460190985</v>
      </c>
    </row>
    <row r="1133" spans="1:3" x14ac:dyDescent="0.25">
      <c r="A1133" t="s">
        <v>5</v>
      </c>
      <c r="B1133" t="str">
        <f>'NZ50-BDG_GrowthRateMax'!B1133</f>
        <v>COMBDGHLCOldWHWTK___HIGELC_23</v>
      </c>
      <c r="C1133">
        <f>_xlfn.XLOOKUP(B1133,Calculation!A:A,Calculation!S:S)</f>
        <v>6.8984827697880506</v>
      </c>
    </row>
    <row r="1134" spans="1:3" x14ac:dyDescent="0.25">
      <c r="A1134" t="s">
        <v>5</v>
      </c>
      <c r="B1134" t="str">
        <f>'NZ50-BDG_GrowthRateMax'!B1134</f>
        <v>COMBDGOFFOldWHSYS___STDKER_23</v>
      </c>
      <c r="C1134">
        <f>_xlfn.XLOOKUP(B1134,Calculation!A:A,Calculation!S:S)</f>
        <v>1.7113013689010026</v>
      </c>
    </row>
    <row r="1135" spans="1:3" x14ac:dyDescent="0.25">
      <c r="A1135" t="s">
        <v>5</v>
      </c>
      <c r="B1135" t="str">
        <f>'NZ50-BDG_GrowthRateMax'!B1135</f>
        <v>COMBDGOFFOldWHSYS___STDHFO_23</v>
      </c>
      <c r="C1135">
        <f>_xlfn.XLOOKUP(B1135,Calculation!A:A,Calculation!S:S)</f>
        <v>1.7113013689010026</v>
      </c>
    </row>
    <row r="1136" spans="1:3" x14ac:dyDescent="0.25">
      <c r="A1136" t="s">
        <v>5</v>
      </c>
      <c r="B1136" t="str">
        <f>'NZ50-BDG_GrowthRateMax'!B1136</f>
        <v>COMBDGOFFOldWHSYS___STDLFO_23</v>
      </c>
      <c r="C1136">
        <f>_xlfn.XLOOKUP(B1136,Calculation!A:A,Calculation!S:S)</f>
        <v>1.7113013689010026</v>
      </c>
    </row>
    <row r="1137" spans="1:3" x14ac:dyDescent="0.25">
      <c r="A1137" t="s">
        <v>5</v>
      </c>
      <c r="B1137" t="str">
        <f>'NZ50-BDG_GrowthRateMax'!B1137</f>
        <v>COMBDGTAWNewSHFURLARSTDHH2_23</v>
      </c>
      <c r="C1137">
        <f>_xlfn.XLOOKUP(B1137,Calculation!A:A,Calculation!S:S)</f>
        <v>24.350870348709201</v>
      </c>
    </row>
    <row r="1138" spans="1:3" x14ac:dyDescent="0.25">
      <c r="A1138" t="s">
        <v>5</v>
      </c>
      <c r="B1138" t="str">
        <f>'NZ50-BDG_GrowthRateMax'!B1138</f>
        <v>COMBDGTAWNewSHFURMEDSTDHH2_23</v>
      </c>
      <c r="C1138">
        <f>_xlfn.XLOOKUP(B1138,Calculation!A:A,Calculation!S:S)</f>
        <v>24.350870348709201</v>
      </c>
    </row>
    <row r="1139" spans="1:3" x14ac:dyDescent="0.25">
      <c r="A1139" t="s">
        <v>5</v>
      </c>
      <c r="B1139" t="str">
        <f>'NZ50-BDG_GrowthRateMax'!B1139</f>
        <v>COMBDGEDSOldSHPLT1500WSTDELC_23</v>
      </c>
      <c r="C1139">
        <f>_xlfn.XLOOKUP(B1139,Calculation!A:A,Calculation!S:S)</f>
        <v>35.161614377886167</v>
      </c>
    </row>
    <row r="1140" spans="1:3" x14ac:dyDescent="0.25">
      <c r="A1140" t="s">
        <v>5</v>
      </c>
      <c r="B1140" t="str">
        <f>'NZ50-BDG_GrowthRateMax'!B1140</f>
        <v>COMBDGOTSNewSHFURLARSTDHH2_23</v>
      </c>
      <c r="C1140">
        <f>_xlfn.XLOOKUP(B1140,Calculation!A:A,Calculation!S:S)</f>
        <v>24.72886096147036</v>
      </c>
    </row>
    <row r="1141" spans="1:3" x14ac:dyDescent="0.25">
      <c r="A1141" t="s">
        <v>5</v>
      </c>
      <c r="B1141" t="str">
        <f>'NZ50-BDG_GrowthRateMax'!B1141</f>
        <v>COMBDGEDSOldWHWTK___HIGELC_23</v>
      </c>
      <c r="C1141">
        <f>_xlfn.XLOOKUP(B1141,Calculation!A:A,Calculation!S:S)</f>
        <v>8.1895822970146881</v>
      </c>
    </row>
    <row r="1142" spans="1:3" x14ac:dyDescent="0.25">
      <c r="A1142" t="s">
        <v>5</v>
      </c>
      <c r="B1142" t="str">
        <f>'NZ50-BDG_GrowthRateMax'!B1142</f>
        <v>COMBDGOFFNewSCCE___HIGELC_23</v>
      </c>
      <c r="C1142">
        <f>_xlfn.XLOOKUP(B1142,Calculation!A:A,Calculation!S:S)</f>
        <v>30.731692689211407</v>
      </c>
    </row>
    <row r="1143" spans="1:3" x14ac:dyDescent="0.25">
      <c r="A1143" t="s">
        <v>5</v>
      </c>
      <c r="B1143" t="str">
        <f>'NZ50-BDG_GrowthRateMax'!B1143</f>
        <v>COMBDGOTSNewSHFURMEDSTDHH2_23</v>
      </c>
      <c r="C1143">
        <f>_xlfn.XLOOKUP(B1143,Calculation!A:A,Calculation!S:S)</f>
        <v>24.72886096147036</v>
      </c>
    </row>
    <row r="1144" spans="1:3" x14ac:dyDescent="0.25">
      <c r="A1144" t="s">
        <v>5</v>
      </c>
      <c r="B1144" t="str">
        <f>'NZ50-BDG_GrowthRateMax'!B1144</f>
        <v>COMBDGTAWNewSHFURSMASTDHH2_23</v>
      </c>
      <c r="C1144">
        <f>_xlfn.XLOOKUP(B1144,Calculation!A:A,Calculation!S:S)</f>
        <v>24.350870348709201</v>
      </c>
    </row>
    <row r="1145" spans="1:3" x14ac:dyDescent="0.25">
      <c r="A1145" t="s">
        <v>5</v>
      </c>
      <c r="B1145" t="str">
        <f>'NZ50-BDG_GrowthRateMax'!B1145</f>
        <v>COMBDGAEROldSCCE___HIGELC_23</v>
      </c>
      <c r="C1145">
        <f>_xlfn.XLOOKUP(B1145,Calculation!A:A,Calculation!S:S)</f>
        <v>7.5333057020050989</v>
      </c>
    </row>
    <row r="1146" spans="1:3" x14ac:dyDescent="0.25">
      <c r="A1146" t="s">
        <v>5</v>
      </c>
      <c r="B1146" t="str">
        <f>'NZ50-BDG_GrowthRateMax'!B1146</f>
        <v>COMBDGOTSOldSHFUR___STDPRO_23</v>
      </c>
      <c r="C1146">
        <f>_xlfn.XLOOKUP(B1146,Calculation!A:A,Calculation!S:S)</f>
        <v>4.908416798450383</v>
      </c>
    </row>
    <row r="1147" spans="1:3" x14ac:dyDescent="0.25">
      <c r="A1147" t="s">
        <v>5</v>
      </c>
      <c r="B1147" t="str">
        <f>'NZ50-BDG_GrowthRateMax'!B1147</f>
        <v>COMBDGOTSOldSCWA___ESRELC_23</v>
      </c>
      <c r="C1147">
        <f>_xlfn.XLOOKUP(B1147,Calculation!A:A,Calculation!S:S)</f>
        <v>14.118106206230982</v>
      </c>
    </row>
    <row r="1148" spans="1:3" x14ac:dyDescent="0.25">
      <c r="A1148" t="s">
        <v>5</v>
      </c>
      <c r="B1148" t="str">
        <f>'NZ50-BDG_GrowthRateMax'!B1148</f>
        <v>COMBDGOTSNewSHFURSMASTDHH2_23</v>
      </c>
      <c r="C1148">
        <f>_xlfn.XLOOKUP(B1148,Calculation!A:A,Calculation!S:S)</f>
        <v>24.72886096147036</v>
      </c>
    </row>
    <row r="1149" spans="1:3" x14ac:dyDescent="0.25">
      <c r="A1149" t="s">
        <v>5</v>
      </c>
      <c r="B1149" t="str">
        <f>'NZ50-BDG_GrowthRateMax'!B1149</f>
        <v>COMBDGOTSOldWHSTHBCKSTDELC_23</v>
      </c>
      <c r="C1149">
        <f>_xlfn.XLOOKUP(B1149,Calculation!A:A,Calculation!S:S)</f>
        <v>3.5455059791656169</v>
      </c>
    </row>
    <row r="1150" spans="1:3" x14ac:dyDescent="0.25">
      <c r="A1150" t="s">
        <v>5</v>
      </c>
      <c r="B1150" t="str">
        <f>'NZ50-BDG_GrowthRateMax'!B1150</f>
        <v>COMBDGOTSOldSCCE___STDELC_23</v>
      </c>
      <c r="C1150">
        <f>_xlfn.XLOOKUP(B1150,Calculation!A:A,Calculation!S:S)</f>
        <v>9.0079916363008579</v>
      </c>
    </row>
    <row r="1151" spans="1:3" x14ac:dyDescent="0.25">
      <c r="A1151" t="s">
        <v>5</v>
      </c>
      <c r="B1151" t="str">
        <f>'NZ50-BDG_GrowthRateMax'!B1151</f>
        <v>COMBDGOTSOldSCWD___HIGELC_23</v>
      </c>
      <c r="C1151">
        <f>_xlfn.XLOOKUP(B1151,Calculation!A:A,Calculation!S:S)</f>
        <v>9.0079916363008579</v>
      </c>
    </row>
    <row r="1152" spans="1:3" x14ac:dyDescent="0.25">
      <c r="A1152" t="s">
        <v>5</v>
      </c>
      <c r="B1152" t="str">
        <f>'NZ50-BDG_GrowthRateMax'!B1152</f>
        <v>COMBDGOTSOldSHFUR___ESRPRO_23</v>
      </c>
      <c r="C1152">
        <f>_xlfn.XLOOKUP(B1152,Calculation!A:A,Calculation!S:S)</f>
        <v>10.738920604488367</v>
      </c>
    </row>
    <row r="1153" spans="1:3" x14ac:dyDescent="0.25">
      <c r="A1153" t="s">
        <v>5</v>
      </c>
      <c r="B1153" t="str">
        <f>'NZ50-BDG_GrowthRateMax'!B1153</f>
        <v>COMBDGWSTOldSHPLT500WSTDELC_23</v>
      </c>
      <c r="C1153">
        <f>_xlfn.XLOOKUP(B1153,Calculation!A:A,Calculation!S:S)</f>
        <v>28.598105032095685</v>
      </c>
    </row>
    <row r="1154" spans="1:3" x14ac:dyDescent="0.25">
      <c r="A1154" t="s">
        <v>5</v>
      </c>
      <c r="B1154" t="str">
        <f>'NZ50-BDG_GrowthRateMax'!B1154</f>
        <v>COMBDGAEROldSHHEP___HIGELC_23</v>
      </c>
      <c r="C1154">
        <f>_xlfn.XLOOKUP(B1154,Calculation!A:A,Calculation!S:S)</f>
        <v>4.7920972460190985</v>
      </c>
    </row>
    <row r="1155" spans="1:3" x14ac:dyDescent="0.25">
      <c r="A1155" t="s">
        <v>5</v>
      </c>
      <c r="B1155" t="str">
        <f>'NZ50-BDG_GrowthRateMax'!B1155</f>
        <v>COMBDGOTSNewSHHEP___STDGEO_23</v>
      </c>
      <c r="C1155">
        <f>_xlfn.XLOOKUP(B1155,Calculation!A:A,Calculation!S:S)</f>
        <v>24.72886096147036</v>
      </c>
    </row>
    <row r="1156" spans="1:3" x14ac:dyDescent="0.25">
      <c r="A1156" t="s">
        <v>5</v>
      </c>
      <c r="B1156" t="str">
        <f>'NZ50-BDG_GrowthRateMax'!B1156</f>
        <v>COMBDGAFSOldSHHEP___STDELC_23</v>
      </c>
      <c r="C1156">
        <f>_xlfn.XLOOKUP(B1156,Calculation!A:A,Calculation!S:S)</f>
        <v>5.1432330436030194</v>
      </c>
    </row>
    <row r="1157" spans="1:3" x14ac:dyDescent="0.25">
      <c r="A1157" t="s">
        <v>5</v>
      </c>
      <c r="B1157" t="str">
        <f>'NZ50-BDG_GrowthRateMax'!B1157</f>
        <v>COMBDGOTSOldSHFUR___HIGPRO_23</v>
      </c>
      <c r="C1157">
        <f>_xlfn.XLOOKUP(B1157,Calculation!A:A,Calculation!S:S)</f>
        <v>4.908416798450383</v>
      </c>
    </row>
    <row r="1158" spans="1:3" x14ac:dyDescent="0.25">
      <c r="A1158" t="s">
        <v>5</v>
      </c>
      <c r="B1158" t="str">
        <f>'NZ50-BDG_GrowthRateMax'!B1158</f>
        <v>COMBDGAEROldWHHEP___HIGELC_23</v>
      </c>
      <c r="C1158">
        <f>_xlfn.XLOOKUP(B1158,Calculation!A:A,Calculation!S:S)</f>
        <v>0.47622299561224102</v>
      </c>
    </row>
    <row r="1159" spans="1:3" x14ac:dyDescent="0.25">
      <c r="A1159" t="s">
        <v>5</v>
      </c>
      <c r="B1159" t="str">
        <f>'NZ50-BDG_GrowthRateMax'!B1159</f>
        <v>COMBDGHLCOldSHPLT500WSTDELC_23</v>
      </c>
      <c r="C1159">
        <f>_xlfn.XLOOKUP(B1159,Calculation!A:A,Calculation!S:S)</f>
        <v>19.38410169184591</v>
      </c>
    </row>
    <row r="1160" spans="1:3" x14ac:dyDescent="0.25">
      <c r="A1160" t="s">
        <v>5</v>
      </c>
      <c r="B1160" t="str">
        <f>'NZ50-BDG_GrowthRateMax'!B1160</f>
        <v>COMBDGEDSOldLIFLUT8STDELC_23</v>
      </c>
      <c r="C1160">
        <f>_xlfn.XLOOKUP(B1160,Calculation!A:A,Calculation!S:S)</f>
        <v>2260.8946391772233</v>
      </c>
    </row>
    <row r="1161" spans="1:3" x14ac:dyDescent="0.25">
      <c r="A1161" t="s">
        <v>5</v>
      </c>
      <c r="B1161" t="str">
        <f>'NZ50-BDG_GrowthRateMax'!B1161</f>
        <v>COMBDGOTSOldSHHEP___ESRELC_23</v>
      </c>
      <c r="C1161">
        <f>_xlfn.XLOOKUP(B1161,Calculation!A:A,Calculation!S:S)</f>
        <v>5.8356349251108313</v>
      </c>
    </row>
    <row r="1162" spans="1:3" x14ac:dyDescent="0.25">
      <c r="A1162" t="s">
        <v>5</v>
      </c>
      <c r="B1162" t="str">
        <f>'NZ50-BDG_GrowthRateMax'!B1162</f>
        <v>COMBDGTAWNewSHHEP___STDGEO_23</v>
      </c>
      <c r="C1162">
        <f>_xlfn.XLOOKUP(B1162,Calculation!A:A,Calculation!S:S)</f>
        <v>24.350870348709201</v>
      </c>
    </row>
    <row r="1163" spans="1:3" x14ac:dyDescent="0.25">
      <c r="A1163" t="s">
        <v>5</v>
      </c>
      <c r="B1163" t="str">
        <f>'NZ50-BDG_GrowthRateMax'!B1163</f>
        <v>COMBDGEDSOldLIFLC___STDELC_23</v>
      </c>
      <c r="C1163">
        <f>_xlfn.XLOOKUP(B1163,Calculation!A:A,Calculation!S:S)</f>
        <v>2260.8946391772233</v>
      </c>
    </row>
    <row r="1164" spans="1:3" x14ac:dyDescent="0.25">
      <c r="A1164" t="s">
        <v>5</v>
      </c>
      <c r="B1164" t="str">
        <f>'NZ50-BDG_GrowthRateMax'!B1164</f>
        <v>COMBDGOTSOldSCCE___ESRELC_23</v>
      </c>
      <c r="C1164">
        <f>_xlfn.XLOOKUP(B1164,Calculation!A:A,Calculation!S:S)</f>
        <v>14.118106206230982</v>
      </c>
    </row>
    <row r="1165" spans="1:3" x14ac:dyDescent="0.25">
      <c r="A1165" t="s">
        <v>5</v>
      </c>
      <c r="B1165" t="str">
        <f>'NZ50-BDG_GrowthRateMax'!B1165</f>
        <v>COMBDGAFSOldSCCE___HIGELC_23</v>
      </c>
      <c r="C1165">
        <f>_xlfn.XLOOKUP(B1165,Calculation!A:A,Calculation!S:S)</f>
        <v>8.0690198950567869</v>
      </c>
    </row>
    <row r="1166" spans="1:3" x14ac:dyDescent="0.25">
      <c r="A1166" t="s">
        <v>5</v>
      </c>
      <c r="B1166" t="str">
        <f>'NZ50-BDG_GrowthRateMax'!B1166</f>
        <v>COMBDGOTSOldSCWA___HIGELC_23</v>
      </c>
      <c r="C1166">
        <f>_xlfn.XLOOKUP(B1166,Calculation!A:A,Calculation!S:S)</f>
        <v>9.0079916363008579</v>
      </c>
    </row>
    <row r="1167" spans="1:3" x14ac:dyDescent="0.25">
      <c r="A1167" t="s">
        <v>5</v>
      </c>
      <c r="B1167" t="str">
        <f>'NZ50-BDG_GrowthRateMax'!B1167</f>
        <v>COMBDGRTTOldSHPLT1000WSTDELC_23</v>
      </c>
      <c r="C1167">
        <f>_xlfn.XLOOKUP(B1167,Calculation!A:A,Calculation!S:S)</f>
        <v>45.494171790376051</v>
      </c>
    </row>
    <row r="1168" spans="1:3" x14ac:dyDescent="0.25">
      <c r="A1168" t="s">
        <v>5</v>
      </c>
      <c r="B1168" t="str">
        <f>'NZ50-BDG_GrowthRateMax'!B1168</f>
        <v>COMBDGOFFNewSHHEP___ESRELC_23</v>
      </c>
      <c r="C1168">
        <f>_xlfn.XLOOKUP(B1168,Calculation!A:A,Calculation!S:S)</f>
        <v>130.89226202936538</v>
      </c>
    </row>
    <row r="1169" spans="1:3" x14ac:dyDescent="0.25">
      <c r="A1169" t="s">
        <v>5</v>
      </c>
      <c r="B1169" t="str">
        <f>'NZ50-BDG_GrowthRateMax'!B1169</f>
        <v>COMBDGOTSNewSHHEP___ESRGEO_23</v>
      </c>
      <c r="C1169">
        <f>_xlfn.XLOOKUP(B1169,Calculation!A:A,Calculation!S:S)</f>
        <v>24.72886096147036</v>
      </c>
    </row>
    <row r="1170" spans="1:3" x14ac:dyDescent="0.25">
      <c r="A1170" t="s">
        <v>5</v>
      </c>
      <c r="B1170" t="str">
        <f>'NZ50-BDG_GrowthRateMax'!B1170</f>
        <v>COMBDGAFSOldSHHEP___HIGELC_23</v>
      </c>
      <c r="C1170">
        <f>_xlfn.XLOOKUP(B1170,Calculation!A:A,Calculation!S:S)</f>
        <v>5.1432330436030194</v>
      </c>
    </row>
    <row r="1171" spans="1:3" x14ac:dyDescent="0.25">
      <c r="A1171" t="s">
        <v>5</v>
      </c>
      <c r="B1171" t="str">
        <f>'NZ50-BDG_GrowthRateMax'!B1171</f>
        <v>COMBDGOTSOldWHHEP___ESRELC_23</v>
      </c>
      <c r="C1171">
        <f>_xlfn.XLOOKUP(B1171,Calculation!A:A,Calculation!S:S)</f>
        <v>0.60392661781711499</v>
      </c>
    </row>
    <row r="1172" spans="1:3" x14ac:dyDescent="0.25">
      <c r="A1172" t="s">
        <v>5</v>
      </c>
      <c r="B1172" t="str">
        <f>'NZ50-BDG_GrowthRateMax'!B1172</f>
        <v>COMBDGAFSOldWHSTHBCKSTDELC_23</v>
      </c>
      <c r="C1172">
        <f>_xlfn.XLOOKUP(B1172,Calculation!A:A,Calculation!S:S)</f>
        <v>3.805333587970678</v>
      </c>
    </row>
    <row r="1173" spans="1:3" x14ac:dyDescent="0.25">
      <c r="A1173" t="s">
        <v>5</v>
      </c>
      <c r="B1173" t="str">
        <f>'NZ50-BDG_GrowthRateMax'!B1173</f>
        <v>COMBDGWSTOldSHFUR___STDKER_23</v>
      </c>
      <c r="C1173">
        <f>_xlfn.XLOOKUP(B1173,Calculation!A:A,Calculation!S:S)</f>
        <v>9.4688309150059364</v>
      </c>
    </row>
    <row r="1174" spans="1:3" x14ac:dyDescent="0.25">
      <c r="A1174" t="s">
        <v>5</v>
      </c>
      <c r="B1174" t="str">
        <f>'NZ50-BDG_GrowthRateMax'!B1174</f>
        <v>COMBDGWSTOldSHFUR___STDHFO_23</v>
      </c>
      <c r="C1174">
        <f>_xlfn.XLOOKUP(B1174,Calculation!A:A,Calculation!S:S)</f>
        <v>9.4688309150059364</v>
      </c>
    </row>
    <row r="1175" spans="1:3" x14ac:dyDescent="0.25">
      <c r="A1175" t="s">
        <v>5</v>
      </c>
      <c r="B1175" t="str">
        <f>'NZ50-BDG_GrowthRateMax'!B1175</f>
        <v>COMBDGWSTOldSHFUR___STDLFO_23</v>
      </c>
      <c r="C1175">
        <f>_xlfn.XLOOKUP(B1175,Calculation!A:A,Calculation!S:S)</f>
        <v>9.4688309150059364</v>
      </c>
    </row>
    <row r="1176" spans="1:3" x14ac:dyDescent="0.25">
      <c r="A1176" t="s">
        <v>5</v>
      </c>
      <c r="B1176" t="str">
        <f>'NZ50-BDG_GrowthRateMax'!B1176</f>
        <v>COMBDGTAWNewSHHEP___ESRGEO_23</v>
      </c>
      <c r="C1176">
        <f>_xlfn.XLOOKUP(B1176,Calculation!A:A,Calculation!S:S)</f>
        <v>24.350870348709201</v>
      </c>
    </row>
    <row r="1177" spans="1:3" x14ac:dyDescent="0.25">
      <c r="A1177" t="s">
        <v>5</v>
      </c>
      <c r="B1177" t="str">
        <f>'NZ50-BDG_GrowthRateMax'!B1177</f>
        <v>COMBDGWSTOldSHFUR___HIGHFO_23</v>
      </c>
      <c r="C1177">
        <f>_xlfn.XLOOKUP(B1177,Calculation!A:A,Calculation!S:S)</f>
        <v>9.4688309150059364</v>
      </c>
    </row>
    <row r="1178" spans="1:3" x14ac:dyDescent="0.25">
      <c r="A1178" t="s">
        <v>5</v>
      </c>
      <c r="B1178" t="str">
        <f>'NZ50-BDG_GrowthRateMax'!B1178</f>
        <v>COMBDGWSTOldSHFUR___HIGLFO_23</v>
      </c>
      <c r="C1178">
        <f>_xlfn.XLOOKUP(B1178,Calculation!A:A,Calculation!S:S)</f>
        <v>9.4688309150059364</v>
      </c>
    </row>
    <row r="1179" spans="1:3" x14ac:dyDescent="0.25">
      <c r="A1179" t="s">
        <v>5</v>
      </c>
      <c r="B1179" t="str">
        <f>'NZ50-BDG_GrowthRateMax'!B1179</f>
        <v>COMBDGHLCOldSHFUR___STDKER_23</v>
      </c>
      <c r="C1179">
        <f>_xlfn.XLOOKUP(B1179,Calculation!A:A,Calculation!S:S)</f>
        <v>6.4180749442446254</v>
      </c>
    </row>
    <row r="1180" spans="1:3" x14ac:dyDescent="0.25">
      <c r="A1180" t="s">
        <v>5</v>
      </c>
      <c r="B1180" t="str">
        <f>'NZ50-BDG_GrowthRateMax'!B1180</f>
        <v>COMBDGHLCOldSHFUR___STDHFO_23</v>
      </c>
      <c r="C1180">
        <f>_xlfn.XLOOKUP(B1180,Calculation!A:A,Calculation!S:S)</f>
        <v>6.4180749442446254</v>
      </c>
    </row>
    <row r="1181" spans="1:3" x14ac:dyDescent="0.25">
      <c r="A1181" t="s">
        <v>5</v>
      </c>
      <c r="B1181" t="str">
        <f>'NZ50-BDG_GrowthRateMax'!B1181</f>
        <v>COMBDGHLCOldSHFUR___STDLFO_23</v>
      </c>
      <c r="C1181">
        <f>_xlfn.XLOOKUP(B1181,Calculation!A:A,Calculation!S:S)</f>
        <v>6.4180749442446254</v>
      </c>
    </row>
    <row r="1182" spans="1:3" x14ac:dyDescent="0.25">
      <c r="A1182" t="s">
        <v>5</v>
      </c>
      <c r="B1182" t="str">
        <f>'NZ50-BDG_GrowthRateMax'!B1182</f>
        <v>COMBDGEDSNewLIINC100WSTDELC_23</v>
      </c>
      <c r="C1182">
        <f>_xlfn.XLOOKUP(B1182,Calculation!A:A,Calculation!S:S)</f>
        <v>306.24306289039879</v>
      </c>
    </row>
    <row r="1183" spans="1:3" x14ac:dyDescent="0.25">
      <c r="A1183" t="s">
        <v>5</v>
      </c>
      <c r="B1183" t="str">
        <f>'NZ50-BDG_GrowthRateMax'!B1183</f>
        <v>COMBDGEDSOldSHPLT1000WSTDELC_23</v>
      </c>
      <c r="C1183">
        <f>_xlfn.XLOOKUP(B1183,Calculation!A:A,Calculation!S:S)</f>
        <v>35.161614377886167</v>
      </c>
    </row>
    <row r="1184" spans="1:3" x14ac:dyDescent="0.25">
      <c r="A1184" t="s">
        <v>5</v>
      </c>
      <c r="B1184" t="str">
        <f>'NZ50-BDG_GrowthRateMax'!B1184</f>
        <v>COMBDGOTSNewSHHEP___HIGGEO_23</v>
      </c>
      <c r="C1184">
        <f>_xlfn.XLOOKUP(B1184,Calculation!A:A,Calculation!S:S)</f>
        <v>24.72886096147036</v>
      </c>
    </row>
    <row r="1185" spans="1:3" x14ac:dyDescent="0.25">
      <c r="A1185" t="s">
        <v>5</v>
      </c>
      <c r="B1185" t="str">
        <f>'NZ50-BDG_GrowthRateMax'!B1185</f>
        <v>COMBDGAEROldSHHEP___STDNGA_23</v>
      </c>
      <c r="C1185">
        <f>_xlfn.XLOOKUP(B1185,Calculation!A:A,Calculation!S:S)</f>
        <v>4.7920972460190985</v>
      </c>
    </row>
    <row r="1186" spans="1:3" x14ac:dyDescent="0.25">
      <c r="A1186" t="s">
        <v>5</v>
      </c>
      <c r="B1186" t="str">
        <f>'NZ50-BDG_GrowthRateMax'!B1186</f>
        <v>COMBDGOFFOldWHWTK___HIGELC_23</v>
      </c>
      <c r="C1186">
        <f>_xlfn.XLOOKUP(B1186,Calculation!A:A,Calculation!S:S)</f>
        <v>11.944479502615243</v>
      </c>
    </row>
    <row r="1187" spans="1:3" x14ac:dyDescent="0.25">
      <c r="A1187" t="s">
        <v>5</v>
      </c>
      <c r="B1187" t="str">
        <f>'NZ50-BDG_GrowthRateMax'!B1187</f>
        <v>COMBDGHLCOldSHFUR___HIGHFO_23</v>
      </c>
      <c r="C1187">
        <f>_xlfn.XLOOKUP(B1187,Calculation!A:A,Calculation!S:S)</f>
        <v>6.4180749442446254</v>
      </c>
    </row>
    <row r="1188" spans="1:3" x14ac:dyDescent="0.25">
      <c r="A1188" t="s">
        <v>5</v>
      </c>
      <c r="B1188" t="str">
        <f>'NZ50-BDG_GrowthRateMax'!B1188</f>
        <v>COMBDGHLCOldSHFUR___HIGLFO_23</v>
      </c>
      <c r="C1188">
        <f>_xlfn.XLOOKUP(B1188,Calculation!A:A,Calculation!S:S)</f>
        <v>6.4180749442446254</v>
      </c>
    </row>
    <row r="1189" spans="1:3" x14ac:dyDescent="0.25">
      <c r="A1189" t="s">
        <v>5</v>
      </c>
      <c r="B1189" t="str">
        <f>'NZ50-BDG_GrowthRateMax'!B1189</f>
        <v>COMBDGOTSOldWHHEP___STDELC_23</v>
      </c>
      <c r="C1189">
        <f>_xlfn.XLOOKUP(B1189,Calculation!A:A,Calculation!S:S)</f>
        <v>0.60392661781711499</v>
      </c>
    </row>
    <row r="1190" spans="1:3" x14ac:dyDescent="0.25">
      <c r="A1190" t="s">
        <v>5</v>
      </c>
      <c r="B1190" t="str">
        <f>'NZ50-BDG_GrowthRateMax'!B1190</f>
        <v>COMBDGRTTOldSHFUR___STDELC_23</v>
      </c>
      <c r="C1190">
        <f>_xlfn.XLOOKUP(B1190,Calculation!A:A,Calculation!S:S)</f>
        <v>105.13700458226917</v>
      </c>
    </row>
    <row r="1191" spans="1:3" x14ac:dyDescent="0.25">
      <c r="A1191" t="s">
        <v>5</v>
      </c>
      <c r="B1191" t="str">
        <f>'NZ50-BDG_GrowthRateMax'!B1191</f>
        <v>COMBDGTAWNewSHHEP___HIGGEO_23</v>
      </c>
      <c r="C1191">
        <f>_xlfn.XLOOKUP(B1191,Calculation!A:A,Calculation!S:S)</f>
        <v>24.350870348709201</v>
      </c>
    </row>
    <row r="1192" spans="1:3" x14ac:dyDescent="0.25">
      <c r="A1192" t="s">
        <v>5</v>
      </c>
      <c r="B1192" t="str">
        <f>'NZ50-BDG_GrowthRateMax'!B1192</f>
        <v>COMBDGOTSOldSHHEP___STDELC_23</v>
      </c>
      <c r="C1192">
        <f>_xlfn.XLOOKUP(B1192,Calculation!A:A,Calculation!S:S)</f>
        <v>5.8356349251108313</v>
      </c>
    </row>
    <row r="1193" spans="1:3" x14ac:dyDescent="0.25">
      <c r="A1193" t="s">
        <v>5</v>
      </c>
      <c r="B1193" t="str">
        <f>'NZ50-BDG_GrowthRateMax'!B1193</f>
        <v>COMBDGOFFNewSHHEP___STDELC_23</v>
      </c>
      <c r="C1193">
        <f>_xlfn.XLOOKUP(B1193,Calculation!A:A,Calculation!S:S)</f>
        <v>130.89226202936538</v>
      </c>
    </row>
    <row r="1194" spans="1:3" x14ac:dyDescent="0.25">
      <c r="A1194" t="s">
        <v>5</v>
      </c>
      <c r="B1194" t="str">
        <f>'NZ50-BDG_GrowthRateMax'!B1194</f>
        <v>COMBDGOTSOldSCCE___HIGELC_23</v>
      </c>
      <c r="C1194">
        <f>_xlfn.XLOOKUP(B1194,Calculation!A:A,Calculation!S:S)</f>
        <v>9.0079916363008579</v>
      </c>
    </row>
    <row r="1195" spans="1:3" x14ac:dyDescent="0.25">
      <c r="A1195" t="s">
        <v>5</v>
      </c>
      <c r="B1195" t="str">
        <f>'NZ50-BDG_GrowthRateMax'!B1195</f>
        <v>COMBDGRTTOldAE______STDPRO_23</v>
      </c>
      <c r="C1195">
        <f>_xlfn.XLOOKUP(B1195,Calculation!A:A,Calculation!S:S)</f>
        <v>7.4889573990551082</v>
      </c>
    </row>
    <row r="1196" spans="1:3" x14ac:dyDescent="0.25">
      <c r="A1196" t="s">
        <v>5</v>
      </c>
      <c r="B1196" t="str">
        <f>'NZ50-BDG_GrowthRateMax'!B1196</f>
        <v>COMBDGEDSOldSHFUR___STDELC_23</v>
      </c>
      <c r="C1196">
        <f>_xlfn.XLOOKUP(B1196,Calculation!A:A,Calculation!S:S)</f>
        <v>81.258470403671055</v>
      </c>
    </row>
    <row r="1197" spans="1:3" x14ac:dyDescent="0.25">
      <c r="A1197" t="s">
        <v>5</v>
      </c>
      <c r="B1197" t="str">
        <f>'NZ50-BDG_GrowthRateMax'!B1197</f>
        <v>COMBDGAFSOldWHHEP___ESRELC_23</v>
      </c>
      <c r="C1197">
        <f>_xlfn.XLOOKUP(B1197,Calculation!A:A,Calculation!S:S)</f>
        <v>0.64818456292374749</v>
      </c>
    </row>
    <row r="1198" spans="1:3" x14ac:dyDescent="0.25">
      <c r="A1198" t="s">
        <v>5</v>
      </c>
      <c r="B1198" t="str">
        <f>'NZ50-BDG_GrowthRateMax'!B1198</f>
        <v>COMBDGAFSOldSHHEP___STDNGA_23</v>
      </c>
      <c r="C1198">
        <f>_xlfn.XLOOKUP(B1198,Calculation!A:A,Calculation!S:S)</f>
        <v>5.1432330436030194</v>
      </c>
    </row>
    <row r="1199" spans="1:3" x14ac:dyDescent="0.25">
      <c r="A1199" t="s">
        <v>5</v>
      </c>
      <c r="B1199" t="str">
        <f>'NZ50-BDG_GrowthRateMax'!B1199</f>
        <v>COMBDGHLCOldLILED___STDELC_23</v>
      </c>
      <c r="C1199">
        <f>_xlfn.XLOOKUP(B1199,Calculation!A:A,Calculation!S:S)</f>
        <v>1494.545518117337</v>
      </c>
    </row>
    <row r="1200" spans="1:3" x14ac:dyDescent="0.25">
      <c r="A1200" t="s">
        <v>5</v>
      </c>
      <c r="B1200" t="str">
        <f>'NZ50-BDG_GrowthRateMax'!B1200</f>
        <v>COMBDGOTSOldSHHEP___HIGELC_23</v>
      </c>
      <c r="C1200">
        <f>_xlfn.XLOOKUP(B1200,Calculation!A:A,Calculation!S:S)</f>
        <v>5.8356349251108313</v>
      </c>
    </row>
    <row r="1201" spans="1:3" x14ac:dyDescent="0.25">
      <c r="A1201" t="s">
        <v>5</v>
      </c>
      <c r="B1201" t="str">
        <f>'NZ50-BDG_GrowthRateMax'!B1201</f>
        <v>COMBDGAFSOldWHHEP___STDELC_23</v>
      </c>
      <c r="C1201">
        <f>_xlfn.XLOOKUP(B1201,Calculation!A:A,Calculation!S:S)</f>
        <v>0.64818456292374749</v>
      </c>
    </row>
    <row r="1202" spans="1:3" x14ac:dyDescent="0.25">
      <c r="A1202" t="s">
        <v>5</v>
      </c>
      <c r="B1202" t="str">
        <f>'NZ50-BDG_GrowthRateMax'!B1202</f>
        <v>COMBDGEDSOldAE______STDELC_23</v>
      </c>
      <c r="C1202">
        <f>_xlfn.XLOOKUP(B1202,Calculation!A:A,Calculation!S:S)</f>
        <v>67.41270428724529</v>
      </c>
    </row>
    <row r="1203" spans="1:3" x14ac:dyDescent="0.25">
      <c r="A1203" t="s">
        <v>5</v>
      </c>
      <c r="B1203" t="str">
        <f>'NZ50-BDG_GrowthRateMax'!B1203</f>
        <v>COMBDGAEROldLILED___ESRELC_23</v>
      </c>
      <c r="C1203">
        <f>_xlfn.XLOOKUP(B1203,Calculation!A:A,Calculation!S:S)</f>
        <v>748.51343664531942</v>
      </c>
    </row>
    <row r="1204" spans="1:3" x14ac:dyDescent="0.25">
      <c r="A1204" t="s">
        <v>5</v>
      </c>
      <c r="B1204" t="str">
        <f>'NZ50-BDG_GrowthRateMax'!B1204</f>
        <v>COMBDGRTTOldWHSYS___STDBMA_23</v>
      </c>
      <c r="C1204">
        <f>_xlfn.XLOOKUP(B1204,Calculation!A:A,Calculation!S:S)</f>
        <v>1.4802882559756445</v>
      </c>
    </row>
    <row r="1205" spans="1:3" x14ac:dyDescent="0.25">
      <c r="A1205" t="s">
        <v>5</v>
      </c>
      <c r="B1205" t="str">
        <f>'NZ50-BDG_GrowthRateMax'!B1205</f>
        <v>COMBDGOFFOldLIFLUT5HIGELC_23</v>
      </c>
      <c r="C1205">
        <f>_xlfn.XLOOKUP(B1205,Calculation!A:A,Calculation!S:S)</f>
        <v>8663.6759937019306</v>
      </c>
    </row>
    <row r="1206" spans="1:3" x14ac:dyDescent="0.25">
      <c r="A1206" t="s">
        <v>5</v>
      </c>
      <c r="B1206" t="str">
        <f>'NZ50-BDG_GrowthRateMax'!B1206</f>
        <v>COMBDGOFFNewSHHEP___HIGELC_23</v>
      </c>
      <c r="C1206">
        <f>_xlfn.XLOOKUP(B1206,Calculation!A:A,Calculation!S:S)</f>
        <v>130.89226202936538</v>
      </c>
    </row>
    <row r="1207" spans="1:3" x14ac:dyDescent="0.25">
      <c r="A1207" t="s">
        <v>5</v>
      </c>
      <c r="B1207" t="str">
        <f>'NZ50-BDG_GrowthRateMax'!B1207</f>
        <v>COMBDGOTSOldWHHEP___HIGELC_23</v>
      </c>
      <c r="C1207">
        <f>_xlfn.XLOOKUP(B1207,Calculation!A:A,Calculation!S:S)</f>
        <v>0.60392661781711499</v>
      </c>
    </row>
    <row r="1208" spans="1:3" x14ac:dyDescent="0.25">
      <c r="A1208" t="s">
        <v>5</v>
      </c>
      <c r="B1208" t="str">
        <f>'NZ50-BDG_GrowthRateMax'!B1208</f>
        <v>COMBDGRTTOldLIFLC___STDELC_23</v>
      </c>
      <c r="C1208">
        <f>_xlfn.XLOOKUP(B1208,Calculation!A:A,Calculation!S:S)</f>
        <v>3420.7169311016255</v>
      </c>
    </row>
    <row r="1209" spans="1:3" x14ac:dyDescent="0.25">
      <c r="A1209" t="s">
        <v>5</v>
      </c>
      <c r="B1209" t="str">
        <f>'NZ50-BDG_GrowthRateMax'!B1209</f>
        <v>COMBDGRTTOldLIFLUT8STDELC_23</v>
      </c>
      <c r="C1209">
        <f>_xlfn.XLOOKUP(B1209,Calculation!A:A,Calculation!S:S)</f>
        <v>3420.7169311016255</v>
      </c>
    </row>
    <row r="1210" spans="1:3" x14ac:dyDescent="0.25">
      <c r="A1210" t="s">
        <v>5</v>
      </c>
      <c r="B1210" t="str">
        <f>'NZ50-BDG_GrowthRateMax'!B1210</f>
        <v>COMBDGHLCOldLILED___HIGELC_23</v>
      </c>
      <c r="C1210">
        <f>_xlfn.XLOOKUP(B1210,Calculation!A:A,Calculation!S:S)</f>
        <v>1494.545518117337</v>
      </c>
    </row>
    <row r="1211" spans="1:3" x14ac:dyDescent="0.25">
      <c r="A1211" t="s">
        <v>5</v>
      </c>
      <c r="B1211" t="str">
        <f>'NZ50-BDG_GrowthRateMax'!B1211</f>
        <v>COMBDGHLCOldWHSYS___STDBMA_23</v>
      </c>
      <c r="C1211">
        <f>_xlfn.XLOOKUP(B1211,Calculation!A:A,Calculation!S:S)</f>
        <v>0.98835474619831554</v>
      </c>
    </row>
    <row r="1212" spans="1:3" x14ac:dyDescent="0.25">
      <c r="A1212" t="s">
        <v>5</v>
      </c>
      <c r="B1212" t="str">
        <f>'NZ50-BDG_GrowthRateMax'!B1212</f>
        <v>COMBDGEDSOldWHSYS___STDBMA_23</v>
      </c>
      <c r="C1212">
        <f>_xlfn.XLOOKUP(B1212,Calculation!A:A,Calculation!S:S)</f>
        <v>1.1733322822932639</v>
      </c>
    </row>
    <row r="1213" spans="1:3" x14ac:dyDescent="0.25">
      <c r="A1213" t="s">
        <v>5</v>
      </c>
      <c r="B1213" t="str">
        <f>'NZ50-BDG_GrowthRateMax'!B1213</f>
        <v>COMBDGOTSOldSHHEP___STDNGA_23</v>
      </c>
      <c r="C1213">
        <f>_xlfn.XLOOKUP(B1213,Calculation!A:A,Calculation!S:S)</f>
        <v>5.8356349251108313</v>
      </c>
    </row>
    <row r="1214" spans="1:3" x14ac:dyDescent="0.25">
      <c r="A1214" t="s">
        <v>5</v>
      </c>
      <c r="B1214" t="str">
        <f>'NZ50-BDG_GrowthRateMax'!B1214</f>
        <v>COMBDGAFSOldLILED___ESRELC_23</v>
      </c>
      <c r="C1214">
        <f>_xlfn.XLOOKUP(B1214,Calculation!A:A,Calculation!S:S)</f>
        <v>818.8253336810393</v>
      </c>
    </row>
    <row r="1215" spans="1:3" x14ac:dyDescent="0.25">
      <c r="A1215" t="s">
        <v>5</v>
      </c>
      <c r="B1215" t="str">
        <f>'NZ50-BDG_GrowthRateMax'!B1215</f>
        <v>COMBDGWSTOldLIFLUT8HIGELC_23</v>
      </c>
      <c r="C1215">
        <f>_xlfn.XLOOKUP(B1215,Calculation!A:A,Calculation!S:S)</f>
        <v>1614.9524621641046</v>
      </c>
    </row>
    <row r="1216" spans="1:3" x14ac:dyDescent="0.25">
      <c r="A1216" t="s">
        <v>5</v>
      </c>
      <c r="B1216" t="str">
        <f>'NZ50-BDG_GrowthRateMax'!B1216</f>
        <v>COMBDGAEROldLIHAL100WSTDELC_23</v>
      </c>
      <c r="C1216">
        <f>_xlfn.XLOOKUP(B1216,Calculation!A:A,Calculation!S:S)</f>
        <v>748.51343664531942</v>
      </c>
    </row>
    <row r="1217" spans="1:3" x14ac:dyDescent="0.25">
      <c r="A1217" t="s">
        <v>5</v>
      </c>
      <c r="B1217" t="str">
        <f>'NZ50-BDG_GrowthRateMax'!B1217</f>
        <v>COMBDGOFFNewSHHEP___STDNGA_23</v>
      </c>
      <c r="C1217">
        <f>_xlfn.XLOOKUP(B1217,Calculation!A:A,Calculation!S:S)</f>
        <v>130.89226202936538</v>
      </c>
    </row>
    <row r="1218" spans="1:3" x14ac:dyDescent="0.25">
      <c r="A1218" t="s">
        <v>5</v>
      </c>
      <c r="B1218" t="str">
        <f>'NZ50-BDG_GrowthRateMax'!B1218</f>
        <v>COMBDGTAWOldLIINC100WSTDELC_23</v>
      </c>
      <c r="C1218">
        <f>_xlfn.XLOOKUP(B1218,Calculation!A:A,Calculation!S:S)</f>
        <v>422.44795097624126</v>
      </c>
    </row>
    <row r="1219" spans="1:3" x14ac:dyDescent="0.25">
      <c r="A1219" t="s">
        <v>5</v>
      </c>
      <c r="B1219" t="str">
        <f>'NZ50-BDG_GrowthRateMax'!B1219</f>
        <v>COMBDGAFSOldWHHEP___HIGELC_23</v>
      </c>
      <c r="C1219">
        <f>_xlfn.XLOOKUP(B1219,Calculation!A:A,Calculation!S:S)</f>
        <v>0.64818456292374749</v>
      </c>
    </row>
    <row r="1220" spans="1:3" x14ac:dyDescent="0.25">
      <c r="A1220" t="s">
        <v>5</v>
      </c>
      <c r="B1220" t="str">
        <f>'NZ50-BDG_GrowthRateMax'!B1220</f>
        <v>COMBDGOTSOldLILED___ESRELC_23</v>
      </c>
      <c r="C1220">
        <f>_xlfn.XLOOKUP(B1220,Calculation!A:A,Calculation!S:S)</f>
        <v>848.26238846742046</v>
      </c>
    </row>
    <row r="1221" spans="1:3" x14ac:dyDescent="0.25">
      <c r="A1221" t="s">
        <v>5</v>
      </c>
      <c r="B1221" t="str">
        <f>'NZ50-BDG_GrowthRateMax'!B1221</f>
        <v>COMBDGHLCOldSCWD___STDELC_23</v>
      </c>
      <c r="C1221">
        <f>_xlfn.XLOOKUP(B1221,Calculation!A:A,Calculation!S:S)</f>
        <v>12.095204493728597</v>
      </c>
    </row>
    <row r="1222" spans="1:3" x14ac:dyDescent="0.25">
      <c r="A1222" t="s">
        <v>5</v>
      </c>
      <c r="B1222" t="str">
        <f>'NZ50-BDG_GrowthRateMax'!B1222</f>
        <v>COMBDGWSTOldSCWD___STDELC_23</v>
      </c>
      <c r="C1222">
        <f>_xlfn.XLOOKUP(B1222,Calculation!A:A,Calculation!S:S)</f>
        <v>18.33278218325432</v>
      </c>
    </row>
    <row r="1223" spans="1:3" x14ac:dyDescent="0.25">
      <c r="A1223" t="s">
        <v>5</v>
      </c>
      <c r="B1223" t="str">
        <f>'NZ50-BDG_GrowthRateMax'!B1223</f>
        <v>COMBDGHLCNewLIINC100WSTDELC_23</v>
      </c>
      <c r="C1223">
        <f>_xlfn.XLOOKUP(B1223,Calculation!A:A,Calculation!S:S)</f>
        <v>369.45293511188936</v>
      </c>
    </row>
    <row r="1224" spans="1:3" x14ac:dyDescent="0.25">
      <c r="A1224" t="s">
        <v>5</v>
      </c>
      <c r="B1224" t="str">
        <f>'NZ50-BDG_GrowthRateMax'!B1224</f>
        <v>COMBDGWSTOldWHSTHBCKSTDELC_23</v>
      </c>
      <c r="C1224">
        <f>_xlfn.XLOOKUP(B1224,Calculation!A:A,Calculation!S:S)</f>
        <v>5.3451373000911184</v>
      </c>
    </row>
    <row r="1225" spans="1:3" x14ac:dyDescent="0.25">
      <c r="A1225" t="s">
        <v>5</v>
      </c>
      <c r="B1225" t="str">
        <f>'NZ50-BDG_GrowthRateMax'!B1225</f>
        <v>COMBDGAFSOldLIHAL100WSTDELC_23</v>
      </c>
      <c r="C1225">
        <f>_xlfn.XLOOKUP(B1225,Calculation!A:A,Calculation!S:S)</f>
        <v>818.8253336810393</v>
      </c>
    </row>
    <row r="1226" spans="1:3" x14ac:dyDescent="0.25">
      <c r="A1226" t="s">
        <v>5</v>
      </c>
      <c r="B1226" t="str">
        <f>'NZ50-BDG_GrowthRateMax'!B1226</f>
        <v>COMBDGOFFOldWHSYS___STDBMA_23</v>
      </c>
      <c r="C1226">
        <f>_xlfn.XLOOKUP(B1226,Calculation!A:A,Calculation!S:S)</f>
        <v>1.7113013689010026</v>
      </c>
    </row>
    <row r="1227" spans="1:3" x14ac:dyDescent="0.25">
      <c r="A1227" t="s">
        <v>5</v>
      </c>
      <c r="B1227" t="str">
        <f>'NZ50-BDG_GrowthRateMax'!B1227</f>
        <v>COMBDGRTTOldSHPLT500WSTDELC_23</v>
      </c>
      <c r="C1227">
        <f>_xlfn.XLOOKUP(B1227,Calculation!A:A,Calculation!S:S)</f>
        <v>45.494171790376051</v>
      </c>
    </row>
    <row r="1228" spans="1:3" x14ac:dyDescent="0.25">
      <c r="A1228" t="s">
        <v>5</v>
      </c>
      <c r="B1228" t="str">
        <f>'NZ50-BDG_GrowthRateMax'!B1228</f>
        <v>COMBDGEDSOldLILED___STDELC_23</v>
      </c>
      <c r="C1228">
        <f>_xlfn.XLOOKUP(B1228,Calculation!A:A,Calculation!S:S)</f>
        <v>2260.8946391772233</v>
      </c>
    </row>
    <row r="1229" spans="1:3" x14ac:dyDescent="0.25">
      <c r="A1229" t="s">
        <v>5</v>
      </c>
      <c r="B1229" t="str">
        <f>'NZ50-BDG_GrowthRateMax'!B1229</f>
        <v>COMBDGOTSOldLIHAL100WSTDELC_23</v>
      </c>
      <c r="C1229">
        <f>_xlfn.XLOOKUP(B1229,Calculation!A:A,Calculation!S:S)</f>
        <v>848.26238846742046</v>
      </c>
    </row>
    <row r="1230" spans="1:3" x14ac:dyDescent="0.25">
      <c r="A1230" t="s">
        <v>5</v>
      </c>
      <c r="B1230" t="str">
        <f>'NZ50-BDG_GrowthRateMax'!B1230</f>
        <v>COMBDGHLCOldSCWD___ESRELC_23</v>
      </c>
      <c r="C1230">
        <f>_xlfn.XLOOKUP(B1230,Calculation!A:A,Calculation!S:S)</f>
        <v>18.956654104828399</v>
      </c>
    </row>
    <row r="1231" spans="1:3" x14ac:dyDescent="0.25">
      <c r="A1231" t="s">
        <v>5</v>
      </c>
      <c r="B1231" t="str">
        <f>'NZ50-BDG_GrowthRateMax'!B1231</f>
        <v>COMBDGWSTOldWHHEP___ESRELC_23</v>
      </c>
      <c r="C1231">
        <f>_xlfn.XLOOKUP(B1231,Calculation!A:A,Calculation!S:S)</f>
        <v>0.91046826895263466</v>
      </c>
    </row>
    <row r="1232" spans="1:3" x14ac:dyDescent="0.25">
      <c r="A1232" t="s">
        <v>5</v>
      </c>
      <c r="B1232" t="str">
        <f>'NZ50-BDG_GrowthRateMax'!B1232</f>
        <v>COMBDGWSTOldSCWD___ESRELC_23</v>
      </c>
      <c r="C1232">
        <f>_xlfn.XLOOKUP(B1232,Calculation!A:A,Calculation!S:S)</f>
        <v>28.732727157056953</v>
      </c>
    </row>
    <row r="1233" spans="1:3" x14ac:dyDescent="0.25">
      <c r="A1233" t="s">
        <v>5</v>
      </c>
      <c r="B1233" t="str">
        <f>'NZ50-BDG_GrowthRateMax'!B1233</f>
        <v>COMBDGRTTNewLIINC100WSTDELC_23</v>
      </c>
      <c r="C1233">
        <f>_xlfn.XLOOKUP(B1233,Calculation!A:A,Calculation!S:S)</f>
        <v>638.26027561400167</v>
      </c>
    </row>
    <row r="1234" spans="1:3" x14ac:dyDescent="0.25">
      <c r="A1234" t="s">
        <v>5</v>
      </c>
      <c r="B1234" t="str">
        <f>'NZ50-BDG_GrowthRateMax'!B1234</f>
        <v>COMBDGEDSOldSHPLT500WSTDELC_23</v>
      </c>
      <c r="C1234">
        <f>_xlfn.XLOOKUP(B1234,Calculation!A:A,Calculation!S:S)</f>
        <v>35.161614377886167</v>
      </c>
    </row>
    <row r="1235" spans="1:3" x14ac:dyDescent="0.25">
      <c r="A1235" t="s">
        <v>5</v>
      </c>
      <c r="B1235" t="str">
        <f>'NZ50-BDG_GrowthRateMax'!B1235</f>
        <v>COMBDGWSTOldWHHEP___STDELC_23</v>
      </c>
      <c r="C1235">
        <f>_xlfn.XLOOKUP(B1235,Calculation!A:A,Calculation!S:S)</f>
        <v>0.91046826895263466</v>
      </c>
    </row>
    <row r="1236" spans="1:3" x14ac:dyDescent="0.25">
      <c r="A1236" t="s">
        <v>5</v>
      </c>
      <c r="B1236" t="str">
        <f>'NZ50-BDG_GrowthRateMax'!B1236</f>
        <v>COMBDGRTTOldSHFUR___STDKER_23</v>
      </c>
      <c r="C1236">
        <f>_xlfn.XLOOKUP(B1236,Calculation!A:A,Calculation!S:S)</f>
        <v>15.063117637264522</v>
      </c>
    </row>
    <row r="1237" spans="1:3" x14ac:dyDescent="0.25">
      <c r="A1237" t="s">
        <v>5</v>
      </c>
      <c r="B1237" t="str">
        <f>'NZ50-BDG_GrowthRateMax'!B1237</f>
        <v>COMBDGRTTOldSHFUR___STDHFO_23</v>
      </c>
      <c r="C1237">
        <f>_xlfn.XLOOKUP(B1237,Calculation!A:A,Calculation!S:S)</f>
        <v>15.063117637264522</v>
      </c>
    </row>
    <row r="1238" spans="1:3" x14ac:dyDescent="0.25">
      <c r="A1238" t="s">
        <v>5</v>
      </c>
      <c r="B1238" t="str">
        <f>'NZ50-BDG_GrowthRateMax'!B1238</f>
        <v>COMBDGRTTOldSHFUR___STDLFO_23</v>
      </c>
      <c r="C1238">
        <f>_xlfn.XLOOKUP(B1238,Calculation!A:A,Calculation!S:S)</f>
        <v>15.063117637264522</v>
      </c>
    </row>
    <row r="1239" spans="1:3" x14ac:dyDescent="0.25">
      <c r="A1239" t="s">
        <v>5</v>
      </c>
      <c r="B1239" t="str">
        <f>'NZ50-BDG_GrowthRateMax'!B1239</f>
        <v>COMBDGEDSOldLILED___HIGELC_23</v>
      </c>
      <c r="C1239">
        <f>_xlfn.XLOOKUP(B1239,Calculation!A:A,Calculation!S:S)</f>
        <v>2260.8946391772233</v>
      </c>
    </row>
    <row r="1240" spans="1:3" x14ac:dyDescent="0.25">
      <c r="A1240" t="s">
        <v>5</v>
      </c>
      <c r="B1240" t="str">
        <f>'NZ50-BDG_GrowthRateMax'!B1240</f>
        <v>COMBDGRTTOldSHFUR___HIGHFO_23</v>
      </c>
      <c r="C1240">
        <f>_xlfn.XLOOKUP(B1240,Calculation!A:A,Calculation!S:S)</f>
        <v>15.063117637264522</v>
      </c>
    </row>
    <row r="1241" spans="1:3" x14ac:dyDescent="0.25">
      <c r="A1241" t="s">
        <v>5</v>
      </c>
      <c r="B1241" t="str">
        <f>'NZ50-BDG_GrowthRateMax'!B1241</f>
        <v>COMBDGRTTOldSHFUR___HIGLFO_23</v>
      </c>
      <c r="C1241">
        <f>_xlfn.XLOOKUP(B1241,Calculation!A:A,Calculation!S:S)</f>
        <v>15.063117637264522</v>
      </c>
    </row>
    <row r="1242" spans="1:3" x14ac:dyDescent="0.25">
      <c r="A1242" t="s">
        <v>5</v>
      </c>
      <c r="B1242" t="str">
        <f>'NZ50-BDG_GrowthRateMax'!B1242</f>
        <v>COMBDGOFFNewLILED___ESRELC_23</v>
      </c>
      <c r="C1242">
        <f>_xlfn.XLOOKUP(B1242,Calculation!A:A,Calculation!S:S)</f>
        <v>1304.8070537468016</v>
      </c>
    </row>
    <row r="1243" spans="1:3" x14ac:dyDescent="0.25">
      <c r="A1243" t="s">
        <v>5</v>
      </c>
      <c r="B1243" t="str">
        <f>'NZ50-BDG_GrowthRateMax'!B1243</f>
        <v>COMBDGHLCOldAE______STDPRO_23</v>
      </c>
      <c r="C1243">
        <f>_xlfn.XLOOKUP(B1243,Calculation!A:A,Calculation!S:S)</f>
        <v>7.507813742379061</v>
      </c>
    </row>
    <row r="1244" spans="1:3" x14ac:dyDescent="0.25">
      <c r="A1244" t="s">
        <v>5</v>
      </c>
      <c r="B1244" t="str">
        <f>'NZ50-BDG_GrowthRateMax'!B1244</f>
        <v>COMBDGRTTOldLILED___STDELC_23</v>
      </c>
      <c r="C1244">
        <f>_xlfn.XLOOKUP(B1244,Calculation!A:A,Calculation!S:S)</f>
        <v>3420.7169311016255</v>
      </c>
    </row>
    <row r="1245" spans="1:3" x14ac:dyDescent="0.25">
      <c r="A1245" t="s">
        <v>5</v>
      </c>
      <c r="B1245" t="str">
        <f>'NZ50-BDG_GrowthRateMax'!B1245</f>
        <v>COMBDGEDSOldSHFUR___STDKER_23</v>
      </c>
      <c r="C1245">
        <f>_xlfn.XLOOKUP(B1245,Calculation!A:A,Calculation!S:S)</f>
        <v>11.642008478155722</v>
      </c>
    </row>
    <row r="1246" spans="1:3" x14ac:dyDescent="0.25">
      <c r="A1246" t="s">
        <v>5</v>
      </c>
      <c r="B1246" t="str">
        <f>'NZ50-BDG_GrowthRateMax'!B1246</f>
        <v>COMBDGEDSOldSHFUR___STDHFO_23</v>
      </c>
      <c r="C1246">
        <f>_xlfn.XLOOKUP(B1246,Calculation!A:A,Calculation!S:S)</f>
        <v>11.642008478155722</v>
      </c>
    </row>
    <row r="1247" spans="1:3" x14ac:dyDescent="0.25">
      <c r="A1247" t="s">
        <v>5</v>
      </c>
      <c r="B1247" t="str">
        <f>'NZ50-BDG_GrowthRateMax'!B1247</f>
        <v>COMBDGEDSOldSHFUR___STDLFO_23</v>
      </c>
      <c r="C1247">
        <f>_xlfn.XLOOKUP(B1247,Calculation!A:A,Calculation!S:S)</f>
        <v>11.642008478155722</v>
      </c>
    </row>
    <row r="1248" spans="1:3" x14ac:dyDescent="0.25">
      <c r="A1248" t="s">
        <v>5</v>
      </c>
      <c r="B1248" t="str">
        <f>'NZ50-BDG_GrowthRateMax'!B1248</f>
        <v>COMBDGEDSOldSHFUR___HIGHFO_23</v>
      </c>
      <c r="C1248">
        <f>_xlfn.XLOOKUP(B1248,Calculation!A:A,Calculation!S:S)</f>
        <v>11.642008478155722</v>
      </c>
    </row>
    <row r="1249" spans="1:3" x14ac:dyDescent="0.25">
      <c r="A1249" t="s">
        <v>5</v>
      </c>
      <c r="B1249" t="str">
        <f>'NZ50-BDG_GrowthRateMax'!B1249</f>
        <v>COMBDGEDSOldSHFUR___HIGLFO_23</v>
      </c>
      <c r="C1249">
        <f>_xlfn.XLOOKUP(B1249,Calculation!A:A,Calculation!S:S)</f>
        <v>11.642008478155722</v>
      </c>
    </row>
    <row r="1250" spans="1:3" x14ac:dyDescent="0.25">
      <c r="A1250" t="s">
        <v>5</v>
      </c>
      <c r="B1250" t="str">
        <f>'NZ50-BDG_GrowthRateMax'!B1250</f>
        <v>COMBDGOFFOldAE______STDELC_23</v>
      </c>
      <c r="C1250">
        <f>_xlfn.XLOOKUP(B1250,Calculation!A:A,Calculation!S:S)</f>
        <v>200.29788053855538</v>
      </c>
    </row>
    <row r="1251" spans="1:3" x14ac:dyDescent="0.25">
      <c r="A1251" t="s">
        <v>5</v>
      </c>
      <c r="B1251" t="str">
        <f>'NZ50-BDG_GrowthRateMax'!B1251</f>
        <v>COMBDGEDSNewSHFURLARSTDHH2_23</v>
      </c>
      <c r="C1251">
        <f>_xlfn.XLOOKUP(B1251,Calculation!A:A,Calculation!S:S)</f>
        <v>35.983183354222689</v>
      </c>
    </row>
    <row r="1252" spans="1:3" x14ac:dyDescent="0.25">
      <c r="A1252" t="s">
        <v>5</v>
      </c>
      <c r="B1252" t="str">
        <f>'NZ50-BDG_GrowthRateMax'!B1252</f>
        <v>COMBDGEDSNewSHFURMEDSTDHH2_23</v>
      </c>
      <c r="C1252">
        <f>_xlfn.XLOOKUP(B1252,Calculation!A:A,Calculation!S:S)</f>
        <v>35.983183354222689</v>
      </c>
    </row>
    <row r="1253" spans="1:3" x14ac:dyDescent="0.25">
      <c r="A1253" t="s">
        <v>5</v>
      </c>
      <c r="B1253" t="str">
        <f>'NZ50-BDG_GrowthRateMax'!B1253</f>
        <v>COMBDGHLCOldSCWA___STDELC_23</v>
      </c>
      <c r="C1253">
        <f>_xlfn.XLOOKUP(B1253,Calculation!A:A,Calculation!S:S)</f>
        <v>12.095204493728597</v>
      </c>
    </row>
    <row r="1254" spans="1:3" x14ac:dyDescent="0.25">
      <c r="A1254" t="s">
        <v>5</v>
      </c>
      <c r="B1254" t="str">
        <f>'NZ50-BDG_GrowthRateMax'!B1254</f>
        <v>COMBDGWSTOldSHFUR___STDPRO_23</v>
      </c>
      <c r="C1254">
        <f>_xlfn.XLOOKUP(B1254,Calculation!A:A,Calculation!S:S)</f>
        <v>9.4688309150059364</v>
      </c>
    </row>
    <row r="1255" spans="1:3" x14ac:dyDescent="0.25">
      <c r="A1255" t="s">
        <v>5</v>
      </c>
      <c r="B1255" t="str">
        <f>'NZ50-BDG_GrowthRateMax'!B1255</f>
        <v>COMBDGEDSNewSHHEP___STDGEO_23</v>
      </c>
      <c r="C1255">
        <f>_xlfn.XLOOKUP(B1255,Calculation!A:A,Calculation!S:S)</f>
        <v>35.983183354222689</v>
      </c>
    </row>
    <row r="1256" spans="1:3" x14ac:dyDescent="0.25">
      <c r="A1256" t="s">
        <v>5</v>
      </c>
      <c r="B1256" t="str">
        <f>'NZ50-BDG_GrowthRateMax'!B1256</f>
        <v>COMBDGWSTOldSCWA___STDELC_23</v>
      </c>
      <c r="C1256">
        <f>_xlfn.XLOOKUP(B1256,Calculation!A:A,Calculation!S:S)</f>
        <v>18.33278218325432</v>
      </c>
    </row>
    <row r="1257" spans="1:3" x14ac:dyDescent="0.25">
      <c r="A1257" t="s">
        <v>5</v>
      </c>
      <c r="B1257" t="str">
        <f>'NZ50-BDG_GrowthRateMax'!B1257</f>
        <v>COMBDGWSTOldSHFUR___ESRPRO_23</v>
      </c>
      <c r="C1257">
        <f>_xlfn.XLOOKUP(B1257,Calculation!A:A,Calculation!S:S)</f>
        <v>20.716460640766339</v>
      </c>
    </row>
    <row r="1258" spans="1:3" x14ac:dyDescent="0.25">
      <c r="A1258" t="s">
        <v>5</v>
      </c>
      <c r="B1258" t="str">
        <f>'NZ50-BDG_GrowthRateMax'!B1258</f>
        <v>COMBDGEDSNewSHFURSMASTDHH2_23</v>
      </c>
      <c r="C1258">
        <f>_xlfn.XLOOKUP(B1258,Calculation!A:A,Calculation!S:S)</f>
        <v>35.983183354222689</v>
      </c>
    </row>
    <row r="1259" spans="1:3" x14ac:dyDescent="0.25">
      <c r="A1259" t="s">
        <v>5</v>
      </c>
      <c r="B1259" t="str">
        <f>'NZ50-BDG_GrowthRateMax'!B1259</f>
        <v>COMBDGHLCOldLIFLUT8HIGELC_23</v>
      </c>
      <c r="C1259">
        <f>_xlfn.XLOOKUP(B1259,Calculation!A:A,Calculation!S:S)</f>
        <v>1494.545518117337</v>
      </c>
    </row>
    <row r="1260" spans="1:3" x14ac:dyDescent="0.25">
      <c r="A1260" t="s">
        <v>5</v>
      </c>
      <c r="B1260" t="str">
        <f>'NZ50-BDG_GrowthRateMax'!B1260</f>
        <v>COMBDGHLCOldSHFUR___STDPRO_23</v>
      </c>
      <c r="C1260">
        <f>_xlfn.XLOOKUP(B1260,Calculation!A:A,Calculation!S:S)</f>
        <v>6.4180749442446254</v>
      </c>
    </row>
    <row r="1261" spans="1:3" x14ac:dyDescent="0.25">
      <c r="A1261" t="s">
        <v>5</v>
      </c>
      <c r="B1261" t="str">
        <f>'NZ50-BDG_GrowthRateMax'!B1261</f>
        <v>COMBDGHLCOldSHFUR___ESRPRO_23</v>
      </c>
      <c r="C1261">
        <f>_xlfn.XLOOKUP(B1261,Calculation!A:A,Calculation!S:S)</f>
        <v>14.041838761870958</v>
      </c>
    </row>
    <row r="1262" spans="1:3" x14ac:dyDescent="0.25">
      <c r="A1262" t="s">
        <v>5</v>
      </c>
      <c r="B1262" t="str">
        <f>'NZ50-BDG_GrowthRateMax'!B1262</f>
        <v>COMBDGWSTOldSHHEP___ESRELC_23</v>
      </c>
      <c r="C1262">
        <f>_xlfn.XLOOKUP(B1262,Calculation!A:A,Calculation!S:S)</f>
        <v>11.257528171817572</v>
      </c>
    </row>
    <row r="1263" spans="1:3" x14ac:dyDescent="0.25">
      <c r="A1263" t="s">
        <v>5</v>
      </c>
      <c r="B1263" t="str">
        <f>'NZ50-BDG_GrowthRateMax'!B1263</f>
        <v>COMBDGRTTOldLILED___HIGELC_23</v>
      </c>
      <c r="C1263">
        <f>_xlfn.XLOOKUP(B1263,Calculation!A:A,Calculation!S:S)</f>
        <v>3420.7169311016255</v>
      </c>
    </row>
    <row r="1264" spans="1:3" x14ac:dyDescent="0.25">
      <c r="A1264" t="s">
        <v>5</v>
      </c>
      <c r="B1264" t="str">
        <f>'NZ50-BDG_GrowthRateMax'!B1264</f>
        <v>COMBDGWSTOldWHHEP___HIGELC_23</v>
      </c>
      <c r="C1264">
        <f>_xlfn.XLOOKUP(B1264,Calculation!A:A,Calculation!S:S)</f>
        <v>0.91046826895263466</v>
      </c>
    </row>
    <row r="1265" spans="1:3" x14ac:dyDescent="0.25">
      <c r="A1265" t="s">
        <v>5</v>
      </c>
      <c r="B1265" t="str">
        <f>'NZ50-BDG_GrowthRateMax'!B1265</f>
        <v>COMBDGWSTOldSHFUR___HIGPRO_23</v>
      </c>
      <c r="C1265">
        <f>_xlfn.XLOOKUP(B1265,Calculation!A:A,Calculation!S:S)</f>
        <v>9.4688309150059364</v>
      </c>
    </row>
    <row r="1266" spans="1:3" x14ac:dyDescent="0.25">
      <c r="A1266" t="s">
        <v>5</v>
      </c>
      <c r="B1266" t="str">
        <f>'NZ50-BDG_GrowthRateMax'!B1266</f>
        <v>COMBDGHLCOldSCWA___ESRELC_23</v>
      </c>
      <c r="C1266">
        <f>_xlfn.XLOOKUP(B1266,Calculation!A:A,Calculation!S:S)</f>
        <v>18.956654104828399</v>
      </c>
    </row>
    <row r="1267" spans="1:3" x14ac:dyDescent="0.25">
      <c r="A1267" t="s">
        <v>5</v>
      </c>
      <c r="B1267" t="str">
        <f>'NZ50-BDG_GrowthRateMax'!B1267</f>
        <v>COMBDGHLCOldSCCE___STDELC_23</v>
      </c>
      <c r="C1267">
        <f>_xlfn.XLOOKUP(B1267,Calculation!A:A,Calculation!S:S)</f>
        <v>12.095204493728597</v>
      </c>
    </row>
    <row r="1268" spans="1:3" x14ac:dyDescent="0.25">
      <c r="A1268" t="s">
        <v>5</v>
      </c>
      <c r="B1268" t="str">
        <f>'NZ50-BDG_GrowthRateMax'!B1268</f>
        <v>COMBDGWSTOldSCWA___ESRELC_23</v>
      </c>
      <c r="C1268">
        <f>_xlfn.XLOOKUP(B1268,Calculation!A:A,Calculation!S:S)</f>
        <v>28.732727157056953</v>
      </c>
    </row>
    <row r="1269" spans="1:3" x14ac:dyDescent="0.25">
      <c r="A1269" t="s">
        <v>5</v>
      </c>
      <c r="B1269" t="str">
        <f>'NZ50-BDG_GrowthRateMax'!B1269</f>
        <v>COMBDGHLCOldSHFUR___HIGPRO_23</v>
      </c>
      <c r="C1269">
        <f>_xlfn.XLOOKUP(B1269,Calculation!A:A,Calculation!S:S)</f>
        <v>6.4180749442446254</v>
      </c>
    </row>
    <row r="1270" spans="1:3" x14ac:dyDescent="0.25">
      <c r="A1270" t="s">
        <v>5</v>
      </c>
      <c r="B1270" t="str">
        <f>'NZ50-BDG_GrowthRateMax'!B1270</f>
        <v>COMBDGHLCOldSHHEP___ESRELC_23</v>
      </c>
      <c r="C1270">
        <f>_xlfn.XLOOKUP(B1270,Calculation!A:A,Calculation!S:S)</f>
        <v>7.6304730903123392</v>
      </c>
    </row>
    <row r="1271" spans="1:3" x14ac:dyDescent="0.25">
      <c r="A1271" t="s">
        <v>5</v>
      </c>
      <c r="B1271" t="str">
        <f>'NZ50-BDG_GrowthRateMax'!B1271</f>
        <v>COMBDGHLCOldSCWD___HIGELC_23</v>
      </c>
      <c r="C1271">
        <f>_xlfn.XLOOKUP(B1271,Calculation!A:A,Calculation!S:S)</f>
        <v>12.095204493728597</v>
      </c>
    </row>
    <row r="1272" spans="1:3" x14ac:dyDescent="0.25">
      <c r="A1272" t="s">
        <v>5</v>
      </c>
      <c r="B1272" t="str">
        <f>'NZ50-BDG_GrowthRateMax'!B1272</f>
        <v>COMBDGWSTOldSCCE___STDELC_23</v>
      </c>
      <c r="C1272">
        <f>_xlfn.XLOOKUP(B1272,Calculation!A:A,Calculation!S:S)</f>
        <v>18.33278218325432</v>
      </c>
    </row>
    <row r="1273" spans="1:3" x14ac:dyDescent="0.25">
      <c r="A1273" t="s">
        <v>5</v>
      </c>
      <c r="B1273" t="str">
        <f>'NZ50-BDG_GrowthRateMax'!B1273</f>
        <v>COMBDGOFFNewLIHAL100WSTDELC_23</v>
      </c>
      <c r="C1273">
        <f>_xlfn.XLOOKUP(B1273,Calculation!A:A,Calculation!S:S)</f>
        <v>1304.8070537468016</v>
      </c>
    </row>
    <row r="1274" spans="1:3" x14ac:dyDescent="0.25">
      <c r="A1274" t="s">
        <v>5</v>
      </c>
      <c r="B1274" t="str">
        <f>'NZ50-BDG_GrowthRateMax'!B1274</f>
        <v>COMBDGWSTOldSCWD___HIGELC_23</v>
      </c>
      <c r="C1274">
        <f>_xlfn.XLOOKUP(B1274,Calculation!A:A,Calculation!S:S)</f>
        <v>18.33278218325432</v>
      </c>
    </row>
    <row r="1275" spans="1:3" x14ac:dyDescent="0.25">
      <c r="A1275" t="s">
        <v>5</v>
      </c>
      <c r="B1275" t="str">
        <f>'NZ50-BDG_GrowthRateMax'!B1275</f>
        <v>COMBDGEDSNewSHHEP___ESRGEO_23</v>
      </c>
      <c r="C1275">
        <f>_xlfn.XLOOKUP(B1275,Calculation!A:A,Calculation!S:S)</f>
        <v>35.983183354222689</v>
      </c>
    </row>
    <row r="1276" spans="1:3" x14ac:dyDescent="0.25">
      <c r="A1276" t="s">
        <v>5</v>
      </c>
      <c r="B1276" t="str">
        <f>'NZ50-BDG_GrowthRateMax'!B1276</f>
        <v>COMBDGEDSOldAE______STDPRO_23</v>
      </c>
      <c r="C1276">
        <f>_xlfn.XLOOKUP(B1276,Calculation!A:A,Calculation!S:S)</f>
        <v>9.6956517727486222</v>
      </c>
    </row>
    <row r="1277" spans="1:3" x14ac:dyDescent="0.25">
      <c r="A1277" t="s">
        <v>5</v>
      </c>
      <c r="B1277" t="str">
        <f>'NZ50-BDG_GrowthRateMax'!B1277</f>
        <v>COMBDGHLCNewSHFURLARSTDHH2_23</v>
      </c>
      <c r="C1277">
        <f>_xlfn.XLOOKUP(B1277,Calculation!A:A,Calculation!S:S)</f>
        <v>36.202540009592234</v>
      </c>
    </row>
    <row r="1278" spans="1:3" x14ac:dyDescent="0.25">
      <c r="A1278" t="s">
        <v>5</v>
      </c>
      <c r="B1278" t="str">
        <f>'NZ50-BDG_GrowthRateMax'!B1278</f>
        <v>COMBDGHLCNewSHFURMEDSTDHH2_23</v>
      </c>
      <c r="C1278">
        <f>_xlfn.XLOOKUP(B1278,Calculation!A:A,Calculation!S:S)</f>
        <v>36.202540009592234</v>
      </c>
    </row>
    <row r="1279" spans="1:3" x14ac:dyDescent="0.25">
      <c r="A1279" t="s">
        <v>5</v>
      </c>
      <c r="B1279" t="str">
        <f>'NZ50-BDG_GrowthRateMax'!B1279</f>
        <v>COMBDGEDSNewSHHEP___HIGGEO_23</v>
      </c>
      <c r="C1279">
        <f>_xlfn.XLOOKUP(B1279,Calculation!A:A,Calculation!S:S)</f>
        <v>35.983183354222689</v>
      </c>
    </row>
    <row r="1280" spans="1:3" x14ac:dyDescent="0.25">
      <c r="A1280" t="s">
        <v>5</v>
      </c>
      <c r="B1280" t="str">
        <f>'NZ50-BDG_GrowthRateMax'!B1280</f>
        <v>COMBDGHLCOldSCCE___ESRELC_23</v>
      </c>
      <c r="C1280">
        <f>_xlfn.XLOOKUP(B1280,Calculation!A:A,Calculation!S:S)</f>
        <v>18.956654104828399</v>
      </c>
    </row>
    <row r="1281" spans="1:3" x14ac:dyDescent="0.25">
      <c r="A1281" t="s">
        <v>5</v>
      </c>
      <c r="B1281" t="str">
        <f>'NZ50-BDG_GrowthRateMax'!B1281</f>
        <v>COMBDGHLCNewSHHEP___STDGEO_23</v>
      </c>
      <c r="C1281">
        <f>_xlfn.XLOOKUP(B1281,Calculation!A:A,Calculation!S:S)</f>
        <v>36.202540009592234</v>
      </c>
    </row>
    <row r="1282" spans="1:3" x14ac:dyDescent="0.25">
      <c r="A1282" t="s">
        <v>5</v>
      </c>
      <c r="B1282" t="str">
        <f>'NZ50-BDG_GrowthRateMax'!B1282</f>
        <v>COMBDGHLCOldSCWA___HIGELC_23</v>
      </c>
      <c r="C1282">
        <f>_xlfn.XLOOKUP(B1282,Calculation!A:A,Calculation!S:S)</f>
        <v>12.095204493728597</v>
      </c>
    </row>
    <row r="1283" spans="1:3" x14ac:dyDescent="0.25">
      <c r="A1283" t="s">
        <v>5</v>
      </c>
      <c r="B1283" t="str">
        <f>'NZ50-BDG_GrowthRateMax'!B1283</f>
        <v>COMBDGWSTOldSCCE___ESRELC_23</v>
      </c>
      <c r="C1283">
        <f>_xlfn.XLOOKUP(B1283,Calculation!A:A,Calculation!S:S)</f>
        <v>28.732727157056953</v>
      </c>
    </row>
    <row r="1284" spans="1:3" x14ac:dyDescent="0.25">
      <c r="A1284" t="s">
        <v>5</v>
      </c>
      <c r="B1284" t="str">
        <f>'NZ50-BDG_GrowthRateMax'!B1284</f>
        <v>COMBDGWSTOldSCWA___HIGELC_23</v>
      </c>
      <c r="C1284">
        <f>_xlfn.XLOOKUP(B1284,Calculation!A:A,Calculation!S:S)</f>
        <v>18.33278218325432</v>
      </c>
    </row>
    <row r="1285" spans="1:3" x14ac:dyDescent="0.25">
      <c r="A1285" t="s">
        <v>5</v>
      </c>
      <c r="B1285" t="str">
        <f>'NZ50-BDG_GrowthRateMax'!B1285</f>
        <v>COMBDGHLCNewSHFURSMASTDHH2_23</v>
      </c>
      <c r="C1285">
        <f>_xlfn.XLOOKUP(B1285,Calculation!A:A,Calculation!S:S)</f>
        <v>36.202540009592234</v>
      </c>
    </row>
    <row r="1286" spans="1:3" x14ac:dyDescent="0.25">
      <c r="A1286" t="s">
        <v>5</v>
      </c>
      <c r="B1286" t="str">
        <f>'NZ50-BDG_GrowthRateMax'!B1286</f>
        <v>COMBDGWSTOldSHHEP___STDELC_23</v>
      </c>
      <c r="C1286">
        <f>_xlfn.XLOOKUP(B1286,Calculation!A:A,Calculation!S:S)</f>
        <v>11.257528171817572</v>
      </c>
    </row>
    <row r="1287" spans="1:3" x14ac:dyDescent="0.25">
      <c r="A1287" t="s">
        <v>5</v>
      </c>
      <c r="B1287" t="str">
        <f>'NZ50-BDG_GrowthRateMax'!B1287</f>
        <v>COMBDGHLCOldSHHEP___STDELC_23</v>
      </c>
      <c r="C1287">
        <f>_xlfn.XLOOKUP(B1287,Calculation!A:A,Calculation!S:S)</f>
        <v>7.6304730903123392</v>
      </c>
    </row>
    <row r="1288" spans="1:3" x14ac:dyDescent="0.25">
      <c r="A1288" t="s">
        <v>5</v>
      </c>
      <c r="B1288" t="str">
        <f>'NZ50-BDG_GrowthRateMax'!B1288</f>
        <v>COMBDGRTTOldSCWD___STDELC_23</v>
      </c>
      <c r="C1288">
        <f>_xlfn.XLOOKUP(B1288,Calculation!A:A,Calculation!S:S)</f>
        <v>28.438677475017485</v>
      </c>
    </row>
    <row r="1289" spans="1:3" x14ac:dyDescent="0.25">
      <c r="A1289" t="s">
        <v>5</v>
      </c>
      <c r="B1289" t="str">
        <f>'NZ50-BDG_GrowthRateMax'!B1289</f>
        <v>COMBDGHLCNewSHHEP___ESRGEO_23</v>
      </c>
      <c r="C1289">
        <f>_xlfn.XLOOKUP(B1289,Calculation!A:A,Calculation!S:S)</f>
        <v>36.202540009592234</v>
      </c>
    </row>
    <row r="1290" spans="1:3" x14ac:dyDescent="0.25">
      <c r="A1290" t="s">
        <v>5</v>
      </c>
      <c r="B1290" t="str">
        <f>'NZ50-BDG_GrowthRateMax'!B1290</f>
        <v>COMBDGWSTOldSHHEP___HIGELC_23</v>
      </c>
      <c r="C1290">
        <f>_xlfn.XLOOKUP(B1290,Calculation!A:A,Calculation!S:S)</f>
        <v>11.257528171817572</v>
      </c>
    </row>
    <row r="1291" spans="1:3" x14ac:dyDescent="0.25">
      <c r="A1291" t="s">
        <v>5</v>
      </c>
      <c r="B1291" t="str">
        <f>'NZ50-BDG_GrowthRateMax'!B1291</f>
        <v>COMBDGRTTNewSHHEP___STDGEO_23</v>
      </c>
      <c r="C1291">
        <f>_xlfn.XLOOKUP(B1291,Calculation!A:A,Calculation!S:S)</f>
        <v>64.132369560827684</v>
      </c>
    </row>
    <row r="1292" spans="1:3" x14ac:dyDescent="0.25">
      <c r="A1292" t="s">
        <v>5</v>
      </c>
      <c r="B1292" t="str">
        <f>'NZ50-BDG_GrowthRateMax'!B1292</f>
        <v>COMBDGHLCNewSHHEP___HIGGEO_23</v>
      </c>
      <c r="C1292">
        <f>_xlfn.XLOOKUP(B1292,Calculation!A:A,Calculation!S:S)</f>
        <v>36.202540009592234</v>
      </c>
    </row>
    <row r="1293" spans="1:3" x14ac:dyDescent="0.25">
      <c r="A1293" t="s">
        <v>5</v>
      </c>
      <c r="B1293" t="str">
        <f>'NZ50-BDG_GrowthRateMax'!B1293</f>
        <v>COMBDGHLCOldSCCE___HIGELC_23</v>
      </c>
      <c r="C1293">
        <f>_xlfn.XLOOKUP(B1293,Calculation!A:A,Calculation!S:S)</f>
        <v>12.095204493728597</v>
      </c>
    </row>
    <row r="1294" spans="1:3" x14ac:dyDescent="0.25">
      <c r="A1294" t="s">
        <v>5</v>
      </c>
      <c r="B1294" t="str">
        <f>'NZ50-BDG_GrowthRateMax'!B1294</f>
        <v>COMBDGWSTOldSCCE___HIGELC_23</v>
      </c>
      <c r="C1294">
        <f>_xlfn.XLOOKUP(B1294,Calculation!A:A,Calculation!S:S)</f>
        <v>18.33278218325432</v>
      </c>
    </row>
    <row r="1295" spans="1:3" x14ac:dyDescent="0.25">
      <c r="A1295" t="s">
        <v>5</v>
      </c>
      <c r="B1295" t="str">
        <f>'NZ50-BDG_GrowthRateMax'!B1295</f>
        <v>COMBDGHLCOldSHHEP___HIGELC_23</v>
      </c>
      <c r="C1295">
        <f>_xlfn.XLOOKUP(B1295,Calculation!A:A,Calculation!S:S)</f>
        <v>7.6304730903123392</v>
      </c>
    </row>
    <row r="1296" spans="1:3" x14ac:dyDescent="0.25">
      <c r="A1296" t="s">
        <v>5</v>
      </c>
      <c r="B1296" t="str">
        <f>'NZ50-BDG_GrowthRateMax'!B1296</f>
        <v>COMBDGRTTNewSHFURLARSTDHH2_23</v>
      </c>
      <c r="C1296">
        <f>_xlfn.XLOOKUP(B1296,Calculation!A:A,Calculation!S:S)</f>
        <v>64.132369560827684</v>
      </c>
    </row>
    <row r="1297" spans="1:3" x14ac:dyDescent="0.25">
      <c r="A1297" t="s">
        <v>5</v>
      </c>
      <c r="B1297" t="str">
        <f>'NZ50-BDG_GrowthRateMax'!B1297</f>
        <v>COMBDGRTTNewSHFURMEDSTDHH2_23</v>
      </c>
      <c r="C1297">
        <f>_xlfn.XLOOKUP(B1297,Calculation!A:A,Calculation!S:S)</f>
        <v>64.132369560827684</v>
      </c>
    </row>
    <row r="1298" spans="1:3" x14ac:dyDescent="0.25">
      <c r="A1298" t="s">
        <v>5</v>
      </c>
      <c r="B1298" t="str">
        <f>'NZ50-BDG_GrowthRateMax'!B1298</f>
        <v>COMBDGEDSOldSCWD___STDELC_23</v>
      </c>
      <c r="C1298">
        <f>_xlfn.XLOOKUP(B1298,Calculation!A:A,Calculation!S:S)</f>
        <v>22.542900849526024</v>
      </c>
    </row>
    <row r="1299" spans="1:3" x14ac:dyDescent="0.25">
      <c r="A1299" t="s">
        <v>5</v>
      </c>
      <c r="B1299" t="str">
        <f>'NZ50-BDG_GrowthRateMax'!B1299</f>
        <v>COMBDGEDSOldLIFLUT8HIGELC_23</v>
      </c>
      <c r="C1299">
        <f>_xlfn.XLOOKUP(B1299,Calculation!A:A,Calculation!S:S)</f>
        <v>2260.8946391772233</v>
      </c>
    </row>
    <row r="1300" spans="1:3" x14ac:dyDescent="0.25">
      <c r="A1300" t="s">
        <v>5</v>
      </c>
      <c r="B1300" t="str">
        <f>'NZ50-BDG_GrowthRateMax'!B1300</f>
        <v>COMBDGAEROldLIINC100WSTDELC_23</v>
      </c>
      <c r="C1300">
        <f>_xlfn.XLOOKUP(B1300,Calculation!A:A,Calculation!S:S)</f>
        <v>748.51343664531942</v>
      </c>
    </row>
    <row r="1301" spans="1:3" x14ac:dyDescent="0.25">
      <c r="A1301" t="s">
        <v>5</v>
      </c>
      <c r="B1301" t="str">
        <f>'NZ50-BDG_GrowthRateMax'!B1301</f>
        <v>COMBDGRTTNewSHFURSMASTDHH2_23</v>
      </c>
      <c r="C1301">
        <f>_xlfn.XLOOKUP(B1301,Calculation!A:A,Calculation!S:S)</f>
        <v>64.132369560827684</v>
      </c>
    </row>
    <row r="1302" spans="1:3" x14ac:dyDescent="0.25">
      <c r="A1302" t="s">
        <v>5</v>
      </c>
      <c r="B1302" t="str">
        <f>'NZ50-BDG_GrowthRateMax'!B1302</f>
        <v>COMBDGOFFOldSHPLT1500WSTDELC_23</v>
      </c>
      <c r="C1302">
        <f>_xlfn.XLOOKUP(B1302,Calculation!A:A,Calculation!S:S)</f>
        <v>115.03545962081226</v>
      </c>
    </row>
    <row r="1303" spans="1:3" x14ac:dyDescent="0.25">
      <c r="A1303" t="s">
        <v>5</v>
      </c>
      <c r="B1303" t="str">
        <f>'NZ50-BDG_GrowthRateMax'!B1303</f>
        <v>COMBDGRTTNewSHHEP___ESRGEO_23</v>
      </c>
      <c r="C1303">
        <f>_xlfn.XLOOKUP(B1303,Calculation!A:A,Calculation!S:S)</f>
        <v>64.132369560827684</v>
      </c>
    </row>
    <row r="1304" spans="1:3" x14ac:dyDescent="0.25">
      <c r="A1304" t="s">
        <v>5</v>
      </c>
      <c r="B1304" t="str">
        <f>'NZ50-BDG_GrowthRateMax'!B1304</f>
        <v>COMBDGRTTOldSCWD___ESRELC_23</v>
      </c>
      <c r="C1304">
        <f>_xlfn.XLOOKUP(B1304,Calculation!A:A,Calculation!S:S)</f>
        <v>44.571563248244992</v>
      </c>
    </row>
    <row r="1305" spans="1:3" x14ac:dyDescent="0.25">
      <c r="A1305" t="s">
        <v>5</v>
      </c>
      <c r="B1305" t="str">
        <f>'NZ50-BDG_GrowthRateMax'!B1305</f>
        <v>COMBDGRTTNewSHHEP___HIGGEO_23</v>
      </c>
      <c r="C1305">
        <f>_xlfn.XLOOKUP(B1305,Calculation!A:A,Calculation!S:S)</f>
        <v>64.132369560827684</v>
      </c>
    </row>
    <row r="1306" spans="1:3" x14ac:dyDescent="0.25">
      <c r="A1306" t="s">
        <v>5</v>
      </c>
      <c r="B1306" t="str">
        <f>'NZ50-BDG_GrowthRateMax'!B1306</f>
        <v>COMBDGWSTOldSHHEP___STDNGA_23</v>
      </c>
      <c r="C1306">
        <f>_xlfn.XLOOKUP(B1306,Calculation!A:A,Calculation!S:S)</f>
        <v>11.257528171817572</v>
      </c>
    </row>
    <row r="1307" spans="1:3" x14ac:dyDescent="0.25">
      <c r="A1307" t="s">
        <v>5</v>
      </c>
      <c r="B1307" t="str">
        <f>'NZ50-BDG_GrowthRateMax'!B1307</f>
        <v>COMBDGWSTOldLILED___ESRELC_23</v>
      </c>
      <c r="C1307">
        <f>_xlfn.XLOOKUP(B1307,Calculation!A:A,Calculation!S:S)</f>
        <v>1614.9524621641046</v>
      </c>
    </row>
    <row r="1308" spans="1:3" x14ac:dyDescent="0.25">
      <c r="A1308" t="s">
        <v>5</v>
      </c>
      <c r="B1308" t="str">
        <f>'NZ50-BDG_GrowthRateMax'!B1308</f>
        <v>COMBDGHLCOldSHHEP___STDNGA_23</v>
      </c>
      <c r="C1308">
        <f>_xlfn.XLOOKUP(B1308,Calculation!A:A,Calculation!S:S)</f>
        <v>7.6304730903123392</v>
      </c>
    </row>
    <row r="1309" spans="1:3" x14ac:dyDescent="0.25">
      <c r="A1309" t="s">
        <v>5</v>
      </c>
      <c r="B1309" t="str">
        <f>'NZ50-BDG_GrowthRateMax'!B1309</f>
        <v>COMBDGAFSOldLIINC100WSTDELC_23</v>
      </c>
      <c r="C1309">
        <f>_xlfn.XLOOKUP(B1309,Calculation!A:A,Calculation!S:S)</f>
        <v>818.8253336810393</v>
      </c>
    </row>
    <row r="1310" spans="1:3" x14ac:dyDescent="0.25">
      <c r="A1310" t="s">
        <v>5</v>
      </c>
      <c r="B1310" t="str">
        <f>'NZ50-BDG_GrowthRateMax'!B1310</f>
        <v>COMBDGEDSOldSCWD___ESRELC_23</v>
      </c>
      <c r="C1310">
        <f>_xlfn.XLOOKUP(B1310,Calculation!A:A,Calculation!S:S)</f>
        <v>35.331190485078878</v>
      </c>
    </row>
    <row r="1311" spans="1:3" x14ac:dyDescent="0.25">
      <c r="A1311" t="s">
        <v>5</v>
      </c>
      <c r="B1311" t="str">
        <f>'NZ50-BDG_GrowthRateMax'!B1311</f>
        <v>COMBDGRTTOldWHSTHBCKSTDELC_23</v>
      </c>
      <c r="C1311">
        <f>_xlfn.XLOOKUP(B1311,Calculation!A:A,Calculation!S:S)</f>
        <v>10.332062518490273</v>
      </c>
    </row>
    <row r="1312" spans="1:3" x14ac:dyDescent="0.25">
      <c r="A1312" t="s">
        <v>5</v>
      </c>
      <c r="B1312" t="str">
        <f>'NZ50-BDG_GrowthRateMax'!B1312</f>
        <v>COMBDGOTSOldLIINC100WSTDELC_23</v>
      </c>
      <c r="C1312">
        <f>_xlfn.XLOOKUP(B1312,Calculation!A:A,Calculation!S:S)</f>
        <v>848.26238846742046</v>
      </c>
    </row>
    <row r="1313" spans="1:3" x14ac:dyDescent="0.25">
      <c r="A1313" t="s">
        <v>5</v>
      </c>
      <c r="B1313" t="str">
        <f>'NZ50-BDG_GrowthRateMax'!B1313</f>
        <v>COMBDGOFFOldSHPLT1000WSTDELC_23</v>
      </c>
      <c r="C1313">
        <f>_xlfn.XLOOKUP(B1313,Calculation!A:A,Calculation!S:S)</f>
        <v>115.03545962081226</v>
      </c>
    </row>
    <row r="1314" spans="1:3" x14ac:dyDescent="0.25">
      <c r="A1314" t="s">
        <v>5</v>
      </c>
      <c r="B1314" t="str">
        <f>'NZ50-BDG_GrowthRateMax'!B1314</f>
        <v>COMBDGRTTOldLIFLUT8HIGELC_23</v>
      </c>
      <c r="C1314">
        <f>_xlfn.XLOOKUP(B1314,Calculation!A:A,Calculation!S:S)</f>
        <v>3420.7169311016255</v>
      </c>
    </row>
    <row r="1315" spans="1:3" x14ac:dyDescent="0.25">
      <c r="A1315" t="s">
        <v>5</v>
      </c>
      <c r="B1315" t="str">
        <f>'NZ50-BDG_GrowthRateMax'!B1315</f>
        <v>COMBDGHLCOldWHSTHBCKSTDELC_23</v>
      </c>
      <c r="C1315">
        <f>_xlfn.XLOOKUP(B1315,Calculation!A:A,Calculation!S:S)</f>
        <v>6.8984827697880506</v>
      </c>
    </row>
    <row r="1316" spans="1:3" x14ac:dyDescent="0.25">
      <c r="A1316" t="s">
        <v>5</v>
      </c>
      <c r="B1316" t="str">
        <f>'NZ50-BDG_GrowthRateMax'!B1316</f>
        <v>COMBDGRTTOldSCWA___STDELC_23</v>
      </c>
      <c r="C1316">
        <f>_xlfn.XLOOKUP(B1316,Calculation!A:A,Calculation!S:S)</f>
        <v>28.438677475017485</v>
      </c>
    </row>
    <row r="1317" spans="1:3" x14ac:dyDescent="0.25">
      <c r="A1317" t="s">
        <v>5</v>
      </c>
      <c r="B1317" t="str">
        <f>'NZ50-BDG_GrowthRateMax'!B1317</f>
        <v>COMBDGEDSOldWHSTHBCKSTDELC_23</v>
      </c>
      <c r="C1317">
        <f>_xlfn.XLOOKUP(B1317,Calculation!A:A,Calculation!S:S)</f>
        <v>8.1895822970146881</v>
      </c>
    </row>
    <row r="1318" spans="1:3" x14ac:dyDescent="0.25">
      <c r="A1318" t="s">
        <v>5</v>
      </c>
      <c r="B1318" t="str">
        <f>'NZ50-BDG_GrowthRateMax'!B1318</f>
        <v>COMBDGRTTOldSHFUR___STDPRO_23</v>
      </c>
      <c r="C1318">
        <f>_xlfn.XLOOKUP(B1318,Calculation!A:A,Calculation!S:S)</f>
        <v>15.063117637264522</v>
      </c>
    </row>
    <row r="1319" spans="1:3" x14ac:dyDescent="0.25">
      <c r="A1319" t="s">
        <v>5</v>
      </c>
      <c r="B1319" t="str">
        <f>'NZ50-BDG_GrowthRateMax'!B1319</f>
        <v>COMBDGRTTOldSHFUR___ESRPRO_23</v>
      </c>
      <c r="C1319">
        <f>_xlfn.XLOOKUP(B1319,Calculation!A:A,Calculation!S:S)</f>
        <v>32.955967474832462</v>
      </c>
    </row>
    <row r="1320" spans="1:3" x14ac:dyDescent="0.25">
      <c r="A1320" t="s">
        <v>5</v>
      </c>
      <c r="B1320" t="str">
        <f>'NZ50-BDG_GrowthRateMax'!B1320</f>
        <v>COMBDGWSTOldLIHAL100WSTDELC_23</v>
      </c>
      <c r="C1320">
        <f>_xlfn.XLOOKUP(B1320,Calculation!A:A,Calculation!S:S)</f>
        <v>1614.9524621641046</v>
      </c>
    </row>
    <row r="1321" spans="1:3" x14ac:dyDescent="0.25">
      <c r="A1321" t="s">
        <v>5</v>
      </c>
      <c r="B1321" t="str">
        <f>'NZ50-BDG_GrowthRateMax'!B1321</f>
        <v>COMBDGRTTOldWHHEP___ESRELC_23</v>
      </c>
      <c r="C1321">
        <f>_xlfn.XLOOKUP(B1321,Calculation!A:A,Calculation!S:S)</f>
        <v>1.7599201943343679</v>
      </c>
    </row>
    <row r="1322" spans="1:3" x14ac:dyDescent="0.25">
      <c r="A1322" t="s">
        <v>5</v>
      </c>
      <c r="B1322" t="str">
        <f>'NZ50-BDG_GrowthRateMax'!B1322</f>
        <v>COMBDGOFFOldSHFUR___STDELC_23</v>
      </c>
      <c r="C1322">
        <f>_xlfn.XLOOKUP(B1322,Calculation!A:A,Calculation!S:S)</f>
        <v>265.84688036534993</v>
      </c>
    </row>
    <row r="1323" spans="1:3" x14ac:dyDescent="0.25">
      <c r="A1323" t="s">
        <v>5</v>
      </c>
      <c r="B1323" t="str">
        <f>'NZ50-BDG_GrowthRateMax'!B1323</f>
        <v>COMBDGTAWOldSHHEP___STDGEO_23</v>
      </c>
      <c r="C1323">
        <f>_xlfn.XLOOKUP(B1323,Calculation!A:A,Calculation!S:S)</f>
        <v>3.6018212767041087</v>
      </c>
    </row>
    <row r="1324" spans="1:3" x14ac:dyDescent="0.25">
      <c r="A1324" t="s">
        <v>5</v>
      </c>
      <c r="B1324" t="str">
        <f>'NZ50-BDG_GrowthRateMax'!B1324</f>
        <v>COMBDGRTTOldSHHEP___ESRELC_23</v>
      </c>
      <c r="C1324">
        <f>_xlfn.XLOOKUP(B1324,Calculation!A:A,Calculation!S:S)</f>
        <v>17.908596391574829</v>
      </c>
    </row>
    <row r="1325" spans="1:3" x14ac:dyDescent="0.25">
      <c r="A1325" t="s">
        <v>5</v>
      </c>
      <c r="B1325" t="str">
        <f>'NZ50-BDG_GrowthRateMax'!B1325</f>
        <v>COMBDGRTTOldSCWA___ESRELC_23</v>
      </c>
      <c r="C1325">
        <f>_xlfn.XLOOKUP(B1325,Calculation!A:A,Calculation!S:S)</f>
        <v>44.571563248244992</v>
      </c>
    </row>
    <row r="1326" spans="1:3" x14ac:dyDescent="0.25">
      <c r="A1326" t="s">
        <v>5</v>
      </c>
      <c r="B1326" t="str">
        <f>'NZ50-BDG_GrowthRateMax'!B1326</f>
        <v>COMBDGRTTOldSCCE___STDELC_23</v>
      </c>
      <c r="C1326">
        <f>_xlfn.XLOOKUP(B1326,Calculation!A:A,Calculation!S:S)</f>
        <v>28.438677475017485</v>
      </c>
    </row>
    <row r="1327" spans="1:3" x14ac:dyDescent="0.25">
      <c r="A1327" t="s">
        <v>5</v>
      </c>
      <c r="B1327" t="str">
        <f>'NZ50-BDG_GrowthRateMax'!B1327</f>
        <v>COMBDGRTTOldSHFUR___HIGPRO_23</v>
      </c>
      <c r="C1327">
        <f>_xlfn.XLOOKUP(B1327,Calculation!A:A,Calculation!S:S)</f>
        <v>15.063117637264522</v>
      </c>
    </row>
    <row r="1328" spans="1:3" x14ac:dyDescent="0.25">
      <c r="A1328" t="s">
        <v>5</v>
      </c>
      <c r="B1328" t="str">
        <f>'NZ50-BDG_GrowthRateMax'!B1328</f>
        <v>COMBDGRTTOldSCWD___HIGELC_23</v>
      </c>
      <c r="C1328">
        <f>_xlfn.XLOOKUP(B1328,Calculation!A:A,Calculation!S:S)</f>
        <v>28.438677475017485</v>
      </c>
    </row>
    <row r="1329" spans="1:3" x14ac:dyDescent="0.25">
      <c r="A1329" t="s">
        <v>5</v>
      </c>
      <c r="B1329" t="str">
        <f>'NZ50-BDG_GrowthRateMax'!B1329</f>
        <v>COMBDGEDSOldSHFUR___STDPRO_23</v>
      </c>
      <c r="C1329">
        <f>_xlfn.XLOOKUP(B1329,Calculation!A:A,Calculation!S:S)</f>
        <v>11.642008478155722</v>
      </c>
    </row>
    <row r="1330" spans="1:3" x14ac:dyDescent="0.25">
      <c r="A1330" t="s">
        <v>5</v>
      </c>
      <c r="B1330" t="str">
        <f>'NZ50-BDG_GrowthRateMax'!B1330</f>
        <v>COMBDGRTTOldWHHEP___STDELC_23</v>
      </c>
      <c r="C1330">
        <f>_xlfn.XLOOKUP(B1330,Calculation!A:A,Calculation!S:S)</f>
        <v>1.7599201943343679</v>
      </c>
    </row>
    <row r="1331" spans="1:3" x14ac:dyDescent="0.25">
      <c r="A1331" t="s">
        <v>5</v>
      </c>
      <c r="B1331" t="str">
        <f>'NZ50-BDG_GrowthRateMax'!B1331</f>
        <v>COMBDGEDSOldSCWA___STDELC_23</v>
      </c>
      <c r="C1331">
        <f>_xlfn.XLOOKUP(B1331,Calculation!A:A,Calculation!S:S)</f>
        <v>22.542900849526024</v>
      </c>
    </row>
    <row r="1332" spans="1:3" x14ac:dyDescent="0.25">
      <c r="A1332" t="s">
        <v>5</v>
      </c>
      <c r="B1332" t="str">
        <f>'NZ50-BDG_GrowthRateMax'!B1332</f>
        <v>COMBDGEDSOldSHFUR___ESRPRO_23</v>
      </c>
      <c r="C1332">
        <f>_xlfn.XLOOKUP(B1332,Calculation!A:A,Calculation!S:S)</f>
        <v>25.471065285891193</v>
      </c>
    </row>
    <row r="1333" spans="1:3" x14ac:dyDescent="0.25">
      <c r="A1333" t="s">
        <v>5</v>
      </c>
      <c r="B1333" t="str">
        <f>'NZ50-BDG_GrowthRateMax'!B1333</f>
        <v>COMBDGHLCOldWHHEP___ESRELC_23</v>
      </c>
      <c r="C1333">
        <f>_xlfn.XLOOKUP(B1333,Calculation!A:A,Calculation!S:S)</f>
        <v>1.1750586211698308</v>
      </c>
    </row>
    <row r="1334" spans="1:3" x14ac:dyDescent="0.25">
      <c r="A1334" t="s">
        <v>5</v>
      </c>
      <c r="B1334" t="str">
        <f>'NZ50-BDG_GrowthRateMax'!B1334</f>
        <v>COMBDGEDSOldSHHEP___ESRELC_23</v>
      </c>
      <c r="C1334">
        <f>_xlfn.XLOOKUP(B1334,Calculation!A:A,Calculation!S:S)</f>
        <v>13.841227031700027</v>
      </c>
    </row>
    <row r="1335" spans="1:3" x14ac:dyDescent="0.25">
      <c r="A1335" t="s">
        <v>5</v>
      </c>
      <c r="B1335" t="str">
        <f>'NZ50-BDG_GrowthRateMax'!B1335</f>
        <v>COMBDGEDSOldWHHEP___ESRELC_23</v>
      </c>
      <c r="C1335">
        <f>_xlfn.XLOOKUP(B1335,Calculation!A:A,Calculation!S:S)</f>
        <v>1.3949790994669111</v>
      </c>
    </row>
    <row r="1336" spans="1:3" x14ac:dyDescent="0.25">
      <c r="A1336" t="s">
        <v>5</v>
      </c>
      <c r="B1336" t="str">
        <f>'NZ50-BDG_GrowthRateMax'!B1336</f>
        <v>COMBDGEDSOldSHFUR___HIGPRO_23</v>
      </c>
      <c r="C1336">
        <f>_xlfn.XLOOKUP(B1336,Calculation!A:A,Calculation!S:S)</f>
        <v>11.642008478155722</v>
      </c>
    </row>
    <row r="1337" spans="1:3" x14ac:dyDescent="0.25">
      <c r="A1337" t="s">
        <v>5</v>
      </c>
      <c r="B1337" t="str">
        <f>'NZ50-BDG_GrowthRateMax'!B1337</f>
        <v>COMBDGRTTOldSCCE___ESRELC_23</v>
      </c>
      <c r="C1337">
        <f>_xlfn.XLOOKUP(B1337,Calculation!A:A,Calculation!S:S)</f>
        <v>44.571563248244992</v>
      </c>
    </row>
    <row r="1338" spans="1:3" x14ac:dyDescent="0.25">
      <c r="A1338" t="s">
        <v>5</v>
      </c>
      <c r="B1338" t="str">
        <f>'NZ50-BDG_GrowthRateMax'!B1338</f>
        <v>COMBDGRTTOldSCWA___HIGELC_23</v>
      </c>
      <c r="C1338">
        <f>_xlfn.XLOOKUP(B1338,Calculation!A:A,Calculation!S:S)</f>
        <v>28.438677475017485</v>
      </c>
    </row>
    <row r="1339" spans="1:3" x14ac:dyDescent="0.25">
      <c r="A1339" t="s">
        <v>5</v>
      </c>
      <c r="B1339" t="str">
        <f>'NZ50-BDG_GrowthRateMax'!B1339</f>
        <v>COMBDGTAWOldSHHEP___ESRGEO_23</v>
      </c>
      <c r="C1339">
        <f>_xlfn.XLOOKUP(B1339,Calculation!A:A,Calculation!S:S)</f>
        <v>3.6018212767041087</v>
      </c>
    </row>
    <row r="1340" spans="1:3" x14ac:dyDescent="0.25">
      <c r="A1340" t="s">
        <v>5</v>
      </c>
      <c r="B1340" t="str">
        <f>'NZ50-BDG_GrowthRateMax'!B1340</f>
        <v>COMBDGHLCOldWHHEP___STDELC_23</v>
      </c>
      <c r="C1340">
        <f>_xlfn.XLOOKUP(B1340,Calculation!A:A,Calculation!S:S)</f>
        <v>1.1750586211698308</v>
      </c>
    </row>
    <row r="1341" spans="1:3" x14ac:dyDescent="0.25">
      <c r="A1341" t="s">
        <v>5</v>
      </c>
      <c r="B1341" t="str">
        <f>'NZ50-BDG_GrowthRateMax'!B1341</f>
        <v>COMBDGEDSOldSCWA___ESRELC_23</v>
      </c>
      <c r="C1341">
        <f>_xlfn.XLOOKUP(B1341,Calculation!A:A,Calculation!S:S)</f>
        <v>35.331190485078878</v>
      </c>
    </row>
    <row r="1342" spans="1:3" x14ac:dyDescent="0.25">
      <c r="A1342" t="s">
        <v>5</v>
      </c>
      <c r="B1342" t="str">
        <f>'NZ50-BDG_GrowthRateMax'!B1342</f>
        <v>COMBDGEDSOldSCCE___STDELC_23</v>
      </c>
      <c r="C1342">
        <f>_xlfn.XLOOKUP(B1342,Calculation!A:A,Calculation!S:S)</f>
        <v>22.542900849526024</v>
      </c>
    </row>
    <row r="1343" spans="1:3" x14ac:dyDescent="0.25">
      <c r="A1343" t="s">
        <v>5</v>
      </c>
      <c r="B1343" t="str">
        <f>'NZ50-BDG_GrowthRateMax'!B1343</f>
        <v>COMBDGEDSOldSCWD___HIGELC_23</v>
      </c>
      <c r="C1343">
        <f>_xlfn.XLOOKUP(B1343,Calculation!A:A,Calculation!S:S)</f>
        <v>22.542900849526024</v>
      </c>
    </row>
    <row r="1344" spans="1:3" x14ac:dyDescent="0.25">
      <c r="A1344" t="s">
        <v>5</v>
      </c>
      <c r="B1344" t="str">
        <f>'NZ50-BDG_GrowthRateMax'!B1344</f>
        <v>COMBDGEDSOldWHHEP___STDELC_23</v>
      </c>
      <c r="C1344">
        <f>_xlfn.XLOOKUP(B1344,Calculation!A:A,Calculation!S:S)</f>
        <v>1.3949790994669111</v>
      </c>
    </row>
    <row r="1345" spans="1:3" x14ac:dyDescent="0.25">
      <c r="A1345" t="s">
        <v>5</v>
      </c>
      <c r="B1345" t="str">
        <f>'NZ50-BDG_GrowthRateMax'!B1345</f>
        <v>COMBDGOFFOldLIFLC___STDELC_23</v>
      </c>
      <c r="C1345">
        <f>_xlfn.XLOOKUP(B1345,Calculation!A:A,Calculation!S:S)</f>
        <v>8663.6759937019306</v>
      </c>
    </row>
    <row r="1346" spans="1:3" x14ac:dyDescent="0.25">
      <c r="A1346" t="s">
        <v>5</v>
      </c>
      <c r="B1346" t="str">
        <f>'NZ50-BDG_GrowthRateMax'!B1346</f>
        <v>COMBDGTAWOldSHHEP___HIGGEO_23</v>
      </c>
      <c r="C1346">
        <f>_xlfn.XLOOKUP(B1346,Calculation!A:A,Calculation!S:S)</f>
        <v>3.6018212767041087</v>
      </c>
    </row>
    <row r="1347" spans="1:3" x14ac:dyDescent="0.25">
      <c r="A1347" t="s">
        <v>5</v>
      </c>
      <c r="B1347" t="str">
        <f>'NZ50-BDG_GrowthRateMax'!B1347</f>
        <v>COMBDGOFFOldWHSTHBCKSTDELC_23</v>
      </c>
      <c r="C1347">
        <f>_xlfn.XLOOKUP(B1347,Calculation!A:A,Calculation!S:S)</f>
        <v>11.944479502615243</v>
      </c>
    </row>
    <row r="1348" spans="1:3" x14ac:dyDescent="0.25">
      <c r="A1348" t="s">
        <v>5</v>
      </c>
      <c r="B1348" t="str">
        <f>'NZ50-BDG_GrowthRateMax'!B1348</f>
        <v>COMBDGRTTOldSHHEP___STDELC_23</v>
      </c>
      <c r="C1348">
        <f>_xlfn.XLOOKUP(B1348,Calculation!A:A,Calculation!S:S)</f>
        <v>17.908596391574829</v>
      </c>
    </row>
    <row r="1349" spans="1:3" x14ac:dyDescent="0.25">
      <c r="A1349" t="s">
        <v>5</v>
      </c>
      <c r="B1349" t="str">
        <f>'NZ50-BDG_GrowthRateMax'!B1349</f>
        <v>COMBDGOFFOldLIFLUT8STDELC_23</v>
      </c>
      <c r="C1349">
        <f>_xlfn.XLOOKUP(B1349,Calculation!A:A,Calculation!S:S)</f>
        <v>8663.6759937019306</v>
      </c>
    </row>
    <row r="1350" spans="1:3" x14ac:dyDescent="0.25">
      <c r="A1350" t="s">
        <v>5</v>
      </c>
      <c r="B1350" t="str">
        <f>'NZ50-BDG_GrowthRateMax'!B1350</f>
        <v>COMBDGTAWOldSHFURLARSTDHH2_23</v>
      </c>
      <c r="C1350">
        <f>_xlfn.XLOOKUP(B1350,Calculation!A:A,Calculation!S:S)</f>
        <v>3.0295315396644145</v>
      </c>
    </row>
    <row r="1351" spans="1:3" x14ac:dyDescent="0.25">
      <c r="A1351" t="s">
        <v>5</v>
      </c>
      <c r="B1351" t="str">
        <f>'NZ50-BDG_GrowthRateMax'!B1351</f>
        <v>COMBDGTAWOldSHFURMEDSTDHH2_23</v>
      </c>
      <c r="C1351">
        <f>_xlfn.XLOOKUP(B1351,Calculation!A:A,Calculation!S:S)</f>
        <v>3.0295315396644145</v>
      </c>
    </row>
    <row r="1352" spans="1:3" x14ac:dyDescent="0.25">
      <c r="A1352" t="s">
        <v>5</v>
      </c>
      <c r="B1352" t="str">
        <f>'NZ50-BDG_GrowthRateMax'!B1352</f>
        <v>COMBDGOFFNewLIINC100WSTDELC_23</v>
      </c>
      <c r="C1352">
        <f>_xlfn.XLOOKUP(B1352,Calculation!A:A,Calculation!S:S)</f>
        <v>1304.8070537468016</v>
      </c>
    </row>
    <row r="1353" spans="1:3" x14ac:dyDescent="0.25">
      <c r="A1353" t="s">
        <v>5</v>
      </c>
      <c r="B1353" t="str">
        <f>'NZ50-BDG_GrowthRateMax'!B1353</f>
        <v>COMBDGEDSOldSCCE___ESRELC_23</v>
      </c>
      <c r="C1353">
        <f>_xlfn.XLOOKUP(B1353,Calculation!A:A,Calculation!S:S)</f>
        <v>35.331190485078878</v>
      </c>
    </row>
    <row r="1354" spans="1:3" x14ac:dyDescent="0.25">
      <c r="A1354" t="s">
        <v>5</v>
      </c>
      <c r="B1354" t="str">
        <f>'NZ50-BDG_GrowthRateMax'!B1354</f>
        <v>COMBDGEDSOldSCWA___HIGELC_23</v>
      </c>
      <c r="C1354">
        <f>_xlfn.XLOOKUP(B1354,Calculation!A:A,Calculation!S:S)</f>
        <v>22.542900849526024</v>
      </c>
    </row>
    <row r="1355" spans="1:3" x14ac:dyDescent="0.25">
      <c r="A1355" t="s">
        <v>5</v>
      </c>
      <c r="B1355" t="str">
        <f>'NZ50-BDG_GrowthRateMax'!B1355</f>
        <v>COMBDGTAWOldSHFURSMASTDHH2_23</v>
      </c>
      <c r="C1355">
        <f>_xlfn.XLOOKUP(B1355,Calculation!A:A,Calculation!S:S)</f>
        <v>3.0295315396644145</v>
      </c>
    </row>
    <row r="1356" spans="1:3" x14ac:dyDescent="0.25">
      <c r="A1356" t="s">
        <v>5</v>
      </c>
      <c r="B1356" t="str">
        <f>'NZ50-BDG_GrowthRateMax'!B1356</f>
        <v>COMBDGRTTOldWHHEP___HIGELC_23</v>
      </c>
      <c r="C1356">
        <f>_xlfn.XLOOKUP(B1356,Calculation!A:A,Calculation!S:S)</f>
        <v>1.7599201943343679</v>
      </c>
    </row>
    <row r="1357" spans="1:3" x14ac:dyDescent="0.25">
      <c r="A1357" t="s">
        <v>5</v>
      </c>
      <c r="B1357" t="str">
        <f>'NZ50-BDG_GrowthRateMax'!B1357</f>
        <v>COMBDGEDSOldSHHEP___STDELC_23</v>
      </c>
      <c r="C1357">
        <f>_xlfn.XLOOKUP(B1357,Calculation!A:A,Calculation!S:S)</f>
        <v>13.841227031700027</v>
      </c>
    </row>
    <row r="1358" spans="1:3" x14ac:dyDescent="0.25">
      <c r="A1358" t="s">
        <v>5</v>
      </c>
      <c r="B1358" t="str">
        <f>'NZ50-BDG_GrowthRateMax'!B1358</f>
        <v>COMBDGRTTOldSHHEP___HIGELC_23</v>
      </c>
      <c r="C1358">
        <f>_xlfn.XLOOKUP(B1358,Calculation!A:A,Calculation!S:S)</f>
        <v>17.908596391574829</v>
      </c>
    </row>
    <row r="1359" spans="1:3" x14ac:dyDescent="0.25">
      <c r="A1359" t="s">
        <v>5</v>
      </c>
      <c r="B1359" t="str">
        <f>'NZ50-BDG_GrowthRateMax'!B1359</f>
        <v>COMBDGRTTOldSCCE___HIGELC_23</v>
      </c>
      <c r="C1359">
        <f>_xlfn.XLOOKUP(B1359,Calculation!A:A,Calculation!S:S)</f>
        <v>28.438677475017485</v>
      </c>
    </row>
    <row r="1360" spans="1:3" x14ac:dyDescent="0.25">
      <c r="A1360" t="s">
        <v>5</v>
      </c>
      <c r="B1360" t="str">
        <f>'NZ50-BDG_GrowthRateMax'!B1360</f>
        <v>COMBDGHLCOldLILED___ESRELC_23</v>
      </c>
      <c r="C1360">
        <f>_xlfn.XLOOKUP(B1360,Calculation!A:A,Calculation!S:S)</f>
        <v>1494.545518117337</v>
      </c>
    </row>
    <row r="1361" spans="1:3" x14ac:dyDescent="0.25">
      <c r="A1361" t="s">
        <v>5</v>
      </c>
      <c r="B1361" t="str">
        <f>'NZ50-BDG_GrowthRateMax'!B1361</f>
        <v>COMBDGOFFOldWHHEP___ESRELC_23</v>
      </c>
      <c r="C1361">
        <f>_xlfn.XLOOKUP(B1361,Calculation!A:A,Calculation!S:S)</f>
        <v>2.0345725405596111</v>
      </c>
    </row>
    <row r="1362" spans="1:3" x14ac:dyDescent="0.25">
      <c r="A1362" t="s">
        <v>5</v>
      </c>
      <c r="B1362" t="str">
        <f>'NZ50-BDG_GrowthRateMax'!B1362</f>
        <v>COMBDGHLCOldWHHEP___HIGELC_23</v>
      </c>
      <c r="C1362">
        <f>_xlfn.XLOOKUP(B1362,Calculation!A:A,Calculation!S:S)</f>
        <v>1.1750586211698308</v>
      </c>
    </row>
    <row r="1363" spans="1:3" x14ac:dyDescent="0.25">
      <c r="A1363" t="s">
        <v>5</v>
      </c>
      <c r="B1363" t="str">
        <f>'NZ50-BDG_GrowthRateMax'!B1363</f>
        <v>COMBDGEDSOldSHHEP___HIGELC_23</v>
      </c>
      <c r="C1363">
        <f>_xlfn.XLOOKUP(B1363,Calculation!A:A,Calculation!S:S)</f>
        <v>13.841227031700027</v>
      </c>
    </row>
    <row r="1364" spans="1:3" x14ac:dyDescent="0.25">
      <c r="A1364" t="s">
        <v>5</v>
      </c>
      <c r="B1364" t="str">
        <f>'NZ50-BDG_GrowthRateMax'!B1364</f>
        <v>COMBDGEDSOldWHHEP___HIGELC_23</v>
      </c>
      <c r="C1364">
        <f>_xlfn.XLOOKUP(B1364,Calculation!A:A,Calculation!S:S)</f>
        <v>1.3949790994669111</v>
      </c>
    </row>
    <row r="1365" spans="1:3" x14ac:dyDescent="0.25">
      <c r="A1365" t="s">
        <v>5</v>
      </c>
      <c r="B1365" t="str">
        <f>'NZ50-BDG_GrowthRateMax'!B1365</f>
        <v>COMBDGOFFOldWHHEP___STDELC_23</v>
      </c>
      <c r="C1365">
        <f>_xlfn.XLOOKUP(B1365,Calculation!A:A,Calculation!S:S)</f>
        <v>2.0345725405596111</v>
      </c>
    </row>
    <row r="1366" spans="1:3" x14ac:dyDescent="0.25">
      <c r="A1366" t="s">
        <v>5</v>
      </c>
      <c r="B1366" t="str">
        <f>'NZ50-BDG_GrowthRateMax'!B1366</f>
        <v>COMBDGEDSOldSCCE___HIGELC_23</v>
      </c>
      <c r="C1366">
        <f>_xlfn.XLOOKUP(B1366,Calculation!A:A,Calculation!S:S)</f>
        <v>22.542900849526024</v>
      </c>
    </row>
    <row r="1367" spans="1:3" x14ac:dyDescent="0.25">
      <c r="A1367" t="s">
        <v>5</v>
      </c>
      <c r="B1367" t="str">
        <f>'NZ50-BDG_GrowthRateMax'!B1367</f>
        <v>COMBDGAEROldSHHEP___STDGEO_23</v>
      </c>
      <c r="C1367">
        <f>_xlfn.XLOOKUP(B1367,Calculation!A:A,Calculation!S:S)</f>
        <v>4.7920972460190985</v>
      </c>
    </row>
    <row r="1368" spans="1:3" x14ac:dyDescent="0.25">
      <c r="A1368" t="s">
        <v>5</v>
      </c>
      <c r="B1368" t="str">
        <f>'NZ50-BDG_GrowthRateMax'!B1368</f>
        <v>COMBDGRTTOldSHHEP___STDNGA_23</v>
      </c>
      <c r="C1368">
        <f>_xlfn.XLOOKUP(B1368,Calculation!A:A,Calculation!S:S)</f>
        <v>17.908596391574829</v>
      </c>
    </row>
    <row r="1369" spans="1:3" x14ac:dyDescent="0.25">
      <c r="A1369" t="s">
        <v>5</v>
      </c>
      <c r="B1369" t="str">
        <f>'NZ50-BDG_GrowthRateMax'!B1369</f>
        <v>COMBDGOFFOldSHPLT500WSTDELC_23</v>
      </c>
      <c r="C1369">
        <f>_xlfn.XLOOKUP(B1369,Calculation!A:A,Calculation!S:S)</f>
        <v>115.03545962081226</v>
      </c>
    </row>
    <row r="1370" spans="1:3" x14ac:dyDescent="0.25">
      <c r="A1370" t="s">
        <v>5</v>
      </c>
      <c r="B1370" t="str">
        <f>'NZ50-BDG_GrowthRateMax'!B1370</f>
        <v>COMBDGHLCOldLIHAL100WSTDELC_23</v>
      </c>
      <c r="C1370">
        <f>_xlfn.XLOOKUP(B1370,Calculation!A:A,Calculation!S:S)</f>
        <v>1494.545518117337</v>
      </c>
    </row>
    <row r="1371" spans="1:3" x14ac:dyDescent="0.25">
      <c r="A1371" t="s">
        <v>5</v>
      </c>
      <c r="B1371" t="str">
        <f>'NZ50-BDG_GrowthRateMax'!B1371</f>
        <v>COMBDGEDSOldSHHEP___STDNGA_23</v>
      </c>
      <c r="C1371">
        <f>_xlfn.XLOOKUP(B1371,Calculation!A:A,Calculation!S:S)</f>
        <v>13.841227031700027</v>
      </c>
    </row>
    <row r="1372" spans="1:3" x14ac:dyDescent="0.25">
      <c r="A1372" t="s">
        <v>5</v>
      </c>
      <c r="B1372" t="str">
        <f>'NZ50-BDG_GrowthRateMax'!B1372</f>
        <v>COMBDGAFSOldSHHEP___STDGEO_23</v>
      </c>
      <c r="C1372">
        <f>_xlfn.XLOOKUP(B1372,Calculation!A:A,Calculation!S:S)</f>
        <v>5.1432330436030194</v>
      </c>
    </row>
    <row r="1373" spans="1:3" x14ac:dyDescent="0.25">
      <c r="A1373" t="s">
        <v>5</v>
      </c>
      <c r="B1373" t="str">
        <f>'NZ50-BDG_GrowthRateMax'!B1373</f>
        <v>COMBDGAEROldSHHEP___ESRGEO_23</v>
      </c>
      <c r="C1373">
        <f>_xlfn.XLOOKUP(B1373,Calculation!A:A,Calculation!S:S)</f>
        <v>4.7920972460190985</v>
      </c>
    </row>
    <row r="1374" spans="1:3" x14ac:dyDescent="0.25">
      <c r="A1374" t="s">
        <v>5</v>
      </c>
      <c r="B1374" t="str">
        <f>'NZ50-BDG_GrowthRateMax'!B1374</f>
        <v>COMBDGAEROldSHHEP___HIGGEO_23</v>
      </c>
      <c r="C1374">
        <f>_xlfn.XLOOKUP(B1374,Calculation!A:A,Calculation!S:S)</f>
        <v>4.7920972460190985</v>
      </c>
    </row>
    <row r="1375" spans="1:3" x14ac:dyDescent="0.25">
      <c r="A1375" t="s">
        <v>5</v>
      </c>
      <c r="B1375" t="str">
        <f>'NZ50-BDG_GrowthRateMax'!B1375</f>
        <v>COMBDGOFFOldWHHEP___HIGELC_23</v>
      </c>
      <c r="C1375">
        <f>_xlfn.XLOOKUP(B1375,Calculation!A:A,Calculation!S:S)</f>
        <v>2.0345725405596111</v>
      </c>
    </row>
    <row r="1376" spans="1:3" x14ac:dyDescent="0.25">
      <c r="A1376" t="s">
        <v>5</v>
      </c>
      <c r="B1376" t="str">
        <f>'NZ50-BDG_GrowthRateMax'!B1376</f>
        <v>COMBDGAEROldSHFURLARSTDHH2_23</v>
      </c>
      <c r="C1376">
        <f>_xlfn.XLOOKUP(B1376,Calculation!A:A,Calculation!S:S)</f>
        <v>4.0306857649634802</v>
      </c>
    </row>
    <row r="1377" spans="1:3" x14ac:dyDescent="0.25">
      <c r="A1377" t="s">
        <v>5</v>
      </c>
      <c r="B1377" t="str">
        <f>'NZ50-BDG_GrowthRateMax'!B1377</f>
        <v>COMBDGAFSOldSHHEP___ESRGEO_23</v>
      </c>
      <c r="C1377">
        <f>_xlfn.XLOOKUP(B1377,Calculation!A:A,Calculation!S:S)</f>
        <v>5.1432330436030194</v>
      </c>
    </row>
    <row r="1378" spans="1:3" x14ac:dyDescent="0.25">
      <c r="A1378" t="s">
        <v>5</v>
      </c>
      <c r="B1378" t="str">
        <f>'NZ50-BDG_GrowthRateMax'!B1378</f>
        <v>COMBDGAEROldSHFURMEDSTDHH2_23</v>
      </c>
      <c r="C1378">
        <f>_xlfn.XLOOKUP(B1378,Calculation!A:A,Calculation!S:S)</f>
        <v>4.0306857649634802</v>
      </c>
    </row>
    <row r="1379" spans="1:3" x14ac:dyDescent="0.25">
      <c r="A1379" t="s">
        <v>5</v>
      </c>
      <c r="B1379" t="str">
        <f>'NZ50-BDG_GrowthRateMax'!B1379</f>
        <v>COMBDGOFFOldSHFUR___STDKER_23</v>
      </c>
      <c r="C1379">
        <f>_xlfn.XLOOKUP(B1379,Calculation!A:A,Calculation!S:S)</f>
        <v>38.088233998616218</v>
      </c>
    </row>
    <row r="1380" spans="1:3" x14ac:dyDescent="0.25">
      <c r="A1380" t="s">
        <v>5</v>
      </c>
      <c r="B1380" t="str">
        <f>'NZ50-BDG_GrowthRateMax'!B1380</f>
        <v>COMBDGOFFOldSHFUR___STDHFO_23</v>
      </c>
      <c r="C1380">
        <f>_xlfn.XLOOKUP(B1380,Calculation!A:A,Calculation!S:S)</f>
        <v>38.088233998616218</v>
      </c>
    </row>
    <row r="1381" spans="1:3" x14ac:dyDescent="0.25">
      <c r="A1381" t="s">
        <v>5</v>
      </c>
      <c r="B1381" t="str">
        <f>'NZ50-BDG_GrowthRateMax'!B1381</f>
        <v>COMBDGOFFOldSHFUR___STDLFO_23</v>
      </c>
      <c r="C1381">
        <f>_xlfn.XLOOKUP(B1381,Calculation!A:A,Calculation!S:S)</f>
        <v>38.088233998616218</v>
      </c>
    </row>
    <row r="1382" spans="1:3" x14ac:dyDescent="0.25">
      <c r="A1382" t="s">
        <v>5</v>
      </c>
      <c r="B1382" t="str">
        <f>'NZ50-BDG_GrowthRateMax'!B1382</f>
        <v>COMBDGOFFOldSHFUR___HIGHFO_23</v>
      </c>
      <c r="C1382">
        <f>_xlfn.XLOOKUP(B1382,Calculation!A:A,Calculation!S:S)</f>
        <v>38.088233998616218</v>
      </c>
    </row>
    <row r="1383" spans="1:3" x14ac:dyDescent="0.25">
      <c r="A1383" t="s">
        <v>5</v>
      </c>
      <c r="B1383" t="str">
        <f>'NZ50-BDG_GrowthRateMax'!B1383</f>
        <v>COMBDGOFFOldSHFUR___HIGLFO_23</v>
      </c>
      <c r="C1383">
        <f>_xlfn.XLOOKUP(B1383,Calculation!A:A,Calculation!S:S)</f>
        <v>38.088233998616218</v>
      </c>
    </row>
    <row r="1384" spans="1:3" x14ac:dyDescent="0.25">
      <c r="A1384" t="s">
        <v>5</v>
      </c>
      <c r="B1384" t="str">
        <f>'NZ50-BDG_GrowthRateMax'!B1384</f>
        <v>COMBDGOFFOldLILED___STDELC_23</v>
      </c>
      <c r="C1384">
        <f>_xlfn.XLOOKUP(B1384,Calculation!A:A,Calculation!S:S)</f>
        <v>8663.6759937019306</v>
      </c>
    </row>
    <row r="1385" spans="1:3" x14ac:dyDescent="0.25">
      <c r="A1385" t="s">
        <v>5</v>
      </c>
      <c r="B1385" t="str">
        <f>'NZ50-BDG_GrowthRateMax'!B1385</f>
        <v>COMBDGAEROldSHFURSMASTDHH2_23</v>
      </c>
      <c r="C1385">
        <f>_xlfn.XLOOKUP(B1385,Calculation!A:A,Calculation!S:S)</f>
        <v>4.0306857649634802</v>
      </c>
    </row>
    <row r="1386" spans="1:3" x14ac:dyDescent="0.25">
      <c r="A1386" t="s">
        <v>5</v>
      </c>
      <c r="B1386" t="str">
        <f>'NZ50-BDG_GrowthRateMax'!B1386</f>
        <v>COMBDGAFSOldSHHEP___HIGGEO_23</v>
      </c>
      <c r="C1386">
        <f>_xlfn.XLOOKUP(B1386,Calculation!A:A,Calculation!S:S)</f>
        <v>5.1432330436030194</v>
      </c>
    </row>
    <row r="1387" spans="1:3" x14ac:dyDescent="0.25">
      <c r="A1387" t="s">
        <v>5</v>
      </c>
      <c r="B1387" t="str">
        <f>'NZ50-BDG_GrowthRateMax'!B1387</f>
        <v>COMBDGOFFOldAE______STDPRO_23</v>
      </c>
      <c r="C1387">
        <f>_xlfn.XLOOKUP(B1387,Calculation!A:A,Calculation!S:S)</f>
        <v>28.807900840863802</v>
      </c>
    </row>
    <row r="1388" spans="1:3" x14ac:dyDescent="0.25">
      <c r="A1388" t="s">
        <v>5</v>
      </c>
      <c r="B1388" t="str">
        <f>'NZ50-BDG_GrowthRateMax'!B1388</f>
        <v>COMBDGOFFNewSHHEP___STDGEO_23</v>
      </c>
      <c r="C1388">
        <f>_xlfn.XLOOKUP(B1388,Calculation!A:A,Calculation!S:S)</f>
        <v>130.89226202936538</v>
      </c>
    </row>
    <row r="1389" spans="1:3" x14ac:dyDescent="0.25">
      <c r="A1389" t="s">
        <v>5</v>
      </c>
      <c r="B1389" t="str">
        <f>'NZ50-BDG_GrowthRateMax'!B1389</f>
        <v>COMBDGOTSOldSHHEP___STDGEO_23</v>
      </c>
      <c r="C1389">
        <f>_xlfn.XLOOKUP(B1389,Calculation!A:A,Calculation!S:S)</f>
        <v>5.8356349251108313</v>
      </c>
    </row>
    <row r="1390" spans="1:3" x14ac:dyDescent="0.25">
      <c r="A1390" t="s">
        <v>5</v>
      </c>
      <c r="B1390" t="str">
        <f>'NZ50-BDG_GrowthRateMax'!B1390</f>
        <v>COMBDGAFSOldSHFURLARSTDHH2_23</v>
      </c>
      <c r="C1390">
        <f>_xlfn.XLOOKUP(B1390,Calculation!A:A,Calculation!S:S)</f>
        <v>4.3260299510745508</v>
      </c>
    </row>
    <row r="1391" spans="1:3" x14ac:dyDescent="0.25">
      <c r="A1391" t="s">
        <v>5</v>
      </c>
      <c r="B1391" t="str">
        <f>'NZ50-BDG_GrowthRateMax'!B1391</f>
        <v>COMBDGAFSOldSHFURMEDSTDHH2_23</v>
      </c>
      <c r="C1391">
        <f>_xlfn.XLOOKUP(B1391,Calculation!A:A,Calculation!S:S)</f>
        <v>4.3260299510745508</v>
      </c>
    </row>
    <row r="1392" spans="1:3" x14ac:dyDescent="0.25">
      <c r="A1392" t="s">
        <v>5</v>
      </c>
      <c r="B1392" t="str">
        <f>'NZ50-BDG_GrowthRateMax'!B1392</f>
        <v>COMBDGEDSOldLILED___ESRELC_23</v>
      </c>
      <c r="C1392">
        <f>_xlfn.XLOOKUP(B1392,Calculation!A:A,Calculation!S:S)</f>
        <v>2260.8946391772233</v>
      </c>
    </row>
    <row r="1393" spans="1:3" x14ac:dyDescent="0.25">
      <c r="A1393" t="s">
        <v>5</v>
      </c>
      <c r="B1393" t="str">
        <f>'NZ50-BDG_GrowthRateMax'!B1393</f>
        <v>COMBDGAFSOldSHFURSMASTDHH2_23</v>
      </c>
      <c r="C1393">
        <f>_xlfn.XLOOKUP(B1393,Calculation!A:A,Calculation!S:S)</f>
        <v>4.3260299510745508</v>
      </c>
    </row>
    <row r="1394" spans="1:3" x14ac:dyDescent="0.25">
      <c r="A1394" t="s">
        <v>5</v>
      </c>
      <c r="B1394" t="str">
        <f>'NZ50-BDG_GrowthRateMax'!B1394</f>
        <v>COMBDGOFFNewSHFURLARSTDHH2_23</v>
      </c>
      <c r="C1394">
        <f>_xlfn.XLOOKUP(B1394,Calculation!A:A,Calculation!S:S)</f>
        <v>130.89226202936538</v>
      </c>
    </row>
    <row r="1395" spans="1:3" x14ac:dyDescent="0.25">
      <c r="A1395" t="s">
        <v>5</v>
      </c>
      <c r="B1395" t="str">
        <f>'NZ50-BDG_GrowthRateMax'!B1395</f>
        <v>COMBDGOFFOldLILED___HIGELC_23</v>
      </c>
      <c r="C1395">
        <f>_xlfn.XLOOKUP(B1395,Calculation!A:A,Calculation!S:S)</f>
        <v>8663.6759937019306</v>
      </c>
    </row>
    <row r="1396" spans="1:3" x14ac:dyDescent="0.25">
      <c r="A1396" t="s">
        <v>5</v>
      </c>
      <c r="B1396" t="str">
        <f>'NZ50-BDG_GrowthRateMax'!B1396</f>
        <v>COMBDGOFFNewSHFURMEDSTDHH2_23</v>
      </c>
      <c r="C1396">
        <f>_xlfn.XLOOKUP(B1396,Calculation!A:A,Calculation!S:S)</f>
        <v>130.89226202936538</v>
      </c>
    </row>
    <row r="1397" spans="1:3" x14ac:dyDescent="0.25">
      <c r="A1397" t="s">
        <v>5</v>
      </c>
      <c r="B1397" t="str">
        <f>'NZ50-BDG_GrowthRateMax'!B1397</f>
        <v>COMBDGOFFNewSHHEP___ESRGEO_23</v>
      </c>
      <c r="C1397">
        <f>_xlfn.XLOOKUP(B1397,Calculation!A:A,Calculation!S:S)</f>
        <v>130.89226202936538</v>
      </c>
    </row>
    <row r="1398" spans="1:3" x14ac:dyDescent="0.25">
      <c r="A1398" t="s">
        <v>5</v>
      </c>
      <c r="B1398" t="str">
        <f>'NZ50-BDG_GrowthRateMax'!B1398</f>
        <v>COMBDGOFFOldSCWD___STDELC_23</v>
      </c>
      <c r="C1398">
        <f>_xlfn.XLOOKUP(B1398,Calculation!A:A,Calculation!S:S)</f>
        <v>62.419443162843542</v>
      </c>
    </row>
    <row r="1399" spans="1:3" x14ac:dyDescent="0.25">
      <c r="A1399" t="s">
        <v>5</v>
      </c>
      <c r="B1399" t="str">
        <f>'NZ50-BDG_GrowthRateMax'!B1399</f>
        <v>COMBDGOTSOldSHHEP___ESRGEO_23</v>
      </c>
      <c r="C1399">
        <f>_xlfn.XLOOKUP(B1399,Calculation!A:A,Calculation!S:S)</f>
        <v>5.8356349251108313</v>
      </c>
    </row>
    <row r="1400" spans="1:3" x14ac:dyDescent="0.25">
      <c r="A1400" t="s">
        <v>5</v>
      </c>
      <c r="B1400" t="str">
        <f>'NZ50-BDG_GrowthRateMax'!B1400</f>
        <v>COMBDGOFFNewSHFURSMASTDHH2_23</v>
      </c>
      <c r="C1400">
        <f>_xlfn.XLOOKUP(B1400,Calculation!A:A,Calculation!S:S)</f>
        <v>130.89226202936538</v>
      </c>
    </row>
    <row r="1401" spans="1:3" x14ac:dyDescent="0.25">
      <c r="A1401" t="s">
        <v>5</v>
      </c>
      <c r="B1401" t="str">
        <f>'NZ50-BDG_GrowthRateMax'!B1401</f>
        <v>COMBDGWSTOldLIINC100WSTDELC_23</v>
      </c>
      <c r="C1401">
        <f>_xlfn.XLOOKUP(B1401,Calculation!A:A,Calculation!S:S)</f>
        <v>1614.9524621641046</v>
      </c>
    </row>
    <row r="1402" spans="1:3" x14ac:dyDescent="0.25">
      <c r="A1402" t="s">
        <v>5</v>
      </c>
      <c r="B1402" t="str">
        <f>'NZ50-BDG_GrowthRateMax'!B1402</f>
        <v>COMBDGOFFNewSHHEP___HIGGEO_23</v>
      </c>
      <c r="C1402">
        <f>_xlfn.XLOOKUP(B1402,Calculation!A:A,Calculation!S:S)</f>
        <v>130.89226202936538</v>
      </c>
    </row>
    <row r="1403" spans="1:3" x14ac:dyDescent="0.25">
      <c r="A1403" t="s">
        <v>5</v>
      </c>
      <c r="B1403" t="str">
        <f>'NZ50-BDG_GrowthRateMax'!B1403</f>
        <v>COMBDGOTSOldSHHEP___HIGGEO_23</v>
      </c>
      <c r="C1403">
        <f>_xlfn.XLOOKUP(B1403,Calculation!A:A,Calculation!S:S)</f>
        <v>5.8356349251108313</v>
      </c>
    </row>
    <row r="1404" spans="1:3" x14ac:dyDescent="0.25">
      <c r="A1404" t="s">
        <v>5</v>
      </c>
      <c r="B1404" t="str">
        <f>'NZ50-BDG_GrowthRateMax'!B1404</f>
        <v>COMBDGRTTOldLILED___ESRELC_23</v>
      </c>
      <c r="C1404">
        <f>_xlfn.XLOOKUP(B1404,Calculation!A:A,Calculation!S:S)</f>
        <v>3420.7169311016255</v>
      </c>
    </row>
    <row r="1405" spans="1:3" x14ac:dyDescent="0.25">
      <c r="A1405" t="s">
        <v>5</v>
      </c>
      <c r="B1405" t="str">
        <f>'NZ50-BDG_GrowthRateMax'!B1405</f>
        <v>COMBDGOTSOldSHFURLARSTDHH2_23</v>
      </c>
      <c r="C1405">
        <f>_xlfn.XLOOKUP(B1405,Calculation!A:A,Calculation!S:S)</f>
        <v>4.908416798450383</v>
      </c>
    </row>
    <row r="1406" spans="1:3" x14ac:dyDescent="0.25">
      <c r="A1406" t="s">
        <v>5</v>
      </c>
      <c r="B1406" t="str">
        <f>'NZ50-BDG_GrowthRateMax'!B1406</f>
        <v>COMBDGEDSOldLIHAL100WSTDELC_23</v>
      </c>
      <c r="C1406">
        <f>_xlfn.XLOOKUP(B1406,Calculation!A:A,Calculation!S:S)</f>
        <v>2260.8946391772233</v>
      </c>
    </row>
    <row r="1407" spans="1:3" x14ac:dyDescent="0.25">
      <c r="A1407" t="s">
        <v>5</v>
      </c>
      <c r="B1407" t="str">
        <f>'NZ50-BDG_GrowthRateMax'!B1407</f>
        <v>COMBDGOTSOldSHFURMEDSTDHH2_23</v>
      </c>
      <c r="C1407">
        <f>_xlfn.XLOOKUP(B1407,Calculation!A:A,Calculation!S:S)</f>
        <v>4.908416798450383</v>
      </c>
    </row>
    <row r="1408" spans="1:3" x14ac:dyDescent="0.25">
      <c r="A1408" t="s">
        <v>5</v>
      </c>
      <c r="B1408" t="str">
        <f>'NZ50-BDG_GrowthRateMax'!B1408</f>
        <v>COMBDGOTSOldSHFURSMASTDHH2_23</v>
      </c>
      <c r="C1408">
        <f>_xlfn.XLOOKUP(B1408,Calculation!A:A,Calculation!S:S)</f>
        <v>4.908416798450383</v>
      </c>
    </row>
    <row r="1409" spans="1:3" x14ac:dyDescent="0.25">
      <c r="A1409" t="s">
        <v>5</v>
      </c>
      <c r="B1409" t="str">
        <f>'NZ50-BDG_GrowthRateMax'!B1409</f>
        <v>COMBDGOFFOldSCWD___ESRELC_23</v>
      </c>
      <c r="C1409">
        <f>_xlfn.XLOOKUP(B1409,Calculation!A:A,Calculation!S:S)</f>
        <v>97.829168086206991</v>
      </c>
    </row>
    <row r="1410" spans="1:3" x14ac:dyDescent="0.25">
      <c r="A1410" t="s">
        <v>5</v>
      </c>
      <c r="B1410" t="str">
        <f>'NZ50-BDG_GrowthRateMax'!B1410</f>
        <v>COMBDGRTTOldLIHAL100WSTDELC_23</v>
      </c>
      <c r="C1410">
        <f>_xlfn.XLOOKUP(B1410,Calculation!A:A,Calculation!S:S)</f>
        <v>3420.7169311016255</v>
      </c>
    </row>
    <row r="1411" spans="1:3" x14ac:dyDescent="0.25">
      <c r="A1411" t="s">
        <v>5</v>
      </c>
      <c r="B1411" t="str">
        <f>'NZ50-BDG_GrowthRateMax'!B1411</f>
        <v>COMBDGOFFOldSCWA___STDELC_23</v>
      </c>
      <c r="C1411">
        <f>_xlfn.XLOOKUP(B1411,Calculation!A:A,Calculation!S:S)</f>
        <v>62.419443162843542</v>
      </c>
    </row>
    <row r="1412" spans="1:3" x14ac:dyDescent="0.25">
      <c r="A1412" t="s">
        <v>5</v>
      </c>
      <c r="B1412" t="str">
        <f>'NZ50-BDG_GrowthRateMax'!B1412</f>
        <v>COMBDGOFFOldSCWA___ESRELC_23</v>
      </c>
      <c r="C1412">
        <f>_xlfn.XLOOKUP(B1412,Calculation!A:A,Calculation!S:S)</f>
        <v>97.829168086206991</v>
      </c>
    </row>
    <row r="1413" spans="1:3" x14ac:dyDescent="0.25">
      <c r="A1413" t="s">
        <v>5</v>
      </c>
      <c r="B1413" t="str">
        <f>'NZ50-BDG_GrowthRateMax'!B1413</f>
        <v>COMBDGOFFOldSCCE___STDELC_23</v>
      </c>
      <c r="C1413">
        <f>_xlfn.XLOOKUP(B1413,Calculation!A:A,Calculation!S:S)</f>
        <v>62.419443162843542</v>
      </c>
    </row>
    <row r="1414" spans="1:3" x14ac:dyDescent="0.25">
      <c r="A1414" t="s">
        <v>5</v>
      </c>
      <c r="B1414" t="str">
        <f>'NZ50-BDG_GrowthRateMax'!B1414</f>
        <v>COMBDGOFFOldSCWD___HIGELC_23</v>
      </c>
      <c r="C1414">
        <f>_xlfn.XLOOKUP(B1414,Calculation!A:A,Calculation!S:S)</f>
        <v>62.419443162843542</v>
      </c>
    </row>
    <row r="1415" spans="1:3" x14ac:dyDescent="0.25">
      <c r="A1415" t="s">
        <v>5</v>
      </c>
      <c r="B1415" t="str">
        <f>'NZ50-BDG_GrowthRateMax'!B1415</f>
        <v>COMBDGHLCOldLIINC100WSTDELC_23</v>
      </c>
      <c r="C1415">
        <f>_xlfn.XLOOKUP(B1415,Calculation!A:A,Calculation!S:S)</f>
        <v>1494.545518117337</v>
      </c>
    </row>
    <row r="1416" spans="1:3" x14ac:dyDescent="0.25">
      <c r="A1416" t="s">
        <v>5</v>
      </c>
      <c r="B1416" t="str">
        <f>'NZ50-BDG_GrowthRateMax'!B1416</f>
        <v>COMBDGOFFOldLIFLUT8HIGELC_23</v>
      </c>
      <c r="C1416">
        <f>_xlfn.XLOOKUP(B1416,Calculation!A:A,Calculation!S:S)</f>
        <v>8663.6759937019306</v>
      </c>
    </row>
    <row r="1417" spans="1:3" x14ac:dyDescent="0.25">
      <c r="A1417" t="s">
        <v>5</v>
      </c>
      <c r="B1417" t="str">
        <f>'NZ50-BDG_GrowthRateMax'!B1417</f>
        <v>COMBDGOFFOldSCCE___ESRELC_23</v>
      </c>
      <c r="C1417">
        <f>_xlfn.XLOOKUP(B1417,Calculation!A:A,Calculation!S:S)</f>
        <v>97.829168086206991</v>
      </c>
    </row>
    <row r="1418" spans="1:3" x14ac:dyDescent="0.25">
      <c r="A1418" t="s">
        <v>5</v>
      </c>
      <c r="B1418" t="str">
        <f>'NZ50-BDG_GrowthRateMax'!B1418</f>
        <v>COMBDGOFFOldSCWA___HIGELC_23</v>
      </c>
      <c r="C1418">
        <f>_xlfn.XLOOKUP(B1418,Calculation!A:A,Calculation!S:S)</f>
        <v>62.419443162843542</v>
      </c>
    </row>
    <row r="1419" spans="1:3" x14ac:dyDescent="0.25">
      <c r="A1419" t="s">
        <v>5</v>
      </c>
      <c r="B1419" t="str">
        <f>'NZ50-BDG_GrowthRateMax'!B1419</f>
        <v>COMBDGOFFOldSHFUR___STDPRO_23</v>
      </c>
      <c r="C1419">
        <f>_xlfn.XLOOKUP(B1419,Calculation!A:A,Calculation!S:S)</f>
        <v>38.088233998616218</v>
      </c>
    </row>
    <row r="1420" spans="1:3" x14ac:dyDescent="0.25">
      <c r="A1420" t="s">
        <v>5</v>
      </c>
      <c r="B1420" t="str">
        <f>'NZ50-BDG_GrowthRateMax'!B1420</f>
        <v>COMBDGOFFOldSHFUR___ESRPRO_23</v>
      </c>
      <c r="C1420">
        <f>_xlfn.XLOOKUP(B1420,Calculation!A:A,Calculation!S:S)</f>
        <v>83.331660221977515</v>
      </c>
    </row>
    <row r="1421" spans="1:3" x14ac:dyDescent="0.25">
      <c r="A1421" t="s">
        <v>5</v>
      </c>
      <c r="B1421" t="str">
        <f>'NZ50-BDG_GrowthRateMax'!B1421</f>
        <v>COMBDGOFFOldSHHEP___ESRELC_23</v>
      </c>
      <c r="C1421">
        <f>_xlfn.XLOOKUP(B1421,Calculation!A:A,Calculation!S:S)</f>
        <v>45.283242577991807</v>
      </c>
    </row>
    <row r="1422" spans="1:3" x14ac:dyDescent="0.25">
      <c r="A1422" t="s">
        <v>5</v>
      </c>
      <c r="B1422" t="str">
        <f>'NZ50-BDG_GrowthRateMax'!B1422</f>
        <v>COMBDGOFFOldSHFUR___HIGPRO_23</v>
      </c>
      <c r="C1422">
        <f>_xlfn.XLOOKUP(B1422,Calculation!A:A,Calculation!S:S)</f>
        <v>38.088233998616218</v>
      </c>
    </row>
    <row r="1423" spans="1:3" x14ac:dyDescent="0.25">
      <c r="A1423" t="s">
        <v>5</v>
      </c>
      <c r="B1423" t="str">
        <f>'NZ50-BDG_GrowthRateMax'!B1423</f>
        <v>COMBDGOFFOldSCCE___HIGELC_23</v>
      </c>
      <c r="C1423">
        <f>_xlfn.XLOOKUP(B1423,Calculation!A:A,Calculation!S:S)</f>
        <v>62.419443162843542</v>
      </c>
    </row>
    <row r="1424" spans="1:3" x14ac:dyDescent="0.25">
      <c r="A1424" t="s">
        <v>5</v>
      </c>
      <c r="B1424" t="str">
        <f>'NZ50-BDG_GrowthRateMax'!B1424</f>
        <v>COMBDGOFFOldSHHEP___STDELC_23</v>
      </c>
      <c r="C1424">
        <f>_xlfn.XLOOKUP(B1424,Calculation!A:A,Calculation!S:S)</f>
        <v>45.283242577991807</v>
      </c>
    </row>
    <row r="1425" spans="1:3" x14ac:dyDescent="0.25">
      <c r="A1425" t="s">
        <v>5</v>
      </c>
      <c r="B1425" t="str">
        <f>'NZ50-BDG_GrowthRateMax'!B1425</f>
        <v>COMBDGWSTOldSHHEP___STDGEO_23</v>
      </c>
      <c r="C1425">
        <f>_xlfn.XLOOKUP(B1425,Calculation!A:A,Calculation!S:S)</f>
        <v>11.257528171817572</v>
      </c>
    </row>
    <row r="1426" spans="1:3" x14ac:dyDescent="0.25">
      <c r="A1426" t="s">
        <v>5</v>
      </c>
      <c r="B1426" t="str">
        <f>'NZ50-BDG_GrowthRateMax'!B1426</f>
        <v>COMBDGHLCOldSHHEP___STDGEO_23</v>
      </c>
      <c r="C1426">
        <f>_xlfn.XLOOKUP(B1426,Calculation!A:A,Calculation!S:S)</f>
        <v>7.6304730903123392</v>
      </c>
    </row>
    <row r="1427" spans="1:3" x14ac:dyDescent="0.25">
      <c r="A1427" t="s">
        <v>5</v>
      </c>
      <c r="B1427" t="str">
        <f>'NZ50-BDG_GrowthRateMax'!B1427</f>
        <v>COMBDGOFFOldSHHEP___HIGELC_23</v>
      </c>
      <c r="C1427">
        <f>_xlfn.XLOOKUP(B1427,Calculation!A:A,Calculation!S:S)</f>
        <v>45.283242577991807</v>
      </c>
    </row>
    <row r="1428" spans="1:3" x14ac:dyDescent="0.25">
      <c r="A1428" t="s">
        <v>5</v>
      </c>
      <c r="B1428" t="str">
        <f>'NZ50-BDG_GrowthRateMax'!B1428</f>
        <v>COMBDGEDSOldLIINC100WSTDELC_23</v>
      </c>
      <c r="C1428">
        <f>_xlfn.XLOOKUP(B1428,Calculation!A:A,Calculation!S:S)</f>
        <v>2260.8946391772233</v>
      </c>
    </row>
    <row r="1429" spans="1:3" x14ac:dyDescent="0.25">
      <c r="A1429" t="s">
        <v>5</v>
      </c>
      <c r="B1429" t="str">
        <f>'NZ50-BDG_GrowthRateMax'!B1429</f>
        <v>COMBDGWSTOldSHHEP___ESRGEO_23</v>
      </c>
      <c r="C1429">
        <f>_xlfn.XLOOKUP(B1429,Calculation!A:A,Calculation!S:S)</f>
        <v>11.257528171817572</v>
      </c>
    </row>
    <row r="1430" spans="1:3" x14ac:dyDescent="0.25">
      <c r="A1430" t="s">
        <v>5</v>
      </c>
      <c r="B1430" t="str">
        <f>'NZ50-BDG_GrowthRateMax'!B1430</f>
        <v>COMBDGHLCOldSHHEP___ESRGEO_23</v>
      </c>
      <c r="C1430">
        <f>_xlfn.XLOOKUP(B1430,Calculation!A:A,Calculation!S:S)</f>
        <v>7.6304730903123392</v>
      </c>
    </row>
    <row r="1431" spans="1:3" x14ac:dyDescent="0.25">
      <c r="A1431" t="s">
        <v>5</v>
      </c>
      <c r="B1431" t="str">
        <f>'NZ50-BDG_GrowthRateMax'!B1431</f>
        <v>COMBDGWSTOldSHHEP___HIGGEO_23</v>
      </c>
      <c r="C1431">
        <f>_xlfn.XLOOKUP(B1431,Calculation!A:A,Calculation!S:S)</f>
        <v>11.257528171817572</v>
      </c>
    </row>
    <row r="1432" spans="1:3" x14ac:dyDescent="0.25">
      <c r="A1432" t="s">
        <v>5</v>
      </c>
      <c r="B1432" t="str">
        <f>'NZ50-BDG_GrowthRateMax'!B1432</f>
        <v>COMBDGHLCOldSHHEP___HIGGEO_23</v>
      </c>
      <c r="C1432">
        <f>_xlfn.XLOOKUP(B1432,Calculation!A:A,Calculation!S:S)</f>
        <v>7.6304730903123392</v>
      </c>
    </row>
    <row r="1433" spans="1:3" x14ac:dyDescent="0.25">
      <c r="A1433" t="s">
        <v>5</v>
      </c>
      <c r="B1433" t="str">
        <f>'NZ50-BDG_GrowthRateMax'!B1433</f>
        <v>COMBDGWSTOldSHFURLARSTDHH2_23</v>
      </c>
      <c r="C1433">
        <f>_xlfn.XLOOKUP(B1433,Calculation!A:A,Calculation!S:S)</f>
        <v>9.4688309150059364</v>
      </c>
    </row>
    <row r="1434" spans="1:3" x14ac:dyDescent="0.25">
      <c r="A1434" t="s">
        <v>5</v>
      </c>
      <c r="B1434" t="str">
        <f>'NZ50-BDG_GrowthRateMax'!B1434</f>
        <v>COMBDGWSTOldSHFURMEDSTDHH2_23</v>
      </c>
      <c r="C1434">
        <f>_xlfn.XLOOKUP(B1434,Calculation!A:A,Calculation!S:S)</f>
        <v>9.4688309150059364</v>
      </c>
    </row>
    <row r="1435" spans="1:3" x14ac:dyDescent="0.25">
      <c r="A1435" t="s">
        <v>5</v>
      </c>
      <c r="B1435" t="str">
        <f>'NZ50-BDG_GrowthRateMax'!B1435</f>
        <v>COMBDGHLCOldSHFURLARSTDHH2_23</v>
      </c>
      <c r="C1435">
        <f>_xlfn.XLOOKUP(B1435,Calculation!A:A,Calculation!S:S)</f>
        <v>6.4180749442446254</v>
      </c>
    </row>
    <row r="1436" spans="1:3" x14ac:dyDescent="0.25">
      <c r="A1436" t="s">
        <v>5</v>
      </c>
      <c r="B1436" t="str">
        <f>'NZ50-BDG_GrowthRateMax'!B1436</f>
        <v>COMBDGOFFOldSHHEP___STDNGA_23</v>
      </c>
      <c r="C1436">
        <f>_xlfn.XLOOKUP(B1436,Calculation!A:A,Calculation!S:S)</f>
        <v>45.283242577991807</v>
      </c>
    </row>
    <row r="1437" spans="1:3" x14ac:dyDescent="0.25">
      <c r="A1437" t="s">
        <v>5</v>
      </c>
      <c r="B1437" t="str">
        <f>'NZ50-BDG_GrowthRateMax'!B1437</f>
        <v>COMBDGHLCOldSHFURMEDSTDHH2_23</v>
      </c>
      <c r="C1437">
        <f>_xlfn.XLOOKUP(B1437,Calculation!A:A,Calculation!S:S)</f>
        <v>6.4180749442446254</v>
      </c>
    </row>
    <row r="1438" spans="1:3" x14ac:dyDescent="0.25">
      <c r="A1438" t="s">
        <v>5</v>
      </c>
      <c r="B1438" t="str">
        <f>'NZ50-BDG_GrowthRateMax'!B1438</f>
        <v>COMBDGWSTOldSHFURSMASTDHH2_23</v>
      </c>
      <c r="C1438">
        <f>_xlfn.XLOOKUP(B1438,Calculation!A:A,Calculation!S:S)</f>
        <v>9.4688309150059364</v>
      </c>
    </row>
    <row r="1439" spans="1:3" x14ac:dyDescent="0.25">
      <c r="A1439" t="s">
        <v>5</v>
      </c>
      <c r="B1439" t="str">
        <f>'NZ50-BDG_GrowthRateMax'!B1439</f>
        <v>COMBDGHLCOldSHFURSMASTDHH2_23</v>
      </c>
      <c r="C1439">
        <f>_xlfn.XLOOKUP(B1439,Calculation!A:A,Calculation!S:S)</f>
        <v>6.4180749442446254</v>
      </c>
    </row>
    <row r="1440" spans="1:3" x14ac:dyDescent="0.25">
      <c r="A1440" t="s">
        <v>5</v>
      </c>
      <c r="B1440" t="str">
        <f>'NZ50-BDG_GrowthRateMax'!B1440</f>
        <v>COMBDGRTTOldLIINC100WSTDELC_23</v>
      </c>
      <c r="C1440">
        <f>_xlfn.XLOOKUP(B1440,Calculation!A:A,Calculation!S:S)</f>
        <v>3420.7169311016255</v>
      </c>
    </row>
    <row r="1441" spans="1:3" x14ac:dyDescent="0.25">
      <c r="A1441" t="s">
        <v>5</v>
      </c>
      <c r="B1441" t="str">
        <f>'NZ50-BDG_GrowthRateMax'!B1441</f>
        <v>COMBDGRTTOldSHHEP___STDGEO_23</v>
      </c>
      <c r="C1441">
        <f>_xlfn.XLOOKUP(B1441,Calculation!A:A,Calculation!S:S)</f>
        <v>17.908596391574829</v>
      </c>
    </row>
    <row r="1442" spans="1:3" x14ac:dyDescent="0.25">
      <c r="A1442" t="s">
        <v>5</v>
      </c>
      <c r="B1442" t="str">
        <f>'NZ50-BDG_GrowthRateMax'!B1442</f>
        <v>COMBDGOFFOldLILED___ESRELC_23</v>
      </c>
      <c r="C1442">
        <f>_xlfn.XLOOKUP(B1442,Calculation!A:A,Calculation!S:S)</f>
        <v>8663.6759937019306</v>
      </c>
    </row>
    <row r="1443" spans="1:3" x14ac:dyDescent="0.25">
      <c r="A1443" t="s">
        <v>5</v>
      </c>
      <c r="B1443" t="str">
        <f>'NZ50-BDG_GrowthRateMax'!B1443</f>
        <v>COMBDGEDSOldSHHEP___STDGEO_23</v>
      </c>
      <c r="C1443">
        <f>_xlfn.XLOOKUP(B1443,Calculation!A:A,Calculation!S:S)</f>
        <v>13.841227031700027</v>
      </c>
    </row>
    <row r="1444" spans="1:3" x14ac:dyDescent="0.25">
      <c r="A1444" t="s">
        <v>5</v>
      </c>
      <c r="B1444" t="str">
        <f>'NZ50-BDG_GrowthRateMax'!B1444</f>
        <v>COMBDGRTTOldSHHEP___ESRGEO_23</v>
      </c>
      <c r="C1444">
        <f>_xlfn.XLOOKUP(B1444,Calculation!A:A,Calculation!S:S)</f>
        <v>17.908596391574829</v>
      </c>
    </row>
    <row r="1445" spans="1:3" x14ac:dyDescent="0.25">
      <c r="A1445" t="s">
        <v>5</v>
      </c>
      <c r="B1445" t="str">
        <f>'NZ50-BDG_GrowthRateMax'!B1445</f>
        <v>COMBDGRTTOldSHHEP___HIGGEO_23</v>
      </c>
      <c r="C1445">
        <f>_xlfn.XLOOKUP(B1445,Calculation!A:A,Calculation!S:S)</f>
        <v>17.908596391574829</v>
      </c>
    </row>
    <row r="1446" spans="1:3" x14ac:dyDescent="0.25">
      <c r="A1446" t="s">
        <v>5</v>
      </c>
      <c r="B1446" t="str">
        <f>'NZ50-BDG_GrowthRateMax'!B1446</f>
        <v>COMBDGEDSOldSHHEP___ESRGEO_23</v>
      </c>
      <c r="C1446">
        <f>_xlfn.XLOOKUP(B1446,Calculation!A:A,Calculation!S:S)</f>
        <v>13.841227031700027</v>
      </c>
    </row>
    <row r="1447" spans="1:3" x14ac:dyDescent="0.25">
      <c r="A1447" t="s">
        <v>5</v>
      </c>
      <c r="B1447" t="str">
        <f>'NZ50-BDG_GrowthRateMax'!B1447</f>
        <v>COMBDGRTTOldSHFURLARSTDHH2_23</v>
      </c>
      <c r="C1447">
        <f>_xlfn.XLOOKUP(B1447,Calculation!A:A,Calculation!S:S)</f>
        <v>15.063117637264522</v>
      </c>
    </row>
    <row r="1448" spans="1:3" x14ac:dyDescent="0.25">
      <c r="A1448" t="s">
        <v>5</v>
      </c>
      <c r="B1448" t="str">
        <f>'NZ50-BDG_GrowthRateMax'!B1448</f>
        <v>COMBDGEDSOldSHHEP___HIGGEO_23</v>
      </c>
      <c r="C1448">
        <f>_xlfn.XLOOKUP(B1448,Calculation!A:A,Calculation!S:S)</f>
        <v>13.841227031700027</v>
      </c>
    </row>
    <row r="1449" spans="1:3" x14ac:dyDescent="0.25">
      <c r="A1449" t="s">
        <v>5</v>
      </c>
      <c r="B1449" t="str">
        <f>'NZ50-BDG_GrowthRateMax'!B1449</f>
        <v>COMBDGRTTOldSHFURMEDSTDHH2_23</v>
      </c>
      <c r="C1449">
        <f>_xlfn.XLOOKUP(B1449,Calculation!A:A,Calculation!S:S)</f>
        <v>15.063117637264522</v>
      </c>
    </row>
    <row r="1450" spans="1:3" x14ac:dyDescent="0.25">
      <c r="A1450" t="s">
        <v>5</v>
      </c>
      <c r="B1450" t="str">
        <f>'NZ50-BDG_GrowthRateMax'!B1450</f>
        <v>COMBDGOFFOldLIHAL100WSTDELC_23</v>
      </c>
      <c r="C1450">
        <f>_xlfn.XLOOKUP(B1450,Calculation!A:A,Calculation!S:S)</f>
        <v>8663.6759937019306</v>
      </c>
    </row>
    <row r="1451" spans="1:3" x14ac:dyDescent="0.25">
      <c r="A1451" t="s">
        <v>5</v>
      </c>
      <c r="B1451" t="str">
        <f>'NZ50-BDG_GrowthRateMax'!B1451</f>
        <v>COMBDGRTTOldSHFURSMASTDHH2_23</v>
      </c>
      <c r="C1451">
        <f>_xlfn.XLOOKUP(B1451,Calculation!A:A,Calculation!S:S)</f>
        <v>15.063117637264522</v>
      </c>
    </row>
    <row r="1452" spans="1:3" x14ac:dyDescent="0.25">
      <c r="A1452" t="s">
        <v>5</v>
      </c>
      <c r="B1452" t="str">
        <f>'NZ50-BDG_GrowthRateMax'!B1452</f>
        <v>COMBDGEDSOldSHFURLARSTDHH2_23</v>
      </c>
      <c r="C1452">
        <f>_xlfn.XLOOKUP(B1452,Calculation!A:A,Calculation!S:S)</f>
        <v>11.642008478155722</v>
      </c>
    </row>
    <row r="1453" spans="1:3" x14ac:dyDescent="0.25">
      <c r="A1453" t="s">
        <v>5</v>
      </c>
      <c r="B1453" t="str">
        <f>'NZ50-BDG_GrowthRateMax'!B1453</f>
        <v>COMBDGEDSOldSHFURMEDSTDHH2_23</v>
      </c>
      <c r="C1453">
        <f>_xlfn.XLOOKUP(B1453,Calculation!A:A,Calculation!S:S)</f>
        <v>11.642008478155722</v>
      </c>
    </row>
    <row r="1454" spans="1:3" x14ac:dyDescent="0.25">
      <c r="A1454" t="s">
        <v>5</v>
      </c>
      <c r="B1454" t="str">
        <f>'NZ50-BDG_GrowthRateMax'!B1454</f>
        <v>COMBDGEDSOldSHFURSMASTDHH2_23</v>
      </c>
      <c r="C1454">
        <f>_xlfn.XLOOKUP(B1454,Calculation!A:A,Calculation!S:S)</f>
        <v>11.642008478155722</v>
      </c>
    </row>
    <row r="1455" spans="1:3" x14ac:dyDescent="0.25">
      <c r="A1455" t="s">
        <v>5</v>
      </c>
      <c r="B1455" t="str">
        <f>'NZ50-BDG_GrowthRateMax'!B1455</f>
        <v>COMBDGOFFOldLIINC100WSTDELC_23</v>
      </c>
      <c r="C1455">
        <f>_xlfn.XLOOKUP(B1455,Calculation!A:A,Calculation!S:S)</f>
        <v>8663.6759937019306</v>
      </c>
    </row>
    <row r="1456" spans="1:3" x14ac:dyDescent="0.25">
      <c r="A1456" t="s">
        <v>5</v>
      </c>
      <c r="B1456" t="str">
        <f>'NZ50-BDG_GrowthRateMax'!B1456</f>
        <v>COMBDGOFFOldSHHEP___STDGEO_23</v>
      </c>
      <c r="C1456">
        <f>_xlfn.XLOOKUP(B1456,Calculation!A:A,Calculation!S:S)</f>
        <v>45.283242577991807</v>
      </c>
    </row>
    <row r="1457" spans="1:3" x14ac:dyDescent="0.25">
      <c r="A1457" t="s">
        <v>5</v>
      </c>
      <c r="B1457" t="str">
        <f>'NZ50-BDG_GrowthRateMax'!B1457</f>
        <v>COMBDGOFFOldSHHEP___ESRGEO_23</v>
      </c>
      <c r="C1457">
        <f>_xlfn.XLOOKUP(B1457,Calculation!A:A,Calculation!S:S)</f>
        <v>45.283242577991807</v>
      </c>
    </row>
    <row r="1458" spans="1:3" x14ac:dyDescent="0.25">
      <c r="A1458" t="s">
        <v>5</v>
      </c>
      <c r="B1458" t="str">
        <f>'NZ50-BDG_GrowthRateMax'!B1458</f>
        <v>COMBDGOFFOldSHHEP___HIGGEO_23</v>
      </c>
      <c r="C1458">
        <f>_xlfn.XLOOKUP(B1458,Calculation!A:A,Calculation!S:S)</f>
        <v>45.283242577991807</v>
      </c>
    </row>
    <row r="1459" spans="1:3" x14ac:dyDescent="0.25">
      <c r="A1459" t="s">
        <v>5</v>
      </c>
      <c r="B1459" t="str">
        <f>'NZ50-BDG_GrowthRateMax'!B1459</f>
        <v>COMBDGOFFOldSHFURLARSTDHH2_23</v>
      </c>
      <c r="C1459">
        <f>_xlfn.XLOOKUP(B1459,Calculation!A:A,Calculation!S:S)</f>
        <v>38.088233998616218</v>
      </c>
    </row>
    <row r="1460" spans="1:3" x14ac:dyDescent="0.25">
      <c r="A1460" t="s">
        <v>5</v>
      </c>
      <c r="B1460" t="str">
        <f>'NZ50-BDG_GrowthRateMax'!B1460</f>
        <v>COMBDGOFFOldSHFURMEDSTDHH2_23</v>
      </c>
      <c r="C1460">
        <f>_xlfn.XLOOKUP(B1460,Calculation!A:A,Calculation!S:S)</f>
        <v>38.088233998616218</v>
      </c>
    </row>
    <row r="1461" spans="1:3" x14ac:dyDescent="0.25">
      <c r="A1461" t="s">
        <v>5</v>
      </c>
      <c r="B1461" t="str">
        <f>'NZ50-BDG_GrowthRateMax'!B1461</f>
        <v>COMBDGOFFOldSHFURSMASTDHH2_23</v>
      </c>
      <c r="C1461">
        <f>_xlfn.XLOOKUP(B1461,Calculation!A:A,Calculation!S:S)</f>
        <v>38.088233998616218</v>
      </c>
    </row>
    <row r="1462" spans="1:3" x14ac:dyDescent="0.25">
      <c r="A1462" t="s">
        <v>5</v>
      </c>
      <c r="B1462" t="str">
        <f>'NZ50-BDG_GrowthRateMax'!B1462</f>
        <v>COMBDGICINewSCZTM___STDETHOS_23</v>
      </c>
      <c r="C1462">
        <f>_xlfn.XLOOKUP(B1462,Calculation!A:A,Calculation!S:S)</f>
        <v>0</v>
      </c>
    </row>
    <row r="1463" spans="1:3" x14ac:dyDescent="0.25">
      <c r="A1463" t="s">
        <v>5</v>
      </c>
      <c r="B1463" t="str">
        <f>'NZ50-BDG_GrowthRateMax'!B1463</f>
        <v>COMBDGOFFOldSCZTM___STDETHOS_23</v>
      </c>
      <c r="C1463">
        <f>_xlfn.XLOOKUP(B1463,Calculation!A:A,Calculation!S:S)</f>
        <v>3.2786782336447633</v>
      </c>
    </row>
    <row r="1464" spans="1:3" x14ac:dyDescent="0.25">
      <c r="A1464" t="s">
        <v>5</v>
      </c>
      <c r="B1464" t="str">
        <f>'NZ50-BDG_GrowthRateMax'!B1464</f>
        <v>COMBDGEDSOldSCZTM___STDETHOS_23</v>
      </c>
      <c r="C1464">
        <f>_xlfn.XLOOKUP(B1464,Calculation!A:A,Calculation!S:S)</f>
        <v>1.1841008921808198</v>
      </c>
    </row>
    <row r="1465" spans="1:3" x14ac:dyDescent="0.25">
      <c r="A1465" t="s">
        <v>5</v>
      </c>
      <c r="B1465" t="str">
        <f>'NZ50-BDG_GrowthRateMax'!B1465</f>
        <v>COMBDGRTTOldSCZTM___STDETHOS_23</v>
      </c>
      <c r="C1465">
        <f>_xlfn.XLOOKUP(B1465,Calculation!A:A,Calculation!S:S)</f>
        <v>1.4937857197432871</v>
      </c>
    </row>
    <row r="1466" spans="1:3" x14ac:dyDescent="0.25">
      <c r="A1466" t="s">
        <v>5</v>
      </c>
      <c r="B1466" t="str">
        <f>'NZ50-BDG_GrowthRateMax'!B1466</f>
        <v>COMBDGHLCOldSCZTM___STDETHOS_23</v>
      </c>
      <c r="C1466">
        <f>_xlfn.XLOOKUP(B1466,Calculation!A:A,Calculation!S:S)</f>
        <v>0.63531940843516677</v>
      </c>
    </row>
    <row r="1467" spans="1:3" x14ac:dyDescent="0.25">
      <c r="A1467" t="s">
        <v>5</v>
      </c>
      <c r="B1467" t="str">
        <f>'NZ50-BDG_GrowthRateMax'!B1467</f>
        <v>COMBDGWSTOldSCZTM___STDETHOS_23</v>
      </c>
      <c r="C1467">
        <f>_xlfn.XLOOKUP(B1467,Calculation!A:A,Calculation!S:S)</f>
        <v>0.96295786794468818</v>
      </c>
    </row>
    <row r="1468" spans="1:3" x14ac:dyDescent="0.25">
      <c r="A1468" t="s">
        <v>5</v>
      </c>
      <c r="B1468" t="str">
        <f>'NZ50-BDG_GrowthRateMax'!B1468</f>
        <v>COMBDGOTSOldSCZTM___STDETHOS_23</v>
      </c>
      <c r="C1468">
        <f>_xlfn.XLOOKUP(B1468,Calculation!A:A,Calculation!S:S)</f>
        <v>0.47315875647501132</v>
      </c>
    </row>
    <row r="1469" spans="1:3" x14ac:dyDescent="0.25">
      <c r="A1469" t="s">
        <v>5</v>
      </c>
      <c r="B1469" t="str">
        <f>'NZ50-BDG_GrowthRateMax'!B1469</f>
        <v>COMBDGAFSOldSCZTM___STDETHOS_23</v>
      </c>
      <c r="C1469">
        <f>_xlfn.XLOOKUP(B1469,Calculation!A:A,Calculation!S:S)</f>
        <v>0.42383780687934031</v>
      </c>
    </row>
    <row r="1470" spans="1:3" x14ac:dyDescent="0.25">
      <c r="A1470" t="s">
        <v>5</v>
      </c>
      <c r="B1470" t="str">
        <f>'NZ50-BDG_GrowthRateMax'!B1470</f>
        <v>COMBDGOFFNewSCZTM___STDETHOS_23</v>
      </c>
      <c r="C1470">
        <f>_xlfn.XLOOKUP(B1470,Calculation!A:A,Calculation!S:S)</f>
        <v>0.35248347280990538</v>
      </c>
    </row>
    <row r="1471" spans="1:3" x14ac:dyDescent="0.25">
      <c r="A1471" t="s">
        <v>5</v>
      </c>
      <c r="B1471" t="str">
        <f>'NZ50-BDG_GrowthRateMax'!B1471</f>
        <v>COMBDGAEROldSCZTM___STDETHOS_23</v>
      </c>
      <c r="C1471">
        <f>_xlfn.XLOOKUP(B1471,Calculation!A:A,Calculation!S:S)</f>
        <v>0.3956985865464891</v>
      </c>
    </row>
    <row r="1472" spans="1:3" x14ac:dyDescent="0.25">
      <c r="A1472" t="s">
        <v>5</v>
      </c>
      <c r="B1472" t="str">
        <f>'NZ50-BDG_GrowthRateMax'!B1472</f>
        <v>COMBDGTAWOldSCZTM___STDETHOS_23</v>
      </c>
      <c r="C1472">
        <f>_xlfn.XLOOKUP(B1472,Calculation!A:A,Calculation!S:S)</f>
        <v>0.19179754164564911</v>
      </c>
    </row>
    <row r="1473" spans="1:3" x14ac:dyDescent="0.25">
      <c r="A1473" t="s">
        <v>5</v>
      </c>
      <c r="B1473" t="str">
        <f>'NZ50-BDG_GrowthRateMax'!B1473</f>
        <v>COMBDGRTTNewSCZTM___STDETHOS_23</v>
      </c>
      <c r="C1473">
        <f>_xlfn.XLOOKUP(B1473,Calculation!A:A,Calculation!S:S)</f>
        <v>0.19895701409090857</v>
      </c>
    </row>
    <row r="1474" spans="1:3" x14ac:dyDescent="0.25">
      <c r="A1474" t="s">
        <v>5</v>
      </c>
      <c r="B1474" t="str">
        <f>'NZ50-BDG_GrowthRateMax'!B1474</f>
        <v>COMBDGHLCNewSCZTM___STDETHOS_23</v>
      </c>
      <c r="C1474">
        <f>_xlfn.XLOOKUP(B1474,Calculation!A:A,Calculation!S:S)</f>
        <v>0.11210515685323787</v>
      </c>
    </row>
    <row r="1475" spans="1:3" x14ac:dyDescent="0.25">
      <c r="A1475" t="s">
        <v>5</v>
      </c>
      <c r="B1475" t="str">
        <f>'NZ50-BDG_GrowthRateMax'!B1475</f>
        <v>COMBDGEDSNewSCZTM___STDETHOS_23</v>
      </c>
      <c r="C1475">
        <f>_xlfn.XLOOKUP(B1475,Calculation!A:A,Calculation!S:S)</f>
        <v>0.11448667779686936</v>
      </c>
    </row>
    <row r="1476" spans="1:3" x14ac:dyDescent="0.25">
      <c r="A1476" t="s">
        <v>5</v>
      </c>
      <c r="B1476" t="str">
        <f>'NZ50-BDG_GrowthRateMax'!B1476</f>
        <v>COMBDGOTSNewSCZTM___STDETHOS_23</v>
      </c>
      <c r="C1476">
        <f>_xlfn.XLOOKUP(B1476,Calculation!A:A,Calculation!S:S)</f>
        <v>7.4568125311554295E-2</v>
      </c>
    </row>
    <row r="1477" spans="1:3" x14ac:dyDescent="0.25">
      <c r="A1477" t="s">
        <v>5</v>
      </c>
      <c r="B1477" t="str">
        <f>'NZ50-BDG_GrowthRateMax'!B1477</f>
        <v>COMBDGTAWNewSCZTM___STDETHOS_23</v>
      </c>
      <c r="C1477">
        <f>_xlfn.XLOOKUP(B1477,Calculation!A:A,Calculation!S:S)</f>
        <v>4.8223509168613683E-2</v>
      </c>
    </row>
    <row r="1478" spans="1:3" x14ac:dyDescent="0.25">
      <c r="A1478" t="s">
        <v>5</v>
      </c>
      <c r="B1478" t="str">
        <f>'NZ50-BDG_GrowthRateMax'!B1478</f>
        <v>COMBDGICIOldSCZTM___STDETHOS_23</v>
      </c>
      <c r="C1478">
        <f>_xlfn.XLOOKUP(B1478,Calculation!A:A,Calculation!S:S)</f>
        <v>5.6620236182864277E-2</v>
      </c>
    </row>
    <row r="1479" spans="1:3" x14ac:dyDescent="0.25">
      <c r="A1479" t="s">
        <v>5</v>
      </c>
      <c r="B1479" t="str">
        <f>'NZ50-BDG_GrowthRateMax'!B1479</f>
        <v>COMBDGWSTNewSCZTM___STDETHOS_23</v>
      </c>
      <c r="C1479">
        <f>_xlfn.XLOOKUP(B1479,Calculation!A:A,Calculation!S:S)</f>
        <v>4.7134297016521665E-2</v>
      </c>
    </row>
    <row r="1480" spans="1:3" x14ac:dyDescent="0.25">
      <c r="A1480" t="s">
        <v>5</v>
      </c>
      <c r="B1480" t="str">
        <f>'NZ50-BDG_GrowthRateMax'!B1480</f>
        <v>COMBDGAERNewSCZTM___STDETHOS_23</v>
      </c>
      <c r="C1480">
        <f>_xlfn.XLOOKUP(B1480,Calculation!A:A,Calculation!S:S)</f>
        <v>2.8819907375350562E-2</v>
      </c>
    </row>
    <row r="1481" spans="1:3" x14ac:dyDescent="0.25">
      <c r="A1481" t="s">
        <v>5</v>
      </c>
      <c r="B1481" t="str">
        <f>'NZ50-BDG_GrowthRateMax'!B1481</f>
        <v>COMBDGAFSNewSCZTM___STDETHOS_23</v>
      </c>
      <c r="C1481">
        <f>_xlfn.XLOOKUP(B1481,Calculation!A:A,Calculation!S:S)</f>
        <v>1.5070920983411252E-2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COMBDG_CapacityToActivity</vt:lpstr>
      <vt:lpstr>COMBDG_Activity</vt:lpstr>
      <vt:lpstr>Calculation</vt:lpstr>
      <vt:lpstr>NZ50-BDG_GrowthRateMax</vt:lpstr>
      <vt:lpstr>NZ50-BDG_GrowthRateSeed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2015-06-05T18:17:20Z</dcterms:created>
  <dcterms:modified xsi:type="dcterms:W3CDTF">2023-03-29T20:18:23Z</dcterms:modified>
</cp:coreProperties>
</file>