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TEMOA-TO\data_files\import_data\0_Base_Model\4_Energy\3_Thermal_district_energy\2_New_technology\"/>
    </mc:Choice>
  </mc:AlternateContent>
  <xr:revisionPtr revIDLastSave="0" documentId="13_ncr:1_{DCCE7D9F-498A-4668-BDA0-D77A5AC1A38F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DISENE_CapacityToActivity" sheetId="5" r:id="rId1"/>
    <sheet name="DISENE_Activity" sheetId="4" r:id="rId2"/>
    <sheet name="Calculation" sheetId="3" r:id="rId3"/>
    <sheet name="DISENE_GrowthRateMax" sheetId="2" r:id="rId4"/>
    <sheet name="DISENE_GrowthRateSeed" sheetId="1" r:id="rId5"/>
  </sheets>
  <definedNames>
    <definedName name="_xlnm._FilterDatabase" localSheetId="2" hidden="1">Calculation!$A$1:$I$185</definedName>
    <definedName name="_xlnm._FilterDatabase" localSheetId="3" hidden="1">DISENE_GrowthRateMax!$A$1:$D$79</definedName>
    <definedName name="_xlnm._FilterDatabase" localSheetId="4" hidden="1">DISENE_GrowthRateSeed!$A$1:$E$589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2" i="3"/>
  <c r="B47" i="2"/>
  <c r="B131" i="2" l="1"/>
  <c r="C131" i="2" s="1"/>
  <c r="B180" i="2"/>
  <c r="C180" i="2" s="1"/>
  <c r="B168" i="2"/>
  <c r="C168" i="2" s="1"/>
  <c r="B156" i="2"/>
  <c r="C156" i="2" s="1"/>
  <c r="B144" i="2"/>
  <c r="B144" i="1" s="1"/>
  <c r="B132" i="2"/>
  <c r="B132" i="1" s="1"/>
  <c r="B120" i="2"/>
  <c r="B120" i="1" s="1"/>
  <c r="B108" i="2"/>
  <c r="C108" i="2" s="1"/>
  <c r="B96" i="2"/>
  <c r="C96" i="2" s="1"/>
  <c r="B84" i="2"/>
  <c r="C84" i="2" s="1"/>
  <c r="B72" i="2"/>
  <c r="B60" i="2"/>
  <c r="B48" i="2"/>
  <c r="B48" i="1" s="1"/>
  <c r="B36" i="2"/>
  <c r="B36" i="1" s="1"/>
  <c r="B24" i="2"/>
  <c r="C24" i="2" s="1"/>
  <c r="B12" i="2"/>
  <c r="C12" i="2" s="1"/>
  <c r="B179" i="2"/>
  <c r="C179" i="2" s="1"/>
  <c r="B167" i="2"/>
  <c r="C167" i="2" s="1"/>
  <c r="B155" i="2"/>
  <c r="C155" i="2" s="1"/>
  <c r="B143" i="2"/>
  <c r="C143" i="2" s="1"/>
  <c r="B119" i="2"/>
  <c r="B107" i="2"/>
  <c r="B107" i="1" s="1"/>
  <c r="B95" i="2"/>
  <c r="B83" i="2"/>
  <c r="C83" i="2" s="1"/>
  <c r="B71" i="2"/>
  <c r="C71" i="2" s="1"/>
  <c r="B59" i="2"/>
  <c r="C59" i="2" s="1"/>
  <c r="B35" i="2"/>
  <c r="B35" i="1" s="1"/>
  <c r="B23" i="2"/>
  <c r="C23" i="2" s="1"/>
  <c r="B11" i="2"/>
  <c r="B11" i="1" s="1"/>
  <c r="B176" i="2"/>
  <c r="C176" i="2" s="1"/>
  <c r="B164" i="2"/>
  <c r="B164" i="1" s="1"/>
  <c r="B152" i="2"/>
  <c r="C152" i="2" s="1"/>
  <c r="B140" i="2"/>
  <c r="B140" i="1" s="1"/>
  <c r="B128" i="2"/>
  <c r="B116" i="2"/>
  <c r="B116" i="1" s="1"/>
  <c r="B104" i="2"/>
  <c r="B104" i="1" s="1"/>
  <c r="B92" i="2"/>
  <c r="B92" i="1" s="1"/>
  <c r="B80" i="2"/>
  <c r="B80" i="1" s="1"/>
  <c r="B68" i="2"/>
  <c r="C68" i="2" s="1"/>
  <c r="B56" i="2"/>
  <c r="B56" i="1" s="1"/>
  <c r="B44" i="2"/>
  <c r="C44" i="2" s="1"/>
  <c r="B32" i="2"/>
  <c r="C32" i="2" s="1"/>
  <c r="B20" i="2"/>
  <c r="B20" i="1" s="1"/>
  <c r="B8" i="2"/>
  <c r="C8" i="2" s="1"/>
  <c r="B185" i="2"/>
  <c r="B185" i="1" s="1"/>
  <c r="B173" i="2"/>
  <c r="C173" i="2" s="1"/>
  <c r="B161" i="2"/>
  <c r="C161" i="2" s="1"/>
  <c r="B149" i="2"/>
  <c r="B137" i="2"/>
  <c r="B125" i="2"/>
  <c r="C125" i="2" s="1"/>
  <c r="B113" i="2"/>
  <c r="C113" i="2" s="1"/>
  <c r="B101" i="2"/>
  <c r="C101" i="2" s="1"/>
  <c r="B89" i="2"/>
  <c r="C89" i="2" s="1"/>
  <c r="B77" i="2"/>
  <c r="C77" i="2" s="1"/>
  <c r="B65" i="2"/>
  <c r="B65" i="1" s="1"/>
  <c r="B53" i="2"/>
  <c r="C53" i="2" s="1"/>
  <c r="B41" i="2"/>
  <c r="C41" i="2" s="1"/>
  <c r="B29" i="2"/>
  <c r="C29" i="2" s="1"/>
  <c r="B17" i="2"/>
  <c r="B17" i="1" s="1"/>
  <c r="B5" i="2"/>
  <c r="C5" i="2" s="1"/>
  <c r="B184" i="2"/>
  <c r="C184" i="2" s="1"/>
  <c r="B172" i="2"/>
  <c r="B172" i="1" s="1"/>
  <c r="B160" i="2"/>
  <c r="C160" i="2" s="1"/>
  <c r="B148" i="2"/>
  <c r="B136" i="2"/>
  <c r="B136" i="1" s="1"/>
  <c r="B124" i="2"/>
  <c r="B124" i="1" s="1"/>
  <c r="B112" i="2"/>
  <c r="B112" i="1" s="1"/>
  <c r="B100" i="2"/>
  <c r="C100" i="2" s="1"/>
  <c r="B88" i="2"/>
  <c r="C88" i="2" s="1"/>
  <c r="B76" i="2"/>
  <c r="B76" i="1" s="1"/>
  <c r="B64" i="2"/>
  <c r="C64" i="2" s="1"/>
  <c r="B52" i="2"/>
  <c r="B52" i="1" s="1"/>
  <c r="B40" i="2"/>
  <c r="C40" i="2" s="1"/>
  <c r="B28" i="2"/>
  <c r="B28" i="1" s="1"/>
  <c r="B16" i="2"/>
  <c r="C16" i="2" s="1"/>
  <c r="B4" i="2"/>
  <c r="B2" i="2"/>
  <c r="C2" i="2" s="1"/>
  <c r="B183" i="2"/>
  <c r="B171" i="2"/>
  <c r="B171" i="1" s="1"/>
  <c r="B159" i="2"/>
  <c r="B159" i="1" s="1"/>
  <c r="B147" i="2"/>
  <c r="C147" i="2" s="1"/>
  <c r="B135" i="2"/>
  <c r="B135" i="1" s="1"/>
  <c r="B123" i="2"/>
  <c r="B123" i="1" s="1"/>
  <c r="B111" i="2"/>
  <c r="B111" i="1" s="1"/>
  <c r="B99" i="2"/>
  <c r="C99" i="2" s="1"/>
  <c r="B87" i="2"/>
  <c r="B87" i="1" s="1"/>
  <c r="B75" i="2"/>
  <c r="B75" i="1" s="1"/>
  <c r="B63" i="2"/>
  <c r="C63" i="2" s="1"/>
  <c r="B51" i="2"/>
  <c r="C51" i="2" s="1"/>
  <c r="B39" i="2"/>
  <c r="B27" i="2"/>
  <c r="C27" i="2" s="1"/>
  <c r="B15" i="2"/>
  <c r="C15" i="2" s="1"/>
  <c r="B3" i="2"/>
  <c r="C3" i="2" s="1"/>
  <c r="B174" i="2"/>
  <c r="C174" i="2" s="1"/>
  <c r="B150" i="2"/>
  <c r="C150" i="2" s="1"/>
  <c r="B126" i="2"/>
  <c r="B126" i="1" s="1"/>
  <c r="B102" i="2"/>
  <c r="C102" i="2" s="1"/>
  <c r="B78" i="2"/>
  <c r="B54" i="2"/>
  <c r="C54" i="2" s="1"/>
  <c r="B30" i="2"/>
  <c r="B30" i="1" s="1"/>
  <c r="B6" i="2"/>
  <c r="B6" i="1" s="1"/>
  <c r="B182" i="2"/>
  <c r="C182" i="2" s="1"/>
  <c r="B170" i="2"/>
  <c r="C170" i="2" s="1"/>
  <c r="B158" i="2"/>
  <c r="B158" i="1" s="1"/>
  <c r="B146" i="2"/>
  <c r="C146" i="2" s="1"/>
  <c r="B134" i="2"/>
  <c r="B122" i="2"/>
  <c r="C122" i="2" s="1"/>
  <c r="B110" i="2"/>
  <c r="C110" i="2" s="1"/>
  <c r="B98" i="2"/>
  <c r="B98" i="1" s="1"/>
  <c r="B86" i="2"/>
  <c r="C86" i="2" s="1"/>
  <c r="B74" i="2"/>
  <c r="C74" i="2" s="1"/>
  <c r="B62" i="2"/>
  <c r="B62" i="1" s="1"/>
  <c r="B50" i="2"/>
  <c r="B50" i="1" s="1"/>
  <c r="B38" i="2"/>
  <c r="B38" i="1" s="1"/>
  <c r="B26" i="2"/>
  <c r="B26" i="1" s="1"/>
  <c r="B163" i="2"/>
  <c r="C163" i="2" s="1"/>
  <c r="B127" i="2"/>
  <c r="B127" i="1" s="1"/>
  <c r="B115" i="2"/>
  <c r="B115" i="1" s="1"/>
  <c r="B103" i="2"/>
  <c r="B91" i="2"/>
  <c r="C91" i="2" s="1"/>
  <c r="B67" i="2"/>
  <c r="C67" i="2" s="1"/>
  <c r="B55" i="2"/>
  <c r="C55" i="2" s="1"/>
  <c r="B43" i="2"/>
  <c r="C43" i="2" s="1"/>
  <c r="B19" i="2"/>
  <c r="B19" i="1" s="1"/>
  <c r="B7" i="2"/>
  <c r="B7" i="1" s="1"/>
  <c r="B181" i="2"/>
  <c r="B169" i="2"/>
  <c r="C169" i="2" s="1"/>
  <c r="B157" i="2"/>
  <c r="C157" i="2" s="1"/>
  <c r="B145" i="2"/>
  <c r="C145" i="2" s="1"/>
  <c r="B133" i="2"/>
  <c r="C133" i="2" s="1"/>
  <c r="B121" i="2"/>
  <c r="C121" i="2" s="1"/>
  <c r="B109" i="2"/>
  <c r="C109" i="2" s="1"/>
  <c r="B97" i="2"/>
  <c r="C97" i="2" s="1"/>
  <c r="B85" i="2"/>
  <c r="B85" i="1" s="1"/>
  <c r="B73" i="2"/>
  <c r="B73" i="1" s="1"/>
  <c r="B61" i="2"/>
  <c r="C61" i="2" s="1"/>
  <c r="B49" i="2"/>
  <c r="C49" i="2" s="1"/>
  <c r="B37" i="2"/>
  <c r="B25" i="2"/>
  <c r="C25" i="2" s="1"/>
  <c r="B13" i="2"/>
  <c r="C13" i="2" s="1"/>
  <c r="B151" i="2"/>
  <c r="B151" i="1" s="1"/>
  <c r="B31" i="2"/>
  <c r="B31" i="1" s="1"/>
  <c r="B162" i="2"/>
  <c r="B162" i="1" s="1"/>
  <c r="B138" i="2"/>
  <c r="B138" i="1" s="1"/>
  <c r="B114" i="2"/>
  <c r="B90" i="2"/>
  <c r="C90" i="2" s="1"/>
  <c r="B66" i="2"/>
  <c r="B66" i="1" s="1"/>
  <c r="B42" i="2"/>
  <c r="C42" i="2" s="1"/>
  <c r="B18" i="2"/>
  <c r="B18" i="1" s="1"/>
  <c r="B175" i="2"/>
  <c r="C175" i="2" s="1"/>
  <c r="B139" i="2"/>
  <c r="B139" i="1" s="1"/>
  <c r="B79" i="2"/>
  <c r="C79" i="2" s="1"/>
  <c r="B178" i="2"/>
  <c r="C178" i="2" s="1"/>
  <c r="B166" i="2"/>
  <c r="C166" i="2" s="1"/>
  <c r="B154" i="2"/>
  <c r="C154" i="2" s="1"/>
  <c r="B142" i="2"/>
  <c r="B130" i="2"/>
  <c r="C130" i="2" s="1"/>
  <c r="B118" i="2"/>
  <c r="B118" i="1" s="1"/>
  <c r="B106" i="2"/>
  <c r="C106" i="2" s="1"/>
  <c r="B94" i="2"/>
  <c r="C94" i="2" s="1"/>
  <c r="B82" i="2"/>
  <c r="B82" i="1" s="1"/>
  <c r="B70" i="2"/>
  <c r="B70" i="1" s="1"/>
  <c r="B58" i="2"/>
  <c r="C58" i="2" s="1"/>
  <c r="B46" i="2"/>
  <c r="C46" i="2" s="1"/>
  <c r="B34" i="2"/>
  <c r="B34" i="1" s="1"/>
  <c r="B22" i="2"/>
  <c r="B22" i="1" s="1"/>
  <c r="B10" i="2"/>
  <c r="B10" i="1" s="1"/>
  <c r="B177" i="2"/>
  <c r="C177" i="2" s="1"/>
  <c r="B165" i="2"/>
  <c r="C165" i="2" s="1"/>
  <c r="B153" i="2"/>
  <c r="C153" i="2" s="1"/>
  <c r="B141" i="2"/>
  <c r="C141" i="2" s="1"/>
  <c r="B129" i="2"/>
  <c r="C129" i="2" s="1"/>
  <c r="B117" i="2"/>
  <c r="C117" i="2" s="1"/>
  <c r="B105" i="2"/>
  <c r="C105" i="2" s="1"/>
  <c r="B93" i="2"/>
  <c r="C93" i="2" s="1"/>
  <c r="B81" i="2"/>
  <c r="C81" i="2" s="1"/>
  <c r="B69" i="2"/>
  <c r="C69" i="2" s="1"/>
  <c r="B57" i="2"/>
  <c r="B57" i="1" s="1"/>
  <c r="B45" i="2"/>
  <c r="C45" i="2" s="1"/>
  <c r="B33" i="2"/>
  <c r="B33" i="1" s="1"/>
  <c r="B21" i="2"/>
  <c r="B21" i="1" s="1"/>
  <c r="B9" i="2"/>
  <c r="C9" i="2" s="1"/>
  <c r="C181" i="2"/>
  <c r="C37" i="2"/>
  <c r="C134" i="2"/>
  <c r="C144" i="2"/>
  <c r="C132" i="2"/>
  <c r="C72" i="2"/>
  <c r="C60" i="2"/>
  <c r="C95" i="2"/>
  <c r="C128" i="2"/>
  <c r="C116" i="2"/>
  <c r="C119" i="2"/>
  <c r="C103" i="2"/>
  <c r="C149" i="2"/>
  <c r="C137" i="2"/>
  <c r="C148" i="2"/>
  <c r="C4" i="2"/>
  <c r="C47" i="2"/>
  <c r="C183" i="2"/>
  <c r="C39" i="2"/>
  <c r="C114" i="2"/>
  <c r="B14" i="2"/>
  <c r="C14" i="2" s="1"/>
  <c r="C142" i="2"/>
  <c r="C78" i="2"/>
  <c r="B103" i="1"/>
  <c r="B183" i="1"/>
  <c r="B72" i="1"/>
  <c r="B181" i="1"/>
  <c r="B148" i="1"/>
  <c r="B142" i="1"/>
  <c r="B128" i="1"/>
  <c r="B114" i="1"/>
  <c r="B149" i="1"/>
  <c r="B137" i="1"/>
  <c r="B134" i="1"/>
  <c r="B156" i="1"/>
  <c r="B119" i="1"/>
  <c r="B95" i="1"/>
  <c r="B59" i="1"/>
  <c r="B47" i="1"/>
  <c r="B37" i="1"/>
  <c r="B39" i="1"/>
  <c r="B4" i="1"/>
  <c r="C28" i="1" l="1"/>
  <c r="C4" i="1"/>
  <c r="C39" i="1"/>
  <c r="C123" i="1"/>
  <c r="B91" i="1"/>
  <c r="C91" i="1" s="1"/>
  <c r="C120" i="2"/>
  <c r="C112" i="1"/>
  <c r="C142" i="1"/>
  <c r="B99" i="1"/>
  <c r="C11" i="2"/>
  <c r="B64" i="1"/>
  <c r="C52" i="1"/>
  <c r="C158" i="2"/>
  <c r="B152" i="1"/>
  <c r="C152" i="1" s="1"/>
  <c r="C52" i="2"/>
  <c r="C185" i="2"/>
  <c r="B27" i="1"/>
  <c r="C27" i="1" s="1"/>
  <c r="B155" i="1"/>
  <c r="C155" i="1" s="1"/>
  <c r="C136" i="2"/>
  <c r="C20" i="2"/>
  <c r="C164" i="2"/>
  <c r="B170" i="1"/>
  <c r="C170" i="1" s="1"/>
  <c r="C75" i="2"/>
  <c r="B29" i="1"/>
  <c r="C29" i="1" s="1"/>
  <c r="B173" i="1"/>
  <c r="B61" i="1"/>
  <c r="C61" i="1" s="1"/>
  <c r="C172" i="2"/>
  <c r="B143" i="1"/>
  <c r="C143" i="1" s="1"/>
  <c r="B63" i="1"/>
  <c r="C63" i="1" s="1"/>
  <c r="C22" i="2"/>
  <c r="B161" i="1"/>
  <c r="C17" i="2"/>
  <c r="B166" i="1"/>
  <c r="C126" i="2"/>
  <c r="B133" i="1"/>
  <c r="C133" i="1" s="1"/>
  <c r="B8" i="1"/>
  <c r="C31" i="2"/>
  <c r="C162" i="2"/>
  <c r="C28" i="2"/>
  <c r="C127" i="2"/>
  <c r="C158" i="1"/>
  <c r="C144" i="1"/>
  <c r="B175" i="1"/>
  <c r="C175" i="1" s="1"/>
  <c r="B131" i="1"/>
  <c r="C131" i="1" s="1"/>
  <c r="B160" i="1"/>
  <c r="C160" i="1" s="1"/>
  <c r="B146" i="1"/>
  <c r="C85" i="1"/>
  <c r="B49" i="1"/>
  <c r="C49" i="1" s="1"/>
  <c r="B86" i="1"/>
  <c r="B89" i="1"/>
  <c r="C89" i="1" s="1"/>
  <c r="B12" i="1"/>
  <c r="C12" i="1" s="1"/>
  <c r="C135" i="2"/>
  <c r="C80" i="2"/>
  <c r="C18" i="2"/>
  <c r="B94" i="1"/>
  <c r="C94" i="1" s="1"/>
  <c r="B43" i="1"/>
  <c r="C43" i="1" s="1"/>
  <c r="C156" i="1"/>
  <c r="B100" i="1"/>
  <c r="C100" i="1" s="1"/>
  <c r="C124" i="2"/>
  <c r="C104" i="1"/>
  <c r="B77" i="1"/>
  <c r="B83" i="1"/>
  <c r="B110" i="1"/>
  <c r="C118" i="2"/>
  <c r="B15" i="1"/>
  <c r="B67" i="1"/>
  <c r="C67" i="1" s="1"/>
  <c r="C66" i="2"/>
  <c r="C36" i="2"/>
  <c r="B113" i="1"/>
  <c r="C113" i="1" s="1"/>
  <c r="C30" i="2"/>
  <c r="C159" i="2"/>
  <c r="C104" i="2"/>
  <c r="C87" i="1"/>
  <c r="C22" i="1"/>
  <c r="B180" i="1"/>
  <c r="C7" i="2"/>
  <c r="C70" i="2"/>
  <c r="B13" i="1"/>
  <c r="C13" i="1" s="1"/>
  <c r="B157" i="1"/>
  <c r="B2" i="1"/>
  <c r="C2" i="1" s="1"/>
  <c r="C62" i="2"/>
  <c r="C111" i="2"/>
  <c r="C171" i="1"/>
  <c r="C56" i="2"/>
  <c r="C76" i="2"/>
  <c r="C35" i="2"/>
  <c r="B23" i="1"/>
  <c r="B88" i="1"/>
  <c r="C88" i="1" s="1"/>
  <c r="C65" i="2"/>
  <c r="B109" i="1"/>
  <c r="C109" i="1" s="1"/>
  <c r="B168" i="1"/>
  <c r="C92" i="2"/>
  <c r="C111" i="1"/>
  <c r="B147" i="1"/>
  <c r="C19" i="2"/>
  <c r="B24" i="1"/>
  <c r="B93" i="1"/>
  <c r="C93" i="1" s="1"/>
  <c r="C98" i="1"/>
  <c r="B55" i="1"/>
  <c r="C55" i="1" s="1"/>
  <c r="B145" i="1"/>
  <c r="C145" i="1" s="1"/>
  <c r="B141" i="1"/>
  <c r="C141" i="1" s="1"/>
  <c r="B45" i="1"/>
  <c r="C45" i="1" s="1"/>
  <c r="C6" i="2"/>
  <c r="B176" i="1"/>
  <c r="C176" i="1" s="1"/>
  <c r="B46" i="1"/>
  <c r="C46" i="1" s="1"/>
  <c r="B79" i="1"/>
  <c r="C79" i="1" s="1"/>
  <c r="B41" i="1"/>
  <c r="C41" i="1" s="1"/>
  <c r="C38" i="2"/>
  <c r="B174" i="1"/>
  <c r="C174" i="1" s="1"/>
  <c r="B154" i="1"/>
  <c r="C154" i="1" s="1"/>
  <c r="C85" i="2"/>
  <c r="B32" i="1"/>
  <c r="C32" i="1" s="1"/>
  <c r="C87" i="2"/>
  <c r="B182" i="1"/>
  <c r="B167" i="1"/>
  <c r="C167" i="1" s="1"/>
  <c r="B108" i="1"/>
  <c r="C108" i="1" s="1"/>
  <c r="B177" i="1"/>
  <c r="B179" i="1"/>
  <c r="C179" i="1" s="1"/>
  <c r="C33" i="2"/>
  <c r="B105" i="1"/>
  <c r="B153" i="1"/>
  <c r="C153" i="1" s="1"/>
  <c r="C21" i="2"/>
  <c r="B165" i="1"/>
  <c r="B102" i="1"/>
  <c r="B69" i="1"/>
  <c r="C69" i="1" s="1"/>
  <c r="B71" i="1"/>
  <c r="C71" i="1" s="1"/>
  <c r="B9" i="1"/>
  <c r="C9" i="1" s="1"/>
  <c r="B117" i="1"/>
  <c r="C117" i="1" s="1"/>
  <c r="B163" i="1"/>
  <c r="C163" i="1" s="1"/>
  <c r="B81" i="1"/>
  <c r="C81" i="1" s="1"/>
  <c r="C73" i="2"/>
  <c r="B125" i="1"/>
  <c r="C125" i="1" s="1"/>
  <c r="B106" i="1"/>
  <c r="C106" i="1" s="1"/>
  <c r="B184" i="1"/>
  <c r="C107" i="2"/>
  <c r="B51" i="1"/>
  <c r="B130" i="1"/>
  <c r="C130" i="1" s="1"/>
  <c r="C34" i="2"/>
  <c r="C48" i="2"/>
  <c r="C112" i="2"/>
  <c r="C140" i="2"/>
  <c r="C26" i="2"/>
  <c r="B178" i="1"/>
  <c r="C178" i="1" s="1"/>
  <c r="B40" i="1"/>
  <c r="C40" i="1" s="1"/>
  <c r="C50" i="2"/>
  <c r="C123" i="2"/>
  <c r="B68" i="1"/>
  <c r="B122" i="1"/>
  <c r="C122" i="1" s="1"/>
  <c r="B53" i="1"/>
  <c r="C53" i="1" s="1"/>
  <c r="B25" i="1"/>
  <c r="B5" i="1"/>
  <c r="C5" i="1" s="1"/>
  <c r="B58" i="1"/>
  <c r="C58" i="1" s="1"/>
  <c r="B97" i="1"/>
  <c r="C97" i="1" s="1"/>
  <c r="B74" i="1"/>
  <c r="C74" i="1" s="1"/>
  <c r="B3" i="1"/>
  <c r="C3" i="1" s="1"/>
  <c r="B169" i="1"/>
  <c r="C169" i="1" s="1"/>
  <c r="C138" i="2"/>
  <c r="C139" i="2"/>
  <c r="C57" i="2"/>
  <c r="C115" i="2"/>
  <c r="C171" i="2"/>
  <c r="C10" i="2"/>
  <c r="B16" i="1"/>
  <c r="C16" i="1" s="1"/>
  <c r="B101" i="1"/>
  <c r="C101" i="1" s="1"/>
  <c r="B129" i="1"/>
  <c r="C129" i="1" s="1"/>
  <c r="C151" i="2"/>
  <c r="C98" i="2"/>
  <c r="C82" i="2"/>
  <c r="B121" i="1"/>
  <c r="B44" i="1"/>
  <c r="C44" i="1" s="1"/>
  <c r="C20" i="1"/>
  <c r="C103" i="1"/>
  <c r="B14" i="1"/>
  <c r="C14" i="1" s="1"/>
  <c r="C140" i="1"/>
  <c r="C149" i="1"/>
  <c r="C75" i="1"/>
  <c r="C73" i="1"/>
  <c r="B150" i="1"/>
  <c r="C181" i="1"/>
  <c r="C139" i="1"/>
  <c r="C127" i="1"/>
  <c r="C72" i="1"/>
  <c r="C48" i="1"/>
  <c r="C134" i="1"/>
  <c r="C62" i="1"/>
  <c r="C50" i="1"/>
  <c r="C38" i="1"/>
  <c r="B42" i="1"/>
  <c r="C42" i="1" s="1"/>
  <c r="C95" i="1"/>
  <c r="C164" i="1"/>
  <c r="B60" i="1"/>
  <c r="C166" i="1"/>
  <c r="C162" i="1"/>
  <c r="C56" i="1"/>
  <c r="C115" i="1"/>
  <c r="C118" i="1"/>
  <c r="C172" i="1"/>
  <c r="C116" i="1"/>
  <c r="C107" i="1"/>
  <c r="C132" i="1"/>
  <c r="C151" i="1"/>
  <c r="C185" i="1"/>
  <c r="B54" i="1"/>
  <c r="C54" i="1" s="1"/>
  <c r="C114" i="1"/>
  <c r="C128" i="1"/>
  <c r="C26" i="1"/>
  <c r="C119" i="1"/>
  <c r="B78" i="1"/>
  <c r="B90" i="1"/>
  <c r="C90" i="1" s="1"/>
  <c r="C76" i="1"/>
  <c r="C126" i="1"/>
  <c r="B84" i="1"/>
  <c r="C124" i="1"/>
  <c r="C82" i="1"/>
  <c r="C138" i="1"/>
  <c r="C80" i="1"/>
  <c r="B96" i="1"/>
  <c r="C96" i="1" s="1"/>
  <c r="C135" i="1"/>
  <c r="C136" i="1"/>
  <c r="C148" i="1"/>
  <c r="C10" i="1"/>
  <c r="C92" i="1"/>
  <c r="C6" i="1"/>
  <c r="C37" i="1"/>
  <c r="C11" i="1"/>
  <c r="C7" i="1"/>
  <c r="C17" i="1"/>
  <c r="C18" i="1"/>
  <c r="C33" i="1"/>
  <c r="C36" i="1"/>
  <c r="C19" i="1"/>
  <c r="C30" i="1"/>
  <c r="C35" i="1"/>
  <c r="C31" i="1"/>
  <c r="C34" i="1"/>
  <c r="C57" i="1"/>
  <c r="C47" i="1"/>
  <c r="C64" i="1"/>
  <c r="C65" i="1"/>
  <c r="C70" i="1"/>
  <c r="C59" i="1"/>
  <c r="C66" i="1"/>
  <c r="C21" i="1"/>
  <c r="C86" i="1" l="1"/>
  <c r="C182" i="1"/>
  <c r="C184" i="1"/>
  <c r="C8" i="1"/>
  <c r="C83" i="1"/>
  <c r="C177" i="1"/>
  <c r="C23" i="1"/>
  <c r="C99" i="1"/>
  <c r="C105" i="1"/>
  <c r="C78" i="1"/>
  <c r="C110" i="1"/>
  <c r="C25" i="1"/>
  <c r="C77" i="1"/>
  <c r="C51" i="1"/>
  <c r="C180" i="1"/>
  <c r="C102" i="1"/>
  <c r="C24" i="1"/>
  <c r="C165" i="1"/>
  <c r="C15" i="1"/>
  <c r="C68" i="1"/>
  <c r="C137" i="1"/>
  <c r="C168" i="1"/>
  <c r="C183" i="1"/>
  <c r="C121" i="1"/>
  <c r="C147" i="1"/>
  <c r="C159" i="1"/>
  <c r="C157" i="1"/>
  <c r="C161" i="1"/>
  <c r="C173" i="1"/>
  <c r="C120" i="1"/>
  <c r="C146" i="1"/>
  <c r="C150" i="1"/>
  <c r="C60" i="1"/>
  <c r="C84" i="1"/>
</calcChain>
</file>

<file path=xl/sharedStrings.xml><?xml version="1.0" encoding="utf-8"?>
<sst xmlns="http://schemas.openxmlformats.org/spreadsheetml/2006/main" count="1541" uniqueCount="363">
  <si>
    <t>regions</t>
  </si>
  <si>
    <t>growthrate_seed</t>
  </si>
  <si>
    <t>growthrate_seed_units</t>
  </si>
  <si>
    <t>growthrate_seed_notes</t>
  </si>
  <si>
    <t>tech</t>
  </si>
  <si>
    <t>TO</t>
  </si>
  <si>
    <t>Region</t>
  </si>
  <si>
    <t>Technology</t>
  </si>
  <si>
    <t>C2A</t>
  </si>
  <si>
    <t>c2a</t>
  </si>
  <si>
    <t>c2a_notes</t>
  </si>
  <si>
    <t>Max Annual growth</t>
  </si>
  <si>
    <t>CFA</t>
  </si>
  <si>
    <t>Label</t>
  </si>
  <si>
    <t>Year</t>
  </si>
  <si>
    <t>growthrate_max</t>
  </si>
  <si>
    <t>growthrate_max_notes</t>
  </si>
  <si>
    <t>Max capacity</t>
  </si>
  <si>
    <t>Initial share</t>
  </si>
  <si>
    <t>COMBDGDHEPRDBOILARNGA_23</t>
  </si>
  <si>
    <t>COMBDGDHEPRDBOILARNGA_EX</t>
  </si>
  <si>
    <t>COMBDGDHEPRDBOIMEDNGA_23</t>
  </si>
  <si>
    <t>COMBDGDHEPRDBOISMANGA_23</t>
  </si>
  <si>
    <t>COMBDGDHEPRDGTULARMNGA_23</t>
  </si>
  <si>
    <t>COMBDGDHEPRDGTUMEDMNGA_23</t>
  </si>
  <si>
    <t>COMBDGDHEPRDGTUSMAMNGA_23</t>
  </si>
  <si>
    <t>COMBDGDHEPRDICELARMNGA_23</t>
  </si>
  <si>
    <t>COMBDGDHEPRDICEMEDMNGA_23</t>
  </si>
  <si>
    <t>COMBDGDHEPRDICESMAMNGA_23</t>
  </si>
  <si>
    <t>COMBDGDCOAVGSUB___CW_23</t>
  </si>
  <si>
    <t>COMBDGDCOAVGSUB___CW_EX</t>
  </si>
  <si>
    <t>COMBDGDCOCONHEPLARHWC_23</t>
  </si>
  <si>
    <t>COMBDGDCOCONHEPMEDHWC_23</t>
  </si>
  <si>
    <t>COMBDGDCOCONHEPSMAHWC_23</t>
  </si>
  <si>
    <t>COMBDGDCOPRDDLAENWELC_23</t>
  </si>
  <si>
    <t>COMBDGDCOPRDDLAENWELC_EX</t>
  </si>
  <si>
    <t>COMBDGDCOPRDHEPENWELC_23</t>
  </si>
  <si>
    <t>COMBDGDCOPRDHEPLARELC_23</t>
  </si>
  <si>
    <t>COMBDGDCOPRDHEPLARHWP_23</t>
  </si>
  <si>
    <t>COMBDGDCOPRDHEPLARHWP_EX</t>
  </si>
  <si>
    <t>COMBDGDCOPRDHEPMEDELC_23</t>
  </si>
  <si>
    <t>COMBDGDCOPRDHEPMEDHWP_23</t>
  </si>
  <si>
    <t>COMBDGDCOPRDHEPSMAELC_23</t>
  </si>
  <si>
    <t>COMBDGDCOPRDHEPSMAHWP_23</t>
  </si>
  <si>
    <t>COMBDGDHEAVGSUB___HW_23</t>
  </si>
  <si>
    <t>COMBDGDHEAVGSUB___HW_EX</t>
  </si>
  <si>
    <t>COMBDGDHECONHEPLARHWC_23</t>
  </si>
  <si>
    <t>COMBDGDHECONHEPMEDHWC_23</t>
  </si>
  <si>
    <t>COMBDGDHECONHEPSMAHWC_23</t>
  </si>
  <si>
    <t>COMBDGDHEPRDBOILARELC_23</t>
  </si>
  <si>
    <t>COMBDGDHEPRDBOIMEDELC_23</t>
  </si>
  <si>
    <t>COMBDGDHEPRDBOISMAELC_23</t>
  </si>
  <si>
    <t>INDBDGDHEPRDBOILARNGA_23</t>
  </si>
  <si>
    <t>INDBDGDHEPRDBOIMEDNGA_23</t>
  </si>
  <si>
    <t>INDBDGDHEPRDBOISMANGA_23</t>
  </si>
  <si>
    <t>INDBDGDHEPRDGTULARMNGA_23</t>
  </si>
  <si>
    <t>INDBDGDHEPRDGTUMEDMNGA_23</t>
  </si>
  <si>
    <t>INDBDGDHEPRDGTUSMAMNGA_23</t>
  </si>
  <si>
    <t>INDBDGDHEPRDICELARMNGA_23</t>
  </si>
  <si>
    <t>INDBDGDHEPRDICEMEDMNGA_23</t>
  </si>
  <si>
    <t>INDBDGDHEPRDICESMAMNGA_23</t>
  </si>
  <si>
    <t>INDBDGHH2PRDARGCCSNGA_23</t>
  </si>
  <si>
    <t>INDBDGHH2PRDSMRCCSNGA_23</t>
  </si>
  <si>
    <t>INDBDGHH2PRDSMR___NGA_23</t>
  </si>
  <si>
    <t>INDBDGDCOAVGSUB___CW_23</t>
  </si>
  <si>
    <t>INDBDGDCOCONHEPLARHWC_23</t>
  </si>
  <si>
    <t>INDBDGDCOCONHEPMEDHWC_23</t>
  </si>
  <si>
    <t>INDBDGDCOCONHEPSMAHWC_23</t>
  </si>
  <si>
    <t>INDBDGDCOPRDDLAENWELC_23</t>
  </si>
  <si>
    <t>INDBDGDCOPRDHEPENWELC_23</t>
  </si>
  <si>
    <t>INDBDGDCOPRDHEPLARELC_23</t>
  </si>
  <si>
    <t>INDBDGDCOPRDHEPLARHWP_23</t>
  </si>
  <si>
    <t>INDBDGDCOPRDHEPMEDELC_23</t>
  </si>
  <si>
    <t>INDBDGDCOPRDHEPMEDHWP_23</t>
  </si>
  <si>
    <t>INDBDGDCOPRDHEPSMAELC_23</t>
  </si>
  <si>
    <t>INDBDGDCOPRDHEPSMAHWP_23</t>
  </si>
  <si>
    <t>INDBDGDHEAVGSUB___HW_23</t>
  </si>
  <si>
    <t>INDBDGDHECONHEPLARHWC_23</t>
  </si>
  <si>
    <t>INDBDGDHECONHEPMEDHWC_23</t>
  </si>
  <si>
    <t>INDBDGDHECONHEPSMAHWC_23</t>
  </si>
  <si>
    <t>INDBDGDHEPRDBOILARELC_23</t>
  </si>
  <si>
    <t>INDBDGDHEPRDBOIMEDELC_23</t>
  </si>
  <si>
    <t>INDBDGDHEPRDBOISMAELC_23</t>
  </si>
  <si>
    <t>INDBDGHH2PRDALK___ELC_23</t>
  </si>
  <si>
    <t>PUBBDGDHEPRDBOILARNGA_23</t>
  </si>
  <si>
    <t>PUBBDGDHEPRDBOILARNGA_EX</t>
  </si>
  <si>
    <t>PUBBDGDHEPRDBOIMEDNGA_23</t>
  </si>
  <si>
    <t>PUBBDGDHEPRDBOISMANGA_23</t>
  </si>
  <si>
    <t>PUBBDGDHEPRDGTULARMNGA_23</t>
  </si>
  <si>
    <t>PUBBDGDHEPRDGTUMEDMNGA_23</t>
  </si>
  <si>
    <t>PUBBDGDHEPRDGTUSMAMNGA_23</t>
  </si>
  <si>
    <t>PUBBDGDHEPRDICELARMNGA_23</t>
  </si>
  <si>
    <t>PUBBDGDHEPRDICEMEDMNGA_23</t>
  </si>
  <si>
    <t>PUBBDGDHEPRDICESMAMNGA_23</t>
  </si>
  <si>
    <t>PUBBDGDCOAVGSUB___CW_23</t>
  </si>
  <si>
    <t>PUBBDGDCOAVGSUB___CW_EX</t>
  </si>
  <si>
    <t>PUBBDGDCOCONHEPLARHWC_23</t>
  </si>
  <si>
    <t>PUBBDGDCOCONHEPMEDHWC_23</t>
  </si>
  <si>
    <t>PUBBDGDCOCONHEPSMAHWC_23</t>
  </si>
  <si>
    <t>PUBBDGDCOPRDDLAENWELC_23</t>
  </si>
  <si>
    <t>PUBBDGDCOPRDHEPENWELC_23</t>
  </si>
  <si>
    <t>PUBBDGDCOPRDHEPLARELC_23</t>
  </si>
  <si>
    <t>PUBBDGDCOPRDHEPLARHWP_23</t>
  </si>
  <si>
    <t>PUBBDGDCOPRDHEPMEDELC_23</t>
  </si>
  <si>
    <t>PUBBDGDCOPRDHEPMEDELC_EX</t>
  </si>
  <si>
    <t>PUBBDGDCOPRDHEPMEDHWP_23</t>
  </si>
  <si>
    <t>PUBBDGDCOPRDHEPMEDHWP_EX</t>
  </si>
  <si>
    <t>PUBBDGDCOPRDHEPSMAELC_23</t>
  </si>
  <si>
    <t>PUBBDGDCOPRDHEPSMAHWP_23</t>
  </si>
  <si>
    <t>PUBBDGDHEAVGSUB___HW_23</t>
  </si>
  <si>
    <t>PUBBDGDHEAVGSUB___HW_EX</t>
  </si>
  <si>
    <t>PUBBDGDHECONHEPLARHWC_23</t>
  </si>
  <si>
    <t>PUBBDGDHECONHEPMEDHWC_23</t>
  </si>
  <si>
    <t>PUBBDGDHECONHEPSMAHWC_23</t>
  </si>
  <si>
    <t>PUBBDGDHEPRDBOILARELC_23</t>
  </si>
  <si>
    <t>PUBBDGDHEPRDBOIMEDELC_23</t>
  </si>
  <si>
    <t>PUBBDGDHEPRDBOISMAELC_23</t>
  </si>
  <si>
    <t>RESBDGDHEPRDBOILARNGA_23</t>
  </si>
  <si>
    <t>RESBDGDHEPRDBOILARNGA_EX</t>
  </si>
  <si>
    <t>RESBDGDHEPRDBOIMEDNGA_23</t>
  </si>
  <si>
    <t>RESBDGDHEPRDBOISMANGA_23</t>
  </si>
  <si>
    <t>RESBDGDHEPRDGTULARMNGA_23</t>
  </si>
  <si>
    <t>RESBDGDHEPRDGTUMEDMNGA_23</t>
  </si>
  <si>
    <t>RESBDGDHEPRDGTUSMAMNGA_23</t>
  </si>
  <si>
    <t>RESBDGDHEPRDICELARMNGA_23</t>
  </si>
  <si>
    <t>RESBDGDHEPRDICEMEDMNGA_23</t>
  </si>
  <si>
    <t>RESBDGDHEPRDICESMAMNGA_23</t>
  </si>
  <si>
    <t>RESBDGDCOAVGSUB___CW_23</t>
  </si>
  <si>
    <t>RESBDGDCOAVGSUB___CW_EX</t>
  </si>
  <si>
    <t>RESBDGDCOCONHEPLARHWC_23</t>
  </si>
  <si>
    <t>RESBDGDCOCONHEPMEDHWC_23</t>
  </si>
  <si>
    <t>RESBDGDCOCONHEPSMAHWC_23</t>
  </si>
  <si>
    <t>RESBDGDCOPRDDLAENWELC_23</t>
  </si>
  <si>
    <t>RESBDGDCOPRDDLAENWELC_EX</t>
  </si>
  <si>
    <t>RESBDGDCOPRDHEPENWELC_23</t>
  </si>
  <si>
    <t>RESBDGDCOPRDHEPLARELC_23</t>
  </si>
  <si>
    <t>RESBDGDCOPRDHEPLARHWP_23</t>
  </si>
  <si>
    <t>RESBDGDCOPRDHEPLARHWP_EX</t>
  </si>
  <si>
    <t>RESBDGDCOPRDHEPMEDELC_23</t>
  </si>
  <si>
    <t>RESBDGDCOPRDHEPMEDHWP_23</t>
  </si>
  <si>
    <t>RESBDGDCOPRDHEPSMAELC_23</t>
  </si>
  <si>
    <t>RESBDGDCOPRDHEPSMAHWP_23</t>
  </si>
  <si>
    <t>RESBDGDHEAVGSUB___HW_23</t>
  </si>
  <si>
    <t>RESBDGDHEAVGSUB___HW_EX</t>
  </si>
  <si>
    <t>RESBDGDHECONHEPLARHWC_23</t>
  </si>
  <si>
    <t>RESBDGDHECONHEPMEDHWC_23</t>
  </si>
  <si>
    <t>RESBDGDHECONHEPSMAHWC_23</t>
  </si>
  <si>
    <t>RESBDGDHEPRDBOILARELC_23</t>
  </si>
  <si>
    <t>RESBDGDHEPRDBOIMEDELC_23</t>
  </si>
  <si>
    <t>RESBDGDHEPRDBOISMAELC_23</t>
  </si>
  <si>
    <t>COMBDGDCOAVGPIP___CW_23</t>
  </si>
  <si>
    <t>COMBDGDCOAVGPIP___CW_EX</t>
  </si>
  <si>
    <t>COMBDGDCOSTGHTSLARCW_23</t>
  </si>
  <si>
    <t>COMBDGDCOSTGHTSMEDCW_23</t>
  </si>
  <si>
    <t>COMBDGDCOSTGHTSMEDCW_EX</t>
  </si>
  <si>
    <t>COMBDGDCOSTGHTSSMACW_23</t>
  </si>
  <si>
    <t>COMBDGDHEAVGPIP___HW_23</t>
  </si>
  <si>
    <t>COMBDGDHEAVGPIP___HW_EX</t>
  </si>
  <si>
    <t>COMBDGDHESTGHTSLARHW_23</t>
  </si>
  <si>
    <t>COMBDGDHESTGHTSMEDHW_23</t>
  </si>
  <si>
    <t>COMBDGDHESTGHTSSMAHW_23</t>
  </si>
  <si>
    <t>COMBDGDHESTGPITLARHW_23</t>
  </si>
  <si>
    <t>COMBDGDHESTGPITMEDHW_23</t>
  </si>
  <si>
    <t>COMBDGDHESTGPITSMAHW_23</t>
  </si>
  <si>
    <t>COMBDGDHEPRDGTULARNGA_23</t>
  </si>
  <si>
    <t>COMBDGDHEPRDGTUMEDNGA_23</t>
  </si>
  <si>
    <t>COMBDGDHEPRDGTUSMANGA_23</t>
  </si>
  <si>
    <t>COMBDGDHEPRDICELARNGA_23</t>
  </si>
  <si>
    <t>COMBDGDHEPRDICEMEDNGA_23</t>
  </si>
  <si>
    <t>COMBDGDHEPRDICESMANGA_23</t>
  </si>
  <si>
    <t>INDBDGDCOAVGPIP___CW_23</t>
  </si>
  <si>
    <t>INDBDGDCOSTGHTSLARCW_23</t>
  </si>
  <si>
    <t>INDBDGDCOSTGHTSMEDCW_23</t>
  </si>
  <si>
    <t>INDBDGDCOSTGHTSSMACW_23</t>
  </si>
  <si>
    <t>INDBDGDHEAVGPIP___HW_23</t>
  </si>
  <si>
    <t>INDBDGDHESTGHTSLARHW_23</t>
  </si>
  <si>
    <t>INDBDGDHESTGHTSMEDHW_23</t>
  </si>
  <si>
    <t>INDBDGDHESTGHTSSMAHW_23</t>
  </si>
  <si>
    <t>INDBDGDHESTGPITLARHW_23</t>
  </si>
  <si>
    <t>INDBDGDHESTGPITMEDHW_23</t>
  </si>
  <si>
    <t>INDBDGDHESTGPITSMAHW_23</t>
  </si>
  <si>
    <t>INDBDGDHEPRDGTULARNGA_23</t>
  </si>
  <si>
    <t>INDBDGDHEPRDGTUMEDNGA_23</t>
  </si>
  <si>
    <t>INDBDGDHEPRDGTUSMANGA_23</t>
  </si>
  <si>
    <t>INDBDGDHEPRDICELARNGA_23</t>
  </si>
  <si>
    <t>INDBDGDHEPRDICEMEDNGA_23</t>
  </si>
  <si>
    <t>INDBDGDHEPRDICESMANGA_23</t>
  </si>
  <si>
    <t>PUBBDGDCOAVGPIP___CW_23</t>
  </si>
  <si>
    <t>PUBBDGDCOAVGPIP___CW_EX</t>
  </si>
  <si>
    <t>PUBBDGDCOSTGHTSLARCW_23</t>
  </si>
  <si>
    <t>PUBBDGDCOSTGHTSMEDCW_23</t>
  </si>
  <si>
    <t>PUBBDGDCOSTGHTSSMACW_23</t>
  </si>
  <si>
    <t>PUBBDGDHEAVGPIP___HW_23</t>
  </si>
  <si>
    <t>PUBBDGDHEAVGPIP___HW_EX</t>
  </si>
  <si>
    <t>PUBBDGDHESTGHTSLARHW_23</t>
  </si>
  <si>
    <t>PUBBDGDHESTGHTSMEDHW_23</t>
  </si>
  <si>
    <t>PUBBDGDHESTGHTSSMAHW_23</t>
  </si>
  <si>
    <t>PUBBDGDHESTGPITLARHW_23</t>
  </si>
  <si>
    <t>PUBBDGDHESTGPITMEDHW_23</t>
  </si>
  <si>
    <t>PUBBDGDHESTGPITSMAHW_23</t>
  </si>
  <si>
    <t>PUBBDGDHEPRDGTULARNGA_23</t>
  </si>
  <si>
    <t>PUBBDGDHEPRDGTUMEDNGA_23</t>
  </si>
  <si>
    <t>PUBBDGDHEPRDGTUSMANGA_23</t>
  </si>
  <si>
    <t>PUBBDGDHEPRDICELARNGA_23</t>
  </si>
  <si>
    <t>PUBBDGDHEPRDICEMEDNGA_23</t>
  </si>
  <si>
    <t>PUBBDGDHEPRDICESMANGA_23</t>
  </si>
  <si>
    <t>RESBDGDCOAVGPIP___CW_23</t>
  </si>
  <si>
    <t>RESBDGDCOAVGPIP___CW_EX</t>
  </si>
  <si>
    <t>RESBDGDCOSTGHTSLARCW_23</t>
  </si>
  <si>
    <t>RESBDGDCOSTGHTSMEDCW_23</t>
  </si>
  <si>
    <t>RESBDGDCOSTGHTSMEDCW_EX</t>
  </si>
  <si>
    <t>RESBDGDCOSTGHTSSMACW_23</t>
  </si>
  <si>
    <t>RESBDGDHEAVGPIP___HW_23</t>
  </si>
  <si>
    <t>RESBDGDHEAVGPIP___HW_EX</t>
  </si>
  <si>
    <t>RESBDGDHESTGHTSLARHW_23</t>
  </si>
  <si>
    <t>RESBDGDHESTGHTSMEDHW_23</t>
  </si>
  <si>
    <t>RESBDGDHESTGHTSSMAHW_23</t>
  </si>
  <si>
    <t>RESBDGDHESTGPITLARHW_23</t>
  </si>
  <si>
    <t>RESBDGDHESTGPITMEDHW_23</t>
  </si>
  <si>
    <t>RESBDGDHESTGPITSMAHW_23</t>
  </si>
  <si>
    <t>RESBDGDHEPRDGTULARNGA_23</t>
  </si>
  <si>
    <t>RESBDGDHEPRDGTUMEDNGA_23</t>
  </si>
  <si>
    <t>RESBDGDHEPRDGTUSMANGA_23</t>
  </si>
  <si>
    <t>RESBDGDHEPRDICELARNGA_23</t>
  </si>
  <si>
    <t>RESBDGDHEPRDICEMEDNGA_23</t>
  </si>
  <si>
    <t>RESBDGDHEPRDICESMANGA_23</t>
  </si>
  <si>
    <t>CommercialBuildingDistrict CoolingToronto AveragePipe</t>
  </si>
  <si>
    <t>CommercialBuildingDistrict CoolingToronto AverageSubstation</t>
  </si>
  <si>
    <t>CommercialBuildingDistrict CoolingConsumptionHeat PumpLarge</t>
  </si>
  <si>
    <t>CommercialBuildingDistrict CoolingConsumptionHeat PumpMedium</t>
  </si>
  <si>
    <t>CommercialBuildingDistrict CoolingConsumptionHeat PumpSmall</t>
  </si>
  <si>
    <t>CommercialBuildingDistrict CoolingProductionDeep Lake CoolingEnwave</t>
  </si>
  <si>
    <t>CommercialBuildingDistrict CoolingProductionHeat PumpEnwave</t>
  </si>
  <si>
    <t>CommercialBuildingDistrict CoolingProductionHeat PumpLarge</t>
  </si>
  <si>
    <t>CommercialBuildingDistrict CoolingProductionHeat PumpMedium</t>
  </si>
  <si>
    <t>CommercialBuildingDistrict CoolingProductionHeat PumpSmall</t>
  </si>
  <si>
    <t>CommercialBuildingDistrict CoolingStorageHot Tank StorageLarge</t>
  </si>
  <si>
    <t>CommercialBuildingDistrict CoolingStorageHot Tank StorageMedium</t>
  </si>
  <si>
    <t>CommercialBuildingDistrict CoolingStorageHot Tank StorageSmall</t>
  </si>
  <si>
    <t>CommercialBuildingDistrict HeatingToronto AveragePipe</t>
  </si>
  <si>
    <t>CommercialBuildingDistrict HeatingToronto AverageSubstation</t>
  </si>
  <si>
    <t>CommercialBuildingDistrict HeatingConsumptionHeat PumpLarge</t>
  </si>
  <si>
    <t>CommercialBuildingDistrict HeatingConsumptionHeat PumpMedium</t>
  </si>
  <si>
    <t>CommercialBuildingDistrict HeatingConsumptionHeat PumpSmall</t>
  </si>
  <si>
    <t>CommercialBuildingDistrict HeatingProductionBoilerLarge</t>
  </si>
  <si>
    <t>CommercialBuildingDistrict HeatingProductionBoilerMedium</t>
  </si>
  <si>
    <t>CommercialBuildingDistrict HeatingProductionBoilerSmall</t>
  </si>
  <si>
    <t>CommercialBuildingDistrict HeatingProductionGas TurbineLarge</t>
  </si>
  <si>
    <t>CommercialBuildingDistrict HeatingProductionGas TurbineMedium</t>
  </si>
  <si>
    <t>CommercialBuildingDistrict HeatingProductionGas TurbineSmall</t>
  </si>
  <si>
    <t>CommercialBuildingDistrict HeatingProductionInternal Combustion EngineLarge</t>
  </si>
  <si>
    <t>CommercialBuildingDistrict HeatingProductionInternal Combustion EngineMedium</t>
  </si>
  <si>
    <t>CommercialBuildingDistrict HeatingProductionInternal Combustion EngineSmall</t>
  </si>
  <si>
    <t>CommercialBuildingDistrict HeatingStorageHot Tank StorageLarge</t>
  </si>
  <si>
    <t>CommercialBuildingDistrict HeatingStorageHot Tank StorageMedium</t>
  </si>
  <si>
    <t>CommercialBuildingDistrict HeatingStorageHot Tank StorageSmall</t>
  </si>
  <si>
    <t>CommercialBuildingDistrict HeatingStoragePit StorageLarge</t>
  </si>
  <si>
    <t>CommercialBuildingDistrict HeatingStoragePit StorageMedium</t>
  </si>
  <si>
    <t>CommercialBuildingDistrict HeatingStoragePit StorageSmall</t>
  </si>
  <si>
    <t>IndustrialBuildingDistrict CoolingToronto AveragePipe</t>
  </si>
  <si>
    <t>IndustrialBuildingDistrict CoolingToronto AverageSubstation</t>
  </si>
  <si>
    <t>IndustrialBuildingDistrict CoolingConsumptionHeat PumpLarge</t>
  </si>
  <si>
    <t>IndustrialBuildingDistrict CoolingConsumptionHeat PumpMedium</t>
  </si>
  <si>
    <t>IndustrialBuildingDistrict CoolingConsumptionHeat PumpSmall</t>
  </si>
  <si>
    <t>IndustrialBuildingDistrict CoolingProductionDeep Lake CoolingEnwave</t>
  </si>
  <si>
    <t>IndustrialBuildingDistrict CoolingProductionHeat PumpEnwave</t>
  </si>
  <si>
    <t>IndustrialBuildingDistrict CoolingProductionHeat PumpLarge</t>
  </si>
  <si>
    <t>IndustrialBuildingDistrict CoolingProductionHeat PumpMedium</t>
  </si>
  <si>
    <t>IndustrialBuildingDistrict CoolingProductionHeat PumpSmall</t>
  </si>
  <si>
    <t>IndustrialBuildingDistrict CoolingStorageHot Tank StorageLarge</t>
  </si>
  <si>
    <t>IndustrialBuildingDistrict CoolingStorageHot Tank StorageMedium</t>
  </si>
  <si>
    <t>IndustrialBuildingDistrict CoolingStorageHot Tank StorageSmall</t>
  </si>
  <si>
    <t>IndustrialBuildingDistrict HeatingToronto AveragePipe</t>
  </si>
  <si>
    <t>IndustrialBuildingDistrict HeatingToronto AverageSubstation</t>
  </si>
  <si>
    <t>IndustrialBuildingDistrict HeatingConsumptionHeat PumpLarge</t>
  </si>
  <si>
    <t>IndustrialBuildingDistrict HeatingConsumptionHeat PumpMedium</t>
  </si>
  <si>
    <t>IndustrialBuildingDistrict HeatingConsumptionHeat PumpSmall</t>
  </si>
  <si>
    <t>IndustrialBuildingDistrict HeatingProductionBoilerLarge</t>
  </si>
  <si>
    <t>IndustrialBuildingDistrict HeatingProductionBoilerMedium</t>
  </si>
  <si>
    <t>IndustrialBuildingDistrict HeatingProductionBoilerSmall</t>
  </si>
  <si>
    <t>IndustrialBuildingDistrict HeatingProductionGas TurbineLarge</t>
  </si>
  <si>
    <t>IndustrialBuildingDistrict HeatingProductionGas TurbineMedium</t>
  </si>
  <si>
    <t>IndustrialBuildingDistrict HeatingProductionGas TurbineSmall</t>
  </si>
  <si>
    <t>IndustrialBuildingDistrict HeatingProductionInternal Combustion EngineLarge</t>
  </si>
  <si>
    <t>IndustrialBuildingDistrict HeatingProductionInternal Combustion EngineMedium</t>
  </si>
  <si>
    <t>IndustrialBuildingDistrict HeatingProductionInternal Combustion EngineSmall</t>
  </si>
  <si>
    <t>IndustrialBuildingDistrict HeatingStorageHot Tank StorageLarge</t>
  </si>
  <si>
    <t>IndustrialBuildingDistrict HeatingStorageHot Tank StorageMedium</t>
  </si>
  <si>
    <t>IndustrialBuildingDistrict HeatingStorageHot Tank StorageSmall</t>
  </si>
  <si>
    <t>IndustrialBuildingDistrict HeatingStoragePit StorageLarge</t>
  </si>
  <si>
    <t>IndustrialBuildingDistrict HeatingStoragePit StorageMedium</t>
  </si>
  <si>
    <t>IndustrialBuildingDistrict HeatingStoragePit StorageSmall</t>
  </si>
  <si>
    <t>PublicBuildingDistrict CoolingToronto AveragePipe</t>
  </si>
  <si>
    <t>PublicBuildingDistrict CoolingToronto AverageSubstation</t>
  </si>
  <si>
    <t>PublicBuildingDistrict CoolingConsumptionHeat PumpLarge</t>
  </si>
  <si>
    <t>PublicBuildingDistrict CoolingConsumptionHeat PumpMedium</t>
  </si>
  <si>
    <t>PublicBuildingDistrict CoolingConsumptionHeat PumpSmall</t>
  </si>
  <si>
    <t>PublicBuildingDistrict CoolingProductionDeep Lake CoolingEnwave</t>
  </si>
  <si>
    <t>PublicBuildingDistrict CoolingProductionHeat PumpEnwave</t>
  </si>
  <si>
    <t>PublicBuildingDistrict CoolingProductionHeat PumpLarge</t>
  </si>
  <si>
    <t>PublicBuildingDistrict CoolingProductionHeat PumpMedium</t>
  </si>
  <si>
    <t>PublicBuildingDistrict CoolingProductionHeat PumpSmall</t>
  </si>
  <si>
    <t>PublicBuildingDistrict CoolingStorageHot Tank StorageLarge</t>
  </si>
  <si>
    <t>PublicBuildingDistrict CoolingStorageHot Tank StorageMedium</t>
  </si>
  <si>
    <t>PublicBuildingDistrict CoolingStorageHot Tank StorageSmall</t>
  </si>
  <si>
    <t>PublicBuildingDistrict HeatingToronto AveragePipe</t>
  </si>
  <si>
    <t>PublicBuildingDistrict HeatingToronto AverageSubstation</t>
  </si>
  <si>
    <t>PublicBuildingDistrict HeatingConsumptionHeat PumpLarge</t>
  </si>
  <si>
    <t>PublicBuildingDistrict HeatingConsumptionHeat PumpMedium</t>
  </si>
  <si>
    <t>PublicBuildingDistrict HeatingConsumptionHeat PumpSmall</t>
  </si>
  <si>
    <t>PublicBuildingDistrict HeatingProductionBoilerLarge</t>
  </si>
  <si>
    <t>PublicBuildingDistrict HeatingProductionBoilerMedium</t>
  </si>
  <si>
    <t>PublicBuildingDistrict HeatingProductionBoilerSmall</t>
  </si>
  <si>
    <t>PublicBuildingDistrict HeatingProductionGas TurbineLarge</t>
  </si>
  <si>
    <t>PublicBuildingDistrict HeatingProductionGas TurbineMedium</t>
  </si>
  <si>
    <t>PublicBuildingDistrict HeatingProductionGas TurbineSmall</t>
  </si>
  <si>
    <t>PublicBuildingDistrict HeatingProductionInternal Combustion EngineLarge</t>
  </si>
  <si>
    <t>PublicBuildingDistrict HeatingProductionInternal Combustion EngineMedium</t>
  </si>
  <si>
    <t>PublicBuildingDistrict HeatingProductionInternal Combustion EngineSmall</t>
  </si>
  <si>
    <t>PublicBuildingDistrict HeatingStorageHot Tank StorageLarge</t>
  </si>
  <si>
    <t>PublicBuildingDistrict HeatingStorageHot Tank StorageMedium</t>
  </si>
  <si>
    <t>PublicBuildingDistrict HeatingStorageHot Tank StorageSmall</t>
  </si>
  <si>
    <t>PublicBuildingDistrict HeatingStoragePit StorageLarge</t>
  </si>
  <si>
    <t>PublicBuildingDistrict HeatingStoragePit StorageMedium</t>
  </si>
  <si>
    <t>PublicBuildingDistrict HeatingStoragePit StorageSmall</t>
  </si>
  <si>
    <t>ResidentialBuildingDistrict CoolingToronto AveragePipe</t>
  </si>
  <si>
    <t>ResidentialBuildingDistrict CoolingToronto AverageSubstation</t>
  </si>
  <si>
    <t>ResidentialBuildingDistrict CoolingConsumptionHeat PumpLarge</t>
  </si>
  <si>
    <t>ResidentialBuildingDistrict CoolingConsumptionHeat PumpMedium</t>
  </si>
  <si>
    <t>ResidentialBuildingDistrict CoolingConsumptionHeat PumpSmall</t>
  </si>
  <si>
    <t>ResidentialBuildingDistrict CoolingProductionDeep Lake CoolingEnwave</t>
  </si>
  <si>
    <t>ResidentialBuildingDistrict CoolingProductionHeat PumpEnwave</t>
  </si>
  <si>
    <t>ResidentialBuildingDistrict CoolingProductionHeat PumpLarge</t>
  </si>
  <si>
    <t>ResidentialBuildingDistrict CoolingProductionHeat PumpMedium</t>
  </si>
  <si>
    <t>ResidentialBuildingDistrict CoolingProductionHeat PumpSmall</t>
  </si>
  <si>
    <t>ResidentialBuildingDistrict CoolingStorageHot Tank StorageLarge</t>
  </si>
  <si>
    <t>ResidentialBuildingDistrict CoolingStorageHot Tank StorageMedium</t>
  </si>
  <si>
    <t>ResidentialBuildingDistrict CoolingStorageHot Tank StorageSmall</t>
  </si>
  <si>
    <t>ResidentialBuildingDistrict HeatingToronto AveragePipe</t>
  </si>
  <si>
    <t>ResidentialBuildingDistrict HeatingToronto AverageSubstation</t>
  </si>
  <si>
    <t>ResidentialBuildingDistrict HeatingConsumptionHeat PumpLarge</t>
  </si>
  <si>
    <t>ResidentialBuildingDistrict HeatingConsumptionHeat PumpMedium</t>
  </si>
  <si>
    <t>ResidentialBuildingDistrict HeatingConsumptionHeat PumpSmall</t>
  </si>
  <si>
    <t>ResidentialBuildingDistrict HeatingProductionBoilerLarge</t>
  </si>
  <si>
    <t>ResidentialBuildingDistrict HeatingProductionBoilerMedium</t>
  </si>
  <si>
    <t>ResidentialBuildingDistrict HeatingProductionBoilerSmall</t>
  </si>
  <si>
    <t>ResidentialBuildingDistrict HeatingProductionGas TurbineLarge</t>
  </si>
  <si>
    <t>ResidentialBuildingDistrict HeatingProductionGas TurbineMedium</t>
  </si>
  <si>
    <t>ResidentialBuildingDistrict HeatingProductionGas TurbineSmall</t>
  </si>
  <si>
    <t>ResidentialBuildingDistrict HeatingProductionInternal Combustion EngineLarge</t>
  </si>
  <si>
    <t>ResidentialBuildingDistrict HeatingProductionInternal Combustion EngineMedium</t>
  </si>
  <si>
    <t>ResidentialBuildingDistrict HeatingProductionInternal Combustion EngineSmall</t>
  </si>
  <si>
    <t>ResidentialBuildingDistrict HeatingStorageHot Tank StorageLarge</t>
  </si>
  <si>
    <t>ResidentialBuildingDistrict HeatingStorageHot Tank StorageMedium</t>
  </si>
  <si>
    <t>ResidentialBuildingDistrict HeatingStorageHot Tank StorageSmall</t>
  </si>
  <si>
    <t>ResidentialBuildingDistrict HeatingStoragePit StorageLarge</t>
  </si>
  <si>
    <t>ResidentialBuildingDistrict HeatingStoragePit StorageMedium</t>
  </si>
  <si>
    <t>ResidentialBuildingDistrict HeatingStoragePit StorageSmall</t>
  </si>
  <si>
    <t>IndustrialBuildingHydrogenProductionSteam Methane ReformingCarbon Capture and Storage</t>
  </si>
  <si>
    <t>IndustrialBuildingHydrogenProductionAutothermal Reforming GasCarbon Capture and Storage</t>
  </si>
  <si>
    <t>IndustrialBuildingHydrogenProductionSteam Methane Reforming</t>
  </si>
  <si>
    <t>IndustrialBuildingHydrogenProductionAlkaline Electrolysed</t>
  </si>
  <si>
    <t>Max activity (TJ)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</si>
</sst>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</cellStyleXfs>
  <cellXfs count="9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left" wrapText="1"/>
    </xf>
    <xf numFmtId="9" fontId="0" fillId="0" borderId="0" xfId="1" applyFont="1"/>
    <xf numFmtId="2" fontId="0" fillId="0" borderId="0" xfId="0" applyNumberFormat="1"/>
    <xf numFmtId="2" fontId="0" fillId="0" borderId="0" xfId="1" applyNumberFormat="1" applyFont="1"/>
    <xf numFmtId="0" fontId="2" fillId="0" borderId="0" xfId="0" applyFont="1"/>
    <xf numFmtId="2" fontId="2" fillId="0" borderId="0" xfId="0" applyNumberFormat="1" applyFont="1"/>
    <xf numFmtId="1" fontId="0" fillId="0" borderId="0" xfId="1" applyNumberFormat="1" applyFont="1"/>
  </cellXfs>
  <cellStyles count="4">
    <cellStyle name="Normal" xfId="0" builtinId="0"/>
    <cellStyle name="Normal 10 2" xfId="3" xr:uid="{5920CA78-A968-4941-AD05-31BE62482177}"/>
    <cellStyle name="Normal 2" xfId="2" xr:uid="{83877C12-EA8F-4868-9D90-1D086FA0527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5B19-39C1-42E9-85B8-79C8BE883788}">
  <sheetPr>
    <tabColor rgb="FF92D050"/>
  </sheetPr>
  <dimension ref="A1:D185"/>
  <sheetViews>
    <sheetView topLeftCell="A112" workbookViewId="0">
      <selection activeCell="C149" sqref="C149"/>
    </sheetView>
  </sheetViews>
  <sheetFormatPr defaultRowHeight="15" x14ac:dyDescent="0.25"/>
  <sheetData>
    <row r="1" spans="1:4" x14ac:dyDescent="0.25">
      <c r="A1" t="s">
        <v>0</v>
      </c>
      <c r="B1" t="s">
        <v>4</v>
      </c>
      <c r="C1" t="s">
        <v>9</v>
      </c>
      <c r="D1" t="s">
        <v>10</v>
      </c>
    </row>
    <row r="2" spans="1:4" x14ac:dyDescent="0.25">
      <c r="A2" t="s">
        <v>5</v>
      </c>
      <c r="B2" t="s">
        <v>150</v>
      </c>
      <c r="C2">
        <v>31.56</v>
      </c>
      <c r="D2" t="s">
        <v>226</v>
      </c>
    </row>
    <row r="3" spans="1:4" x14ac:dyDescent="0.25">
      <c r="A3" t="s">
        <v>5</v>
      </c>
      <c r="B3" t="s">
        <v>29</v>
      </c>
      <c r="C3">
        <v>31.56</v>
      </c>
      <c r="D3" t="s">
        <v>227</v>
      </c>
    </row>
    <row r="4" spans="1:4" x14ac:dyDescent="0.25">
      <c r="A4" t="s">
        <v>5</v>
      </c>
      <c r="B4" t="s">
        <v>31</v>
      </c>
      <c r="C4">
        <v>31.56</v>
      </c>
      <c r="D4" t="s">
        <v>228</v>
      </c>
    </row>
    <row r="5" spans="1:4" x14ac:dyDescent="0.25">
      <c r="A5" t="s">
        <v>5</v>
      </c>
      <c r="B5" t="s">
        <v>32</v>
      </c>
      <c r="C5">
        <v>31.56</v>
      </c>
      <c r="D5" t="s">
        <v>229</v>
      </c>
    </row>
    <row r="6" spans="1:4" x14ac:dyDescent="0.25">
      <c r="A6" t="s">
        <v>5</v>
      </c>
      <c r="B6" t="s">
        <v>33</v>
      </c>
      <c r="C6">
        <v>31.56</v>
      </c>
      <c r="D6" t="s">
        <v>230</v>
      </c>
    </row>
    <row r="7" spans="1:4" x14ac:dyDescent="0.25">
      <c r="A7" t="s">
        <v>5</v>
      </c>
      <c r="B7" t="s">
        <v>34</v>
      </c>
      <c r="C7">
        <v>31.56</v>
      </c>
      <c r="D7" t="s">
        <v>231</v>
      </c>
    </row>
    <row r="8" spans="1:4" x14ac:dyDescent="0.25">
      <c r="A8" t="s">
        <v>5</v>
      </c>
      <c r="B8" t="s">
        <v>36</v>
      </c>
      <c r="C8">
        <v>31.56</v>
      </c>
      <c r="D8" t="s">
        <v>232</v>
      </c>
    </row>
    <row r="9" spans="1:4" x14ac:dyDescent="0.25">
      <c r="A9" t="s">
        <v>5</v>
      </c>
      <c r="B9" t="s">
        <v>37</v>
      </c>
      <c r="C9">
        <v>31.56</v>
      </c>
      <c r="D9" t="s">
        <v>233</v>
      </c>
    </row>
    <row r="10" spans="1:4" x14ac:dyDescent="0.25">
      <c r="A10" t="s">
        <v>5</v>
      </c>
      <c r="B10" t="s">
        <v>38</v>
      </c>
      <c r="C10">
        <v>31.56</v>
      </c>
      <c r="D10" t="s">
        <v>233</v>
      </c>
    </row>
    <row r="11" spans="1:4" x14ac:dyDescent="0.25">
      <c r="A11" t="s">
        <v>5</v>
      </c>
      <c r="B11" t="s">
        <v>40</v>
      </c>
      <c r="C11">
        <v>31.56</v>
      </c>
      <c r="D11" t="s">
        <v>234</v>
      </c>
    </row>
    <row r="12" spans="1:4" x14ac:dyDescent="0.25">
      <c r="A12" t="s">
        <v>5</v>
      </c>
      <c r="B12" t="s">
        <v>41</v>
      </c>
      <c r="C12">
        <v>31.56</v>
      </c>
      <c r="D12" t="s">
        <v>234</v>
      </c>
    </row>
    <row r="13" spans="1:4" x14ac:dyDescent="0.25">
      <c r="A13" t="s">
        <v>5</v>
      </c>
      <c r="B13" t="s">
        <v>42</v>
      </c>
      <c r="C13">
        <v>31.56</v>
      </c>
      <c r="D13" t="s">
        <v>235</v>
      </c>
    </row>
    <row r="14" spans="1:4" x14ac:dyDescent="0.25">
      <c r="A14" t="s">
        <v>5</v>
      </c>
      <c r="B14" t="s">
        <v>43</v>
      </c>
      <c r="C14">
        <v>31.56</v>
      </c>
      <c r="D14" t="s">
        <v>235</v>
      </c>
    </row>
    <row r="15" spans="1:4" x14ac:dyDescent="0.25">
      <c r="A15" t="s">
        <v>5</v>
      </c>
      <c r="B15" t="s">
        <v>152</v>
      </c>
      <c r="C15">
        <v>31.56</v>
      </c>
      <c r="D15" t="s">
        <v>236</v>
      </c>
    </row>
    <row r="16" spans="1:4" x14ac:dyDescent="0.25">
      <c r="A16" t="s">
        <v>5</v>
      </c>
      <c r="B16" t="s">
        <v>153</v>
      </c>
      <c r="C16">
        <v>31.56</v>
      </c>
      <c r="D16" t="s">
        <v>237</v>
      </c>
    </row>
    <row r="17" spans="1:4" x14ac:dyDescent="0.25">
      <c r="A17" t="s">
        <v>5</v>
      </c>
      <c r="B17" t="s">
        <v>155</v>
      </c>
      <c r="C17">
        <v>31.56</v>
      </c>
      <c r="D17" t="s">
        <v>238</v>
      </c>
    </row>
    <row r="18" spans="1:4" x14ac:dyDescent="0.25">
      <c r="A18" t="s">
        <v>5</v>
      </c>
      <c r="B18" t="s">
        <v>156</v>
      </c>
      <c r="C18">
        <v>31.56</v>
      </c>
      <c r="D18" t="s">
        <v>239</v>
      </c>
    </row>
    <row r="19" spans="1:4" x14ac:dyDescent="0.25">
      <c r="A19" t="s">
        <v>5</v>
      </c>
      <c r="B19" t="s">
        <v>44</v>
      </c>
      <c r="C19">
        <v>31.56</v>
      </c>
      <c r="D19" t="s">
        <v>240</v>
      </c>
    </row>
    <row r="20" spans="1:4" x14ac:dyDescent="0.25">
      <c r="A20" t="s">
        <v>5</v>
      </c>
      <c r="B20" t="s">
        <v>46</v>
      </c>
      <c r="C20">
        <v>31.56</v>
      </c>
      <c r="D20" t="s">
        <v>241</v>
      </c>
    </row>
    <row r="21" spans="1:4" x14ac:dyDescent="0.25">
      <c r="A21" t="s">
        <v>5</v>
      </c>
      <c r="B21" t="s">
        <v>47</v>
      </c>
      <c r="C21">
        <v>31.56</v>
      </c>
      <c r="D21" t="s">
        <v>242</v>
      </c>
    </row>
    <row r="22" spans="1:4" x14ac:dyDescent="0.25">
      <c r="A22" t="s">
        <v>5</v>
      </c>
      <c r="B22" t="s">
        <v>48</v>
      </c>
      <c r="C22">
        <v>31.56</v>
      </c>
      <c r="D22" t="s">
        <v>243</v>
      </c>
    </row>
    <row r="23" spans="1:4" x14ac:dyDescent="0.25">
      <c r="A23" t="s">
        <v>5</v>
      </c>
      <c r="B23" t="s">
        <v>49</v>
      </c>
      <c r="C23">
        <v>31.56</v>
      </c>
      <c r="D23" t="s">
        <v>244</v>
      </c>
    </row>
    <row r="24" spans="1:4" x14ac:dyDescent="0.25">
      <c r="A24" t="s">
        <v>5</v>
      </c>
      <c r="B24" t="s">
        <v>19</v>
      </c>
      <c r="C24">
        <v>31.56</v>
      </c>
      <c r="D24" t="s">
        <v>244</v>
      </c>
    </row>
    <row r="25" spans="1:4" x14ac:dyDescent="0.25">
      <c r="A25" t="s">
        <v>5</v>
      </c>
      <c r="B25" t="s">
        <v>50</v>
      </c>
      <c r="C25">
        <v>31.56</v>
      </c>
      <c r="D25" t="s">
        <v>245</v>
      </c>
    </row>
    <row r="26" spans="1:4" x14ac:dyDescent="0.25">
      <c r="A26" t="s">
        <v>5</v>
      </c>
      <c r="B26" t="s">
        <v>21</v>
      </c>
      <c r="C26">
        <v>31.56</v>
      </c>
      <c r="D26" t="s">
        <v>245</v>
      </c>
    </row>
    <row r="27" spans="1:4" x14ac:dyDescent="0.25">
      <c r="A27" t="s">
        <v>5</v>
      </c>
      <c r="B27" t="s">
        <v>51</v>
      </c>
      <c r="C27">
        <v>31.56</v>
      </c>
      <c r="D27" t="s">
        <v>246</v>
      </c>
    </row>
    <row r="28" spans="1:4" x14ac:dyDescent="0.25">
      <c r="A28" t="s">
        <v>5</v>
      </c>
      <c r="B28" t="s">
        <v>22</v>
      </c>
      <c r="C28">
        <v>31.56</v>
      </c>
      <c r="D28" t="s">
        <v>246</v>
      </c>
    </row>
    <row r="29" spans="1:4" x14ac:dyDescent="0.25">
      <c r="A29" t="s">
        <v>5</v>
      </c>
      <c r="B29" t="s">
        <v>164</v>
      </c>
      <c r="C29">
        <v>31.56</v>
      </c>
      <c r="D29" t="s">
        <v>247</v>
      </c>
    </row>
    <row r="30" spans="1:4" x14ac:dyDescent="0.25">
      <c r="A30" t="s">
        <v>5</v>
      </c>
      <c r="B30" t="s">
        <v>23</v>
      </c>
      <c r="C30">
        <v>31.56</v>
      </c>
      <c r="D30" t="s">
        <v>247</v>
      </c>
    </row>
    <row r="31" spans="1:4" x14ac:dyDescent="0.25">
      <c r="A31" t="s">
        <v>5</v>
      </c>
      <c r="B31" t="s">
        <v>165</v>
      </c>
      <c r="C31">
        <v>31.56</v>
      </c>
      <c r="D31" t="s">
        <v>248</v>
      </c>
    </row>
    <row r="32" spans="1:4" x14ac:dyDescent="0.25">
      <c r="A32" t="s">
        <v>5</v>
      </c>
      <c r="B32" t="s">
        <v>24</v>
      </c>
      <c r="C32">
        <v>31.56</v>
      </c>
      <c r="D32" t="s">
        <v>248</v>
      </c>
    </row>
    <row r="33" spans="1:4" x14ac:dyDescent="0.25">
      <c r="A33" t="s">
        <v>5</v>
      </c>
      <c r="B33" t="s">
        <v>166</v>
      </c>
      <c r="C33">
        <v>31.56</v>
      </c>
      <c r="D33" t="s">
        <v>249</v>
      </c>
    </row>
    <row r="34" spans="1:4" x14ac:dyDescent="0.25">
      <c r="A34" t="s">
        <v>5</v>
      </c>
      <c r="B34" t="s">
        <v>25</v>
      </c>
      <c r="C34">
        <v>31.56</v>
      </c>
      <c r="D34" t="s">
        <v>249</v>
      </c>
    </row>
    <row r="35" spans="1:4" x14ac:dyDescent="0.25">
      <c r="A35" t="s">
        <v>5</v>
      </c>
      <c r="B35" t="s">
        <v>167</v>
      </c>
      <c r="C35">
        <v>31.56</v>
      </c>
      <c r="D35" t="s">
        <v>250</v>
      </c>
    </row>
    <row r="36" spans="1:4" x14ac:dyDescent="0.25">
      <c r="A36" t="s">
        <v>5</v>
      </c>
      <c r="B36" t="s">
        <v>26</v>
      </c>
      <c r="C36">
        <v>31.56</v>
      </c>
      <c r="D36" t="s">
        <v>250</v>
      </c>
    </row>
    <row r="37" spans="1:4" x14ac:dyDescent="0.25">
      <c r="A37" t="s">
        <v>5</v>
      </c>
      <c r="B37" t="s">
        <v>168</v>
      </c>
      <c r="C37">
        <v>31.56</v>
      </c>
      <c r="D37" t="s">
        <v>251</v>
      </c>
    </row>
    <row r="38" spans="1:4" x14ac:dyDescent="0.25">
      <c r="A38" t="s">
        <v>5</v>
      </c>
      <c r="B38" t="s">
        <v>27</v>
      </c>
      <c r="C38">
        <v>31.56</v>
      </c>
      <c r="D38" t="s">
        <v>251</v>
      </c>
    </row>
    <row r="39" spans="1:4" x14ac:dyDescent="0.25">
      <c r="A39" t="s">
        <v>5</v>
      </c>
      <c r="B39" t="s">
        <v>169</v>
      </c>
      <c r="C39">
        <v>31.56</v>
      </c>
      <c r="D39" t="s">
        <v>252</v>
      </c>
    </row>
    <row r="40" spans="1:4" x14ac:dyDescent="0.25">
      <c r="A40" t="s">
        <v>5</v>
      </c>
      <c r="B40" t="s">
        <v>28</v>
      </c>
      <c r="C40">
        <v>31.56</v>
      </c>
      <c r="D40" t="s">
        <v>252</v>
      </c>
    </row>
    <row r="41" spans="1:4" x14ac:dyDescent="0.25">
      <c r="A41" t="s">
        <v>5</v>
      </c>
      <c r="B41" t="s">
        <v>158</v>
      </c>
      <c r="C41">
        <v>31.56</v>
      </c>
      <c r="D41" t="s">
        <v>253</v>
      </c>
    </row>
    <row r="42" spans="1:4" x14ac:dyDescent="0.25">
      <c r="A42" t="s">
        <v>5</v>
      </c>
      <c r="B42" t="s">
        <v>159</v>
      </c>
      <c r="C42">
        <v>31.56</v>
      </c>
      <c r="D42" t="s">
        <v>254</v>
      </c>
    </row>
    <row r="43" spans="1:4" x14ac:dyDescent="0.25">
      <c r="A43" t="s">
        <v>5</v>
      </c>
      <c r="B43" t="s">
        <v>160</v>
      </c>
      <c r="C43">
        <v>31.56</v>
      </c>
      <c r="D43" t="s">
        <v>255</v>
      </c>
    </row>
    <row r="44" spans="1:4" x14ac:dyDescent="0.25">
      <c r="A44" t="s">
        <v>5</v>
      </c>
      <c r="B44" t="s">
        <v>161</v>
      </c>
      <c r="C44">
        <v>31.56</v>
      </c>
      <c r="D44" t="s">
        <v>256</v>
      </c>
    </row>
    <row r="45" spans="1:4" x14ac:dyDescent="0.25">
      <c r="A45" t="s">
        <v>5</v>
      </c>
      <c r="B45" t="s">
        <v>162</v>
      </c>
      <c r="C45">
        <v>31.56</v>
      </c>
      <c r="D45" t="s">
        <v>257</v>
      </c>
    </row>
    <row r="46" spans="1:4" x14ac:dyDescent="0.25">
      <c r="A46" t="s">
        <v>5</v>
      </c>
      <c r="B46" t="s">
        <v>163</v>
      </c>
      <c r="C46">
        <v>31.56</v>
      </c>
      <c r="D46" t="s">
        <v>258</v>
      </c>
    </row>
    <row r="47" spans="1:4" x14ac:dyDescent="0.25">
      <c r="A47" t="s">
        <v>5</v>
      </c>
      <c r="B47" t="s">
        <v>170</v>
      </c>
      <c r="C47">
        <v>31.56</v>
      </c>
      <c r="D47" t="s">
        <v>259</v>
      </c>
    </row>
    <row r="48" spans="1:4" x14ac:dyDescent="0.25">
      <c r="A48" t="s">
        <v>5</v>
      </c>
      <c r="B48" t="s">
        <v>64</v>
      </c>
      <c r="C48">
        <v>31.56</v>
      </c>
      <c r="D48" t="s">
        <v>260</v>
      </c>
    </row>
    <row r="49" spans="1:4" x14ac:dyDescent="0.25">
      <c r="A49" t="s">
        <v>5</v>
      </c>
      <c r="B49" t="s">
        <v>65</v>
      </c>
      <c r="C49">
        <v>31.56</v>
      </c>
      <c r="D49" t="s">
        <v>261</v>
      </c>
    </row>
    <row r="50" spans="1:4" x14ac:dyDescent="0.25">
      <c r="A50" t="s">
        <v>5</v>
      </c>
      <c r="B50" t="s">
        <v>66</v>
      </c>
      <c r="C50">
        <v>31.56</v>
      </c>
      <c r="D50" t="s">
        <v>262</v>
      </c>
    </row>
    <row r="51" spans="1:4" x14ac:dyDescent="0.25">
      <c r="A51" t="s">
        <v>5</v>
      </c>
      <c r="B51" t="s">
        <v>67</v>
      </c>
      <c r="C51">
        <v>31.56</v>
      </c>
      <c r="D51" t="s">
        <v>263</v>
      </c>
    </row>
    <row r="52" spans="1:4" x14ac:dyDescent="0.25">
      <c r="A52" t="s">
        <v>5</v>
      </c>
      <c r="B52" t="s">
        <v>68</v>
      </c>
      <c r="C52">
        <v>31.56</v>
      </c>
      <c r="D52" t="s">
        <v>264</v>
      </c>
    </row>
    <row r="53" spans="1:4" x14ac:dyDescent="0.25">
      <c r="A53" t="s">
        <v>5</v>
      </c>
      <c r="B53" t="s">
        <v>69</v>
      </c>
      <c r="C53">
        <v>31.56</v>
      </c>
      <c r="D53" t="s">
        <v>265</v>
      </c>
    </row>
    <row r="54" spans="1:4" x14ac:dyDescent="0.25">
      <c r="A54" t="s">
        <v>5</v>
      </c>
      <c r="B54" t="s">
        <v>70</v>
      </c>
      <c r="C54">
        <v>31.56</v>
      </c>
      <c r="D54" t="s">
        <v>266</v>
      </c>
    </row>
    <row r="55" spans="1:4" x14ac:dyDescent="0.25">
      <c r="A55" t="s">
        <v>5</v>
      </c>
      <c r="B55" t="s">
        <v>71</v>
      </c>
      <c r="C55">
        <v>31.56</v>
      </c>
      <c r="D55" t="s">
        <v>266</v>
      </c>
    </row>
    <row r="56" spans="1:4" x14ac:dyDescent="0.25">
      <c r="A56" t="s">
        <v>5</v>
      </c>
      <c r="B56" t="s">
        <v>72</v>
      </c>
      <c r="C56">
        <v>31.56</v>
      </c>
      <c r="D56" t="s">
        <v>267</v>
      </c>
    </row>
    <row r="57" spans="1:4" x14ac:dyDescent="0.25">
      <c r="A57" t="s">
        <v>5</v>
      </c>
      <c r="B57" t="s">
        <v>73</v>
      </c>
      <c r="C57">
        <v>31.56</v>
      </c>
      <c r="D57" t="s">
        <v>267</v>
      </c>
    </row>
    <row r="58" spans="1:4" x14ac:dyDescent="0.25">
      <c r="A58" t="s">
        <v>5</v>
      </c>
      <c r="B58" t="s">
        <v>74</v>
      </c>
      <c r="C58">
        <v>31.56</v>
      </c>
      <c r="D58" t="s">
        <v>268</v>
      </c>
    </row>
    <row r="59" spans="1:4" x14ac:dyDescent="0.25">
      <c r="A59" t="s">
        <v>5</v>
      </c>
      <c r="B59" t="s">
        <v>75</v>
      </c>
      <c r="C59">
        <v>31.56</v>
      </c>
      <c r="D59" t="s">
        <v>268</v>
      </c>
    </row>
    <row r="60" spans="1:4" x14ac:dyDescent="0.25">
      <c r="A60" t="s">
        <v>5</v>
      </c>
      <c r="B60" t="s">
        <v>171</v>
      </c>
      <c r="C60">
        <v>31.56</v>
      </c>
      <c r="D60" t="s">
        <v>269</v>
      </c>
    </row>
    <row r="61" spans="1:4" x14ac:dyDescent="0.25">
      <c r="A61" t="s">
        <v>5</v>
      </c>
      <c r="B61" t="s">
        <v>172</v>
      </c>
      <c r="C61">
        <v>31.56</v>
      </c>
      <c r="D61" t="s">
        <v>270</v>
      </c>
    </row>
    <row r="62" spans="1:4" x14ac:dyDescent="0.25">
      <c r="A62" t="s">
        <v>5</v>
      </c>
      <c r="B62" t="s">
        <v>173</v>
      </c>
      <c r="C62">
        <v>31.56</v>
      </c>
      <c r="D62" t="s">
        <v>271</v>
      </c>
    </row>
    <row r="63" spans="1:4" x14ac:dyDescent="0.25">
      <c r="A63" t="s">
        <v>5</v>
      </c>
      <c r="B63" t="s">
        <v>174</v>
      </c>
      <c r="C63">
        <v>31.56</v>
      </c>
      <c r="D63" t="s">
        <v>272</v>
      </c>
    </row>
    <row r="64" spans="1:4" x14ac:dyDescent="0.25">
      <c r="A64" t="s">
        <v>5</v>
      </c>
      <c r="B64" t="s">
        <v>76</v>
      </c>
      <c r="C64">
        <v>31.56</v>
      </c>
      <c r="D64" t="s">
        <v>273</v>
      </c>
    </row>
    <row r="65" spans="1:4" x14ac:dyDescent="0.25">
      <c r="A65" t="s">
        <v>5</v>
      </c>
      <c r="B65" t="s">
        <v>77</v>
      </c>
      <c r="C65">
        <v>31.56</v>
      </c>
      <c r="D65" t="s">
        <v>274</v>
      </c>
    </row>
    <row r="66" spans="1:4" x14ac:dyDescent="0.25">
      <c r="A66" t="s">
        <v>5</v>
      </c>
      <c r="B66" t="s">
        <v>78</v>
      </c>
      <c r="C66">
        <v>31.56</v>
      </c>
      <c r="D66" t="s">
        <v>275</v>
      </c>
    </row>
    <row r="67" spans="1:4" x14ac:dyDescent="0.25">
      <c r="A67" t="s">
        <v>5</v>
      </c>
      <c r="B67" t="s">
        <v>79</v>
      </c>
      <c r="C67">
        <v>31.56</v>
      </c>
      <c r="D67" t="s">
        <v>276</v>
      </c>
    </row>
    <row r="68" spans="1:4" x14ac:dyDescent="0.25">
      <c r="A68" t="s">
        <v>5</v>
      </c>
      <c r="B68" t="s">
        <v>80</v>
      </c>
      <c r="C68">
        <v>31.56</v>
      </c>
      <c r="D68" t="s">
        <v>277</v>
      </c>
    </row>
    <row r="69" spans="1:4" x14ac:dyDescent="0.25">
      <c r="A69" t="s">
        <v>5</v>
      </c>
      <c r="B69" t="s">
        <v>52</v>
      </c>
      <c r="C69">
        <v>31.56</v>
      </c>
      <c r="D69" t="s">
        <v>277</v>
      </c>
    </row>
    <row r="70" spans="1:4" x14ac:dyDescent="0.25">
      <c r="A70" t="s">
        <v>5</v>
      </c>
      <c r="B70" t="s">
        <v>81</v>
      </c>
      <c r="C70">
        <v>31.56</v>
      </c>
      <c r="D70" t="s">
        <v>278</v>
      </c>
    </row>
    <row r="71" spans="1:4" x14ac:dyDescent="0.25">
      <c r="A71" t="s">
        <v>5</v>
      </c>
      <c r="B71" t="s">
        <v>53</v>
      </c>
      <c r="C71">
        <v>31.56</v>
      </c>
      <c r="D71" t="s">
        <v>278</v>
      </c>
    </row>
    <row r="72" spans="1:4" x14ac:dyDescent="0.25">
      <c r="A72" t="s">
        <v>5</v>
      </c>
      <c r="B72" t="s">
        <v>82</v>
      </c>
      <c r="C72">
        <v>31.56</v>
      </c>
      <c r="D72" t="s">
        <v>279</v>
      </c>
    </row>
    <row r="73" spans="1:4" x14ac:dyDescent="0.25">
      <c r="A73" t="s">
        <v>5</v>
      </c>
      <c r="B73" t="s">
        <v>54</v>
      </c>
      <c r="C73">
        <v>31.56</v>
      </c>
      <c r="D73" t="s">
        <v>279</v>
      </c>
    </row>
    <row r="74" spans="1:4" x14ac:dyDescent="0.25">
      <c r="A74" t="s">
        <v>5</v>
      </c>
      <c r="B74" t="s">
        <v>181</v>
      </c>
      <c r="C74">
        <v>31.56</v>
      </c>
      <c r="D74" t="s">
        <v>280</v>
      </c>
    </row>
    <row r="75" spans="1:4" x14ac:dyDescent="0.25">
      <c r="A75" t="s">
        <v>5</v>
      </c>
      <c r="B75" t="s">
        <v>55</v>
      </c>
      <c r="C75">
        <v>31.56</v>
      </c>
      <c r="D75" t="s">
        <v>280</v>
      </c>
    </row>
    <row r="76" spans="1:4" x14ac:dyDescent="0.25">
      <c r="A76" t="s">
        <v>5</v>
      </c>
      <c r="B76" t="s">
        <v>182</v>
      </c>
      <c r="C76">
        <v>31.56</v>
      </c>
      <c r="D76" t="s">
        <v>281</v>
      </c>
    </row>
    <row r="77" spans="1:4" x14ac:dyDescent="0.25">
      <c r="A77" t="s">
        <v>5</v>
      </c>
      <c r="B77" t="s">
        <v>56</v>
      </c>
      <c r="C77">
        <v>31.56</v>
      </c>
      <c r="D77" t="s">
        <v>281</v>
      </c>
    </row>
    <row r="78" spans="1:4" x14ac:dyDescent="0.25">
      <c r="A78" t="s">
        <v>5</v>
      </c>
      <c r="B78" t="s">
        <v>183</v>
      </c>
      <c r="C78">
        <v>31.56</v>
      </c>
      <c r="D78" t="s">
        <v>282</v>
      </c>
    </row>
    <row r="79" spans="1:4" x14ac:dyDescent="0.25">
      <c r="A79" t="s">
        <v>5</v>
      </c>
      <c r="B79" t="s">
        <v>57</v>
      </c>
      <c r="C79">
        <v>31.56</v>
      </c>
      <c r="D79" t="s">
        <v>282</v>
      </c>
    </row>
    <row r="80" spans="1:4" x14ac:dyDescent="0.25">
      <c r="A80" t="s">
        <v>5</v>
      </c>
      <c r="B80" t="s">
        <v>184</v>
      </c>
      <c r="C80">
        <v>31.56</v>
      </c>
      <c r="D80" t="s">
        <v>283</v>
      </c>
    </row>
    <row r="81" spans="1:4" x14ac:dyDescent="0.25">
      <c r="A81" t="s">
        <v>5</v>
      </c>
      <c r="B81" t="s">
        <v>58</v>
      </c>
      <c r="C81">
        <v>31.56</v>
      </c>
      <c r="D81" t="s">
        <v>283</v>
      </c>
    </row>
    <row r="82" spans="1:4" x14ac:dyDescent="0.25">
      <c r="A82" t="s">
        <v>5</v>
      </c>
      <c r="B82" t="s">
        <v>185</v>
      </c>
      <c r="C82">
        <v>31.56</v>
      </c>
      <c r="D82" t="s">
        <v>284</v>
      </c>
    </row>
    <row r="83" spans="1:4" x14ac:dyDescent="0.25">
      <c r="A83" t="s">
        <v>5</v>
      </c>
      <c r="B83" t="s">
        <v>59</v>
      </c>
      <c r="C83">
        <v>31.56</v>
      </c>
      <c r="D83" t="s">
        <v>284</v>
      </c>
    </row>
    <row r="84" spans="1:4" x14ac:dyDescent="0.25">
      <c r="A84" t="s">
        <v>5</v>
      </c>
      <c r="B84" t="s">
        <v>186</v>
      </c>
      <c r="C84">
        <v>31.56</v>
      </c>
      <c r="D84" t="s">
        <v>285</v>
      </c>
    </row>
    <row r="85" spans="1:4" x14ac:dyDescent="0.25">
      <c r="A85" t="s">
        <v>5</v>
      </c>
      <c r="B85" t="s">
        <v>60</v>
      </c>
      <c r="C85">
        <v>31.56</v>
      </c>
      <c r="D85" t="s">
        <v>285</v>
      </c>
    </row>
    <row r="86" spans="1:4" x14ac:dyDescent="0.25">
      <c r="A86" t="s">
        <v>5</v>
      </c>
      <c r="B86" t="s">
        <v>175</v>
      </c>
      <c r="C86">
        <v>31.56</v>
      </c>
      <c r="D86" t="s">
        <v>286</v>
      </c>
    </row>
    <row r="87" spans="1:4" x14ac:dyDescent="0.25">
      <c r="A87" t="s">
        <v>5</v>
      </c>
      <c r="B87" t="s">
        <v>176</v>
      </c>
      <c r="C87">
        <v>31.56</v>
      </c>
      <c r="D87" t="s">
        <v>287</v>
      </c>
    </row>
    <row r="88" spans="1:4" x14ac:dyDescent="0.25">
      <c r="A88" t="s">
        <v>5</v>
      </c>
      <c r="B88" t="s">
        <v>177</v>
      </c>
      <c r="C88">
        <v>31.56</v>
      </c>
      <c r="D88" t="s">
        <v>288</v>
      </c>
    </row>
    <row r="89" spans="1:4" x14ac:dyDescent="0.25">
      <c r="A89" t="s">
        <v>5</v>
      </c>
      <c r="B89" t="s">
        <v>178</v>
      </c>
      <c r="C89">
        <v>31.56</v>
      </c>
      <c r="D89" t="s">
        <v>289</v>
      </c>
    </row>
    <row r="90" spans="1:4" x14ac:dyDescent="0.25">
      <c r="A90" t="s">
        <v>5</v>
      </c>
      <c r="B90" t="s">
        <v>179</v>
      </c>
      <c r="C90">
        <v>31.56</v>
      </c>
      <c r="D90" t="s">
        <v>290</v>
      </c>
    </row>
    <row r="91" spans="1:4" x14ac:dyDescent="0.25">
      <c r="A91" t="s">
        <v>5</v>
      </c>
      <c r="B91" t="s">
        <v>180</v>
      </c>
      <c r="C91">
        <v>31.56</v>
      </c>
      <c r="D91" t="s">
        <v>291</v>
      </c>
    </row>
    <row r="92" spans="1:4" x14ac:dyDescent="0.25">
      <c r="A92" t="s">
        <v>5</v>
      </c>
      <c r="B92" t="s">
        <v>187</v>
      </c>
      <c r="C92">
        <v>31.56</v>
      </c>
      <c r="D92" t="s">
        <v>292</v>
      </c>
    </row>
    <row r="93" spans="1:4" x14ac:dyDescent="0.25">
      <c r="A93" t="s">
        <v>5</v>
      </c>
      <c r="B93" t="s">
        <v>94</v>
      </c>
      <c r="C93">
        <v>31.56</v>
      </c>
      <c r="D93" t="s">
        <v>293</v>
      </c>
    </row>
    <row r="94" spans="1:4" x14ac:dyDescent="0.25">
      <c r="A94" t="s">
        <v>5</v>
      </c>
      <c r="B94" t="s">
        <v>96</v>
      </c>
      <c r="C94">
        <v>31.56</v>
      </c>
      <c r="D94" t="s">
        <v>294</v>
      </c>
    </row>
    <row r="95" spans="1:4" x14ac:dyDescent="0.25">
      <c r="A95" t="s">
        <v>5</v>
      </c>
      <c r="B95" t="s">
        <v>97</v>
      </c>
      <c r="C95">
        <v>31.56</v>
      </c>
      <c r="D95" t="s">
        <v>295</v>
      </c>
    </row>
    <row r="96" spans="1:4" x14ac:dyDescent="0.25">
      <c r="A96" t="s">
        <v>5</v>
      </c>
      <c r="B96" t="s">
        <v>98</v>
      </c>
      <c r="C96">
        <v>31.56</v>
      </c>
      <c r="D96" t="s">
        <v>296</v>
      </c>
    </row>
    <row r="97" spans="1:4" x14ac:dyDescent="0.25">
      <c r="A97" t="s">
        <v>5</v>
      </c>
      <c r="B97" t="s">
        <v>99</v>
      </c>
      <c r="C97">
        <v>31.56</v>
      </c>
      <c r="D97" t="s">
        <v>297</v>
      </c>
    </row>
    <row r="98" spans="1:4" x14ac:dyDescent="0.25">
      <c r="A98" t="s">
        <v>5</v>
      </c>
      <c r="B98" t="s">
        <v>100</v>
      </c>
      <c r="C98">
        <v>31.56</v>
      </c>
      <c r="D98" t="s">
        <v>298</v>
      </c>
    </row>
    <row r="99" spans="1:4" x14ac:dyDescent="0.25">
      <c r="A99" t="s">
        <v>5</v>
      </c>
      <c r="B99" t="s">
        <v>101</v>
      </c>
      <c r="C99">
        <v>31.56</v>
      </c>
      <c r="D99" t="s">
        <v>299</v>
      </c>
    </row>
    <row r="100" spans="1:4" x14ac:dyDescent="0.25">
      <c r="A100" t="s">
        <v>5</v>
      </c>
      <c r="B100" t="s">
        <v>102</v>
      </c>
      <c r="C100">
        <v>31.56</v>
      </c>
      <c r="D100" t="s">
        <v>299</v>
      </c>
    </row>
    <row r="101" spans="1:4" x14ac:dyDescent="0.25">
      <c r="A101" t="s">
        <v>5</v>
      </c>
      <c r="B101" t="s">
        <v>103</v>
      </c>
      <c r="C101">
        <v>31.56</v>
      </c>
      <c r="D101" t="s">
        <v>300</v>
      </c>
    </row>
    <row r="102" spans="1:4" x14ac:dyDescent="0.25">
      <c r="A102" t="s">
        <v>5</v>
      </c>
      <c r="B102" t="s">
        <v>105</v>
      </c>
      <c r="C102">
        <v>31.56</v>
      </c>
      <c r="D102" t="s">
        <v>300</v>
      </c>
    </row>
    <row r="103" spans="1:4" x14ac:dyDescent="0.25">
      <c r="A103" t="s">
        <v>5</v>
      </c>
      <c r="B103" t="s">
        <v>107</v>
      </c>
      <c r="C103">
        <v>31.56</v>
      </c>
      <c r="D103" t="s">
        <v>301</v>
      </c>
    </row>
    <row r="104" spans="1:4" x14ac:dyDescent="0.25">
      <c r="A104" t="s">
        <v>5</v>
      </c>
      <c r="B104" t="s">
        <v>108</v>
      </c>
      <c r="C104">
        <v>31.56</v>
      </c>
      <c r="D104" t="s">
        <v>301</v>
      </c>
    </row>
    <row r="105" spans="1:4" x14ac:dyDescent="0.25">
      <c r="A105" t="s">
        <v>5</v>
      </c>
      <c r="B105" t="s">
        <v>189</v>
      </c>
      <c r="C105">
        <v>31.56</v>
      </c>
      <c r="D105" t="s">
        <v>302</v>
      </c>
    </row>
    <row r="106" spans="1:4" x14ac:dyDescent="0.25">
      <c r="A106" t="s">
        <v>5</v>
      </c>
      <c r="B106" t="s">
        <v>190</v>
      </c>
      <c r="C106">
        <v>31.56</v>
      </c>
      <c r="D106" t="s">
        <v>303</v>
      </c>
    </row>
    <row r="107" spans="1:4" x14ac:dyDescent="0.25">
      <c r="A107" t="s">
        <v>5</v>
      </c>
      <c r="B107" t="s">
        <v>191</v>
      </c>
      <c r="C107">
        <v>31.56</v>
      </c>
      <c r="D107" t="s">
        <v>304</v>
      </c>
    </row>
    <row r="108" spans="1:4" x14ac:dyDescent="0.25">
      <c r="A108" t="s">
        <v>5</v>
      </c>
      <c r="B108" t="s">
        <v>192</v>
      </c>
      <c r="C108">
        <v>31.56</v>
      </c>
      <c r="D108" t="s">
        <v>305</v>
      </c>
    </row>
    <row r="109" spans="1:4" x14ac:dyDescent="0.25">
      <c r="A109" t="s">
        <v>5</v>
      </c>
      <c r="B109" t="s">
        <v>109</v>
      </c>
      <c r="C109">
        <v>31.56</v>
      </c>
      <c r="D109" t="s">
        <v>306</v>
      </c>
    </row>
    <row r="110" spans="1:4" x14ac:dyDescent="0.25">
      <c r="A110" t="s">
        <v>5</v>
      </c>
      <c r="B110" t="s">
        <v>111</v>
      </c>
      <c r="C110">
        <v>31.56</v>
      </c>
      <c r="D110" t="s">
        <v>307</v>
      </c>
    </row>
    <row r="111" spans="1:4" x14ac:dyDescent="0.25">
      <c r="A111" t="s">
        <v>5</v>
      </c>
      <c r="B111" t="s">
        <v>112</v>
      </c>
      <c r="C111">
        <v>31.56</v>
      </c>
      <c r="D111" t="s">
        <v>308</v>
      </c>
    </row>
    <row r="112" spans="1:4" x14ac:dyDescent="0.25">
      <c r="A112" t="s">
        <v>5</v>
      </c>
      <c r="B112" t="s">
        <v>113</v>
      </c>
      <c r="C112">
        <v>31.56</v>
      </c>
      <c r="D112" t="s">
        <v>309</v>
      </c>
    </row>
    <row r="113" spans="1:4" x14ac:dyDescent="0.25">
      <c r="A113" t="s">
        <v>5</v>
      </c>
      <c r="B113" t="s">
        <v>114</v>
      </c>
      <c r="C113">
        <v>31.56</v>
      </c>
      <c r="D113" t="s">
        <v>310</v>
      </c>
    </row>
    <row r="114" spans="1:4" x14ac:dyDescent="0.25">
      <c r="A114" t="s">
        <v>5</v>
      </c>
      <c r="B114" t="s">
        <v>84</v>
      </c>
      <c r="C114">
        <v>31.56</v>
      </c>
      <c r="D114" t="s">
        <v>310</v>
      </c>
    </row>
    <row r="115" spans="1:4" x14ac:dyDescent="0.25">
      <c r="A115" t="s">
        <v>5</v>
      </c>
      <c r="B115" t="s">
        <v>115</v>
      </c>
      <c r="C115">
        <v>31.56</v>
      </c>
      <c r="D115" t="s">
        <v>311</v>
      </c>
    </row>
    <row r="116" spans="1:4" x14ac:dyDescent="0.25">
      <c r="A116" t="s">
        <v>5</v>
      </c>
      <c r="B116" t="s">
        <v>86</v>
      </c>
      <c r="C116">
        <v>31.56</v>
      </c>
      <c r="D116" t="s">
        <v>311</v>
      </c>
    </row>
    <row r="117" spans="1:4" x14ac:dyDescent="0.25">
      <c r="A117" t="s">
        <v>5</v>
      </c>
      <c r="B117" t="s">
        <v>116</v>
      </c>
      <c r="C117">
        <v>31.56</v>
      </c>
      <c r="D117" t="s">
        <v>312</v>
      </c>
    </row>
    <row r="118" spans="1:4" x14ac:dyDescent="0.25">
      <c r="A118" t="s">
        <v>5</v>
      </c>
      <c r="B118" t="s">
        <v>87</v>
      </c>
      <c r="C118">
        <v>31.56</v>
      </c>
      <c r="D118" t="s">
        <v>312</v>
      </c>
    </row>
    <row r="119" spans="1:4" x14ac:dyDescent="0.25">
      <c r="A119" t="s">
        <v>5</v>
      </c>
      <c r="B119" t="s">
        <v>200</v>
      </c>
      <c r="C119">
        <v>31.56</v>
      </c>
      <c r="D119" t="s">
        <v>313</v>
      </c>
    </row>
    <row r="120" spans="1:4" x14ac:dyDescent="0.25">
      <c r="A120" t="s">
        <v>5</v>
      </c>
      <c r="B120" t="s">
        <v>88</v>
      </c>
      <c r="C120">
        <v>31.56</v>
      </c>
      <c r="D120" t="s">
        <v>313</v>
      </c>
    </row>
    <row r="121" spans="1:4" x14ac:dyDescent="0.25">
      <c r="A121" t="s">
        <v>5</v>
      </c>
      <c r="B121" t="s">
        <v>201</v>
      </c>
      <c r="C121">
        <v>31.56</v>
      </c>
      <c r="D121" t="s">
        <v>314</v>
      </c>
    </row>
    <row r="122" spans="1:4" x14ac:dyDescent="0.25">
      <c r="A122" t="s">
        <v>5</v>
      </c>
      <c r="B122" t="s">
        <v>89</v>
      </c>
      <c r="C122">
        <v>31.56</v>
      </c>
      <c r="D122" t="s">
        <v>314</v>
      </c>
    </row>
    <row r="123" spans="1:4" x14ac:dyDescent="0.25">
      <c r="A123" t="s">
        <v>5</v>
      </c>
      <c r="B123" t="s">
        <v>202</v>
      </c>
      <c r="C123">
        <v>31.56</v>
      </c>
      <c r="D123" t="s">
        <v>315</v>
      </c>
    </row>
    <row r="124" spans="1:4" x14ac:dyDescent="0.25">
      <c r="A124" t="s">
        <v>5</v>
      </c>
      <c r="B124" t="s">
        <v>90</v>
      </c>
      <c r="C124">
        <v>31.56</v>
      </c>
      <c r="D124" t="s">
        <v>315</v>
      </c>
    </row>
    <row r="125" spans="1:4" x14ac:dyDescent="0.25">
      <c r="A125" t="s">
        <v>5</v>
      </c>
      <c r="B125" t="s">
        <v>203</v>
      </c>
      <c r="C125">
        <v>31.56</v>
      </c>
      <c r="D125" t="s">
        <v>316</v>
      </c>
    </row>
    <row r="126" spans="1:4" x14ac:dyDescent="0.25">
      <c r="A126" t="s">
        <v>5</v>
      </c>
      <c r="B126" t="s">
        <v>91</v>
      </c>
      <c r="C126">
        <v>31.56</v>
      </c>
      <c r="D126" t="s">
        <v>316</v>
      </c>
    </row>
    <row r="127" spans="1:4" x14ac:dyDescent="0.25">
      <c r="A127" t="s">
        <v>5</v>
      </c>
      <c r="B127" t="s">
        <v>204</v>
      </c>
      <c r="C127">
        <v>31.56</v>
      </c>
      <c r="D127" t="s">
        <v>317</v>
      </c>
    </row>
    <row r="128" spans="1:4" x14ac:dyDescent="0.25">
      <c r="A128" t="s">
        <v>5</v>
      </c>
      <c r="B128" t="s">
        <v>92</v>
      </c>
      <c r="C128">
        <v>31.56</v>
      </c>
      <c r="D128" t="s">
        <v>317</v>
      </c>
    </row>
    <row r="129" spans="1:4" x14ac:dyDescent="0.25">
      <c r="A129" t="s">
        <v>5</v>
      </c>
      <c r="B129" t="s">
        <v>205</v>
      </c>
      <c r="C129">
        <v>31.56</v>
      </c>
      <c r="D129" t="s">
        <v>318</v>
      </c>
    </row>
    <row r="130" spans="1:4" x14ac:dyDescent="0.25">
      <c r="A130" t="s">
        <v>5</v>
      </c>
      <c r="B130" t="s">
        <v>93</v>
      </c>
      <c r="C130">
        <v>31.56</v>
      </c>
      <c r="D130" t="s">
        <v>318</v>
      </c>
    </row>
    <row r="131" spans="1:4" x14ac:dyDescent="0.25">
      <c r="A131" t="s">
        <v>5</v>
      </c>
      <c r="B131" t="s">
        <v>194</v>
      </c>
      <c r="C131">
        <v>31.56</v>
      </c>
      <c r="D131" t="s">
        <v>319</v>
      </c>
    </row>
    <row r="132" spans="1:4" x14ac:dyDescent="0.25">
      <c r="A132" t="s">
        <v>5</v>
      </c>
      <c r="B132" t="s">
        <v>195</v>
      </c>
      <c r="C132">
        <v>31.56</v>
      </c>
      <c r="D132" t="s">
        <v>320</v>
      </c>
    </row>
    <row r="133" spans="1:4" x14ac:dyDescent="0.25">
      <c r="A133" t="s">
        <v>5</v>
      </c>
      <c r="B133" t="s">
        <v>196</v>
      </c>
      <c r="C133">
        <v>31.56</v>
      </c>
      <c r="D133" t="s">
        <v>321</v>
      </c>
    </row>
    <row r="134" spans="1:4" x14ac:dyDescent="0.25">
      <c r="A134" t="s">
        <v>5</v>
      </c>
      <c r="B134" t="s">
        <v>197</v>
      </c>
      <c r="C134">
        <v>31.56</v>
      </c>
      <c r="D134" t="s">
        <v>322</v>
      </c>
    </row>
    <row r="135" spans="1:4" x14ac:dyDescent="0.25">
      <c r="A135" t="s">
        <v>5</v>
      </c>
      <c r="B135" t="s">
        <v>198</v>
      </c>
      <c r="C135">
        <v>31.56</v>
      </c>
      <c r="D135" t="s">
        <v>323</v>
      </c>
    </row>
    <row r="136" spans="1:4" x14ac:dyDescent="0.25">
      <c r="A136" t="s">
        <v>5</v>
      </c>
      <c r="B136" t="s">
        <v>199</v>
      </c>
      <c r="C136">
        <v>31.56</v>
      </c>
      <c r="D136" t="s">
        <v>324</v>
      </c>
    </row>
    <row r="137" spans="1:4" x14ac:dyDescent="0.25">
      <c r="A137" t="s">
        <v>5</v>
      </c>
      <c r="B137" t="s">
        <v>206</v>
      </c>
      <c r="C137">
        <v>31.56</v>
      </c>
      <c r="D137" t="s">
        <v>325</v>
      </c>
    </row>
    <row r="138" spans="1:4" x14ac:dyDescent="0.25">
      <c r="A138" t="s">
        <v>5</v>
      </c>
      <c r="B138" t="s">
        <v>127</v>
      </c>
      <c r="C138">
        <v>31.56</v>
      </c>
      <c r="D138" t="s">
        <v>326</v>
      </c>
    </row>
    <row r="139" spans="1:4" x14ac:dyDescent="0.25">
      <c r="A139" t="s">
        <v>5</v>
      </c>
      <c r="B139" t="s">
        <v>129</v>
      </c>
      <c r="C139">
        <v>31.56</v>
      </c>
      <c r="D139" t="s">
        <v>327</v>
      </c>
    </row>
    <row r="140" spans="1:4" x14ac:dyDescent="0.25">
      <c r="A140" t="s">
        <v>5</v>
      </c>
      <c r="B140" t="s">
        <v>130</v>
      </c>
      <c r="C140">
        <v>31.56</v>
      </c>
      <c r="D140" t="s">
        <v>328</v>
      </c>
    </row>
    <row r="141" spans="1:4" x14ac:dyDescent="0.25">
      <c r="A141" t="s">
        <v>5</v>
      </c>
      <c r="B141" t="s">
        <v>131</v>
      </c>
      <c r="C141">
        <v>31.56</v>
      </c>
      <c r="D141" t="s">
        <v>329</v>
      </c>
    </row>
    <row r="142" spans="1:4" x14ac:dyDescent="0.25">
      <c r="A142" t="s">
        <v>5</v>
      </c>
      <c r="B142" t="s">
        <v>132</v>
      </c>
      <c r="C142">
        <v>31.56</v>
      </c>
      <c r="D142" t="s">
        <v>330</v>
      </c>
    </row>
    <row r="143" spans="1:4" x14ac:dyDescent="0.25">
      <c r="A143" t="s">
        <v>5</v>
      </c>
      <c r="B143" t="s">
        <v>134</v>
      </c>
      <c r="C143">
        <v>31.56</v>
      </c>
      <c r="D143" t="s">
        <v>331</v>
      </c>
    </row>
    <row r="144" spans="1:4" x14ac:dyDescent="0.25">
      <c r="A144" t="s">
        <v>5</v>
      </c>
      <c r="B144" t="s">
        <v>135</v>
      </c>
      <c r="C144">
        <v>31.56</v>
      </c>
      <c r="D144" t="s">
        <v>332</v>
      </c>
    </row>
    <row r="145" spans="1:4" x14ac:dyDescent="0.25">
      <c r="A145" t="s">
        <v>5</v>
      </c>
      <c r="B145" t="s">
        <v>136</v>
      </c>
      <c r="C145">
        <v>31.56</v>
      </c>
      <c r="D145" t="s">
        <v>332</v>
      </c>
    </row>
    <row r="146" spans="1:4" x14ac:dyDescent="0.25">
      <c r="A146" t="s">
        <v>5</v>
      </c>
      <c r="B146" t="s">
        <v>138</v>
      </c>
      <c r="C146">
        <v>31.56</v>
      </c>
      <c r="D146" t="s">
        <v>333</v>
      </c>
    </row>
    <row r="147" spans="1:4" x14ac:dyDescent="0.25">
      <c r="A147" t="s">
        <v>5</v>
      </c>
      <c r="B147" t="s">
        <v>139</v>
      </c>
      <c r="C147">
        <v>31.56</v>
      </c>
      <c r="D147" t="s">
        <v>333</v>
      </c>
    </row>
    <row r="148" spans="1:4" x14ac:dyDescent="0.25">
      <c r="A148" t="s">
        <v>5</v>
      </c>
      <c r="B148" t="s">
        <v>140</v>
      </c>
      <c r="C148">
        <v>31.56</v>
      </c>
      <c r="D148" t="s">
        <v>334</v>
      </c>
    </row>
    <row r="149" spans="1:4" x14ac:dyDescent="0.25">
      <c r="A149" t="s">
        <v>5</v>
      </c>
      <c r="B149" t="s">
        <v>141</v>
      </c>
      <c r="C149">
        <v>31.56</v>
      </c>
      <c r="D149" t="s">
        <v>334</v>
      </c>
    </row>
    <row r="150" spans="1:4" x14ac:dyDescent="0.25">
      <c r="A150" t="s">
        <v>5</v>
      </c>
      <c r="B150" t="s">
        <v>208</v>
      </c>
      <c r="C150">
        <v>31.56</v>
      </c>
      <c r="D150" t="s">
        <v>335</v>
      </c>
    </row>
    <row r="151" spans="1:4" x14ac:dyDescent="0.25">
      <c r="A151" t="s">
        <v>5</v>
      </c>
      <c r="B151" t="s">
        <v>209</v>
      </c>
      <c r="C151">
        <v>31.56</v>
      </c>
      <c r="D151" t="s">
        <v>336</v>
      </c>
    </row>
    <row r="152" spans="1:4" x14ac:dyDescent="0.25">
      <c r="A152" t="s">
        <v>5</v>
      </c>
      <c r="B152" t="s">
        <v>211</v>
      </c>
      <c r="C152">
        <v>31.56</v>
      </c>
      <c r="D152" t="s">
        <v>337</v>
      </c>
    </row>
    <row r="153" spans="1:4" x14ac:dyDescent="0.25">
      <c r="A153" t="s">
        <v>5</v>
      </c>
      <c r="B153" t="s">
        <v>212</v>
      </c>
      <c r="C153">
        <v>31.56</v>
      </c>
      <c r="D153" t="s">
        <v>338</v>
      </c>
    </row>
    <row r="154" spans="1:4" x14ac:dyDescent="0.25">
      <c r="A154" t="s">
        <v>5</v>
      </c>
      <c r="B154" t="s">
        <v>142</v>
      </c>
      <c r="C154">
        <v>31.56</v>
      </c>
      <c r="D154" t="s">
        <v>339</v>
      </c>
    </row>
    <row r="155" spans="1:4" x14ac:dyDescent="0.25">
      <c r="A155" t="s">
        <v>5</v>
      </c>
      <c r="B155" t="s">
        <v>144</v>
      </c>
      <c r="C155">
        <v>31.56</v>
      </c>
      <c r="D155" t="s">
        <v>340</v>
      </c>
    </row>
    <row r="156" spans="1:4" x14ac:dyDescent="0.25">
      <c r="A156" t="s">
        <v>5</v>
      </c>
      <c r="B156" t="s">
        <v>145</v>
      </c>
      <c r="C156">
        <v>31.56</v>
      </c>
      <c r="D156" t="s">
        <v>341</v>
      </c>
    </row>
    <row r="157" spans="1:4" x14ac:dyDescent="0.25">
      <c r="A157" t="s">
        <v>5</v>
      </c>
      <c r="B157" t="s">
        <v>146</v>
      </c>
      <c r="C157">
        <v>31.56</v>
      </c>
      <c r="D157" t="s">
        <v>342</v>
      </c>
    </row>
    <row r="158" spans="1:4" x14ac:dyDescent="0.25">
      <c r="A158" t="s">
        <v>5</v>
      </c>
      <c r="B158" t="s">
        <v>147</v>
      </c>
      <c r="C158">
        <v>31.56</v>
      </c>
      <c r="D158" t="s">
        <v>343</v>
      </c>
    </row>
    <row r="159" spans="1:4" x14ac:dyDescent="0.25">
      <c r="A159" t="s">
        <v>5</v>
      </c>
      <c r="B159" t="s">
        <v>117</v>
      </c>
      <c r="C159">
        <v>31.56</v>
      </c>
      <c r="D159" t="s">
        <v>343</v>
      </c>
    </row>
    <row r="160" spans="1:4" x14ac:dyDescent="0.25">
      <c r="A160" t="s">
        <v>5</v>
      </c>
      <c r="B160" t="s">
        <v>148</v>
      </c>
      <c r="C160">
        <v>31.56</v>
      </c>
      <c r="D160" t="s">
        <v>344</v>
      </c>
    </row>
    <row r="161" spans="1:4" x14ac:dyDescent="0.25">
      <c r="A161" t="s">
        <v>5</v>
      </c>
      <c r="B161" t="s">
        <v>119</v>
      </c>
      <c r="C161">
        <v>31.56</v>
      </c>
      <c r="D161" t="s">
        <v>344</v>
      </c>
    </row>
    <row r="162" spans="1:4" x14ac:dyDescent="0.25">
      <c r="A162" t="s">
        <v>5</v>
      </c>
      <c r="B162" t="s">
        <v>149</v>
      </c>
      <c r="C162">
        <v>31.56</v>
      </c>
      <c r="D162" t="s">
        <v>345</v>
      </c>
    </row>
    <row r="163" spans="1:4" x14ac:dyDescent="0.25">
      <c r="A163" t="s">
        <v>5</v>
      </c>
      <c r="B163" t="s">
        <v>120</v>
      </c>
      <c r="C163">
        <v>31.56</v>
      </c>
      <c r="D163" t="s">
        <v>345</v>
      </c>
    </row>
    <row r="164" spans="1:4" x14ac:dyDescent="0.25">
      <c r="A164" t="s">
        <v>5</v>
      </c>
      <c r="B164" t="s">
        <v>220</v>
      </c>
      <c r="C164">
        <v>31.56</v>
      </c>
      <c r="D164" t="s">
        <v>346</v>
      </c>
    </row>
    <row r="165" spans="1:4" x14ac:dyDescent="0.25">
      <c r="A165" t="s">
        <v>5</v>
      </c>
      <c r="B165" t="s">
        <v>121</v>
      </c>
      <c r="C165">
        <v>31.56</v>
      </c>
      <c r="D165" t="s">
        <v>346</v>
      </c>
    </row>
    <row r="166" spans="1:4" x14ac:dyDescent="0.25">
      <c r="A166" t="s">
        <v>5</v>
      </c>
      <c r="B166" t="s">
        <v>221</v>
      </c>
      <c r="C166">
        <v>31.56</v>
      </c>
      <c r="D166" t="s">
        <v>347</v>
      </c>
    </row>
    <row r="167" spans="1:4" x14ac:dyDescent="0.25">
      <c r="A167" t="s">
        <v>5</v>
      </c>
      <c r="B167" t="s">
        <v>122</v>
      </c>
      <c r="C167">
        <v>31.56</v>
      </c>
      <c r="D167" t="s">
        <v>347</v>
      </c>
    </row>
    <row r="168" spans="1:4" x14ac:dyDescent="0.25">
      <c r="A168" t="s">
        <v>5</v>
      </c>
      <c r="B168" t="s">
        <v>222</v>
      </c>
      <c r="C168">
        <v>31.56</v>
      </c>
      <c r="D168" t="s">
        <v>348</v>
      </c>
    </row>
    <row r="169" spans="1:4" x14ac:dyDescent="0.25">
      <c r="A169" t="s">
        <v>5</v>
      </c>
      <c r="B169" t="s">
        <v>123</v>
      </c>
      <c r="C169">
        <v>31.56</v>
      </c>
      <c r="D169" t="s">
        <v>348</v>
      </c>
    </row>
    <row r="170" spans="1:4" x14ac:dyDescent="0.25">
      <c r="A170" t="s">
        <v>5</v>
      </c>
      <c r="B170" t="s">
        <v>223</v>
      </c>
      <c r="C170">
        <v>31.56</v>
      </c>
      <c r="D170" t="s">
        <v>349</v>
      </c>
    </row>
    <row r="171" spans="1:4" x14ac:dyDescent="0.25">
      <c r="A171" t="s">
        <v>5</v>
      </c>
      <c r="B171" t="s">
        <v>124</v>
      </c>
      <c r="C171">
        <v>31.56</v>
      </c>
      <c r="D171" t="s">
        <v>349</v>
      </c>
    </row>
    <row r="172" spans="1:4" x14ac:dyDescent="0.25">
      <c r="A172" t="s">
        <v>5</v>
      </c>
      <c r="B172" t="s">
        <v>224</v>
      </c>
      <c r="C172">
        <v>31.56</v>
      </c>
      <c r="D172" t="s">
        <v>350</v>
      </c>
    </row>
    <row r="173" spans="1:4" x14ac:dyDescent="0.25">
      <c r="A173" t="s">
        <v>5</v>
      </c>
      <c r="B173" t="s">
        <v>125</v>
      </c>
      <c r="C173">
        <v>31.56</v>
      </c>
      <c r="D173" t="s">
        <v>350</v>
      </c>
    </row>
    <row r="174" spans="1:4" x14ac:dyDescent="0.25">
      <c r="A174" t="s">
        <v>5</v>
      </c>
      <c r="B174" t="s">
        <v>225</v>
      </c>
      <c r="C174">
        <v>31.56</v>
      </c>
      <c r="D174" t="s">
        <v>351</v>
      </c>
    </row>
    <row r="175" spans="1:4" x14ac:dyDescent="0.25">
      <c r="A175" t="s">
        <v>5</v>
      </c>
      <c r="B175" t="s">
        <v>126</v>
      </c>
      <c r="C175">
        <v>31.56</v>
      </c>
      <c r="D175" t="s">
        <v>351</v>
      </c>
    </row>
    <row r="176" spans="1:4" x14ac:dyDescent="0.25">
      <c r="A176" t="s">
        <v>5</v>
      </c>
      <c r="B176" t="s">
        <v>214</v>
      </c>
      <c r="C176">
        <v>31.56</v>
      </c>
      <c r="D176" t="s">
        <v>352</v>
      </c>
    </row>
    <row r="177" spans="1:4" x14ac:dyDescent="0.25">
      <c r="A177" t="s">
        <v>5</v>
      </c>
      <c r="B177" t="s">
        <v>215</v>
      </c>
      <c r="C177">
        <v>31.56</v>
      </c>
      <c r="D177" t="s">
        <v>353</v>
      </c>
    </row>
    <row r="178" spans="1:4" x14ac:dyDescent="0.25">
      <c r="A178" t="s">
        <v>5</v>
      </c>
      <c r="B178" t="s">
        <v>216</v>
      </c>
      <c r="C178">
        <v>31.56</v>
      </c>
      <c r="D178" t="s">
        <v>354</v>
      </c>
    </row>
    <row r="179" spans="1:4" x14ac:dyDescent="0.25">
      <c r="A179" t="s">
        <v>5</v>
      </c>
      <c r="B179" t="s">
        <v>217</v>
      </c>
      <c r="C179">
        <v>31.56</v>
      </c>
      <c r="D179" t="s">
        <v>355</v>
      </c>
    </row>
    <row r="180" spans="1:4" x14ac:dyDescent="0.25">
      <c r="A180" t="s">
        <v>5</v>
      </c>
      <c r="B180" t="s">
        <v>218</v>
      </c>
      <c r="C180">
        <v>31.56</v>
      </c>
      <c r="D180" t="s">
        <v>356</v>
      </c>
    </row>
    <row r="181" spans="1:4" x14ac:dyDescent="0.25">
      <c r="A181" t="s">
        <v>5</v>
      </c>
      <c r="B181" t="s">
        <v>219</v>
      </c>
      <c r="C181">
        <v>31.56</v>
      </c>
      <c r="D181" t="s">
        <v>357</v>
      </c>
    </row>
    <row r="182" spans="1:4" x14ac:dyDescent="0.25">
      <c r="A182" t="s">
        <v>5</v>
      </c>
      <c r="B182" t="s">
        <v>62</v>
      </c>
      <c r="C182">
        <v>31.536000000000001</v>
      </c>
      <c r="D182" t="s">
        <v>358</v>
      </c>
    </row>
    <row r="183" spans="1:4" x14ac:dyDescent="0.25">
      <c r="A183" t="s">
        <v>5</v>
      </c>
      <c r="B183" t="s">
        <v>61</v>
      </c>
      <c r="C183">
        <v>31.536000000000001</v>
      </c>
      <c r="D183" t="s">
        <v>359</v>
      </c>
    </row>
    <row r="184" spans="1:4" x14ac:dyDescent="0.25">
      <c r="A184" t="s">
        <v>5</v>
      </c>
      <c r="B184" t="s">
        <v>63</v>
      </c>
      <c r="C184">
        <v>31.536000000000001</v>
      </c>
      <c r="D184" t="s">
        <v>360</v>
      </c>
    </row>
    <row r="185" spans="1:4" x14ac:dyDescent="0.25">
      <c r="A185" t="s">
        <v>5</v>
      </c>
      <c r="B185" t="s">
        <v>83</v>
      </c>
      <c r="C185">
        <v>31.536000000000001</v>
      </c>
      <c r="D185" t="s">
        <v>361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6CE62-D0F8-4FC3-BD1D-C49589B4FA26}">
  <sheetPr>
    <tabColor rgb="FF92D050"/>
  </sheetPr>
  <dimension ref="A1:Q208"/>
  <sheetViews>
    <sheetView workbookViewId="0">
      <selection activeCell="I13" sqref="I13"/>
    </sheetView>
  </sheetViews>
  <sheetFormatPr defaultRowHeight="15" x14ac:dyDescent="0.25"/>
  <cols>
    <col min="1" max="1" width="10.7109375" customWidth="1"/>
    <col min="2" max="2" width="33.140625" bestFit="1" customWidth="1"/>
  </cols>
  <sheetData>
    <row r="1" spans="1:17" x14ac:dyDescent="0.25">
      <c r="A1" s="2" t="s">
        <v>6</v>
      </c>
      <c r="B1" s="2" t="s">
        <v>7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2030</v>
      </c>
      <c r="N1" s="2">
        <v>2035</v>
      </c>
      <c r="O1" s="2">
        <v>2040</v>
      </c>
      <c r="P1" s="2">
        <v>2045</v>
      </c>
      <c r="Q1" s="2">
        <v>2050</v>
      </c>
    </row>
    <row r="2" spans="1:17" x14ac:dyDescent="0.25">
      <c r="A2" t="s">
        <v>5</v>
      </c>
      <c r="B2" t="s">
        <v>19</v>
      </c>
      <c r="J2">
        <v>3.5740655973434461E-2</v>
      </c>
      <c r="K2">
        <v>5.6537908100609567E-2</v>
      </c>
      <c r="L2">
        <v>2.524446438645234E-2</v>
      </c>
      <c r="M2">
        <v>2.2646442911708319E-2</v>
      </c>
      <c r="N2">
        <v>1.1848128152306389E-2</v>
      </c>
      <c r="O2">
        <v>2.9776080003619101E-2</v>
      </c>
      <c r="P2">
        <v>2.5675505654367881E-2</v>
      </c>
      <c r="Q2">
        <v>6.3966269921245447E-2</v>
      </c>
    </row>
    <row r="3" spans="1:17" x14ac:dyDescent="0.25">
      <c r="A3" t="s">
        <v>5</v>
      </c>
      <c r="B3" t="s">
        <v>20</v>
      </c>
      <c r="C3">
        <v>4561.2796187407312</v>
      </c>
      <c r="D3">
        <v>3937.7148782795989</v>
      </c>
      <c r="E3">
        <v>4768.6971836757684</v>
      </c>
      <c r="F3">
        <v>4801.9456037117397</v>
      </c>
      <c r="G3">
        <v>4835.0920664239075</v>
      </c>
      <c r="H3">
        <v>4869.8070702858322</v>
      </c>
      <c r="I3">
        <v>5114.8246591634907</v>
      </c>
      <c r="J3">
        <v>8.4139702703872957E-2</v>
      </c>
      <c r="K3">
        <v>4.4779496124439572E-2</v>
      </c>
      <c r="L3">
        <v>9.203036361574702E-3</v>
      </c>
      <c r="M3">
        <v>5.9632606270515138E-3</v>
      </c>
      <c r="N3">
        <v>2.4184753456453398E-3</v>
      </c>
    </row>
    <row r="4" spans="1:17" x14ac:dyDescent="0.25">
      <c r="A4" t="s">
        <v>5</v>
      </c>
      <c r="B4" t="s">
        <v>21</v>
      </c>
      <c r="J4">
        <v>3.6242423824976368E-2</v>
      </c>
      <c r="K4">
        <v>5.7127089600680123E-2</v>
      </c>
      <c r="L4">
        <v>2.5297488031661191E-2</v>
      </c>
      <c r="M4">
        <v>2.2683663264710351E-2</v>
      </c>
      <c r="N4">
        <v>1.1855030855233499E-2</v>
      </c>
      <c r="O4">
        <v>2.996345005021302E-2</v>
      </c>
      <c r="P4">
        <v>2.570724131555838E-2</v>
      </c>
      <c r="Q4">
        <v>6.4142660963651107E-2</v>
      </c>
    </row>
    <row r="5" spans="1:17" x14ac:dyDescent="0.25">
      <c r="A5" t="s">
        <v>5</v>
      </c>
      <c r="B5" t="s">
        <v>22</v>
      </c>
      <c r="J5">
        <v>3.291164241918814E-2</v>
      </c>
      <c r="K5">
        <v>5.2999254192738599E-2</v>
      </c>
      <c r="L5">
        <v>2.488664467572509E-2</v>
      </c>
      <c r="M5">
        <v>2.2463501526588631E-2</v>
      </c>
      <c r="N5">
        <v>1.1811302171872489E-2</v>
      </c>
      <c r="O5">
        <v>2.8747351454228139E-2</v>
      </c>
      <c r="P5">
        <v>2.5485494782784082E-2</v>
      </c>
      <c r="Q5">
        <v>6.3045688512188669E-2</v>
      </c>
    </row>
    <row r="6" spans="1:17" x14ac:dyDescent="0.25">
      <c r="A6" t="s">
        <v>5</v>
      </c>
      <c r="B6" t="s">
        <v>23</v>
      </c>
      <c r="J6">
        <v>1888.4669858173841</v>
      </c>
      <c r="K6">
        <v>0.50938223313169306</v>
      </c>
      <c r="L6">
        <v>0.14482843073555801</v>
      </c>
      <c r="M6">
        <v>0.1074554064779865</v>
      </c>
      <c r="N6">
        <v>5.9193300876936597E-2</v>
      </c>
      <c r="O6">
        <v>0.29585588424413922</v>
      </c>
      <c r="P6">
        <v>0.10768425180599329</v>
      </c>
      <c r="Q6">
        <v>124.3197649169901</v>
      </c>
    </row>
    <row r="7" spans="1:17" x14ac:dyDescent="0.25">
      <c r="A7" t="s">
        <v>5</v>
      </c>
      <c r="B7" t="s">
        <v>24</v>
      </c>
      <c r="J7">
        <v>1888.5094456609229</v>
      </c>
      <c r="K7">
        <v>0.50518996940956873</v>
      </c>
      <c r="L7">
        <v>0.14495001438107161</v>
      </c>
      <c r="M7">
        <v>0.1075752904117827</v>
      </c>
      <c r="N7">
        <v>5.9357931201549703E-2</v>
      </c>
      <c r="O7">
        <v>0.2110851412283406</v>
      </c>
      <c r="P7">
        <v>0.1086516550625219</v>
      </c>
      <c r="Q7">
        <v>0.43168278308757219</v>
      </c>
    </row>
    <row r="8" spans="1:17" x14ac:dyDescent="0.25">
      <c r="A8" t="s">
        <v>5</v>
      </c>
      <c r="B8" t="s">
        <v>25</v>
      </c>
      <c r="J8">
        <v>1504.1204250803271</v>
      </c>
      <c r="K8">
        <v>0.50891118045335593</v>
      </c>
      <c r="L8">
        <v>0.14491518406482931</v>
      </c>
      <c r="M8">
        <v>0.1075783891423422</v>
      </c>
      <c r="N8">
        <v>5.9037272997491411E-2</v>
      </c>
      <c r="O8">
        <v>0.31439214887737338</v>
      </c>
      <c r="P8">
        <v>0.1076835455614157</v>
      </c>
      <c r="Q8">
        <v>124.31934521698859</v>
      </c>
    </row>
    <row r="9" spans="1:17" x14ac:dyDescent="0.25">
      <c r="A9" t="s">
        <v>5</v>
      </c>
      <c r="B9" t="s">
        <v>26</v>
      </c>
      <c r="J9">
        <v>3136.2701526804799</v>
      </c>
      <c r="K9">
        <v>6435.4322918725402</v>
      </c>
      <c r="L9">
        <v>6608.8418649323439</v>
      </c>
      <c r="M9">
        <v>5261.4696488818454</v>
      </c>
      <c r="N9">
        <v>4655.8423977857992</v>
      </c>
      <c r="O9">
        <v>5137.7218664272486</v>
      </c>
      <c r="P9">
        <v>857.10900533686367</v>
      </c>
      <c r="Q9">
        <v>1761.7916274194481</v>
      </c>
    </row>
    <row r="10" spans="1:17" x14ac:dyDescent="0.25">
      <c r="A10" t="s">
        <v>5</v>
      </c>
      <c r="B10" t="s">
        <v>27</v>
      </c>
      <c r="J10">
        <v>4340.9658686091516</v>
      </c>
      <c r="K10">
        <v>5914.6319210629508</v>
      </c>
      <c r="L10">
        <v>5985.3858151748645</v>
      </c>
      <c r="M10">
        <v>8528.634120413175</v>
      </c>
      <c r="N10">
        <v>9501.5301977576291</v>
      </c>
      <c r="O10">
        <v>8529.8689138418049</v>
      </c>
      <c r="P10">
        <v>2903.937248560881</v>
      </c>
      <c r="Q10">
        <v>2170.878226108789</v>
      </c>
    </row>
    <row r="11" spans="1:17" x14ac:dyDescent="0.25">
      <c r="A11" t="s">
        <v>5</v>
      </c>
      <c r="B11" t="s">
        <v>28</v>
      </c>
      <c r="J11">
        <v>5200.6180914052811</v>
      </c>
      <c r="K11">
        <v>6834.7267005419799</v>
      </c>
      <c r="L11">
        <v>6498.4309613730238</v>
      </c>
      <c r="M11">
        <v>5396.510813976076</v>
      </c>
      <c r="N11">
        <v>5029.1007989053396</v>
      </c>
      <c r="O11">
        <v>4979.1061984920216</v>
      </c>
      <c r="P11">
        <v>1831.077189907279</v>
      </c>
      <c r="Q11">
        <v>1352.250774601797</v>
      </c>
    </row>
    <row r="12" spans="1:17" x14ac:dyDescent="0.25">
      <c r="A12" t="s">
        <v>5</v>
      </c>
      <c r="B12" t="s">
        <v>29</v>
      </c>
      <c r="J12">
        <v>999.99467409586418</v>
      </c>
      <c r="K12">
        <v>999.99882209054954</v>
      </c>
      <c r="L12">
        <v>999.99989942126047</v>
      </c>
      <c r="M12">
        <v>999.99985176586858</v>
      </c>
      <c r="N12">
        <v>999.9999696248999</v>
      </c>
      <c r="O12">
        <v>999.99993190978978</v>
      </c>
      <c r="P12">
        <v>999.99993941074842</v>
      </c>
      <c r="Q12">
        <v>999.99974280040487</v>
      </c>
    </row>
    <row r="13" spans="1:17" x14ac:dyDescent="0.25">
      <c r="A13" t="s">
        <v>5</v>
      </c>
      <c r="B13" t="s">
        <v>30</v>
      </c>
      <c r="C13">
        <v>1260.216215286365</v>
      </c>
      <c r="D13">
        <v>1329.374685481901</v>
      </c>
      <c r="E13">
        <v>1340.5407728812111</v>
      </c>
      <c r="F13">
        <v>1350.1797149802701</v>
      </c>
      <c r="G13">
        <v>1369.806893075513</v>
      </c>
      <c r="H13">
        <v>1382.219691100076</v>
      </c>
      <c r="I13">
        <v>1391.0412042235059</v>
      </c>
      <c r="J13">
        <v>2184.6697209414501</v>
      </c>
      <c r="K13">
        <v>2184.6708081541401</v>
      </c>
      <c r="L13">
        <v>2184.6716919678952</v>
      </c>
      <c r="M13">
        <v>2184.6716458453102</v>
      </c>
      <c r="N13">
        <v>2184.671759932789</v>
      </c>
      <c r="O13">
        <v>2184.6717220220171</v>
      </c>
    </row>
    <row r="14" spans="1:17" x14ac:dyDescent="0.25">
      <c r="A14" t="s">
        <v>5</v>
      </c>
      <c r="B14" t="s">
        <v>31</v>
      </c>
      <c r="J14">
        <v>8.3366030394453963E-3</v>
      </c>
      <c r="K14">
        <v>1.8511529813636931E-2</v>
      </c>
      <c r="L14">
        <v>3.4741959953586192E-2</v>
      </c>
      <c r="M14">
        <v>6.2278808132629038E-2</v>
      </c>
      <c r="N14">
        <v>4.1912144702424166E-3</v>
      </c>
      <c r="O14">
        <v>1.8214678996595259E-2</v>
      </c>
      <c r="P14">
        <v>3.6545024420550749E-2</v>
      </c>
      <c r="Q14">
        <v>6.6612272504149569E-2</v>
      </c>
    </row>
    <row r="15" spans="1:17" x14ac:dyDescent="0.25">
      <c r="A15" t="s">
        <v>5</v>
      </c>
      <c r="B15" t="s">
        <v>32</v>
      </c>
      <c r="J15">
        <v>1.1080430311236509E-2</v>
      </c>
      <c r="K15">
        <v>2.4606976726210539E-2</v>
      </c>
      <c r="L15">
        <v>7.3279815827653985E-2</v>
      </c>
      <c r="M15">
        <v>0.1044026377483956</v>
      </c>
      <c r="N15">
        <v>8.1734248212904526E-3</v>
      </c>
      <c r="O15">
        <v>3.4376805993541447E-2</v>
      </c>
      <c r="P15">
        <v>49.352941561661929</v>
      </c>
      <c r="Q15">
        <v>49.439395483683768</v>
      </c>
    </row>
    <row r="16" spans="1:17" x14ac:dyDescent="0.25">
      <c r="A16" t="s">
        <v>5</v>
      </c>
      <c r="B16" t="s">
        <v>33</v>
      </c>
      <c r="J16">
        <v>4.1623627344156266E-3</v>
      </c>
      <c r="K16">
        <v>9.0380844995591667E-3</v>
      </c>
      <c r="L16">
        <v>8.3301954801939544E-3</v>
      </c>
      <c r="M16">
        <v>1.9884801112110939E-2</v>
      </c>
      <c r="N16">
        <v>2.0390966384296531E-3</v>
      </c>
      <c r="O16">
        <v>6.810639131776249E-3</v>
      </c>
      <c r="P16">
        <v>8.0158828727303882E-3</v>
      </c>
      <c r="Q16">
        <v>2.2825653504876201E-2</v>
      </c>
    </row>
    <row r="17" spans="1:17" x14ac:dyDescent="0.25">
      <c r="A17" t="s">
        <v>5</v>
      </c>
      <c r="B17" t="s">
        <v>34</v>
      </c>
      <c r="J17">
        <v>5.0548957266855774E-3</v>
      </c>
      <c r="K17">
        <v>9.1221858571340474E-3</v>
      </c>
      <c r="L17">
        <v>4.2400145844718774E-3</v>
      </c>
      <c r="M17">
        <v>5.5474830101191041E-3</v>
      </c>
      <c r="N17">
        <v>1.819849256866812E-3</v>
      </c>
      <c r="O17">
        <v>7.2218622733560634E-3</v>
      </c>
      <c r="P17">
        <v>2.9046562755315549E-3</v>
      </c>
      <c r="Q17">
        <v>1.2032841957094731E-2</v>
      </c>
    </row>
    <row r="18" spans="1:17" x14ac:dyDescent="0.25">
      <c r="A18" t="s">
        <v>5</v>
      </c>
      <c r="B18" t="s">
        <v>35</v>
      </c>
      <c r="C18">
        <v>362.03946167170892</v>
      </c>
      <c r="D18">
        <v>398.16182836889021</v>
      </c>
      <c r="E18">
        <v>393.98414004048811</v>
      </c>
      <c r="F18">
        <v>399.97935834843531</v>
      </c>
      <c r="G18">
        <v>416.96525202676332</v>
      </c>
      <c r="H18">
        <v>426.60461952444763</v>
      </c>
      <c r="I18">
        <v>433.80748012649389</v>
      </c>
      <c r="J18">
        <v>9.3968888282251577E-3</v>
      </c>
      <c r="K18">
        <v>7.556752524205867E-3</v>
      </c>
      <c r="L18">
        <v>126.4902302657475</v>
      </c>
      <c r="M18">
        <v>1.5404220898683741E-3</v>
      </c>
    </row>
    <row r="19" spans="1:17" x14ac:dyDescent="0.25">
      <c r="A19" t="s">
        <v>5</v>
      </c>
      <c r="B19" t="s">
        <v>36</v>
      </c>
      <c r="J19">
        <v>2.1247026619158171E-2</v>
      </c>
      <c r="K19">
        <v>3.2367032027568278E-2</v>
      </c>
      <c r="L19">
        <v>1.953994969595713E-2</v>
      </c>
      <c r="M19">
        <v>1.8330685098312E-2</v>
      </c>
      <c r="N19">
        <v>8.8369041668890716E-3</v>
      </c>
      <c r="O19">
        <v>3.0306867381499208E-2</v>
      </c>
      <c r="P19">
        <v>1.0862863015366301E-2</v>
      </c>
      <c r="Q19">
        <v>3.6783024664151613E-2</v>
      </c>
    </row>
    <row r="20" spans="1:17" x14ac:dyDescent="0.25">
      <c r="A20" t="s">
        <v>5</v>
      </c>
      <c r="B20" t="s">
        <v>37</v>
      </c>
      <c r="J20">
        <v>2.1247026619158161E-2</v>
      </c>
      <c r="K20">
        <v>3.2367032027568271E-2</v>
      </c>
      <c r="L20">
        <v>1.953994969595713E-2</v>
      </c>
      <c r="M20">
        <v>1.833068509831199E-2</v>
      </c>
      <c r="N20">
        <v>8.8369041668890716E-3</v>
      </c>
      <c r="O20">
        <v>3.0306867381499208E-2</v>
      </c>
      <c r="P20">
        <v>1.0862863015366309E-2</v>
      </c>
      <c r="Q20">
        <v>3.6783024664151613E-2</v>
      </c>
    </row>
    <row r="21" spans="1:17" x14ac:dyDescent="0.25">
      <c r="A21" t="s">
        <v>5</v>
      </c>
      <c r="B21" t="s">
        <v>38</v>
      </c>
      <c r="J21">
        <v>3096.6963166379742</v>
      </c>
      <c r="K21">
        <v>3093.9006636001218</v>
      </c>
      <c r="L21">
        <v>2983.5498863480261</v>
      </c>
      <c r="M21">
        <v>3110.3378713316529</v>
      </c>
      <c r="N21">
        <v>3150.5303624249018</v>
      </c>
      <c r="O21">
        <v>3468.0615527754899</v>
      </c>
      <c r="P21">
        <v>1088.7064406651671</v>
      </c>
      <c r="Q21">
        <v>1088.5616111271779</v>
      </c>
    </row>
    <row r="22" spans="1:17" x14ac:dyDescent="0.25">
      <c r="A22" t="s">
        <v>5</v>
      </c>
      <c r="B22" t="s">
        <v>39</v>
      </c>
      <c r="C22">
        <v>1010.750501378932</v>
      </c>
      <c r="D22">
        <v>1049.9639759107999</v>
      </c>
      <c r="E22">
        <v>1066.3052387114001</v>
      </c>
      <c r="F22">
        <v>1070.8106981727681</v>
      </c>
      <c r="G22">
        <v>1075.205669645396</v>
      </c>
      <c r="H22">
        <v>1079.08691514665</v>
      </c>
      <c r="I22">
        <v>1081.493617317974</v>
      </c>
      <c r="J22">
        <v>372.1342561914193</v>
      </c>
      <c r="K22">
        <v>374.76291755788071</v>
      </c>
      <c r="L22">
        <v>358.59727384151</v>
      </c>
      <c r="M22">
        <v>358.12550248362811</v>
      </c>
      <c r="N22">
        <v>317.86844514552058</v>
      </c>
    </row>
    <row r="23" spans="1:17" x14ac:dyDescent="0.25">
      <c r="A23" t="s">
        <v>5</v>
      </c>
      <c r="B23" t="s">
        <v>40</v>
      </c>
      <c r="J23">
        <v>1.9730078165285009E-2</v>
      </c>
      <c r="K23">
        <v>3.037595412562678E-2</v>
      </c>
      <c r="L23">
        <v>1.8703615693357399E-2</v>
      </c>
      <c r="M23">
        <v>1.787555008487824E-2</v>
      </c>
      <c r="N23">
        <v>8.7771113322155179E-3</v>
      </c>
      <c r="O23">
        <v>2.8191003150839739E-2</v>
      </c>
      <c r="P23">
        <v>1.058940800359002E-2</v>
      </c>
      <c r="Q23">
        <v>3.5876336110449679E-2</v>
      </c>
    </row>
    <row r="24" spans="1:17" x14ac:dyDescent="0.25">
      <c r="A24" t="s">
        <v>5</v>
      </c>
      <c r="B24" t="s">
        <v>41</v>
      </c>
      <c r="J24">
        <v>0.21633875539826861</v>
      </c>
      <c r="K24">
        <v>0.34280874244916498</v>
      </c>
      <c r="L24">
        <v>0.43012421779290749</v>
      </c>
      <c r="M24">
        <v>0.59062341587786982</v>
      </c>
      <c r="N24">
        <v>0.71273071580846903</v>
      </c>
      <c r="O24">
        <v>0.96535183517618062</v>
      </c>
      <c r="P24">
        <v>0.5789391380001655</v>
      </c>
      <c r="Q24">
        <v>0.59730381146662948</v>
      </c>
    </row>
    <row r="25" spans="1:17" x14ac:dyDescent="0.25">
      <c r="A25" t="s">
        <v>5</v>
      </c>
      <c r="B25" t="s">
        <v>42</v>
      </c>
      <c r="J25">
        <v>1.6631694654730519E-2</v>
      </c>
      <c r="K25">
        <v>2.6183860661805669E-2</v>
      </c>
      <c r="L25">
        <v>1.6904822135354131E-2</v>
      </c>
      <c r="M25">
        <v>1.6802740918365981E-2</v>
      </c>
      <c r="N25">
        <v>8.6223815913523561E-3</v>
      </c>
      <c r="O25">
        <v>2.428984154680626E-2</v>
      </c>
      <c r="P25">
        <v>1.006180380371721E-2</v>
      </c>
      <c r="Q25">
        <v>3.3945991435354671E-2</v>
      </c>
    </row>
    <row r="26" spans="1:17" x14ac:dyDescent="0.25">
      <c r="A26" t="s">
        <v>5</v>
      </c>
      <c r="B26" t="s">
        <v>43</v>
      </c>
      <c r="J26">
        <v>4.8706509724265531E-3</v>
      </c>
      <c r="K26">
        <v>1.0614966842314361E-2</v>
      </c>
      <c r="L26">
        <v>5.4188390937253044E-3</v>
      </c>
      <c r="M26">
        <v>2.9418952791194591E-2</v>
      </c>
      <c r="N26">
        <v>2.486694563025171E-3</v>
      </c>
      <c r="O26">
        <v>1.1246138294764649E-2</v>
      </c>
      <c r="P26">
        <v>1.0986562781356511E-2</v>
      </c>
      <c r="Q26">
        <v>4.0258295859786707E-2</v>
      </c>
    </row>
    <row r="27" spans="1:17" x14ac:dyDescent="0.25">
      <c r="A27" t="s">
        <v>5</v>
      </c>
      <c r="B27" t="s">
        <v>44</v>
      </c>
      <c r="J27">
        <v>2499.9020105083541</v>
      </c>
      <c r="K27">
        <v>2499.9930599081622</v>
      </c>
      <c r="L27">
        <v>2499.999694118882</v>
      </c>
      <c r="M27">
        <v>2499.999804467599</v>
      </c>
      <c r="N27">
        <v>2499.9999622181531</v>
      </c>
      <c r="O27">
        <v>2499.9999233654212</v>
      </c>
      <c r="P27">
        <v>2499.9999331383342</v>
      </c>
      <c r="Q27">
        <v>2499.999696133249</v>
      </c>
    </row>
    <row r="28" spans="1:17" x14ac:dyDescent="0.25">
      <c r="A28" t="s">
        <v>5</v>
      </c>
      <c r="B28" t="s">
        <v>45</v>
      </c>
      <c r="C28">
        <v>3933.4049471529252</v>
      </c>
      <c r="D28">
        <v>3328.854884632281</v>
      </c>
      <c r="E28">
        <v>4108.6575218509661</v>
      </c>
      <c r="F28">
        <v>4138.4073354545153</v>
      </c>
      <c r="G28">
        <v>4168.1023353682567</v>
      </c>
      <c r="H28">
        <v>4199.4744037213723</v>
      </c>
      <c r="I28">
        <v>4430.3099215195034</v>
      </c>
      <c r="J28">
        <v>5858.6970129995707</v>
      </c>
      <c r="K28">
        <v>5858.6980696527353</v>
      </c>
      <c r="L28">
        <v>5858.6993929411619</v>
      </c>
      <c r="M28">
        <v>5858.6994911778838</v>
      </c>
      <c r="N28">
        <v>5858.6996482403301</v>
      </c>
      <c r="O28">
        <v>5858.6996038725647</v>
      </c>
    </row>
    <row r="29" spans="1:17" x14ac:dyDescent="0.25">
      <c r="A29" t="s">
        <v>5</v>
      </c>
      <c r="B29" t="s">
        <v>46</v>
      </c>
      <c r="J29">
        <v>9.3399264920525325E-3</v>
      </c>
      <c r="K29">
        <v>1.7742401113302188E-2</v>
      </c>
      <c r="L29">
        <v>1.3278359902281781E-2</v>
      </c>
      <c r="M29">
        <v>2.48923493510043E-2</v>
      </c>
      <c r="N29">
        <v>3.38656366715707E-3</v>
      </c>
      <c r="O29">
        <v>1.2123674037045749E-2</v>
      </c>
      <c r="P29">
        <v>9.980373720566902E-3</v>
      </c>
      <c r="Q29">
        <v>3.3063914121860077E-2</v>
      </c>
    </row>
    <row r="30" spans="1:17" x14ac:dyDescent="0.25">
      <c r="A30" t="s">
        <v>5</v>
      </c>
      <c r="B30" t="s">
        <v>47</v>
      </c>
      <c r="J30">
        <v>8.6127588734904136E-3</v>
      </c>
      <c r="K30">
        <v>1.6365036981728771E-2</v>
      </c>
      <c r="L30">
        <v>1.268324405933254E-2</v>
      </c>
      <c r="M30">
        <v>2.3428869927022811E-2</v>
      </c>
      <c r="N30">
        <v>3.37294199450296E-3</v>
      </c>
      <c r="O30">
        <v>1.195639705937116E-2</v>
      </c>
      <c r="P30">
        <v>9.8937824747223936E-3</v>
      </c>
      <c r="Q30">
        <v>3.2170517858535787E-2</v>
      </c>
    </row>
    <row r="31" spans="1:17" x14ac:dyDescent="0.25">
      <c r="A31" t="s">
        <v>5</v>
      </c>
      <c r="B31" t="s">
        <v>48</v>
      </c>
      <c r="J31">
        <v>14553.029363686779</v>
      </c>
      <c r="K31">
        <v>14553.074414099579</v>
      </c>
      <c r="L31">
        <v>14553.14403438875</v>
      </c>
      <c r="M31">
        <v>14552.864511567839</v>
      </c>
      <c r="N31">
        <v>14553.419945265259</v>
      </c>
      <c r="O31">
        <v>14553.27464349223</v>
      </c>
      <c r="P31">
        <v>4267.7569811946196</v>
      </c>
      <c r="Q31">
        <v>4267.3057877902838</v>
      </c>
    </row>
    <row r="32" spans="1:17" x14ac:dyDescent="0.25">
      <c r="A32" t="s">
        <v>5</v>
      </c>
      <c r="B32" t="s">
        <v>49</v>
      </c>
      <c r="J32">
        <v>1.990542574470178E-2</v>
      </c>
      <c r="K32">
        <v>2.0987353370559719E-2</v>
      </c>
      <c r="L32">
        <v>7.25971614564305E-3</v>
      </c>
      <c r="M32">
        <v>5.8562085084335816E-3</v>
      </c>
      <c r="N32">
        <v>3.2510157675304211E-3</v>
      </c>
      <c r="O32">
        <v>285.12250114922921</v>
      </c>
      <c r="P32">
        <v>97.578363981117732</v>
      </c>
      <c r="Q32">
        <v>97.873816503883333</v>
      </c>
    </row>
    <row r="33" spans="1:17" x14ac:dyDescent="0.25">
      <c r="A33" t="s">
        <v>5</v>
      </c>
      <c r="B33" t="s">
        <v>50</v>
      </c>
      <c r="J33">
        <v>1.804181861298049E-2</v>
      </c>
      <c r="K33">
        <v>2.0284091835738059E-2</v>
      </c>
      <c r="L33">
        <v>7.2087293153554272E-3</v>
      </c>
      <c r="M33">
        <v>5.8325394039797102E-3</v>
      </c>
      <c r="N33">
        <v>3.2448396316952341E-3</v>
      </c>
      <c r="O33">
        <v>0.14076932556955521</v>
      </c>
      <c r="P33">
        <v>4.0558332111727269E-2</v>
      </c>
      <c r="Q33">
        <v>5.5940308783596807E-2</v>
      </c>
    </row>
    <row r="34" spans="1:17" x14ac:dyDescent="0.25">
      <c r="A34" t="s">
        <v>5</v>
      </c>
      <c r="B34" t="s">
        <v>51</v>
      </c>
      <c r="J34">
        <v>1.4501472220594469E-2</v>
      </c>
      <c r="K34">
        <v>1.843396725998692E-2</v>
      </c>
      <c r="L34">
        <v>7.0615630837311876E-3</v>
      </c>
      <c r="M34">
        <v>5.7637916415978763E-3</v>
      </c>
      <c r="N34">
        <v>3.2274155245909809E-3</v>
      </c>
      <c r="O34">
        <v>3.5069453582404542E-2</v>
      </c>
      <c r="P34">
        <v>1.001738984366648E-2</v>
      </c>
      <c r="Q34">
        <v>2.6788597606973701E-2</v>
      </c>
    </row>
    <row r="35" spans="1:17" x14ac:dyDescent="0.25">
      <c r="A35" t="s">
        <v>5</v>
      </c>
      <c r="B35" t="s">
        <v>52</v>
      </c>
      <c r="J35">
        <v>2.083191179411353E-2</v>
      </c>
      <c r="K35">
        <v>3.2868437024544041E-2</v>
      </c>
      <c r="L35">
        <v>3.5189279967077901E-2</v>
      </c>
      <c r="M35">
        <v>4.7274388798747922E-2</v>
      </c>
      <c r="N35">
        <v>5.0984325027362852E-2</v>
      </c>
      <c r="O35">
        <v>4.4568895879022533E-2</v>
      </c>
      <c r="P35">
        <v>5.877333638343004E-2</v>
      </c>
      <c r="Q35">
        <v>0.1026330280524126</v>
      </c>
    </row>
    <row r="36" spans="1:17" x14ac:dyDescent="0.25">
      <c r="A36" t="s">
        <v>5</v>
      </c>
      <c r="B36" t="s">
        <v>53</v>
      </c>
      <c r="J36">
        <v>2.0945451910990159E-2</v>
      </c>
      <c r="K36">
        <v>3.3015825267338962E-2</v>
      </c>
      <c r="L36">
        <v>3.5293437232132241E-2</v>
      </c>
      <c r="M36">
        <v>4.741025037337928E-2</v>
      </c>
      <c r="N36">
        <v>5.1106460582975813E-2</v>
      </c>
      <c r="O36">
        <v>4.4648505953835002E-2</v>
      </c>
      <c r="P36">
        <v>5.8967075000105187E-2</v>
      </c>
      <c r="Q36">
        <v>0.1032836880162358</v>
      </c>
    </row>
    <row r="37" spans="1:17" x14ac:dyDescent="0.25">
      <c r="A37" t="s">
        <v>5</v>
      </c>
      <c r="B37" t="s">
        <v>54</v>
      </c>
      <c r="J37">
        <v>2.0083168033836109E-2</v>
      </c>
      <c r="K37">
        <v>3.1939559966459807E-2</v>
      </c>
      <c r="L37">
        <v>3.4496382741590503E-2</v>
      </c>
      <c r="M37">
        <v>4.6327242069824533E-2</v>
      </c>
      <c r="N37">
        <v>5.0153498750776897E-2</v>
      </c>
      <c r="O37">
        <v>4.3939801828940347E-2</v>
      </c>
      <c r="P37">
        <v>5.7585898500919608E-2</v>
      </c>
      <c r="Q37">
        <v>9.8921350688712495E-2</v>
      </c>
    </row>
    <row r="38" spans="1:17" x14ac:dyDescent="0.25">
      <c r="A38" t="s">
        <v>5</v>
      </c>
      <c r="B38" t="s">
        <v>55</v>
      </c>
      <c r="J38">
        <v>4.609887318712623E-2</v>
      </c>
      <c r="K38">
        <v>8.282777379353698E-2</v>
      </c>
      <c r="L38">
        <v>9.2965008123002013E-2</v>
      </c>
      <c r="M38">
        <v>0.1133102954583932</v>
      </c>
      <c r="N38">
        <v>0.1491925712853186</v>
      </c>
      <c r="O38">
        <v>0.1660875459733217</v>
      </c>
      <c r="P38">
        <v>0.20413354449072349</v>
      </c>
      <c r="Q38">
        <v>19.897730839459761</v>
      </c>
    </row>
    <row r="39" spans="1:17" x14ac:dyDescent="0.25">
      <c r="A39" t="s">
        <v>5</v>
      </c>
      <c r="B39" t="s">
        <v>56</v>
      </c>
      <c r="J39">
        <v>4.6096225272039347E-2</v>
      </c>
      <c r="K39">
        <v>8.2827666116427473E-2</v>
      </c>
      <c r="L39">
        <v>9.2986407063969351E-2</v>
      </c>
      <c r="M39">
        <v>0.1133379837120677</v>
      </c>
      <c r="N39">
        <v>0.1490472786618072</v>
      </c>
      <c r="O39">
        <v>0.16641446247911951</v>
      </c>
      <c r="P39">
        <v>0.205986615936322</v>
      </c>
      <c r="Q39">
        <v>113.5781684327</v>
      </c>
    </row>
    <row r="40" spans="1:17" x14ac:dyDescent="0.25">
      <c r="A40" t="s">
        <v>5</v>
      </c>
      <c r="B40" t="s">
        <v>57</v>
      </c>
      <c r="J40">
        <v>4.6100552440947851E-2</v>
      </c>
      <c r="K40">
        <v>8.2809815703277376E-2</v>
      </c>
      <c r="L40">
        <v>9.2976725975114152E-2</v>
      </c>
      <c r="M40">
        <v>0.1132779505473385</v>
      </c>
      <c r="N40">
        <v>0.14930151687328319</v>
      </c>
      <c r="O40">
        <v>0.1660376835246645</v>
      </c>
      <c r="P40">
        <v>0.20453283985660231</v>
      </c>
      <c r="Q40">
        <v>19.88886191013027</v>
      </c>
    </row>
    <row r="41" spans="1:17" x14ac:dyDescent="0.25">
      <c r="A41" t="s">
        <v>5</v>
      </c>
      <c r="B41" t="s">
        <v>58</v>
      </c>
      <c r="J41">
        <v>5.6208373200238457E-2</v>
      </c>
      <c r="K41">
        <v>0.10141091439387841</v>
      </c>
      <c r="L41">
        <v>0.1103012100923635</v>
      </c>
      <c r="M41">
        <v>0.13723312849824429</v>
      </c>
      <c r="N41">
        <v>0.28005999285480848</v>
      </c>
      <c r="O41">
        <v>279.77318035236942</v>
      </c>
      <c r="P41">
        <v>223.81829254312399</v>
      </c>
      <c r="Q41">
        <v>524.13975655513718</v>
      </c>
    </row>
    <row r="42" spans="1:17" x14ac:dyDescent="0.25">
      <c r="A42" t="s">
        <v>5</v>
      </c>
      <c r="B42" t="s">
        <v>59</v>
      </c>
      <c r="J42">
        <v>5.6225445694379712E-2</v>
      </c>
      <c r="K42">
        <v>0.1014308885306688</v>
      </c>
      <c r="L42">
        <v>0.11028438890014471</v>
      </c>
      <c r="M42">
        <v>0.13733632402408741</v>
      </c>
      <c r="N42">
        <v>0.28101184172833471</v>
      </c>
      <c r="O42">
        <v>454.14873016908399</v>
      </c>
      <c r="P42">
        <v>714.04339226556272</v>
      </c>
      <c r="Q42">
        <v>424.56181151871618</v>
      </c>
    </row>
    <row r="43" spans="1:17" x14ac:dyDescent="0.25">
      <c r="A43" t="s">
        <v>5</v>
      </c>
      <c r="B43" t="s">
        <v>60</v>
      </c>
      <c r="J43">
        <v>5.6213786741121888E-2</v>
      </c>
      <c r="K43">
        <v>0.101431771462085</v>
      </c>
      <c r="L43">
        <v>0.1102662665311563</v>
      </c>
      <c r="M43">
        <v>0.13728403834609121</v>
      </c>
      <c r="N43">
        <v>0.27976783385676168</v>
      </c>
      <c r="O43">
        <v>260.61595398946292</v>
      </c>
      <c r="P43">
        <v>237.54371767401261</v>
      </c>
      <c r="Q43">
        <v>526.38252404497939</v>
      </c>
    </row>
    <row r="44" spans="1:17" x14ac:dyDescent="0.25">
      <c r="A44" t="s">
        <v>5</v>
      </c>
      <c r="B44" t="s">
        <v>61</v>
      </c>
      <c r="J44">
        <v>9.5683815661850215E-3</v>
      </c>
      <c r="K44">
        <v>1.6620767059590799E-2</v>
      </c>
      <c r="L44">
        <v>2.2077776646874721E-2</v>
      </c>
      <c r="M44">
        <v>2.3821465382882729E-2</v>
      </c>
      <c r="N44">
        <v>3.3143178239334443E-2</v>
      </c>
      <c r="O44">
        <v>4.5848633220046113E-2</v>
      </c>
      <c r="P44">
        <v>5.6707046487287208E-2</v>
      </c>
      <c r="Q44">
        <v>0.1233194768449225</v>
      </c>
    </row>
    <row r="45" spans="1:17" x14ac:dyDescent="0.25">
      <c r="A45" t="s">
        <v>5</v>
      </c>
      <c r="B45" t="s">
        <v>62</v>
      </c>
      <c r="J45">
        <v>9.4106750352142051E-3</v>
      </c>
      <c r="K45">
        <v>1.6647794106010382E-2</v>
      </c>
      <c r="L45">
        <v>2.216773941895829E-2</v>
      </c>
      <c r="M45">
        <v>2.7825334309843072E-2</v>
      </c>
      <c r="N45">
        <v>3.6763469101565763E-2</v>
      </c>
      <c r="O45">
        <v>5.1125414499901163E-2</v>
      </c>
      <c r="P45">
        <v>0.13714084862097811</v>
      </c>
      <c r="Q45">
        <v>0.16929165790517181</v>
      </c>
    </row>
    <row r="46" spans="1:17" x14ac:dyDescent="0.25">
      <c r="A46" t="s">
        <v>5</v>
      </c>
      <c r="B46" t="s">
        <v>63</v>
      </c>
      <c r="J46">
        <v>9.854092083624328E-3</v>
      </c>
      <c r="K46">
        <v>1.58217682597338E-2</v>
      </c>
      <c r="L46">
        <v>1.8544148645148702E-2</v>
      </c>
      <c r="M46">
        <v>2.593465422601415E-2</v>
      </c>
      <c r="N46">
        <v>3.5972515050007772E-2</v>
      </c>
      <c r="O46">
        <v>5.1635239856847842E-2</v>
      </c>
      <c r="P46">
        <v>6.6532055800331655E-2</v>
      </c>
      <c r="Q46">
        <v>0.1164727486566403</v>
      </c>
    </row>
    <row r="47" spans="1:17" x14ac:dyDescent="0.25">
      <c r="A47" t="s">
        <v>5</v>
      </c>
      <c r="B47" t="s">
        <v>64</v>
      </c>
      <c r="J47">
        <v>4.2558082118631442E-2</v>
      </c>
      <c r="K47">
        <v>7.6711740008030035E-2</v>
      </c>
      <c r="L47">
        <v>8.2491448857878943E-2</v>
      </c>
      <c r="M47">
        <v>0.1096023748920722</v>
      </c>
      <c r="N47">
        <v>0.1363881400199527</v>
      </c>
      <c r="O47">
        <v>0.25354788833718239</v>
      </c>
      <c r="P47">
        <v>0.31311219215821712</v>
      </c>
      <c r="Q47">
        <v>3.763985870785064</v>
      </c>
    </row>
    <row r="48" spans="1:17" x14ac:dyDescent="0.25">
      <c r="A48" t="s">
        <v>5</v>
      </c>
      <c r="B48" t="s">
        <v>65</v>
      </c>
      <c r="J48">
        <v>5.2114194016322623E-3</v>
      </c>
      <c r="K48">
        <v>1.022802874481744E-2</v>
      </c>
      <c r="L48">
        <v>5.1724500571860852E-3</v>
      </c>
      <c r="M48">
        <v>9.9007927102784579E-3</v>
      </c>
      <c r="N48">
        <v>1.8848638699618069E-2</v>
      </c>
      <c r="O48">
        <v>2.558082746638243E-2</v>
      </c>
      <c r="P48">
        <v>3.338290429621274E-2</v>
      </c>
      <c r="Q48">
        <v>6.4636707470901861E-2</v>
      </c>
    </row>
    <row r="49" spans="1:17" x14ac:dyDescent="0.25">
      <c r="A49" t="s">
        <v>5</v>
      </c>
      <c r="B49" t="s">
        <v>66</v>
      </c>
      <c r="J49">
        <v>5.5107356299140672E-3</v>
      </c>
      <c r="K49">
        <v>1.072913167372023E-2</v>
      </c>
      <c r="L49">
        <v>5.73256288365568E-3</v>
      </c>
      <c r="M49">
        <v>1.083767454005285E-2</v>
      </c>
      <c r="N49">
        <v>2.01951627383904E-2</v>
      </c>
      <c r="O49">
        <v>2.7238193254148779E-2</v>
      </c>
      <c r="P49">
        <v>3.5208573921353903E-2</v>
      </c>
      <c r="Q49">
        <v>6.577221237542874E-2</v>
      </c>
    </row>
    <row r="50" spans="1:17" x14ac:dyDescent="0.25">
      <c r="A50" t="s">
        <v>5</v>
      </c>
      <c r="B50" t="s">
        <v>67</v>
      </c>
      <c r="J50">
        <v>3.681732948742101E-3</v>
      </c>
      <c r="K50">
        <v>7.2933383399534698E-3</v>
      </c>
      <c r="L50">
        <v>3.809491638659629E-3</v>
      </c>
      <c r="M50">
        <v>7.2803729751206043E-3</v>
      </c>
      <c r="N50">
        <v>1.3753006698304961E-2</v>
      </c>
      <c r="O50">
        <v>1.8661540186954931E-2</v>
      </c>
      <c r="P50">
        <v>2.4243192722091651E-2</v>
      </c>
      <c r="Q50">
        <v>4.5949677657556573E-2</v>
      </c>
    </row>
    <row r="51" spans="1:17" x14ac:dyDescent="0.25">
      <c r="A51" t="s">
        <v>5</v>
      </c>
      <c r="B51" t="s">
        <v>68</v>
      </c>
      <c r="J51">
        <v>3.4511600686482941E-3</v>
      </c>
      <c r="K51">
        <v>6.2278045663122844E-3</v>
      </c>
      <c r="L51">
        <v>4.4270024079548576E-3</v>
      </c>
      <c r="M51">
        <v>6.4397329079548451E-3</v>
      </c>
      <c r="N51">
        <v>7.7476055715815914E-3</v>
      </c>
      <c r="O51">
        <v>7.5980466659596908E-3</v>
      </c>
      <c r="P51">
        <v>6.6934516742134563E-3</v>
      </c>
      <c r="Q51">
        <v>1.8365821344992692E-2</v>
      </c>
    </row>
    <row r="52" spans="1:17" x14ac:dyDescent="0.25">
      <c r="A52" t="s">
        <v>5</v>
      </c>
      <c r="B52" t="s">
        <v>69</v>
      </c>
      <c r="J52">
        <v>5.9259372246621396E-3</v>
      </c>
      <c r="K52">
        <v>1.0296239579007639E-2</v>
      </c>
      <c r="L52">
        <v>1.090004368046942E-2</v>
      </c>
      <c r="M52">
        <v>1.3882713328678371E-2</v>
      </c>
      <c r="N52">
        <v>1.417710250536903E-2</v>
      </c>
      <c r="O52">
        <v>1.373083999497721E-2</v>
      </c>
      <c r="P52">
        <v>1.243437315410959E-2</v>
      </c>
      <c r="Q52">
        <v>3.2085366813104158E-2</v>
      </c>
    </row>
    <row r="53" spans="1:17" x14ac:dyDescent="0.25">
      <c r="A53" t="s">
        <v>5</v>
      </c>
      <c r="B53" t="s">
        <v>70</v>
      </c>
      <c r="J53">
        <v>5.9259372246621388E-3</v>
      </c>
      <c r="K53">
        <v>1.0296239579007639E-2</v>
      </c>
      <c r="L53">
        <v>1.090004368046942E-2</v>
      </c>
      <c r="M53">
        <v>1.3882713328678371E-2</v>
      </c>
      <c r="N53">
        <v>1.417710250536903E-2</v>
      </c>
      <c r="O53">
        <v>1.373083999497721E-2</v>
      </c>
      <c r="P53">
        <v>1.243437315410959E-2</v>
      </c>
      <c r="Q53">
        <v>3.2085366813104158E-2</v>
      </c>
    </row>
    <row r="54" spans="1:17" x14ac:dyDescent="0.25">
      <c r="A54" t="s">
        <v>5</v>
      </c>
      <c r="B54" t="s">
        <v>71</v>
      </c>
      <c r="J54">
        <v>8.3368291904436006E-3</v>
      </c>
      <c r="K54">
        <v>1.535171564425359E-2</v>
      </c>
      <c r="L54">
        <v>2.0660221113617889E-2</v>
      </c>
      <c r="M54">
        <v>2.7990116269478178E-2</v>
      </c>
      <c r="N54">
        <v>3.9169587987466011E-2</v>
      </c>
      <c r="O54">
        <v>6.5206568175815438E-2</v>
      </c>
      <c r="P54">
        <v>7.7940926131191426E-2</v>
      </c>
      <c r="Q54">
        <v>9.7312215073283165E-2</v>
      </c>
    </row>
    <row r="55" spans="1:17" x14ac:dyDescent="0.25">
      <c r="A55" t="s">
        <v>5</v>
      </c>
      <c r="B55" t="s">
        <v>72</v>
      </c>
      <c r="J55">
        <v>5.8098991636703493E-3</v>
      </c>
      <c r="K55">
        <v>1.0088466599993139E-2</v>
      </c>
      <c r="L55">
        <v>1.070863861389623E-2</v>
      </c>
      <c r="M55">
        <v>1.357833335149888E-2</v>
      </c>
      <c r="N55">
        <v>1.394989760415021E-2</v>
      </c>
      <c r="O55">
        <v>1.3521885900132711E-2</v>
      </c>
      <c r="P55">
        <v>1.2250926980275559E-2</v>
      </c>
      <c r="Q55">
        <v>3.129795568166014E-2</v>
      </c>
    </row>
    <row r="56" spans="1:17" x14ac:dyDescent="0.25">
      <c r="A56" t="s">
        <v>5</v>
      </c>
      <c r="B56" t="s">
        <v>73</v>
      </c>
      <c r="J56">
        <v>7.9987275628097734E-3</v>
      </c>
      <c r="K56">
        <v>1.4654093088475789E-2</v>
      </c>
      <c r="L56">
        <v>1.946718316753689E-2</v>
      </c>
      <c r="M56">
        <v>2.6050274443047489E-2</v>
      </c>
      <c r="N56">
        <v>3.6301070188721522E-2</v>
      </c>
      <c r="O56">
        <v>5.9765264259110648E-2</v>
      </c>
      <c r="P56">
        <v>7.101975789620954E-2</v>
      </c>
      <c r="Q56">
        <v>8.7747075336898697E-2</v>
      </c>
    </row>
    <row r="57" spans="1:17" x14ac:dyDescent="0.25">
      <c r="A57" t="s">
        <v>5</v>
      </c>
      <c r="B57" t="s">
        <v>74</v>
      </c>
      <c r="J57">
        <v>5.5227557105707401E-3</v>
      </c>
      <c r="K57">
        <v>9.5782867600098433E-3</v>
      </c>
      <c r="L57">
        <v>1.023476579036659E-2</v>
      </c>
      <c r="M57">
        <v>1.2837606726102881E-2</v>
      </c>
      <c r="N57">
        <v>1.338148097259927E-2</v>
      </c>
      <c r="O57">
        <v>1.301006996921434E-2</v>
      </c>
      <c r="P57">
        <v>1.18003658477971E-2</v>
      </c>
      <c r="Q57">
        <v>2.9449521923346829E-2</v>
      </c>
    </row>
    <row r="58" spans="1:17" x14ac:dyDescent="0.25">
      <c r="A58" t="s">
        <v>5</v>
      </c>
      <c r="B58" t="s">
        <v>75</v>
      </c>
      <c r="J58">
        <v>4.0613301479689203E-3</v>
      </c>
      <c r="K58">
        <v>8.3883903871799781E-3</v>
      </c>
      <c r="L58">
        <v>3.9708512572081038E-3</v>
      </c>
      <c r="M58">
        <v>6.5938052590681388E-3</v>
      </c>
      <c r="N58">
        <v>1.200516945698786E-2</v>
      </c>
      <c r="O58">
        <v>9.4017343970699371E-2</v>
      </c>
      <c r="P58">
        <v>0.14186049695620159</v>
      </c>
      <c r="Q58">
        <v>3.7881305403941758</v>
      </c>
    </row>
    <row r="59" spans="1:17" x14ac:dyDescent="0.25">
      <c r="A59" t="s">
        <v>5</v>
      </c>
      <c r="B59" t="s">
        <v>76</v>
      </c>
      <c r="J59">
        <v>0.22941396507505121</v>
      </c>
      <c r="K59">
        <v>0.37649484119881349</v>
      </c>
      <c r="L59">
        <v>0.45291838473636492</v>
      </c>
      <c r="M59">
        <v>0.54500200300896628</v>
      </c>
      <c r="N59">
        <v>0.75117696397650535</v>
      </c>
      <c r="O59">
        <v>499.99916401869638</v>
      </c>
      <c r="P59">
        <v>499.9995531323658</v>
      </c>
      <c r="Q59">
        <v>499.99917098306031</v>
      </c>
    </row>
    <row r="60" spans="1:17" x14ac:dyDescent="0.25">
      <c r="A60" t="s">
        <v>5</v>
      </c>
      <c r="B60" t="s">
        <v>77</v>
      </c>
      <c r="J60">
        <v>1.4191505587456381E-2</v>
      </c>
      <c r="K60">
        <v>2.5915526545967141E-2</v>
      </c>
      <c r="L60">
        <v>3.00403098635234E-2</v>
      </c>
      <c r="M60">
        <v>3.9197328118876093E-2</v>
      </c>
      <c r="N60">
        <v>5.5304698554762687E-2</v>
      </c>
      <c r="O60">
        <v>7.4598045671802504E-2</v>
      </c>
      <c r="P60">
        <v>9.5858295662119161E-2</v>
      </c>
      <c r="Q60">
        <v>0.16796203692020409</v>
      </c>
    </row>
    <row r="61" spans="1:17" x14ac:dyDescent="0.25">
      <c r="A61" t="s">
        <v>5</v>
      </c>
      <c r="B61" t="s">
        <v>78</v>
      </c>
      <c r="J61">
        <v>1.2914955019286731E-2</v>
      </c>
      <c r="K61">
        <v>2.369057077086759E-2</v>
      </c>
      <c r="L61">
        <v>2.791915302263593E-2</v>
      </c>
      <c r="M61">
        <v>3.6691944513181932E-2</v>
      </c>
      <c r="N61">
        <v>5.0862569993218212E-2</v>
      </c>
      <c r="O61">
        <v>6.7482342915026736E-2</v>
      </c>
      <c r="P61">
        <v>8.5944939894864791E-2</v>
      </c>
      <c r="Q61">
        <v>0.14777483756841669</v>
      </c>
    </row>
    <row r="62" spans="1:17" x14ac:dyDescent="0.25">
      <c r="A62" t="s">
        <v>5</v>
      </c>
      <c r="B62" t="s">
        <v>79</v>
      </c>
      <c r="J62">
        <v>0.26259412361820728</v>
      </c>
      <c r="K62">
        <v>0.41340483803589662</v>
      </c>
      <c r="L62">
        <v>0.57494891704926254</v>
      </c>
      <c r="M62">
        <v>0.65501426491791992</v>
      </c>
      <c r="N62">
        <v>0.69477559877862749</v>
      </c>
      <c r="O62">
        <v>0.84001509984081468</v>
      </c>
      <c r="P62">
        <v>0.97295968162030755</v>
      </c>
      <c r="Q62">
        <v>3.628239387173207</v>
      </c>
    </row>
    <row r="63" spans="1:17" x14ac:dyDescent="0.25">
      <c r="A63" t="s">
        <v>5</v>
      </c>
      <c r="B63" t="s">
        <v>80</v>
      </c>
      <c r="J63">
        <v>1.142877712028947E-2</v>
      </c>
      <c r="K63">
        <v>1.7496782219630799E-2</v>
      </c>
      <c r="L63">
        <v>2.2185400120280731E-2</v>
      </c>
      <c r="M63">
        <v>2.6915398997296228E-2</v>
      </c>
      <c r="N63">
        <v>1.9527712572744028E-2</v>
      </c>
      <c r="O63">
        <v>1.385721828465151E-2</v>
      </c>
      <c r="P63">
        <v>1.172837272585074E-2</v>
      </c>
      <c r="Q63">
        <v>3.1476086449017809E-2</v>
      </c>
    </row>
    <row r="64" spans="1:17" x14ac:dyDescent="0.25">
      <c r="A64" t="s">
        <v>5</v>
      </c>
      <c r="B64" t="s">
        <v>81</v>
      </c>
      <c r="J64">
        <v>1.1053389350447321E-2</v>
      </c>
      <c r="K64">
        <v>1.704161334369354E-2</v>
      </c>
      <c r="L64">
        <v>2.1622183174025859E-2</v>
      </c>
      <c r="M64">
        <v>2.6286631898336361E-2</v>
      </c>
      <c r="N64">
        <v>1.9314712343134172E-2</v>
      </c>
      <c r="O64">
        <v>1.3721270309108489E-2</v>
      </c>
      <c r="P64">
        <v>1.1615932456832271E-2</v>
      </c>
      <c r="Q64">
        <v>3.0810855951374672E-2</v>
      </c>
    </row>
    <row r="65" spans="1:17" x14ac:dyDescent="0.25">
      <c r="A65" t="s">
        <v>5</v>
      </c>
      <c r="B65" t="s">
        <v>82</v>
      </c>
      <c r="J65">
        <v>1.0086891484040879E-2</v>
      </c>
      <c r="K65">
        <v>1.583787765014898E-2</v>
      </c>
      <c r="L65">
        <v>2.0140515535144669E-2</v>
      </c>
      <c r="M65">
        <v>2.461635149446572E-2</v>
      </c>
      <c r="N65">
        <v>1.8722104461313518E-2</v>
      </c>
      <c r="O65">
        <v>1.335309515131596E-2</v>
      </c>
      <c r="P65">
        <v>1.1308695944911009E-2</v>
      </c>
      <c r="Q65">
        <v>2.9114085990797931E-2</v>
      </c>
    </row>
    <row r="66" spans="1:17" x14ac:dyDescent="0.25">
      <c r="A66" t="s">
        <v>5</v>
      </c>
      <c r="B66" t="s">
        <v>83</v>
      </c>
      <c r="J66">
        <v>1.034690230590013E-2</v>
      </c>
      <c r="K66">
        <v>1.9120594857602421E-2</v>
      </c>
      <c r="L66">
        <v>2.4764576742533951E-2</v>
      </c>
      <c r="M66">
        <v>2239.5919889142301</v>
      </c>
      <c r="N66">
        <v>2239.5876672847439</v>
      </c>
      <c r="O66">
        <v>1357.234824058846</v>
      </c>
      <c r="P66">
        <v>1030.5628998980831</v>
      </c>
      <c r="Q66">
        <v>1517.658181788245</v>
      </c>
    </row>
    <row r="67" spans="1:17" x14ac:dyDescent="0.25">
      <c r="A67" t="s">
        <v>5</v>
      </c>
      <c r="B67" t="s">
        <v>84</v>
      </c>
      <c r="J67">
        <v>4.4937915335310163E-2</v>
      </c>
      <c r="K67">
        <v>7.7951125180971775E-2</v>
      </c>
      <c r="L67">
        <v>5.6598273959437173E-2</v>
      </c>
      <c r="M67">
        <v>3.6244564008779102E-2</v>
      </c>
      <c r="N67">
        <v>3.3099737771213847E-2</v>
      </c>
      <c r="O67">
        <v>4.6563617659361407E-2</v>
      </c>
      <c r="P67">
        <v>1.499942388788251E-2</v>
      </c>
      <c r="Q67">
        <v>2.9655990461914541E-2</v>
      </c>
    </row>
    <row r="68" spans="1:17" x14ac:dyDescent="0.25">
      <c r="A68" t="s">
        <v>5</v>
      </c>
      <c r="B68" t="s">
        <v>85</v>
      </c>
      <c r="C68">
        <v>1912.385717015648</v>
      </c>
      <c r="D68">
        <v>1897.0386125793509</v>
      </c>
      <c r="E68">
        <v>1906.5979943112211</v>
      </c>
      <c r="F68">
        <v>1915.806713435763</v>
      </c>
      <c r="G68">
        <v>1925.6454031366729</v>
      </c>
      <c r="H68">
        <v>1934.876100276605</v>
      </c>
      <c r="I68">
        <v>1951.107290551395</v>
      </c>
      <c r="J68">
        <v>592.88052325538706</v>
      </c>
      <c r="K68">
        <v>625.35269406840303</v>
      </c>
      <c r="L68">
        <v>2.7706146256236571E-2</v>
      </c>
      <c r="M68">
        <v>9.7436039652198277E-3</v>
      </c>
      <c r="N68">
        <v>20.124120950973381</v>
      </c>
    </row>
    <row r="69" spans="1:17" x14ac:dyDescent="0.25">
      <c r="A69" t="s">
        <v>5</v>
      </c>
      <c r="B69" t="s">
        <v>86</v>
      </c>
      <c r="J69">
        <v>4.5634697614885908E-2</v>
      </c>
      <c r="K69">
        <v>7.9651259823028384E-2</v>
      </c>
      <c r="L69">
        <v>5.7156943220514032E-2</v>
      </c>
      <c r="M69">
        <v>3.6337001254463069E-2</v>
      </c>
      <c r="N69">
        <v>3.3201796723976322E-2</v>
      </c>
      <c r="O69">
        <v>4.6862310085862363E-2</v>
      </c>
      <c r="P69">
        <v>1.4998436249597969E-2</v>
      </c>
      <c r="Q69">
        <v>2.9688399633961509E-2</v>
      </c>
    </row>
    <row r="70" spans="1:17" x14ac:dyDescent="0.25">
      <c r="A70" t="s">
        <v>5</v>
      </c>
      <c r="B70" t="s">
        <v>87</v>
      </c>
      <c r="J70">
        <v>4.0624971432106978E-2</v>
      </c>
      <c r="K70">
        <v>7.1980108202318357E-2</v>
      </c>
      <c r="L70">
        <v>5.375294452995559E-2</v>
      </c>
      <c r="M70">
        <v>3.5726632991841409E-2</v>
      </c>
      <c r="N70">
        <v>3.2388964822298777E-2</v>
      </c>
      <c r="O70">
        <v>4.5563008492860428E-2</v>
      </c>
      <c r="P70">
        <v>1.4934163662068799E-2</v>
      </c>
      <c r="Q70">
        <v>2.9445234553064911E-2</v>
      </c>
    </row>
    <row r="71" spans="1:17" x14ac:dyDescent="0.25">
      <c r="A71" t="s">
        <v>5</v>
      </c>
      <c r="B71" t="s">
        <v>88</v>
      </c>
      <c r="J71">
        <v>609.68087951014979</v>
      </c>
      <c r="K71">
        <v>660.06444267368568</v>
      </c>
      <c r="L71">
        <v>1266.4630667513579</v>
      </c>
      <c r="M71">
        <v>0.16408613505138639</v>
      </c>
      <c r="N71">
        <v>868.24886646267009</v>
      </c>
      <c r="O71">
        <v>27.196951845411981</v>
      </c>
      <c r="P71">
        <v>6.6440445885239008E-2</v>
      </c>
      <c r="Q71">
        <v>0.1766368235119305</v>
      </c>
    </row>
    <row r="72" spans="1:17" x14ac:dyDescent="0.25">
      <c r="A72" t="s">
        <v>5</v>
      </c>
      <c r="B72" t="s">
        <v>89</v>
      </c>
      <c r="J72">
        <v>616.3585272837264</v>
      </c>
      <c r="K72">
        <v>1561.4159775506671</v>
      </c>
      <c r="L72">
        <v>820.53612424265134</v>
      </c>
      <c r="M72">
        <v>0.16272673479815139</v>
      </c>
      <c r="N72">
        <v>479.40774553209542</v>
      </c>
      <c r="O72">
        <v>44.891903754339133</v>
      </c>
      <c r="P72">
        <v>6.6258718348889453E-2</v>
      </c>
      <c r="Q72">
        <v>0.17669611191172371</v>
      </c>
    </row>
    <row r="73" spans="1:17" x14ac:dyDescent="0.25">
      <c r="A73" t="s">
        <v>5</v>
      </c>
      <c r="B73" t="s">
        <v>90</v>
      </c>
      <c r="J73">
        <v>830.47637515885697</v>
      </c>
      <c r="K73">
        <v>953.80758658746026</v>
      </c>
      <c r="L73">
        <v>1166.097161910616</v>
      </c>
      <c r="M73">
        <v>0.16391511412849491</v>
      </c>
      <c r="N73">
        <v>768.69477668170805</v>
      </c>
      <c r="O73">
        <v>280.28612152871051</v>
      </c>
      <c r="P73">
        <v>6.6440445885239008E-2</v>
      </c>
      <c r="Q73">
        <v>0.1768650914187645</v>
      </c>
    </row>
    <row r="74" spans="1:17" x14ac:dyDescent="0.25">
      <c r="A74" t="s">
        <v>5</v>
      </c>
      <c r="B74" t="s">
        <v>91</v>
      </c>
      <c r="J74">
        <v>718.97351128662922</v>
      </c>
      <c r="K74">
        <v>181.9526019719259</v>
      </c>
      <c r="L74">
        <v>220.96369398015261</v>
      </c>
      <c r="M74">
        <v>1423.2813395014671</v>
      </c>
      <c r="N74">
        <v>397.7241751864575</v>
      </c>
      <c r="O74">
        <v>1177.7222450498571</v>
      </c>
      <c r="P74">
        <v>585.92387819811108</v>
      </c>
      <c r="Q74">
        <v>396.93593161439259</v>
      </c>
    </row>
    <row r="75" spans="1:17" x14ac:dyDescent="0.25">
      <c r="A75" t="s">
        <v>5</v>
      </c>
      <c r="B75" t="s">
        <v>92</v>
      </c>
      <c r="J75">
        <v>360.82475516620917</v>
      </c>
      <c r="K75">
        <v>1.7530737138629211</v>
      </c>
      <c r="L75">
        <v>1008.207305143403</v>
      </c>
      <c r="M75">
        <v>1561.3340492819621</v>
      </c>
      <c r="N75">
        <v>618.54022778181536</v>
      </c>
      <c r="O75">
        <v>401.00932347118919</v>
      </c>
      <c r="P75">
        <v>609.5397378364712</v>
      </c>
      <c r="Q75">
        <v>882.78048109689223</v>
      </c>
    </row>
    <row r="76" spans="1:17" x14ac:dyDescent="0.25">
      <c r="A76" t="s">
        <v>5</v>
      </c>
      <c r="B76" t="s">
        <v>93</v>
      </c>
      <c r="J76">
        <v>718.92799658004799</v>
      </c>
      <c r="K76">
        <v>181.95190449704069</v>
      </c>
      <c r="L76">
        <v>220.97778991703149</v>
      </c>
      <c r="M76">
        <v>2475.467618045614</v>
      </c>
      <c r="N76">
        <v>377.33837274474359</v>
      </c>
      <c r="O76">
        <v>2053.4868766317268</v>
      </c>
      <c r="P76">
        <v>596.7853895097885</v>
      </c>
      <c r="Q76">
        <v>512.03052242519618</v>
      </c>
    </row>
    <row r="77" spans="1:17" x14ac:dyDescent="0.25">
      <c r="A77" t="s">
        <v>5</v>
      </c>
      <c r="B77" t="s">
        <v>94</v>
      </c>
      <c r="J77">
        <v>149.99950511729219</v>
      </c>
      <c r="K77">
        <v>149.99948922399781</v>
      </c>
      <c r="L77">
        <v>149.9998772119304</v>
      </c>
      <c r="M77">
        <v>149.99984690544491</v>
      </c>
      <c r="N77">
        <v>149.99996684847449</v>
      </c>
      <c r="O77">
        <v>149.99993999060069</v>
      </c>
      <c r="P77">
        <v>149.99998443201349</v>
      </c>
      <c r="Q77">
        <v>149.99994479325031</v>
      </c>
    </row>
    <row r="78" spans="1:17" x14ac:dyDescent="0.25">
      <c r="A78" t="s">
        <v>5</v>
      </c>
      <c r="B78" t="s">
        <v>95</v>
      </c>
      <c r="C78">
        <v>297.14738152609118</v>
      </c>
      <c r="D78">
        <v>292.81871538641639</v>
      </c>
      <c r="E78">
        <v>264.88656115567233</v>
      </c>
      <c r="F78">
        <v>261.42531414213039</v>
      </c>
      <c r="G78">
        <v>300.33875484198461</v>
      </c>
      <c r="H78">
        <v>295.04374929166738</v>
      </c>
      <c r="I78">
        <v>290.5197193367095</v>
      </c>
      <c r="J78">
        <v>300.35859815233488</v>
      </c>
      <c r="K78">
        <v>300.35856291677828</v>
      </c>
      <c r="L78">
        <v>300.35889850501212</v>
      </c>
      <c r="M78">
        <v>300.35886525986263</v>
      </c>
      <c r="N78">
        <v>300.35898078082857</v>
      </c>
      <c r="O78">
        <v>300.35895126581647</v>
      </c>
    </row>
    <row r="79" spans="1:17" x14ac:dyDescent="0.25">
      <c r="A79" t="s">
        <v>5</v>
      </c>
      <c r="B79" t="s">
        <v>96</v>
      </c>
      <c r="J79">
        <v>2.5213947349796789E-2</v>
      </c>
      <c r="K79">
        <v>4.4698758575416879E-2</v>
      </c>
      <c r="L79">
        <v>5.5554512436221282E-2</v>
      </c>
      <c r="M79">
        <v>7.2345314935942512E-2</v>
      </c>
      <c r="N79">
        <v>1.9286295813045862E-2</v>
      </c>
      <c r="O79">
        <v>2.1430075313681459E-2</v>
      </c>
      <c r="P79">
        <v>8.3618007295082255E-3</v>
      </c>
      <c r="Q79">
        <v>1.7745501541374911E-2</v>
      </c>
    </row>
    <row r="80" spans="1:17" x14ac:dyDescent="0.25">
      <c r="A80" t="s">
        <v>5</v>
      </c>
      <c r="B80" t="s">
        <v>97</v>
      </c>
      <c r="J80">
        <v>857.4817373880104</v>
      </c>
      <c r="K80">
        <v>1287.8789976757539</v>
      </c>
      <c r="L80">
        <v>1436.407237470243</v>
      </c>
      <c r="M80">
        <v>1590.1303614672311</v>
      </c>
      <c r="N80">
        <v>2311.5906235045841</v>
      </c>
      <c r="O80">
        <v>2412.596962694342</v>
      </c>
      <c r="P80">
        <v>907.4924996968017</v>
      </c>
      <c r="Q80">
        <v>911.04691829172475</v>
      </c>
    </row>
    <row r="81" spans="1:17" x14ac:dyDescent="0.25">
      <c r="A81" t="s">
        <v>5</v>
      </c>
      <c r="B81" t="s">
        <v>98</v>
      </c>
      <c r="J81">
        <v>6.3551778148790193E-3</v>
      </c>
      <c r="K81">
        <v>1.2150399418182229E-2</v>
      </c>
      <c r="L81">
        <v>1.0268637642667109E-2</v>
      </c>
      <c r="M81">
        <v>1.6905488402959759E-2</v>
      </c>
      <c r="N81">
        <v>1.4674459611814111E-3</v>
      </c>
      <c r="O81">
        <v>4.0351839704375007E-3</v>
      </c>
      <c r="P81">
        <v>2.2459151734317909E-3</v>
      </c>
      <c r="Q81">
        <v>5.0025746427975644E-3</v>
      </c>
    </row>
    <row r="82" spans="1:17" x14ac:dyDescent="0.25">
      <c r="A82" t="s">
        <v>5</v>
      </c>
      <c r="B82" t="s">
        <v>99</v>
      </c>
      <c r="J82">
        <v>1.822524395842182E-3</v>
      </c>
      <c r="K82">
        <v>2.968891710177903E-3</v>
      </c>
      <c r="L82">
        <v>1.4869108268357519E-3</v>
      </c>
      <c r="M82">
        <v>1.651732423623712E-3</v>
      </c>
      <c r="N82">
        <v>3.5675052374861568E-4</v>
      </c>
      <c r="O82">
        <v>8.8416197967981379E-4</v>
      </c>
      <c r="P82">
        <v>2.7475935640172418E-4</v>
      </c>
      <c r="Q82">
        <v>1.026682257399196E-3</v>
      </c>
    </row>
    <row r="83" spans="1:17" x14ac:dyDescent="0.25">
      <c r="A83" t="s">
        <v>5</v>
      </c>
      <c r="B83" t="s">
        <v>100</v>
      </c>
      <c r="J83">
        <v>4.4438347153046712E-3</v>
      </c>
      <c r="K83">
        <v>7.6892532029911994E-3</v>
      </c>
      <c r="L83">
        <v>6.3394476627619319E-3</v>
      </c>
      <c r="M83">
        <v>3.8233838416041272E-3</v>
      </c>
      <c r="N83">
        <v>1.176097574525427E-2</v>
      </c>
      <c r="O83">
        <v>0.47491767812463143</v>
      </c>
      <c r="P83">
        <v>5.7243221724238976E-3</v>
      </c>
      <c r="Q83">
        <v>4.9768611232889857E-3</v>
      </c>
    </row>
    <row r="84" spans="1:17" x14ac:dyDescent="0.25">
      <c r="A84" t="s">
        <v>5</v>
      </c>
      <c r="B84" t="s">
        <v>101</v>
      </c>
      <c r="J84">
        <v>4.4438347153046686E-3</v>
      </c>
      <c r="K84">
        <v>7.6892532029912003E-3</v>
      </c>
      <c r="L84">
        <v>6.3394476627619293E-3</v>
      </c>
      <c r="M84">
        <v>3.823383841604125E-3</v>
      </c>
      <c r="N84">
        <v>1.176097574525427E-2</v>
      </c>
      <c r="O84">
        <v>0.47491767812463143</v>
      </c>
      <c r="P84">
        <v>5.7243221724238994E-3</v>
      </c>
      <c r="Q84">
        <v>4.9768611232889866E-3</v>
      </c>
    </row>
    <row r="85" spans="1:17" x14ac:dyDescent="0.25">
      <c r="A85" t="s">
        <v>5</v>
      </c>
      <c r="B85" t="s">
        <v>102</v>
      </c>
      <c r="J85">
        <v>5.0690182601341848E-3</v>
      </c>
      <c r="K85">
        <v>9.7013398305960136E-3</v>
      </c>
      <c r="L85">
        <v>1.045792272041786E-2</v>
      </c>
      <c r="M85">
        <v>1.1727266065577859E-2</v>
      </c>
      <c r="N85">
        <v>1.109858223486195E-2</v>
      </c>
      <c r="O85">
        <v>13.8175289651216</v>
      </c>
      <c r="P85">
        <v>4.8975011144469542</v>
      </c>
      <c r="Q85">
        <v>4.8670215200311624</v>
      </c>
    </row>
    <row r="86" spans="1:17" x14ac:dyDescent="0.25">
      <c r="A86" t="s">
        <v>5</v>
      </c>
      <c r="B86" t="s">
        <v>103</v>
      </c>
      <c r="J86">
        <v>4.1841530674809639E-3</v>
      </c>
      <c r="K86">
        <v>7.1879408930607073E-3</v>
      </c>
      <c r="L86">
        <v>6.0005593613504243E-3</v>
      </c>
      <c r="M86">
        <v>3.736861944932755E-3</v>
      </c>
      <c r="N86">
        <v>1.0230035329560599E-2</v>
      </c>
      <c r="O86">
        <v>3.4349828783806657E-2</v>
      </c>
      <c r="P86">
        <v>5.2292910112830106E-3</v>
      </c>
      <c r="Q86">
        <v>4.914411002384632E-3</v>
      </c>
    </row>
    <row r="87" spans="1:17" x14ac:dyDescent="0.25">
      <c r="A87" t="s">
        <v>5</v>
      </c>
      <c r="B87" t="s">
        <v>104</v>
      </c>
      <c r="C87">
        <v>2.7903666160509662E-3</v>
      </c>
      <c r="D87">
        <v>2.9298306933069939E-3</v>
      </c>
      <c r="E87">
        <v>3.0861529687695108E-3</v>
      </c>
      <c r="F87">
        <v>3.133764981108002E-3</v>
      </c>
      <c r="G87">
        <v>3.1555761812361209E-3</v>
      </c>
      <c r="H87">
        <v>3.369029394200084E-3</v>
      </c>
      <c r="I87">
        <v>3.4921958642913191E-3</v>
      </c>
      <c r="J87">
        <v>14.72994876665633</v>
      </c>
      <c r="K87">
        <v>6.0785981457293703</v>
      </c>
      <c r="L87">
        <v>5.7039785581648921E-3</v>
      </c>
      <c r="M87">
        <v>1.2732915836671571E-3</v>
      </c>
    </row>
    <row r="88" spans="1:17" x14ac:dyDescent="0.25">
      <c r="A88" t="s">
        <v>5</v>
      </c>
      <c r="B88" t="s">
        <v>105</v>
      </c>
      <c r="J88">
        <v>4.5313078804572757E-3</v>
      </c>
      <c r="K88">
        <v>8.4683705713101583E-3</v>
      </c>
      <c r="L88">
        <v>9.0088991958512978E-3</v>
      </c>
      <c r="M88">
        <v>9.9676233203643792E-3</v>
      </c>
      <c r="N88">
        <v>9.2704475351059797E-3</v>
      </c>
      <c r="O88">
        <v>4.5190282677059879E-2</v>
      </c>
      <c r="P88">
        <v>3.3676950542020717E-2</v>
      </c>
      <c r="Q88">
        <v>6.6435802276793104E-2</v>
      </c>
    </row>
    <row r="89" spans="1:17" x14ac:dyDescent="0.25">
      <c r="A89" t="s">
        <v>5</v>
      </c>
      <c r="B89" t="s">
        <v>106</v>
      </c>
      <c r="C89">
        <v>9.8059962421543769</v>
      </c>
      <c r="D89">
        <v>9.6629682146759812</v>
      </c>
      <c r="E89">
        <v>8.7407760361007654</v>
      </c>
      <c r="F89">
        <v>8.6264732245920879</v>
      </c>
      <c r="G89">
        <v>9.9109777452447876</v>
      </c>
      <c r="H89">
        <v>9.7359770223542643</v>
      </c>
      <c r="I89">
        <v>9.5865163647981877</v>
      </c>
      <c r="J89">
        <v>0.10690282719557991</v>
      </c>
      <c r="K89">
        <v>8.7355423259650706</v>
      </c>
      <c r="L89">
        <v>14.81471586878348</v>
      </c>
      <c r="M89">
        <v>14.824866654060241</v>
      </c>
      <c r="N89">
        <v>14.803853336051359</v>
      </c>
    </row>
    <row r="90" spans="1:17" x14ac:dyDescent="0.25">
      <c r="A90" t="s">
        <v>5</v>
      </c>
      <c r="B90" t="s">
        <v>107</v>
      </c>
      <c r="J90">
        <v>3.657503268161698E-3</v>
      </c>
      <c r="K90">
        <v>6.1793606334876738E-3</v>
      </c>
      <c r="L90">
        <v>5.2746833584536509E-3</v>
      </c>
      <c r="M90">
        <v>3.5250593233052871E-3</v>
      </c>
      <c r="N90">
        <v>7.8227717331338289E-3</v>
      </c>
      <c r="O90">
        <v>1.8148274240517161E-2</v>
      </c>
      <c r="P90">
        <v>3.9666688844794233E-3</v>
      </c>
      <c r="Q90">
        <v>4.7514414024813446E-3</v>
      </c>
    </row>
    <row r="91" spans="1:17" x14ac:dyDescent="0.25">
      <c r="A91" t="s">
        <v>5</v>
      </c>
      <c r="B91" t="s">
        <v>108</v>
      </c>
      <c r="J91">
        <v>1.4066729230297779E-3</v>
      </c>
      <c r="K91">
        <v>2.4990400776093648E-3</v>
      </c>
      <c r="L91">
        <v>1.136736907163365E-3</v>
      </c>
      <c r="M91">
        <v>2.072845618620233E-3</v>
      </c>
      <c r="N91">
        <v>2.6315321181458938E-4</v>
      </c>
      <c r="O91">
        <v>6.0643939940270195E-4</v>
      </c>
      <c r="P91">
        <v>4.4100283166480968E-4</v>
      </c>
      <c r="Q91">
        <v>1.168861123006071E-3</v>
      </c>
    </row>
    <row r="92" spans="1:17" x14ac:dyDescent="0.25">
      <c r="A92" t="s">
        <v>5</v>
      </c>
      <c r="B92" t="s">
        <v>109</v>
      </c>
      <c r="J92">
        <v>899.79705247887955</v>
      </c>
      <c r="K92">
        <v>899.99823617290019</v>
      </c>
      <c r="L92">
        <v>899.99967562817665</v>
      </c>
      <c r="M92">
        <v>899.9998314106457</v>
      </c>
      <c r="N92">
        <v>806.02018358450675</v>
      </c>
      <c r="O92">
        <v>899.99938878930664</v>
      </c>
      <c r="P92">
        <v>899.99998325308059</v>
      </c>
      <c r="Q92">
        <v>899.99993736120098</v>
      </c>
    </row>
    <row r="93" spans="1:17" x14ac:dyDescent="0.25">
      <c r="A93" t="s">
        <v>5</v>
      </c>
      <c r="B93" t="s">
        <v>110</v>
      </c>
      <c r="C93">
        <v>1805.1149541254331</v>
      </c>
      <c r="D93">
        <v>1790.6526834430549</v>
      </c>
      <c r="E93">
        <v>1800.037777587703</v>
      </c>
      <c r="F93">
        <v>1808.7901467799761</v>
      </c>
      <c r="G93">
        <v>1817.6170847374231</v>
      </c>
      <c r="H93">
        <v>1826.412860356998</v>
      </c>
      <c r="I93">
        <v>1841.820312097896</v>
      </c>
      <c r="J93">
        <v>1841.8205095937089</v>
      </c>
      <c r="K93">
        <v>1841.8205466888701</v>
      </c>
      <c r="L93">
        <v>1841.8216898672649</v>
      </c>
      <c r="M93">
        <v>1841.8218436323471</v>
      </c>
      <c r="N93">
        <v>1841.8086643636409</v>
      </c>
      <c r="O93">
        <v>1841.798867713436</v>
      </c>
    </row>
    <row r="94" spans="1:17" x14ac:dyDescent="0.25">
      <c r="A94" t="s">
        <v>5</v>
      </c>
      <c r="B94" t="s">
        <v>111</v>
      </c>
      <c r="J94">
        <v>1.258927062013734E-2</v>
      </c>
      <c r="K94">
        <v>2.3727176027431941E-2</v>
      </c>
      <c r="L94">
        <v>2.4483749292436869E-2</v>
      </c>
      <c r="M94">
        <v>1.9634783608461291E-2</v>
      </c>
      <c r="N94">
        <v>1.396132545368447E-3</v>
      </c>
      <c r="O94">
        <v>3.9305844912778144E-3</v>
      </c>
      <c r="P94">
        <v>2.0107448644557202E-3</v>
      </c>
      <c r="Q94">
        <v>4.4338064359349056E-3</v>
      </c>
    </row>
    <row r="95" spans="1:17" x14ac:dyDescent="0.25">
      <c r="A95" t="s">
        <v>5</v>
      </c>
      <c r="B95" t="s">
        <v>112</v>
      </c>
      <c r="J95">
        <v>1.123895004867664E-2</v>
      </c>
      <c r="K95">
        <v>2.1217265064153619E-2</v>
      </c>
      <c r="L95">
        <v>2.2217493883675499E-2</v>
      </c>
      <c r="M95">
        <v>1.8662665828448229E-2</v>
      </c>
      <c r="N95">
        <v>1.39374252116402E-3</v>
      </c>
      <c r="O95">
        <v>3.9145282151184504E-3</v>
      </c>
      <c r="P95">
        <v>2.0068417437802892E-3</v>
      </c>
      <c r="Q95">
        <v>4.4118377722773792E-3</v>
      </c>
    </row>
    <row r="96" spans="1:17" x14ac:dyDescent="0.25">
      <c r="A96" t="s">
        <v>5</v>
      </c>
      <c r="B96" t="s">
        <v>113</v>
      </c>
      <c r="J96">
        <v>2159.5266254842031</v>
      </c>
      <c r="K96">
        <v>2161.0771897165569</v>
      </c>
      <c r="L96">
        <v>2151.9192769818592</v>
      </c>
      <c r="M96">
        <v>2038.6675961497419</v>
      </c>
      <c r="N96">
        <v>634.46716003592621</v>
      </c>
      <c r="O96">
        <v>624.33216636277848</v>
      </c>
      <c r="P96">
        <v>6.1914703455558611</v>
      </c>
      <c r="Q96">
        <v>3.2217478858896233E-2</v>
      </c>
    </row>
    <row r="97" spans="1:17" x14ac:dyDescent="0.25">
      <c r="A97" t="s">
        <v>5</v>
      </c>
      <c r="B97" t="s">
        <v>114</v>
      </c>
      <c r="J97">
        <v>0.58151845967598426</v>
      </c>
      <c r="K97">
        <v>0.47884178524721721</v>
      </c>
      <c r="L97">
        <v>0.41894257411166369</v>
      </c>
      <c r="M97">
        <v>1.0952937425142551E-2</v>
      </c>
      <c r="N97">
        <v>656.03635992079649</v>
      </c>
      <c r="O97">
        <v>740.76886392032839</v>
      </c>
      <c r="P97">
        <v>3.1656005403841191E-3</v>
      </c>
      <c r="Q97">
        <v>9.7262382953079464E-3</v>
      </c>
    </row>
    <row r="98" spans="1:17" x14ac:dyDescent="0.25">
      <c r="A98" t="s">
        <v>5</v>
      </c>
      <c r="B98" t="s">
        <v>115</v>
      </c>
      <c r="J98">
        <v>0.1522421012519867</v>
      </c>
      <c r="K98">
        <v>0.15372797042870451</v>
      </c>
      <c r="L98">
        <v>0.1356655616919131</v>
      </c>
      <c r="M98">
        <v>1.08772934352284E-2</v>
      </c>
      <c r="N98">
        <v>0.29900026705209698</v>
      </c>
      <c r="O98">
        <v>0.29038101830305729</v>
      </c>
      <c r="P98">
        <v>3.1546736166704749E-3</v>
      </c>
      <c r="Q98">
        <v>9.6928680799250912E-3</v>
      </c>
    </row>
    <row r="99" spans="1:17" x14ac:dyDescent="0.25">
      <c r="A99" t="s">
        <v>5</v>
      </c>
      <c r="B99" t="s">
        <v>116</v>
      </c>
      <c r="J99">
        <v>5.3359856588141012E-2</v>
      </c>
      <c r="K99">
        <v>6.5756136154163272E-2</v>
      </c>
      <c r="L99">
        <v>5.7875518060212072E-2</v>
      </c>
      <c r="M99">
        <v>1.06603502952626E-2</v>
      </c>
      <c r="N99">
        <v>0.13439702387220631</v>
      </c>
      <c r="O99">
        <v>0.1064077811313448</v>
      </c>
      <c r="P99">
        <v>3.122081176271105E-3</v>
      </c>
      <c r="Q99">
        <v>9.5934807161780628E-3</v>
      </c>
    </row>
    <row r="100" spans="1:17" x14ac:dyDescent="0.25">
      <c r="A100" t="s">
        <v>5</v>
      </c>
      <c r="B100" t="s">
        <v>117</v>
      </c>
      <c r="J100">
        <v>2.6742359231743701E-2</v>
      </c>
      <c r="K100">
        <v>4.1911926913620418E-2</v>
      </c>
      <c r="L100">
        <v>1.6127722544611301E-2</v>
      </c>
      <c r="M100">
        <v>1.4147568801718991E-2</v>
      </c>
      <c r="N100">
        <v>1.7300636014053732E-2</v>
      </c>
      <c r="O100">
        <v>2.8832765586117359E-2</v>
      </c>
      <c r="P100">
        <v>2.213229070110885E-2</v>
      </c>
      <c r="Q100">
        <v>4.2424032906414853E-2</v>
      </c>
    </row>
    <row r="101" spans="1:17" x14ac:dyDescent="0.25">
      <c r="A101" t="s">
        <v>5</v>
      </c>
      <c r="B101" t="s">
        <v>118</v>
      </c>
      <c r="C101">
        <v>1125.7766266462329</v>
      </c>
      <c r="D101">
        <v>1125.7780381736679</v>
      </c>
      <c r="E101">
        <v>1125.778106922121</v>
      </c>
      <c r="F101">
        <v>1125.7780990460751</v>
      </c>
      <c r="G101">
        <v>1125.777976061484</v>
      </c>
      <c r="H101">
        <v>1125.777976991521</v>
      </c>
      <c r="I101">
        <v>1125.777854965974</v>
      </c>
      <c r="J101">
        <v>5.2964260396393098E-2</v>
      </c>
      <c r="K101">
        <v>3.3233401802208448E-2</v>
      </c>
      <c r="L101">
        <v>5.6892596418313592E-3</v>
      </c>
      <c r="M101">
        <v>9.5525656691743084</v>
      </c>
      <c r="N101">
        <v>3.8392442187279671E-3</v>
      </c>
    </row>
    <row r="102" spans="1:17" x14ac:dyDescent="0.25">
      <c r="A102" t="s">
        <v>5</v>
      </c>
      <c r="B102" t="s">
        <v>119</v>
      </c>
      <c r="J102">
        <v>2.693795649071851E-2</v>
      </c>
      <c r="K102">
        <v>4.2735813929869158E-2</v>
      </c>
      <c r="L102">
        <v>1.621011468232697E-2</v>
      </c>
      <c r="M102">
        <v>1.4226568103609271E-2</v>
      </c>
      <c r="N102">
        <v>1.7343898069080009E-2</v>
      </c>
      <c r="O102">
        <v>2.8857756162857021E-2</v>
      </c>
      <c r="P102">
        <v>2.2138161441959861E-2</v>
      </c>
      <c r="Q102">
        <v>4.2510546393916243E-2</v>
      </c>
    </row>
    <row r="103" spans="1:17" x14ac:dyDescent="0.25">
      <c r="A103" t="s">
        <v>5</v>
      </c>
      <c r="B103" t="s">
        <v>120</v>
      </c>
      <c r="J103">
        <v>2.4760556076091782E-2</v>
      </c>
      <c r="K103">
        <v>3.9987447471119382E-2</v>
      </c>
      <c r="L103">
        <v>1.603301047230081E-2</v>
      </c>
      <c r="M103">
        <v>1.3615386831926819E-2</v>
      </c>
      <c r="N103">
        <v>1.7169166564677141E-2</v>
      </c>
      <c r="O103">
        <v>2.848780632421704E-2</v>
      </c>
      <c r="P103">
        <v>2.1985605986971999E-2</v>
      </c>
      <c r="Q103">
        <v>4.1891208897216682E-2</v>
      </c>
    </row>
    <row r="104" spans="1:17" x14ac:dyDescent="0.25">
      <c r="A104" t="s">
        <v>5</v>
      </c>
      <c r="B104" t="s">
        <v>121</v>
      </c>
      <c r="J104">
        <v>382.16416166883249</v>
      </c>
      <c r="K104">
        <v>151.26293353089349</v>
      </c>
      <c r="L104">
        <v>7.5418872913084953E-2</v>
      </c>
      <c r="M104">
        <v>6.3649863820420913E-2</v>
      </c>
      <c r="N104">
        <v>9.8069577172945011E-2</v>
      </c>
      <c r="O104">
        <v>8.7067695471869086E-2</v>
      </c>
      <c r="P104">
        <v>6.4815963626573644E-2</v>
      </c>
      <c r="Q104">
        <v>0.17667950311400729</v>
      </c>
    </row>
    <row r="105" spans="1:17" x14ac:dyDescent="0.25">
      <c r="A105" t="s">
        <v>5</v>
      </c>
      <c r="B105" t="s">
        <v>122</v>
      </c>
      <c r="J105">
        <v>378.72267419953153</v>
      </c>
      <c r="K105">
        <v>279.50993562211102</v>
      </c>
      <c r="L105">
        <v>7.5294350434016569E-2</v>
      </c>
      <c r="M105">
        <v>6.197391599070682E-2</v>
      </c>
      <c r="N105">
        <v>9.9626689649129921E-2</v>
      </c>
      <c r="O105">
        <v>8.7655910918284383E-2</v>
      </c>
      <c r="P105">
        <v>6.4888050012827811E-2</v>
      </c>
      <c r="Q105">
        <v>0.17681867568595069</v>
      </c>
    </row>
    <row r="106" spans="1:17" x14ac:dyDescent="0.25">
      <c r="A106" t="s">
        <v>5</v>
      </c>
      <c r="B106" t="s">
        <v>123</v>
      </c>
      <c r="J106">
        <v>365.65220790219581</v>
      </c>
      <c r="K106">
        <v>453.05886181879021</v>
      </c>
      <c r="L106">
        <v>7.5468209935288702E-2</v>
      </c>
      <c r="M106">
        <v>6.367239651940558E-2</v>
      </c>
      <c r="N106">
        <v>9.8069577172945011E-2</v>
      </c>
      <c r="O106">
        <v>8.7234752713632013E-2</v>
      </c>
      <c r="P106">
        <v>6.4815963626573644E-2</v>
      </c>
      <c r="Q106">
        <v>0.1767418168253761</v>
      </c>
    </row>
    <row r="107" spans="1:17" x14ac:dyDescent="0.25">
      <c r="A107" t="s">
        <v>5</v>
      </c>
      <c r="B107" t="s">
        <v>124</v>
      </c>
      <c r="J107">
        <v>588.54125936328114</v>
      </c>
      <c r="K107">
        <v>729.82549501543394</v>
      </c>
      <c r="L107">
        <v>776.75761050219478</v>
      </c>
      <c r="M107">
        <v>1939.1775837330561</v>
      </c>
      <c r="N107">
        <v>1357.3389371332271</v>
      </c>
      <c r="O107">
        <v>1516.072007583984</v>
      </c>
      <c r="P107">
        <v>608.54503815727287</v>
      </c>
      <c r="Q107">
        <v>480.49619920708011</v>
      </c>
    </row>
    <row r="108" spans="1:17" x14ac:dyDescent="0.25">
      <c r="A108" t="s">
        <v>5</v>
      </c>
      <c r="B108" t="s">
        <v>125</v>
      </c>
      <c r="J108">
        <v>649.23867086773112</v>
      </c>
      <c r="K108">
        <v>747.94822525650591</v>
      </c>
      <c r="L108">
        <v>1791.288241581278</v>
      </c>
      <c r="M108">
        <v>2221.1870026159572</v>
      </c>
      <c r="N108">
        <v>2766.6296799346942</v>
      </c>
      <c r="O108">
        <v>2985.002682076873</v>
      </c>
      <c r="P108">
        <v>605.96979667582366</v>
      </c>
      <c r="Q108">
        <v>456.61043294690791</v>
      </c>
    </row>
    <row r="109" spans="1:17" x14ac:dyDescent="0.25">
      <c r="A109" t="s">
        <v>5</v>
      </c>
      <c r="B109" t="s">
        <v>126</v>
      </c>
      <c r="J109">
        <v>579.08664287135548</v>
      </c>
      <c r="K109">
        <v>638.24705113311234</v>
      </c>
      <c r="L109">
        <v>637.21448187027886</v>
      </c>
      <c r="M109">
        <v>952.6408145003893</v>
      </c>
      <c r="N109">
        <v>563.50358312783294</v>
      </c>
      <c r="O109">
        <v>441.53229623271312</v>
      </c>
      <c r="P109">
        <v>560.45363206164518</v>
      </c>
      <c r="Q109">
        <v>859.20154521198265</v>
      </c>
    </row>
    <row r="110" spans="1:17" x14ac:dyDescent="0.25">
      <c r="A110" t="s">
        <v>5</v>
      </c>
      <c r="B110" t="s">
        <v>127</v>
      </c>
      <c r="J110">
        <v>49.999710977284188</v>
      </c>
      <c r="K110">
        <v>49.999759651118552</v>
      </c>
      <c r="L110">
        <v>49.999954023367039</v>
      </c>
      <c r="M110">
        <v>49.999971886990139</v>
      </c>
      <c r="N110">
        <v>49.999965595659162</v>
      </c>
      <c r="O110">
        <v>49.999959832114449</v>
      </c>
      <c r="P110">
        <v>49.99997503104651</v>
      </c>
      <c r="Q110">
        <v>49.999923881644143</v>
      </c>
    </row>
    <row r="111" spans="1:17" x14ac:dyDescent="0.25">
      <c r="A111" t="s">
        <v>5</v>
      </c>
      <c r="B111" t="s">
        <v>128</v>
      </c>
      <c r="C111">
        <v>85.354178165061214</v>
      </c>
      <c r="D111">
        <v>41.72692919266435</v>
      </c>
      <c r="E111">
        <v>69.714391163813957</v>
      </c>
      <c r="F111">
        <v>78.171550693496883</v>
      </c>
      <c r="G111">
        <v>80.39331508793758</v>
      </c>
      <c r="H111">
        <v>84.610988473025628</v>
      </c>
      <c r="I111">
        <v>88.666499679035198</v>
      </c>
      <c r="J111">
        <v>88.667066691911174</v>
      </c>
      <c r="K111">
        <v>88.667087708428738</v>
      </c>
      <c r="L111">
        <v>88.667270080657929</v>
      </c>
      <c r="M111">
        <v>88.667296944028223</v>
      </c>
      <c r="N111">
        <v>88.667295035749433</v>
      </c>
      <c r="O111">
        <v>88.667288133298626</v>
      </c>
    </row>
    <row r="112" spans="1:17" x14ac:dyDescent="0.25">
      <c r="A112" t="s">
        <v>5</v>
      </c>
      <c r="B112" t="s">
        <v>129</v>
      </c>
      <c r="J112">
        <v>1.9661284528912169E-2</v>
      </c>
      <c r="K112">
        <v>3.3195136507709548E-2</v>
      </c>
      <c r="L112">
        <v>4.8697608353087507E-2</v>
      </c>
      <c r="M112">
        <v>3.441972101540846E-2</v>
      </c>
      <c r="N112">
        <v>3.1969725817225993E-2</v>
      </c>
      <c r="O112">
        <v>4.642251126027188E-2</v>
      </c>
      <c r="P112">
        <v>2.6754956340436151E-2</v>
      </c>
      <c r="Q112">
        <v>6.1002523470891787E-2</v>
      </c>
    </row>
    <row r="113" spans="1:17" x14ac:dyDescent="0.25">
      <c r="A113" t="s">
        <v>5</v>
      </c>
      <c r="B113" t="s">
        <v>130</v>
      </c>
      <c r="J113">
        <v>1090.1246228780501</v>
      </c>
      <c r="K113">
        <v>1149.5272227380469</v>
      </c>
      <c r="L113">
        <v>1212.4811888597819</v>
      </c>
      <c r="M113">
        <v>1364.9360868115559</v>
      </c>
      <c r="N113">
        <v>1451.1233630977761</v>
      </c>
      <c r="O113">
        <v>1409.0242269133109</v>
      </c>
      <c r="P113">
        <v>499.48030303949417</v>
      </c>
      <c r="Q113">
        <v>505.4183192115438</v>
      </c>
    </row>
    <row r="114" spans="1:17" x14ac:dyDescent="0.25">
      <c r="A114" t="s">
        <v>5</v>
      </c>
      <c r="B114" t="s">
        <v>131</v>
      </c>
      <c r="J114">
        <v>5.0079859350413381E-3</v>
      </c>
      <c r="K114">
        <v>8.8731945568074674E-3</v>
      </c>
      <c r="L114">
        <v>5.3627996450592288E-3</v>
      </c>
      <c r="M114">
        <v>5.4286562942087134E-3</v>
      </c>
      <c r="N114">
        <v>5.9518694831253239E-3</v>
      </c>
      <c r="O114">
        <v>1.131563521259589E-2</v>
      </c>
      <c r="P114">
        <v>8.5820468589466667E-3</v>
      </c>
      <c r="Q114">
        <v>2.2287398240780638E-2</v>
      </c>
    </row>
    <row r="115" spans="1:17" x14ac:dyDescent="0.25">
      <c r="A115" t="s">
        <v>5</v>
      </c>
      <c r="B115" t="s">
        <v>132</v>
      </c>
      <c r="J115">
        <v>3.7582622034733641E-3</v>
      </c>
      <c r="K115">
        <v>6.3743118913883508E-3</v>
      </c>
      <c r="L115">
        <v>2.7700528309513059E-3</v>
      </c>
      <c r="M115">
        <v>1.521561617346776E-3</v>
      </c>
      <c r="N115">
        <v>2.3327800621524551E-3</v>
      </c>
      <c r="O115">
        <v>3.1755559216214342E-3</v>
      </c>
      <c r="P115">
        <v>2.7858945027691069E-3</v>
      </c>
      <c r="Q115">
        <v>6.3373501896144494E-3</v>
      </c>
    </row>
    <row r="116" spans="1:17" x14ac:dyDescent="0.25">
      <c r="A116" t="s">
        <v>5</v>
      </c>
      <c r="B116" t="s">
        <v>133</v>
      </c>
      <c r="C116">
        <v>69.115315872841066</v>
      </c>
      <c r="D116">
        <v>22.93911976087011</v>
      </c>
      <c r="E116">
        <v>52.068869805673707</v>
      </c>
      <c r="F116">
        <v>61.28301437885839</v>
      </c>
      <c r="G116">
        <v>25.79740240709382</v>
      </c>
      <c r="H116">
        <v>25.719159831992471</v>
      </c>
      <c r="I116">
        <v>14.514079001896439</v>
      </c>
      <c r="J116">
        <v>6.3037134234876181E-3</v>
      </c>
      <c r="K116">
        <v>5.5241126793825167E-3</v>
      </c>
      <c r="L116">
        <v>1.0144494927774191E-3</v>
      </c>
      <c r="M116">
        <v>3.9615572603666019E-4</v>
      </c>
    </row>
    <row r="117" spans="1:17" x14ac:dyDescent="0.25">
      <c r="A117" t="s">
        <v>5</v>
      </c>
      <c r="B117" t="s">
        <v>134</v>
      </c>
      <c r="J117">
        <v>9.5137936667716704E-3</v>
      </c>
      <c r="K117">
        <v>1.5633486273824961E-2</v>
      </c>
      <c r="L117">
        <v>7.9597745390346617E-3</v>
      </c>
      <c r="M117">
        <v>2.4681184949709271E-3</v>
      </c>
      <c r="N117">
        <v>4.7792546255562996E-3</v>
      </c>
      <c r="O117">
        <v>4.9061079324639037E-3</v>
      </c>
      <c r="P117">
        <v>3.8721023738173032E-3</v>
      </c>
      <c r="Q117">
        <v>7.8174323350564609E-3</v>
      </c>
    </row>
    <row r="118" spans="1:17" x14ac:dyDescent="0.25">
      <c r="A118" t="s">
        <v>5</v>
      </c>
      <c r="B118" t="s">
        <v>135</v>
      </c>
      <c r="J118">
        <v>9.5137936667716722E-3</v>
      </c>
      <c r="K118">
        <v>1.5633486273824961E-2</v>
      </c>
      <c r="L118">
        <v>7.9597745390346617E-3</v>
      </c>
      <c r="M118">
        <v>2.468118494970928E-3</v>
      </c>
      <c r="N118">
        <v>4.7792546255562996E-3</v>
      </c>
      <c r="O118">
        <v>4.9061079324639019E-3</v>
      </c>
      <c r="P118">
        <v>3.8721023738173032E-3</v>
      </c>
      <c r="Q118">
        <v>7.8174323350564609E-3</v>
      </c>
    </row>
    <row r="119" spans="1:17" x14ac:dyDescent="0.25">
      <c r="A119" t="s">
        <v>5</v>
      </c>
      <c r="B119" t="s">
        <v>136</v>
      </c>
      <c r="J119">
        <v>84.461019758326444</v>
      </c>
      <c r="K119">
        <v>84.759140120618099</v>
      </c>
      <c r="L119">
        <v>84.815532672002732</v>
      </c>
      <c r="M119">
        <v>6.1631756594096014</v>
      </c>
      <c r="N119">
        <v>6.1966567962267032</v>
      </c>
      <c r="O119">
        <v>6.1699206878545381</v>
      </c>
      <c r="P119">
        <v>3.6887100807492859</v>
      </c>
      <c r="Q119">
        <v>1.527354101647784E-2</v>
      </c>
    </row>
    <row r="120" spans="1:17" x14ac:dyDescent="0.25">
      <c r="A120" t="s">
        <v>5</v>
      </c>
      <c r="B120" t="s">
        <v>137</v>
      </c>
      <c r="C120">
        <v>23.863428938902238</v>
      </c>
      <c r="D120">
        <v>22.515698108173279</v>
      </c>
      <c r="E120">
        <v>23.87320679665358</v>
      </c>
      <c r="F120">
        <v>23.871656105342851</v>
      </c>
      <c r="G120">
        <v>61.77828863333761</v>
      </c>
      <c r="H120">
        <v>66.451030365527416</v>
      </c>
      <c r="I120">
        <v>82.074014193535803</v>
      </c>
      <c r="J120">
        <v>66.483715871385982</v>
      </c>
      <c r="K120">
        <v>66.118036209906762</v>
      </c>
      <c r="L120">
        <v>66.09182665442313</v>
      </c>
      <c r="M120">
        <v>4.7698113916081297</v>
      </c>
      <c r="N120">
        <v>4.7835402022993811</v>
      </c>
    </row>
    <row r="121" spans="1:17" x14ac:dyDescent="0.25">
      <c r="A121" t="s">
        <v>5</v>
      </c>
      <c r="B121" t="s">
        <v>138</v>
      </c>
      <c r="J121">
        <v>9.0149204888644169E-3</v>
      </c>
      <c r="K121">
        <v>1.4739523050445409E-2</v>
      </c>
      <c r="L121">
        <v>7.7463800193578406E-3</v>
      </c>
      <c r="M121">
        <v>2.4510107897016391E-3</v>
      </c>
      <c r="N121">
        <v>4.734480069493255E-3</v>
      </c>
      <c r="O121">
        <v>4.8642151222975166E-3</v>
      </c>
      <c r="P121">
        <v>3.7931686732870619E-3</v>
      </c>
      <c r="Q121">
        <v>7.7611579214421538E-3</v>
      </c>
    </row>
    <row r="122" spans="1:17" x14ac:dyDescent="0.25">
      <c r="A122" t="s">
        <v>5</v>
      </c>
      <c r="B122" t="s">
        <v>139</v>
      </c>
      <c r="J122">
        <v>6.2307394593912588E-2</v>
      </c>
      <c r="K122">
        <v>9.0455969207793613E-2</v>
      </c>
      <c r="L122">
        <v>0.1030438074496952</v>
      </c>
      <c r="M122">
        <v>1.4130970830836601E-2</v>
      </c>
      <c r="N122">
        <v>3.9004428754215718E-2</v>
      </c>
      <c r="O122">
        <v>2.006749503328897E-2</v>
      </c>
      <c r="P122">
        <v>1.1887987765623369E-2</v>
      </c>
      <c r="Q122">
        <v>1.489511425715437E-2</v>
      </c>
    </row>
    <row r="123" spans="1:17" x14ac:dyDescent="0.25">
      <c r="A123" t="s">
        <v>5</v>
      </c>
      <c r="B123" t="s">
        <v>140</v>
      </c>
      <c r="J123">
        <v>7.9351464513098494E-3</v>
      </c>
      <c r="K123">
        <v>1.288186540734184E-2</v>
      </c>
      <c r="L123">
        <v>7.273752700728651E-3</v>
      </c>
      <c r="M123">
        <v>2.4089979850798718E-3</v>
      </c>
      <c r="N123">
        <v>4.6274651197726058E-3</v>
      </c>
      <c r="O123">
        <v>4.7622666139618313E-3</v>
      </c>
      <c r="P123">
        <v>3.6217984691561439E-3</v>
      </c>
      <c r="Q123">
        <v>7.6210397460261944E-3</v>
      </c>
    </row>
    <row r="124" spans="1:17" x14ac:dyDescent="0.25">
      <c r="A124" t="s">
        <v>5</v>
      </c>
      <c r="B124" t="s">
        <v>141</v>
      </c>
      <c r="J124">
        <v>8.2816337997673392E-3</v>
      </c>
      <c r="K124">
        <v>2.400567677922609E-2</v>
      </c>
      <c r="L124">
        <v>1.42946751728215E-2</v>
      </c>
      <c r="M124">
        <v>143.04462448767009</v>
      </c>
      <c r="N124">
        <v>142.4101870946084</v>
      </c>
      <c r="O124">
        <v>144.8473677062623</v>
      </c>
      <c r="P124">
        <v>50.760153161688628</v>
      </c>
      <c r="Q124">
        <v>54.47996809746293</v>
      </c>
    </row>
    <row r="125" spans="1:17" x14ac:dyDescent="0.25">
      <c r="A125" t="s">
        <v>5</v>
      </c>
      <c r="B125" t="s">
        <v>142</v>
      </c>
      <c r="J125">
        <v>499.99921042529252</v>
      </c>
      <c r="K125">
        <v>499.9995288363063</v>
      </c>
      <c r="L125">
        <v>499.99991726468789</v>
      </c>
      <c r="M125">
        <v>499.99998028704073</v>
      </c>
      <c r="N125">
        <v>499.99997851865419</v>
      </c>
      <c r="O125">
        <v>499.99997089175008</v>
      </c>
      <c r="P125">
        <v>499.99997094141872</v>
      </c>
      <c r="Q125">
        <v>499.99990531934878</v>
      </c>
    </row>
    <row r="126" spans="1:17" x14ac:dyDescent="0.25">
      <c r="A126" t="s">
        <v>5</v>
      </c>
      <c r="B126" t="s">
        <v>143</v>
      </c>
      <c r="C126">
        <v>1055.88723894844</v>
      </c>
      <c r="D126">
        <v>1056.3908090776849</v>
      </c>
      <c r="E126">
        <v>1055.884995279529</v>
      </c>
      <c r="F126">
        <v>1055.8855656987989</v>
      </c>
      <c r="G126">
        <v>1041.759453168743</v>
      </c>
      <c r="H126">
        <v>1040.018145797239</v>
      </c>
      <c r="I126">
        <v>1034.196088532623</v>
      </c>
      <c r="J126">
        <v>1056.39574013575</v>
      </c>
      <c r="K126">
        <v>1056.395840876851</v>
      </c>
      <c r="L126">
        <v>1056.3962315219289</v>
      </c>
      <c r="M126">
        <v>1056.396285060669</v>
      </c>
      <c r="N126">
        <v>1056.396247583531</v>
      </c>
      <c r="O126">
        <v>1056.3962004672881</v>
      </c>
    </row>
    <row r="127" spans="1:17" x14ac:dyDescent="0.25">
      <c r="A127" t="s">
        <v>5</v>
      </c>
      <c r="B127" t="s">
        <v>144</v>
      </c>
      <c r="J127">
        <v>1.550491963327162E-2</v>
      </c>
      <c r="K127">
        <v>2.3787339139978311E-2</v>
      </c>
      <c r="L127">
        <v>1.498342933108948E-2</v>
      </c>
      <c r="M127">
        <v>1.1907632154543549E-2</v>
      </c>
      <c r="N127">
        <v>1.7137662039602569E-2</v>
      </c>
      <c r="O127">
        <v>2.741140178791119E-2</v>
      </c>
      <c r="P127">
        <v>1.293098665731908E-2</v>
      </c>
      <c r="Q127">
        <v>4.3130391863575229E-2</v>
      </c>
    </row>
    <row r="128" spans="1:17" x14ac:dyDescent="0.25">
      <c r="A128" t="s">
        <v>5</v>
      </c>
      <c r="B128" t="s">
        <v>145</v>
      </c>
      <c r="J128">
        <v>1.368136264025567E-2</v>
      </c>
      <c r="K128">
        <v>2.1394247118735551E-2</v>
      </c>
      <c r="L128">
        <v>1.3806820426626801E-2</v>
      </c>
      <c r="M128">
        <v>1.10662282575693E-2</v>
      </c>
      <c r="N128">
        <v>1.5794540117123491E-2</v>
      </c>
      <c r="O128">
        <v>2.549967566697238E-2</v>
      </c>
      <c r="P128">
        <v>1.2749304713215779E-2</v>
      </c>
      <c r="Q128">
        <v>4.1057121484195623E-2</v>
      </c>
    </row>
    <row r="129" spans="1:17" x14ac:dyDescent="0.25">
      <c r="A129" t="s">
        <v>5</v>
      </c>
      <c r="B129" t="s">
        <v>146</v>
      </c>
      <c r="J129">
        <v>94.675636862215867</v>
      </c>
      <c r="K129">
        <v>94.750815693675335</v>
      </c>
      <c r="L129">
        <v>94.796575617005999</v>
      </c>
      <c r="M129">
        <v>23.522194554563882</v>
      </c>
      <c r="N129">
        <v>43.495961834299877</v>
      </c>
      <c r="O129">
        <v>44.130811724474533</v>
      </c>
      <c r="P129">
        <v>11.36775111733674</v>
      </c>
      <c r="Q129">
        <v>0.42841778432199501</v>
      </c>
    </row>
    <row r="130" spans="1:17" x14ac:dyDescent="0.25">
      <c r="A130" t="s">
        <v>5</v>
      </c>
      <c r="B130" t="s">
        <v>147</v>
      </c>
      <c r="J130">
        <v>9.1202679863016094E-3</v>
      </c>
      <c r="K130">
        <v>1.4121054242548E-2</v>
      </c>
      <c r="L130">
        <v>4.1803816426742094E-3</v>
      </c>
      <c r="M130">
        <v>1.341262507518088E-2</v>
      </c>
      <c r="N130">
        <v>39.313432640872001</v>
      </c>
      <c r="O130">
        <v>36.667511272090223</v>
      </c>
      <c r="P130">
        <v>5.5476028755453513</v>
      </c>
      <c r="Q130">
        <v>1.426085049861164E-2</v>
      </c>
    </row>
    <row r="131" spans="1:17" x14ac:dyDescent="0.25">
      <c r="A131" t="s">
        <v>5</v>
      </c>
      <c r="B131" t="s">
        <v>148</v>
      </c>
      <c r="J131">
        <v>8.8619400026879163E-3</v>
      </c>
      <c r="K131">
        <v>1.3721790213435369E-2</v>
      </c>
      <c r="L131">
        <v>4.1619994587253871E-3</v>
      </c>
      <c r="M131">
        <v>1.0207689146170811E-2</v>
      </c>
      <c r="N131">
        <v>6.6275801744913085E-2</v>
      </c>
      <c r="O131">
        <v>4.9920231760878918E-2</v>
      </c>
      <c r="P131">
        <v>1.1010639882276759E-2</v>
      </c>
      <c r="Q131">
        <v>1.4071454648654729E-2</v>
      </c>
    </row>
    <row r="132" spans="1:17" x14ac:dyDescent="0.25">
      <c r="A132" t="s">
        <v>5</v>
      </c>
      <c r="B132" t="s">
        <v>149</v>
      </c>
      <c r="J132">
        <v>8.1694852649790185E-3</v>
      </c>
      <c r="K132">
        <v>1.266824147957582E-2</v>
      </c>
      <c r="L132">
        <v>4.1094685271299948E-3</v>
      </c>
      <c r="M132">
        <v>6.9224425481886256E-3</v>
      </c>
      <c r="N132">
        <v>3.0868412104580929E-2</v>
      </c>
      <c r="O132">
        <v>2.2839451894565981E-2</v>
      </c>
      <c r="P132">
        <v>6.4589933297955473E-3</v>
      </c>
      <c r="Q132">
        <v>1.358716190251329E-2</v>
      </c>
    </row>
    <row r="133" spans="1:17" x14ac:dyDescent="0.25">
      <c r="A133" t="s">
        <v>5</v>
      </c>
      <c r="B133" t="s">
        <v>150</v>
      </c>
      <c r="J133">
        <v>2.0961901985417981E-2</v>
      </c>
      <c r="K133">
        <v>4.0561848688750221E-2</v>
      </c>
      <c r="L133">
        <v>5.8051319080039153E-2</v>
      </c>
      <c r="M133">
        <v>7.9944318494758249E-2</v>
      </c>
      <c r="N133">
        <v>0.10067423104939301</v>
      </c>
      <c r="O133">
        <v>0.14636011199558069</v>
      </c>
      <c r="P133">
        <v>980.39209746194672</v>
      </c>
      <c r="Q133">
        <v>980.3919047065591</v>
      </c>
    </row>
    <row r="134" spans="1:17" x14ac:dyDescent="0.25">
      <c r="A134" t="s">
        <v>5</v>
      </c>
      <c r="B134" t="s">
        <v>151</v>
      </c>
      <c r="C134">
        <v>1235.5060934180051</v>
      </c>
      <c r="D134">
        <v>1303.3085151783339</v>
      </c>
      <c r="E134">
        <v>1314.255659687461</v>
      </c>
      <c r="F134">
        <v>1323.7056029218329</v>
      </c>
      <c r="G134">
        <v>1342.9479343877581</v>
      </c>
      <c r="H134">
        <v>1355.1173442157601</v>
      </c>
      <c r="I134">
        <v>1363.7658864936329</v>
      </c>
      <c r="J134">
        <v>3122.1990332329592</v>
      </c>
      <c r="K134">
        <v>3122.1845658424941</v>
      </c>
      <c r="L134">
        <v>3122.1689990629152</v>
      </c>
      <c r="M134">
        <v>3122.1470141232599</v>
      </c>
      <c r="N134">
        <v>3122.1265116099798</v>
      </c>
      <c r="O134">
        <v>3122.0807516007239</v>
      </c>
    </row>
    <row r="135" spans="1:17" x14ac:dyDescent="0.25">
      <c r="A135" t="s">
        <v>5</v>
      </c>
      <c r="B135" t="s">
        <v>152</v>
      </c>
      <c r="J135">
        <v>6.0573670365699883E-2</v>
      </c>
      <c r="K135">
        <v>0.110969558126228</v>
      </c>
      <c r="L135">
        <v>0.13017314215272779</v>
      </c>
      <c r="M135">
        <v>0.1879859074159046</v>
      </c>
      <c r="N135">
        <v>0.14390303778717839</v>
      </c>
      <c r="O135">
        <v>0.289272953032574</v>
      </c>
      <c r="P135">
        <v>0.2859839829961493</v>
      </c>
      <c r="Q135">
        <v>0.50815461315381805</v>
      </c>
    </row>
    <row r="136" spans="1:17" x14ac:dyDescent="0.25">
      <c r="A136" t="s">
        <v>5</v>
      </c>
      <c r="B136" t="s">
        <v>153</v>
      </c>
      <c r="J136">
        <v>5.8692925709096691E-2</v>
      </c>
      <c r="K136">
        <v>0.1076053065658296</v>
      </c>
      <c r="L136">
        <v>0.12682600450423229</v>
      </c>
      <c r="M136">
        <v>0.18270326035893711</v>
      </c>
      <c r="N136">
        <v>0.14154074032827779</v>
      </c>
      <c r="O136">
        <v>0.2811491337314358</v>
      </c>
      <c r="P136">
        <v>0.27873932413048791</v>
      </c>
      <c r="Q136">
        <v>0.49113270007332888</v>
      </c>
    </row>
    <row r="137" spans="1:17" x14ac:dyDescent="0.25">
      <c r="A137" t="s">
        <v>5</v>
      </c>
      <c r="B137" t="s">
        <v>154</v>
      </c>
      <c r="C137">
        <v>0.26532561226625639</v>
      </c>
      <c r="D137">
        <v>0.2563611066119233</v>
      </c>
      <c r="E137">
        <v>0.26030919151068171</v>
      </c>
      <c r="F137">
        <v>0.29661046145759951</v>
      </c>
      <c r="G137">
        <v>0.32095638035919971</v>
      </c>
      <c r="H137">
        <v>0.27423602568229771</v>
      </c>
      <c r="I137">
        <v>0.27773234789388668</v>
      </c>
      <c r="J137">
        <v>0.39925287372585688</v>
      </c>
      <c r="K137">
        <v>0.45679120279560892</v>
      </c>
      <c r="L137">
        <v>0.141793783989764</v>
      </c>
      <c r="M137">
        <v>0.46724303812071022</v>
      </c>
      <c r="N137">
        <v>4.843929458565599E-2</v>
      </c>
    </row>
    <row r="138" spans="1:17" x14ac:dyDescent="0.25">
      <c r="A138" t="s">
        <v>5</v>
      </c>
      <c r="B138" t="s">
        <v>155</v>
      </c>
      <c r="J138">
        <v>5.7814579425231973E-2</v>
      </c>
      <c r="K138">
        <v>0.10603290493221761</v>
      </c>
      <c r="L138">
        <v>0.12525097223084619</v>
      </c>
      <c r="M138">
        <v>0.1802297493266854</v>
      </c>
      <c r="N138">
        <v>0.14041124682814671</v>
      </c>
      <c r="O138">
        <v>0.27734420068260057</v>
      </c>
      <c r="P138">
        <v>0.27533543766938362</v>
      </c>
      <c r="Q138">
        <v>0.48325131148015232</v>
      </c>
    </row>
    <row r="139" spans="1:17" x14ac:dyDescent="0.25">
      <c r="A139" t="s">
        <v>5</v>
      </c>
      <c r="B139" t="s">
        <v>156</v>
      </c>
      <c r="J139">
        <v>4.8904764652055933E-2</v>
      </c>
      <c r="K139">
        <v>9.8214046836107932E-2</v>
      </c>
      <c r="L139">
        <v>0.1314390329947355</v>
      </c>
      <c r="M139">
        <v>0.18803011483772961</v>
      </c>
      <c r="N139">
        <v>0.2217949408166324</v>
      </c>
      <c r="O139">
        <v>0.34262908980831203</v>
      </c>
      <c r="P139">
        <v>2378.8926699366489</v>
      </c>
      <c r="Q139">
        <v>2378.892444416198</v>
      </c>
    </row>
    <row r="140" spans="1:17" x14ac:dyDescent="0.25">
      <c r="A140" t="s">
        <v>5</v>
      </c>
      <c r="B140" t="s">
        <v>157</v>
      </c>
      <c r="C140">
        <v>3742.8593787786999</v>
      </c>
      <c r="D140">
        <v>3167.5954784563241</v>
      </c>
      <c r="E140">
        <v>3909.6222093660949</v>
      </c>
      <c r="F140">
        <v>3937.930855553559</v>
      </c>
      <c r="G140">
        <v>3966.1873433401279</v>
      </c>
      <c r="H140">
        <v>3996.0396575182999</v>
      </c>
      <c r="I140">
        <v>4215.6928318876362</v>
      </c>
      <c r="J140">
        <v>7953.6352871532172</v>
      </c>
      <c r="K140">
        <v>7953.6736220367138</v>
      </c>
      <c r="L140">
        <v>7953.6479690598972</v>
      </c>
      <c r="M140">
        <v>7953.5915765185437</v>
      </c>
      <c r="N140">
        <v>7953.5581112040591</v>
      </c>
      <c r="O140">
        <v>7953.437197870132</v>
      </c>
    </row>
    <row r="141" spans="1:17" x14ac:dyDescent="0.25">
      <c r="A141" t="s">
        <v>5</v>
      </c>
      <c r="B141" t="s">
        <v>158</v>
      </c>
      <c r="J141">
        <v>1.031593135097136E-2</v>
      </c>
      <c r="K141">
        <v>2.1042630332925812E-2</v>
      </c>
      <c r="L141">
        <v>3.17716544223626E-2</v>
      </c>
      <c r="M141">
        <v>3.9572774399792107E-2</v>
      </c>
      <c r="N141">
        <v>5.31550693875718E-2</v>
      </c>
      <c r="O141">
        <v>8.4731456119217591E-2</v>
      </c>
      <c r="P141">
        <v>0.25471422659080589</v>
      </c>
      <c r="Q141">
        <v>0.53163033212491528</v>
      </c>
    </row>
    <row r="142" spans="1:17" x14ac:dyDescent="0.25">
      <c r="A142" t="s">
        <v>5</v>
      </c>
      <c r="B142" t="s">
        <v>159</v>
      </c>
      <c r="J142">
        <v>1.0268884589389189E-2</v>
      </c>
      <c r="K142">
        <v>2.0939135323574009E-2</v>
      </c>
      <c r="L142">
        <v>3.1604517937587222E-2</v>
      </c>
      <c r="M142">
        <v>3.9395678014699648E-2</v>
      </c>
      <c r="N142">
        <v>5.2916387074279203E-2</v>
      </c>
      <c r="O142">
        <v>8.4248631535911583E-2</v>
      </c>
      <c r="P142">
        <v>0.25005960650127518</v>
      </c>
      <c r="Q142">
        <v>0.51779391953724341</v>
      </c>
    </row>
    <row r="143" spans="1:17" x14ac:dyDescent="0.25">
      <c r="A143" t="s">
        <v>5</v>
      </c>
      <c r="B143" t="s">
        <v>160</v>
      </c>
      <c r="J143">
        <v>1.0245976328797641E-2</v>
      </c>
      <c r="K143">
        <v>2.0888763701151721E-2</v>
      </c>
      <c r="L143">
        <v>3.1523208304540702E-2</v>
      </c>
      <c r="M143">
        <v>3.9309443628713497E-2</v>
      </c>
      <c r="N143">
        <v>5.2800168229067912E-2</v>
      </c>
      <c r="O143">
        <v>8.4013890150959822E-2</v>
      </c>
      <c r="P143">
        <v>0.2478484983511019</v>
      </c>
      <c r="Q143">
        <v>0.51131754218868952</v>
      </c>
    </row>
    <row r="144" spans="1:17" x14ac:dyDescent="0.25">
      <c r="A144" t="s">
        <v>5</v>
      </c>
      <c r="B144" t="s">
        <v>161</v>
      </c>
      <c r="J144">
        <v>3.8036037028639702E-3</v>
      </c>
      <c r="K144">
        <v>9.9686089696763656E-3</v>
      </c>
      <c r="L144">
        <v>6.9739813943517316E-3</v>
      </c>
      <c r="M144">
        <v>2.043282272222658E-2</v>
      </c>
      <c r="N144">
        <v>4.6949760233673732E-3</v>
      </c>
      <c r="O144">
        <v>1.5895508875438641E-2</v>
      </c>
      <c r="P144">
        <v>1.4901712269700711E-2</v>
      </c>
      <c r="Q144">
        <v>6.8689798750015907E-2</v>
      </c>
    </row>
    <row r="145" spans="1:17" x14ac:dyDescent="0.25">
      <c r="A145" t="s">
        <v>5</v>
      </c>
      <c r="B145" t="s">
        <v>162</v>
      </c>
      <c r="J145">
        <v>3.6828470593347558E-3</v>
      </c>
      <c r="K145">
        <v>9.5014922679034098E-3</v>
      </c>
      <c r="L145">
        <v>6.8199937819730374E-3</v>
      </c>
      <c r="M145">
        <v>1.9386955866524551E-2</v>
      </c>
      <c r="N145">
        <v>4.6598989980054057E-3</v>
      </c>
      <c r="O145">
        <v>1.5490824689802909E-2</v>
      </c>
      <c r="P145">
        <v>1.4595833534888379E-2</v>
      </c>
      <c r="Q145">
        <v>6.4018316335345368E-2</v>
      </c>
    </row>
    <row r="146" spans="1:17" x14ac:dyDescent="0.25">
      <c r="A146" t="s">
        <v>5</v>
      </c>
      <c r="B146" t="s">
        <v>163</v>
      </c>
      <c r="J146">
        <v>3.428220771044088E-3</v>
      </c>
      <c r="K146">
        <v>8.559338085813965E-3</v>
      </c>
      <c r="L146">
        <v>6.4877046642262542E-3</v>
      </c>
      <c r="M146">
        <v>1.730422126374442E-2</v>
      </c>
      <c r="N146">
        <v>4.5819737296854384E-3</v>
      </c>
      <c r="O146">
        <v>1.4636375693390191E-2</v>
      </c>
      <c r="P146">
        <v>1.3935069203173309E-2</v>
      </c>
      <c r="Q146">
        <v>5.5817166439130199E-2</v>
      </c>
    </row>
    <row r="147" spans="1:17" x14ac:dyDescent="0.25">
      <c r="A147" t="s">
        <v>5</v>
      </c>
      <c r="B147" t="s">
        <v>164</v>
      </c>
      <c r="J147">
        <v>1888.4669858173829</v>
      </c>
      <c r="K147">
        <v>0.50938223313169295</v>
      </c>
      <c r="L147">
        <v>0.14482843073555801</v>
      </c>
      <c r="M147">
        <v>0.1074554064779867</v>
      </c>
      <c r="N147">
        <v>5.9193300876936653E-2</v>
      </c>
      <c r="O147">
        <v>0.29585588424413872</v>
      </c>
      <c r="P147">
        <v>0.1076842518059932</v>
      </c>
      <c r="Q147">
        <v>124.3197649169806</v>
      </c>
    </row>
    <row r="148" spans="1:17" x14ac:dyDescent="0.25">
      <c r="A148" t="s">
        <v>5</v>
      </c>
      <c r="B148" t="s">
        <v>165</v>
      </c>
      <c r="J148">
        <v>1888.5094456609229</v>
      </c>
      <c r="K148">
        <v>0.50518996940956862</v>
      </c>
      <c r="L148">
        <v>0.1449500143810718</v>
      </c>
      <c r="M148">
        <v>0.10757529041178281</v>
      </c>
      <c r="N148">
        <v>5.9357931201549682E-2</v>
      </c>
      <c r="O148">
        <v>0.21108514122834091</v>
      </c>
      <c r="P148">
        <v>0.10865165506252181</v>
      </c>
      <c r="Q148">
        <v>0.43168278308757169</v>
      </c>
    </row>
    <row r="149" spans="1:17" x14ac:dyDescent="0.25">
      <c r="A149" t="s">
        <v>5</v>
      </c>
      <c r="B149" t="s">
        <v>166</v>
      </c>
      <c r="J149">
        <v>1504.1204250803271</v>
      </c>
      <c r="K149">
        <v>0.50891118045335604</v>
      </c>
      <c r="L149">
        <v>0.14491518406482939</v>
      </c>
      <c r="M149">
        <v>0.1075783891423424</v>
      </c>
      <c r="N149">
        <v>5.9037272997491452E-2</v>
      </c>
      <c r="O149">
        <v>0.31439214887737238</v>
      </c>
      <c r="P149">
        <v>0.1076835455614156</v>
      </c>
      <c r="Q149">
        <v>124.3193452169791</v>
      </c>
    </row>
    <row r="150" spans="1:17" x14ac:dyDescent="0.25">
      <c r="A150" t="s">
        <v>5</v>
      </c>
      <c r="B150" t="s">
        <v>167</v>
      </c>
      <c r="J150">
        <v>3136.2701526804808</v>
      </c>
      <c r="K150">
        <v>6435.4322918727203</v>
      </c>
      <c r="L150">
        <v>6608.8418649328432</v>
      </c>
      <c r="M150">
        <v>5261.4696488821182</v>
      </c>
      <c r="N150">
        <v>4655.8423977854454</v>
      </c>
      <c r="O150">
        <v>5137.7218664305065</v>
      </c>
      <c r="P150">
        <v>857.10900533707274</v>
      </c>
      <c r="Q150">
        <v>1761.7916274193501</v>
      </c>
    </row>
    <row r="151" spans="1:17" x14ac:dyDescent="0.25">
      <c r="A151" t="s">
        <v>5</v>
      </c>
      <c r="B151" t="s">
        <v>168</v>
      </c>
      <c r="J151">
        <v>4340.9658686091516</v>
      </c>
      <c r="K151">
        <v>5914.631921062195</v>
      </c>
      <c r="L151">
        <v>5985.3858151745653</v>
      </c>
      <c r="M151">
        <v>8528.6341204126074</v>
      </c>
      <c r="N151">
        <v>9501.5301977594263</v>
      </c>
      <c r="O151">
        <v>8529.8689138759473</v>
      </c>
      <c r="P151">
        <v>2903.9372485603408</v>
      </c>
      <c r="Q151">
        <v>2170.8782261087981</v>
      </c>
    </row>
    <row r="152" spans="1:17" x14ac:dyDescent="0.25">
      <c r="A152" t="s">
        <v>5</v>
      </c>
      <c r="B152" t="s">
        <v>169</v>
      </c>
      <c r="J152">
        <v>5200.6180914052784</v>
      </c>
      <c r="K152">
        <v>6834.726700543074</v>
      </c>
      <c r="L152">
        <v>6498.4309613734385</v>
      </c>
      <c r="M152">
        <v>5396.5108139760414</v>
      </c>
      <c r="N152">
        <v>5029.1007989066966</v>
      </c>
      <c r="O152">
        <v>4979.1061984935923</v>
      </c>
      <c r="P152">
        <v>1831.0771899081519</v>
      </c>
      <c r="Q152">
        <v>1352.2507746017291</v>
      </c>
    </row>
    <row r="153" spans="1:17" x14ac:dyDescent="0.25">
      <c r="A153" t="s">
        <v>5</v>
      </c>
      <c r="B153" t="s">
        <v>170</v>
      </c>
      <c r="J153">
        <v>4.172360992022691E-2</v>
      </c>
      <c r="K153">
        <v>7.5207588243166729E-2</v>
      </c>
      <c r="L153">
        <v>8.0873969468508791E-2</v>
      </c>
      <c r="M153">
        <v>0.1074533087177178</v>
      </c>
      <c r="N153">
        <v>0.1337138627646596</v>
      </c>
      <c r="O153">
        <v>0.2485763611148851</v>
      </c>
      <c r="P153">
        <v>0.30697273741001652</v>
      </c>
      <c r="Q153">
        <v>3.6901822262598638</v>
      </c>
    </row>
    <row r="154" spans="1:17" x14ac:dyDescent="0.25">
      <c r="A154" t="s">
        <v>5</v>
      </c>
      <c r="B154" t="s">
        <v>171</v>
      </c>
      <c r="J154">
        <v>1.1049439578901419E-2</v>
      </c>
      <c r="K154">
        <v>2.164695166497237E-2</v>
      </c>
      <c r="L154">
        <v>2.3137598145910768E-2</v>
      </c>
      <c r="M154">
        <v>3.0636891248789429E-2</v>
      </c>
      <c r="N154">
        <v>3.8463214753381249E-2</v>
      </c>
      <c r="O154">
        <v>7.2412055349764734E-2</v>
      </c>
      <c r="P154">
        <v>8.8507563574768272E-2</v>
      </c>
      <c r="Q154">
        <v>0.27671772263719058</v>
      </c>
    </row>
    <row r="155" spans="1:17" x14ac:dyDescent="0.25">
      <c r="A155" t="s">
        <v>5</v>
      </c>
      <c r="B155" t="s">
        <v>172</v>
      </c>
      <c r="J155">
        <v>1.098070198811151E-2</v>
      </c>
      <c r="K155">
        <v>2.148767832769569E-2</v>
      </c>
      <c r="L155">
        <v>2.2983664275570661E-2</v>
      </c>
      <c r="M155">
        <v>3.0380382702179621E-2</v>
      </c>
      <c r="N155">
        <v>3.81311001533624E-2</v>
      </c>
      <c r="O155">
        <v>7.1453889971257373E-2</v>
      </c>
      <c r="P155">
        <v>8.7222509770695761E-2</v>
      </c>
      <c r="Q155">
        <v>0.26331930133703868</v>
      </c>
    </row>
    <row r="156" spans="1:17" x14ac:dyDescent="0.25">
      <c r="A156" t="s">
        <v>5</v>
      </c>
      <c r="B156" t="s">
        <v>173</v>
      </c>
      <c r="J156">
        <v>1.0947334487883671E-2</v>
      </c>
      <c r="K156">
        <v>2.1410584109343489E-2</v>
      </c>
      <c r="L156">
        <v>2.2909135713047878E-2</v>
      </c>
      <c r="M156">
        <v>3.025651430635623E-2</v>
      </c>
      <c r="N156">
        <v>3.7970535170670727E-2</v>
      </c>
      <c r="O156">
        <v>7.0994259370892598E-2</v>
      </c>
      <c r="P156">
        <v>8.6608696687151598E-2</v>
      </c>
      <c r="Q156">
        <v>0.25726107419188388</v>
      </c>
    </row>
    <row r="157" spans="1:17" x14ac:dyDescent="0.25">
      <c r="A157" t="s">
        <v>5</v>
      </c>
      <c r="B157" t="s">
        <v>174</v>
      </c>
      <c r="J157">
        <v>0.21830048579805919</v>
      </c>
      <c r="K157">
        <v>0.35825633678087793</v>
      </c>
      <c r="L157">
        <v>0.43097770173875549</v>
      </c>
      <c r="M157">
        <v>0.51860052189434491</v>
      </c>
      <c r="N157">
        <v>0.71478776848975467</v>
      </c>
      <c r="O157">
        <v>475.77775122886328</v>
      </c>
      <c r="P157">
        <v>475.77812149273342</v>
      </c>
      <c r="Q157">
        <v>475.77775785585379</v>
      </c>
    </row>
    <row r="158" spans="1:17" x14ac:dyDescent="0.25">
      <c r="A158" t="s">
        <v>5</v>
      </c>
      <c r="B158" t="s">
        <v>175</v>
      </c>
      <c r="J158">
        <v>3.6196877973283137E-2</v>
      </c>
      <c r="K158">
        <v>7.0988166811913278E-2</v>
      </c>
      <c r="L158">
        <v>8.6499860267352888E-2</v>
      </c>
      <c r="M158">
        <v>0.1105267136560593</v>
      </c>
      <c r="N158">
        <v>0.13596366313522079</v>
      </c>
      <c r="O158">
        <v>0.27420275734897281</v>
      </c>
      <c r="P158">
        <v>0.33179788344466499</v>
      </c>
      <c r="Q158">
        <v>0.2408015490442342</v>
      </c>
    </row>
    <row r="159" spans="1:17" x14ac:dyDescent="0.25">
      <c r="A159" t="s">
        <v>5</v>
      </c>
      <c r="B159" t="s">
        <v>176</v>
      </c>
      <c r="J159">
        <v>3.5457047555298639E-2</v>
      </c>
      <c r="K159">
        <v>6.9384825912212095E-2</v>
      </c>
      <c r="L159">
        <v>8.4945750621745211E-2</v>
      </c>
      <c r="M159">
        <v>0.1085778346863929</v>
      </c>
      <c r="N159">
        <v>0.13285141134481099</v>
      </c>
      <c r="O159">
        <v>0.26167467596271959</v>
      </c>
      <c r="P159">
        <v>0.31661280544591891</v>
      </c>
      <c r="Q159">
        <v>0.23416439030253289</v>
      </c>
    </row>
    <row r="160" spans="1:17" x14ac:dyDescent="0.25">
      <c r="A160" t="s">
        <v>5</v>
      </c>
      <c r="B160" t="s">
        <v>177</v>
      </c>
      <c r="J160">
        <v>3.5105777014485272E-2</v>
      </c>
      <c r="K160">
        <v>6.8627696551948739E-2</v>
      </c>
      <c r="L160">
        <v>8.420463189217596E-2</v>
      </c>
      <c r="M160">
        <v>0.107649230173457</v>
      </c>
      <c r="N160">
        <v>0.13139098225676241</v>
      </c>
      <c r="O160">
        <v>0.2559535003244871</v>
      </c>
      <c r="P160">
        <v>0.30968833631590859</v>
      </c>
      <c r="Q160">
        <v>0.23108438194969891</v>
      </c>
    </row>
    <row r="161" spans="1:17" x14ac:dyDescent="0.25">
      <c r="A161" t="s">
        <v>5</v>
      </c>
      <c r="B161" t="s">
        <v>178</v>
      </c>
      <c r="J161">
        <v>1.011218645084914E-2</v>
      </c>
      <c r="K161">
        <v>2.7785143582404349E-2</v>
      </c>
      <c r="L161">
        <v>1.175163306007778E-2</v>
      </c>
      <c r="M161">
        <v>2.5694456507706229E-2</v>
      </c>
      <c r="N161">
        <v>5.7838793843959693E-2</v>
      </c>
      <c r="O161">
        <v>0.75954954596409374</v>
      </c>
      <c r="P161">
        <v>145.0203380249408</v>
      </c>
      <c r="Q161">
        <v>526.60837465930001</v>
      </c>
    </row>
    <row r="162" spans="1:17" x14ac:dyDescent="0.25">
      <c r="A162" t="s">
        <v>5</v>
      </c>
      <c r="B162" t="s">
        <v>179</v>
      </c>
      <c r="J162">
        <v>9.2291256190085852E-3</v>
      </c>
      <c r="K162">
        <v>2.4225510573491031E-2</v>
      </c>
      <c r="L162">
        <v>1.134903226849378E-2</v>
      </c>
      <c r="M162">
        <v>2.4197973227767629E-2</v>
      </c>
      <c r="N162">
        <v>5.2167077268759077E-2</v>
      </c>
      <c r="O162">
        <v>0.16437224617427251</v>
      </c>
      <c r="P162">
        <v>0.2407818241256742</v>
      </c>
      <c r="Q162">
        <v>0.58095264447755035</v>
      </c>
    </row>
    <row r="163" spans="1:17" x14ac:dyDescent="0.25">
      <c r="A163" t="s">
        <v>5</v>
      </c>
      <c r="B163" t="s">
        <v>180</v>
      </c>
      <c r="J163">
        <v>7.7039755320307303E-3</v>
      </c>
      <c r="K163">
        <v>1.8825766652805071E-2</v>
      </c>
      <c r="L163">
        <v>1.0504030255505351E-2</v>
      </c>
      <c r="M163">
        <v>2.131986566458232E-2</v>
      </c>
      <c r="N163">
        <v>4.2697210295420243E-2</v>
      </c>
      <c r="O163">
        <v>8.6398299610608797E-2</v>
      </c>
      <c r="P163">
        <v>0.10767088863917559</v>
      </c>
      <c r="Q163">
        <v>0.22067638306613649</v>
      </c>
    </row>
    <row r="164" spans="1:17" x14ac:dyDescent="0.25">
      <c r="A164" t="s">
        <v>5</v>
      </c>
      <c r="B164" t="s">
        <v>181</v>
      </c>
      <c r="J164">
        <v>4.6098873187126528E-2</v>
      </c>
      <c r="K164">
        <v>8.2827773793537313E-2</v>
      </c>
      <c r="L164">
        <v>9.2965008123002429E-2</v>
      </c>
      <c r="M164">
        <v>0.11331029545839361</v>
      </c>
      <c r="N164">
        <v>0.14919257128531879</v>
      </c>
      <c r="O164">
        <v>0.16608754597332209</v>
      </c>
      <c r="P164">
        <v>0.20413354449072341</v>
      </c>
      <c r="Q164">
        <v>19.897730839459609</v>
      </c>
    </row>
    <row r="165" spans="1:17" x14ac:dyDescent="0.25">
      <c r="A165" t="s">
        <v>5</v>
      </c>
      <c r="B165" t="s">
        <v>182</v>
      </c>
      <c r="J165">
        <v>4.6096225272039652E-2</v>
      </c>
      <c r="K165">
        <v>8.2827666116427806E-2</v>
      </c>
      <c r="L165">
        <v>9.2986407063969836E-2</v>
      </c>
      <c r="M165">
        <v>0.1133379837120681</v>
      </c>
      <c r="N165">
        <v>0.14904727866180759</v>
      </c>
      <c r="O165">
        <v>0.16641446247912031</v>
      </c>
      <c r="P165">
        <v>0.20598661593632209</v>
      </c>
      <c r="Q165">
        <v>113.57816843269769</v>
      </c>
    </row>
    <row r="166" spans="1:17" x14ac:dyDescent="0.25">
      <c r="A166" t="s">
        <v>5</v>
      </c>
      <c r="B166" t="s">
        <v>183</v>
      </c>
      <c r="J166">
        <v>4.6100552440948163E-2</v>
      </c>
      <c r="K166">
        <v>8.2809815703277723E-2</v>
      </c>
      <c r="L166">
        <v>9.2976725975114527E-2</v>
      </c>
      <c r="M166">
        <v>0.1132779505473389</v>
      </c>
      <c r="N166">
        <v>0.14930151687328341</v>
      </c>
      <c r="O166">
        <v>0.1660376835246648</v>
      </c>
      <c r="P166">
        <v>0.20453283985660201</v>
      </c>
      <c r="Q166">
        <v>19.888861910130139</v>
      </c>
    </row>
    <row r="167" spans="1:17" x14ac:dyDescent="0.25">
      <c r="A167" t="s">
        <v>5</v>
      </c>
      <c r="B167" t="s">
        <v>184</v>
      </c>
      <c r="J167">
        <v>5.6208373200238762E-2</v>
      </c>
      <c r="K167">
        <v>0.1014109143938788</v>
      </c>
      <c r="L167">
        <v>0.1103012100923639</v>
      </c>
      <c r="M167">
        <v>0.13723312849824459</v>
      </c>
      <c r="N167">
        <v>0.28005999285480859</v>
      </c>
      <c r="O167">
        <v>279.77318035236902</v>
      </c>
      <c r="P167">
        <v>223.81829254311921</v>
      </c>
      <c r="Q167">
        <v>524.13975655513855</v>
      </c>
    </row>
    <row r="168" spans="1:17" x14ac:dyDescent="0.25">
      <c r="A168" t="s">
        <v>5</v>
      </c>
      <c r="B168" t="s">
        <v>185</v>
      </c>
      <c r="J168">
        <v>5.6225445694379983E-2</v>
      </c>
      <c r="K168">
        <v>0.1014308885306691</v>
      </c>
      <c r="L168">
        <v>0.11028438890014521</v>
      </c>
      <c r="M168">
        <v>0.13733632402408791</v>
      </c>
      <c r="N168">
        <v>0.28101184172833471</v>
      </c>
      <c r="O168">
        <v>454.14873016908621</v>
      </c>
      <c r="P168">
        <v>714.04339226556647</v>
      </c>
      <c r="Q168">
        <v>424.56181151871368</v>
      </c>
    </row>
    <row r="169" spans="1:17" x14ac:dyDescent="0.25">
      <c r="A169" t="s">
        <v>5</v>
      </c>
      <c r="B169" t="s">
        <v>186</v>
      </c>
      <c r="J169">
        <v>5.6213786741122179E-2</v>
      </c>
      <c r="K169">
        <v>0.1014317714620854</v>
      </c>
      <c r="L169">
        <v>0.1102662665311567</v>
      </c>
      <c r="M169">
        <v>0.13728403834609151</v>
      </c>
      <c r="N169">
        <v>0.27976783385676168</v>
      </c>
      <c r="O169">
        <v>260.61595398946253</v>
      </c>
      <c r="P169">
        <v>237.54371767400531</v>
      </c>
      <c r="Q169">
        <v>526.38252404497848</v>
      </c>
    </row>
    <row r="170" spans="1:17" x14ac:dyDescent="0.25">
      <c r="A170" t="s">
        <v>5</v>
      </c>
      <c r="B170" t="s">
        <v>187</v>
      </c>
      <c r="J170">
        <v>1.002653215875482E-2</v>
      </c>
      <c r="K170">
        <v>1.673965605331058E-2</v>
      </c>
      <c r="L170">
        <v>1.285252274386319E-2</v>
      </c>
      <c r="M170">
        <v>1.355748202867221E-2</v>
      </c>
      <c r="N170">
        <v>9.3524891256453746E-3</v>
      </c>
      <c r="O170">
        <v>1.884572435410253E-2</v>
      </c>
      <c r="P170">
        <v>4.4563275232444646</v>
      </c>
      <c r="Q170">
        <v>4.4563263456178488</v>
      </c>
    </row>
    <row r="171" spans="1:17" x14ac:dyDescent="0.25">
      <c r="A171" t="s">
        <v>5</v>
      </c>
      <c r="B171" t="s">
        <v>188</v>
      </c>
      <c r="C171">
        <v>8.8279079478933777</v>
      </c>
      <c r="D171">
        <v>8.6993082408323357</v>
      </c>
      <c r="E171">
        <v>7.8694759701625756</v>
      </c>
      <c r="F171">
        <v>7.7666462906158751</v>
      </c>
      <c r="G171">
        <v>8.9227199893637739</v>
      </c>
      <c r="H171">
        <v>8.7654114465735997</v>
      </c>
      <c r="I171">
        <v>8.6310077045962394</v>
      </c>
      <c r="J171">
        <v>13.369596262541849</v>
      </c>
      <c r="K171">
        <v>13.362881619667871</v>
      </c>
      <c r="L171">
        <v>13.366790249595439</v>
      </c>
      <c r="M171">
        <v>13.36608340226444</v>
      </c>
      <c r="N171">
        <v>13.370295390532389</v>
      </c>
      <c r="O171">
        <v>13.360800480530351</v>
      </c>
    </row>
    <row r="172" spans="1:17" x14ac:dyDescent="0.25">
      <c r="A172" t="s">
        <v>5</v>
      </c>
      <c r="B172" t="s">
        <v>189</v>
      </c>
      <c r="J172">
        <v>2.7476383571349819E-3</v>
      </c>
      <c r="K172">
        <v>4.922846939526564E-3</v>
      </c>
      <c r="L172">
        <v>3.775323056027693E-3</v>
      </c>
      <c r="M172">
        <v>3.9995700788302514E-3</v>
      </c>
      <c r="N172">
        <v>2.665058563531322E-3</v>
      </c>
      <c r="O172">
        <v>5.4712262342149582E-3</v>
      </c>
      <c r="P172">
        <v>1.8126052447467692E-2</v>
      </c>
      <c r="Q172">
        <v>6.4806313727482093E-2</v>
      </c>
    </row>
    <row r="173" spans="1:17" x14ac:dyDescent="0.25">
      <c r="A173" t="s">
        <v>5</v>
      </c>
      <c r="B173" t="s">
        <v>190</v>
      </c>
      <c r="J173">
        <v>2.7410769912192012E-3</v>
      </c>
      <c r="K173">
        <v>4.9095382260888228E-3</v>
      </c>
      <c r="L173">
        <v>3.766158800740774E-3</v>
      </c>
      <c r="M173">
        <v>3.9918966889664516E-3</v>
      </c>
      <c r="N173">
        <v>2.6606029477017081E-3</v>
      </c>
      <c r="O173">
        <v>5.4587394708920847E-3</v>
      </c>
      <c r="P173">
        <v>1.7621232437347381E-2</v>
      </c>
      <c r="Q173">
        <v>6.2524071838379491E-2</v>
      </c>
    </row>
    <row r="174" spans="1:17" x14ac:dyDescent="0.25">
      <c r="A174" t="s">
        <v>5</v>
      </c>
      <c r="B174" t="s">
        <v>191</v>
      </c>
      <c r="J174">
        <v>2.737870734657844E-3</v>
      </c>
      <c r="K174">
        <v>4.9030410247848308E-3</v>
      </c>
      <c r="L174">
        <v>3.761679888032719E-3</v>
      </c>
      <c r="M174">
        <v>3.9881454695836812E-3</v>
      </c>
      <c r="N174">
        <v>2.6584238881847242E-3</v>
      </c>
      <c r="O174">
        <v>5.4526405252401716E-3</v>
      </c>
      <c r="P174">
        <v>1.7384051933313351E-2</v>
      </c>
      <c r="Q174">
        <v>6.1458568521746887E-2</v>
      </c>
    </row>
    <row r="175" spans="1:17" x14ac:dyDescent="0.25">
      <c r="A175" t="s">
        <v>5</v>
      </c>
      <c r="B175" t="s">
        <v>192</v>
      </c>
      <c r="J175">
        <v>4.4348267738892312E-2</v>
      </c>
      <c r="K175">
        <v>8.7663078789327234E-2</v>
      </c>
      <c r="L175">
        <v>0.1152790109753539</v>
      </c>
      <c r="M175">
        <v>0.15764194407339291</v>
      </c>
      <c r="N175">
        <v>0.13993348419164131</v>
      </c>
      <c r="O175">
        <v>0.21619756690476941</v>
      </c>
      <c r="P175">
        <v>856.40136815781307</v>
      </c>
      <c r="Q175">
        <v>856.4013244700659</v>
      </c>
    </row>
    <row r="176" spans="1:17" x14ac:dyDescent="0.25">
      <c r="A176" t="s">
        <v>5</v>
      </c>
      <c r="B176" t="s">
        <v>193</v>
      </c>
      <c r="C176">
        <v>1717.669939046699</v>
      </c>
      <c r="D176">
        <v>1703.9082627918319</v>
      </c>
      <c r="E176">
        <v>1712.838715697648</v>
      </c>
      <c r="F176">
        <v>1721.167094686833</v>
      </c>
      <c r="G176">
        <v>1729.5664301134741</v>
      </c>
      <c r="H176">
        <v>1737.9361127964551</v>
      </c>
      <c r="I176">
        <v>1752.5971827913199</v>
      </c>
      <c r="J176">
        <v>2608.761290382638</v>
      </c>
      <c r="K176">
        <v>2608.9094486408881</v>
      </c>
      <c r="L176">
        <v>2608.8842902320662</v>
      </c>
      <c r="M176">
        <v>2608.842221851156</v>
      </c>
      <c r="N176">
        <v>2519.4203889578789</v>
      </c>
      <c r="O176">
        <v>2608.7613821501691</v>
      </c>
    </row>
    <row r="177" spans="1:17" x14ac:dyDescent="0.25">
      <c r="A177" t="s">
        <v>5</v>
      </c>
      <c r="B177" t="s">
        <v>194</v>
      </c>
      <c r="J177">
        <v>9.1993655192226017E-3</v>
      </c>
      <c r="K177">
        <v>1.8397874767011661E-2</v>
      </c>
      <c r="L177">
        <v>2.7755681971047129E-2</v>
      </c>
      <c r="M177">
        <v>3.4423018955867198E-2</v>
      </c>
      <c r="N177">
        <v>2.553963814231108E-2</v>
      </c>
      <c r="O177">
        <v>5.022434894983243E-2</v>
      </c>
      <c r="P177">
        <v>5.5534229596687287E-2</v>
      </c>
      <c r="Q177">
        <v>9.9158117499858325E-2</v>
      </c>
    </row>
    <row r="178" spans="1:17" x14ac:dyDescent="0.25">
      <c r="A178" t="s">
        <v>5</v>
      </c>
      <c r="B178" t="s">
        <v>195</v>
      </c>
      <c r="J178">
        <v>9.1585741105182517E-3</v>
      </c>
      <c r="K178">
        <v>1.8311129325791251E-2</v>
      </c>
      <c r="L178">
        <v>2.761442823006665E-2</v>
      </c>
      <c r="M178">
        <v>3.4271343345246078E-2</v>
      </c>
      <c r="N178">
        <v>2.5476214934112919E-2</v>
      </c>
      <c r="O178">
        <v>5.0025994115225972E-2</v>
      </c>
      <c r="P178">
        <v>5.5202892101756808E-2</v>
      </c>
      <c r="Q178">
        <v>9.8251117207996536E-2</v>
      </c>
    </row>
    <row r="179" spans="1:17" x14ac:dyDescent="0.25">
      <c r="A179" t="s">
        <v>5</v>
      </c>
      <c r="B179" t="s">
        <v>196</v>
      </c>
      <c r="J179">
        <v>9.1387123077528686E-3</v>
      </c>
      <c r="K179">
        <v>1.8268907563630841E-2</v>
      </c>
      <c r="L179">
        <v>2.7545707434671409E-2</v>
      </c>
      <c r="M179">
        <v>3.419749926617259E-2</v>
      </c>
      <c r="N179">
        <v>2.5445293508979339E-2</v>
      </c>
      <c r="O179">
        <v>4.9929414344587288E-2</v>
      </c>
      <c r="P179">
        <v>5.5042599359125768E-2</v>
      </c>
      <c r="Q179">
        <v>9.7816126984649907E-2</v>
      </c>
    </row>
    <row r="180" spans="1:17" x14ac:dyDescent="0.25">
      <c r="A180" t="s">
        <v>5</v>
      </c>
      <c r="B180" t="s">
        <v>197</v>
      </c>
      <c r="J180">
        <v>3.7405430522405199E-3</v>
      </c>
      <c r="K180">
        <v>9.4987459594991861E-3</v>
      </c>
      <c r="L180">
        <v>6.4240803430256066E-3</v>
      </c>
      <c r="M180">
        <v>1.50411053796836E-2</v>
      </c>
      <c r="N180">
        <v>1.206596333331285E-3</v>
      </c>
      <c r="O180">
        <v>3.676577484995721E-3</v>
      </c>
      <c r="P180">
        <v>2.462763618563246E-3</v>
      </c>
      <c r="Q180">
        <v>6.9954062239313023E-3</v>
      </c>
    </row>
    <row r="181" spans="1:17" x14ac:dyDescent="0.25">
      <c r="A181" t="s">
        <v>5</v>
      </c>
      <c r="B181" t="s">
        <v>198</v>
      </c>
      <c r="J181">
        <v>3.615661386607418E-3</v>
      </c>
      <c r="K181">
        <v>9.0451583447014022E-3</v>
      </c>
      <c r="L181">
        <v>6.2844187600753949E-3</v>
      </c>
      <c r="M181">
        <v>1.444031609464335E-2</v>
      </c>
      <c r="N181">
        <v>1.204092187097042E-3</v>
      </c>
      <c r="O181">
        <v>3.6534116127292498E-3</v>
      </c>
      <c r="P181">
        <v>2.4529433378307959E-3</v>
      </c>
      <c r="Q181">
        <v>6.9212832590352553E-3</v>
      </c>
    </row>
    <row r="182" spans="1:17" x14ac:dyDescent="0.25">
      <c r="A182" t="s">
        <v>5</v>
      </c>
      <c r="B182" t="s">
        <v>199</v>
      </c>
      <c r="J182">
        <v>3.3520485287179928E-3</v>
      </c>
      <c r="K182">
        <v>8.1276613536040588E-3</v>
      </c>
      <c r="L182">
        <v>5.9803938320590333E-3</v>
      </c>
      <c r="M182">
        <v>1.319157788856172E-2</v>
      </c>
      <c r="N182">
        <v>1.198435751926942E-3</v>
      </c>
      <c r="O182">
        <v>3.6013276569107841E-3</v>
      </c>
      <c r="P182">
        <v>2.430513275215125E-3</v>
      </c>
      <c r="Q182">
        <v>6.7552355777868462E-3</v>
      </c>
    </row>
    <row r="183" spans="1:17" x14ac:dyDescent="0.25">
      <c r="A183" t="s">
        <v>5</v>
      </c>
      <c r="B183" t="s">
        <v>200</v>
      </c>
      <c r="J183">
        <v>609.68087951014991</v>
      </c>
      <c r="K183">
        <v>660.06444267364589</v>
      </c>
      <c r="L183">
        <v>1266.463066751332</v>
      </c>
      <c r="M183">
        <v>0.1640861350513865</v>
      </c>
      <c r="N183">
        <v>868.2488664625879</v>
      </c>
      <c r="O183">
        <v>27.19695184541299</v>
      </c>
      <c r="P183">
        <v>6.6440445885239063E-2</v>
      </c>
      <c r="Q183">
        <v>0.17663682351192969</v>
      </c>
    </row>
    <row r="184" spans="1:17" x14ac:dyDescent="0.25">
      <c r="A184" t="s">
        <v>5</v>
      </c>
      <c r="B184" t="s">
        <v>201</v>
      </c>
      <c r="J184">
        <v>616.35852728372652</v>
      </c>
      <c r="K184">
        <v>1561.415977550726</v>
      </c>
      <c r="L184">
        <v>820.53612424264259</v>
      </c>
      <c r="M184">
        <v>0.16272673479815161</v>
      </c>
      <c r="N184">
        <v>479.40774553206933</v>
      </c>
      <c r="O184">
        <v>44.891903754337811</v>
      </c>
      <c r="P184">
        <v>6.6258718348889564E-2</v>
      </c>
      <c r="Q184">
        <v>0.17669611191172321</v>
      </c>
    </row>
    <row r="185" spans="1:17" x14ac:dyDescent="0.25">
      <c r="A185" t="s">
        <v>5</v>
      </c>
      <c r="B185" t="s">
        <v>202</v>
      </c>
      <c r="J185">
        <v>830.47637515885708</v>
      </c>
      <c r="K185">
        <v>953.80758658745674</v>
      </c>
      <c r="L185">
        <v>1166.097161910589</v>
      </c>
      <c r="M185">
        <v>0.16391511412849499</v>
      </c>
      <c r="N185">
        <v>768.69477668174989</v>
      </c>
      <c r="O185">
        <v>280.28612152873387</v>
      </c>
      <c r="P185">
        <v>6.6440445885239063E-2</v>
      </c>
      <c r="Q185">
        <v>0.1768650914187633</v>
      </c>
    </row>
    <row r="186" spans="1:17" x14ac:dyDescent="0.25">
      <c r="A186" t="s">
        <v>5</v>
      </c>
      <c r="B186" t="s">
        <v>203</v>
      </c>
      <c r="J186">
        <v>718.97351128662945</v>
      </c>
      <c r="K186">
        <v>181.95260197184081</v>
      </c>
      <c r="L186">
        <v>220.96369398016009</v>
      </c>
      <c r="M186">
        <v>1423.2813395014639</v>
      </c>
      <c r="N186">
        <v>397.72417518661388</v>
      </c>
      <c r="O186">
        <v>1177.7222450501381</v>
      </c>
      <c r="P186">
        <v>585.92387819980274</v>
      </c>
      <c r="Q186">
        <v>396.93593161474053</v>
      </c>
    </row>
    <row r="187" spans="1:17" x14ac:dyDescent="0.25">
      <c r="A187" t="s">
        <v>5</v>
      </c>
      <c r="B187" t="s">
        <v>204</v>
      </c>
      <c r="J187">
        <v>360.82475516620951</v>
      </c>
      <c r="K187">
        <v>1.7530737138629231</v>
      </c>
      <c r="L187">
        <v>1008.2073051434</v>
      </c>
      <c r="M187">
        <v>1561.33404928195</v>
      </c>
      <c r="N187">
        <v>618.54022778195349</v>
      </c>
      <c r="O187">
        <v>401.00932347115798</v>
      </c>
      <c r="P187">
        <v>609.53973783699507</v>
      </c>
      <c r="Q187">
        <v>882.78048109888402</v>
      </c>
    </row>
    <row r="188" spans="1:17" x14ac:dyDescent="0.25">
      <c r="A188" t="s">
        <v>5</v>
      </c>
      <c r="B188" t="s">
        <v>205</v>
      </c>
      <c r="J188">
        <v>718.9279965800481</v>
      </c>
      <c r="K188">
        <v>181.95190449695579</v>
      </c>
      <c r="L188">
        <v>220.9777899170391</v>
      </c>
      <c r="M188">
        <v>2475.4676180458209</v>
      </c>
      <c r="N188">
        <v>377.33837274489758</v>
      </c>
      <c r="O188">
        <v>2053.4868766318559</v>
      </c>
      <c r="P188">
        <v>596.78538951148141</v>
      </c>
      <c r="Q188">
        <v>512.03052242530589</v>
      </c>
    </row>
    <row r="189" spans="1:17" x14ac:dyDescent="0.25">
      <c r="A189" t="s">
        <v>5</v>
      </c>
      <c r="B189" t="s">
        <v>206</v>
      </c>
      <c r="J189">
        <v>1.180265181943242E-2</v>
      </c>
      <c r="K189">
        <v>2.2512034030350611E-2</v>
      </c>
      <c r="L189">
        <v>2.901392695419527E-2</v>
      </c>
      <c r="M189">
        <v>3.3027105983985998E-2</v>
      </c>
      <c r="N189">
        <v>4.5227034780286571E-2</v>
      </c>
      <c r="O189">
        <v>5.6742840286057382E-2</v>
      </c>
      <c r="P189">
        <v>49.019583363771147</v>
      </c>
      <c r="Q189">
        <v>49.019533217298068</v>
      </c>
    </row>
    <row r="190" spans="1:17" x14ac:dyDescent="0.25">
      <c r="A190" t="s">
        <v>5</v>
      </c>
      <c r="B190" t="s">
        <v>207</v>
      </c>
      <c r="C190">
        <v>83.680566828491393</v>
      </c>
      <c r="D190">
        <v>40.90875411045527</v>
      </c>
      <c r="E190">
        <v>68.347442317464697</v>
      </c>
      <c r="F190">
        <v>76.638775189702827</v>
      </c>
      <c r="G190">
        <v>78.816975576409391</v>
      </c>
      <c r="H190">
        <v>82.951949483358447</v>
      </c>
      <c r="I190">
        <v>86.927940861799215</v>
      </c>
      <c r="J190">
        <v>135.9360185924898</v>
      </c>
      <c r="K190">
        <v>135.92537753415269</v>
      </c>
      <c r="L190">
        <v>135.9192449985608</v>
      </c>
      <c r="M190">
        <v>135.91528900036781</v>
      </c>
      <c r="N190">
        <v>135.90308460556761</v>
      </c>
      <c r="O190">
        <v>135.89155828228411</v>
      </c>
    </row>
    <row r="191" spans="1:17" x14ac:dyDescent="0.25">
      <c r="A191" t="s">
        <v>5</v>
      </c>
      <c r="B191" t="s">
        <v>208</v>
      </c>
      <c r="J191">
        <v>2.640648601284749E-2</v>
      </c>
      <c r="K191">
        <v>4.3035549161060171E-2</v>
      </c>
      <c r="L191">
        <v>4.489199704581405E-2</v>
      </c>
      <c r="M191">
        <v>4.9934295112766001E-2</v>
      </c>
      <c r="N191">
        <v>5.8235741598551168E-2</v>
      </c>
      <c r="O191">
        <v>0.108055270427556</v>
      </c>
      <c r="P191">
        <v>0.218853631180006</v>
      </c>
      <c r="Q191">
        <v>1.9423112361162971</v>
      </c>
    </row>
    <row r="192" spans="1:17" x14ac:dyDescent="0.25">
      <c r="A192" t="s">
        <v>5</v>
      </c>
      <c r="B192" t="s">
        <v>209</v>
      </c>
      <c r="J192">
        <v>2.570731543596819E-2</v>
      </c>
      <c r="K192">
        <v>4.1938936582517829E-2</v>
      </c>
      <c r="L192">
        <v>4.3778658291117857E-2</v>
      </c>
      <c r="M192">
        <v>4.8592823600296937E-2</v>
      </c>
      <c r="N192">
        <v>5.6606763241914972E-2</v>
      </c>
      <c r="O192">
        <v>0.1038194070742085</v>
      </c>
      <c r="P192">
        <v>0.20188227623447089</v>
      </c>
      <c r="Q192">
        <v>1.114009835292048</v>
      </c>
    </row>
    <row r="193" spans="1:17" x14ac:dyDescent="0.25">
      <c r="A193" t="s">
        <v>5</v>
      </c>
      <c r="B193" t="s">
        <v>210</v>
      </c>
      <c r="C193">
        <v>1.6629677432471041E-2</v>
      </c>
      <c r="D193">
        <v>3.1780667486963919E-2</v>
      </c>
      <c r="E193">
        <v>2.3327923154559969E-2</v>
      </c>
      <c r="F193">
        <v>2.3412743386577631E-2</v>
      </c>
      <c r="G193">
        <v>6.2503434481105277E-2</v>
      </c>
      <c r="H193">
        <v>6.6612732129036872E-2</v>
      </c>
      <c r="I193">
        <v>7.3208989472639166E-2</v>
      </c>
      <c r="J193">
        <v>0.32610129169355262</v>
      </c>
      <c r="K193">
        <v>0.32582289731868791</v>
      </c>
      <c r="L193">
        <v>0.15342069344506501</v>
      </c>
      <c r="M193">
        <v>144.39579873425879</v>
      </c>
      <c r="N193">
        <v>117.2844490657688</v>
      </c>
    </row>
    <row r="194" spans="1:17" x14ac:dyDescent="0.25">
      <c r="A194" t="s">
        <v>5</v>
      </c>
      <c r="B194" t="s">
        <v>211</v>
      </c>
      <c r="J194">
        <v>2.538018232571396E-2</v>
      </c>
      <c r="K194">
        <v>4.1426632238049911E-2</v>
      </c>
      <c r="L194">
        <v>4.3259801604544311E-2</v>
      </c>
      <c r="M194">
        <v>4.7970513753221568E-2</v>
      </c>
      <c r="N194">
        <v>5.5854358312192223E-2</v>
      </c>
      <c r="O194">
        <v>0.1018908630352983</v>
      </c>
      <c r="P194">
        <v>0.19468985812924311</v>
      </c>
      <c r="Q194">
        <v>0.93072670802516799</v>
      </c>
    </row>
    <row r="195" spans="1:17" x14ac:dyDescent="0.25">
      <c r="A195" t="s">
        <v>5</v>
      </c>
      <c r="B195" t="s">
        <v>212</v>
      </c>
      <c r="J195">
        <v>98.829197751986413</v>
      </c>
      <c r="K195">
        <v>182.4658327309146</v>
      </c>
      <c r="L195">
        <v>191.91351153935571</v>
      </c>
      <c r="M195">
        <v>1197.7135589451291</v>
      </c>
      <c r="N195">
        <v>1070.6895048176909</v>
      </c>
      <c r="O195">
        <v>1155.4443485556369</v>
      </c>
      <c r="P195">
        <v>475.77851906189932</v>
      </c>
      <c r="Q195">
        <v>475.7784566189514</v>
      </c>
    </row>
    <row r="196" spans="1:17" x14ac:dyDescent="0.25">
      <c r="A196" t="s">
        <v>5</v>
      </c>
      <c r="B196" t="s">
        <v>213</v>
      </c>
      <c r="C196">
        <v>1004.736992079058</v>
      </c>
      <c r="D196">
        <v>1005.2161678058631</v>
      </c>
      <c r="E196">
        <v>1004.734857100026</v>
      </c>
      <c r="F196">
        <v>1004.735399886399</v>
      </c>
      <c r="G196">
        <v>991.29359730589783</v>
      </c>
      <c r="H196">
        <v>989.63664392471628</v>
      </c>
      <c r="I196">
        <v>984.09662403623395</v>
      </c>
      <c r="J196">
        <v>1382.1694576261659</v>
      </c>
      <c r="K196">
        <v>1298.533221494419</v>
      </c>
      <c r="L196">
        <v>1289.0862840188399</v>
      </c>
      <c r="M196">
        <v>283.28634752754959</v>
      </c>
      <c r="N196">
        <v>410.3103643108285</v>
      </c>
      <c r="O196">
        <v>325.55546847694501</v>
      </c>
    </row>
    <row r="197" spans="1:17" x14ac:dyDescent="0.25">
      <c r="A197" t="s">
        <v>5</v>
      </c>
      <c r="B197" t="s">
        <v>214</v>
      </c>
      <c r="J197">
        <v>3.4144252822606261E-2</v>
      </c>
      <c r="K197">
        <v>7.2712712393684958E-2</v>
      </c>
      <c r="L197">
        <v>9.9223526848054855E-2</v>
      </c>
      <c r="M197">
        <v>2.5242547072438271E-2</v>
      </c>
      <c r="N197">
        <v>0.11598210016581061</v>
      </c>
      <c r="O197">
        <v>7.0408447154276133E-2</v>
      </c>
      <c r="P197">
        <v>2.6819381561236599E-2</v>
      </c>
      <c r="Q197">
        <v>5.0781535612019292E-2</v>
      </c>
    </row>
    <row r="198" spans="1:17" x14ac:dyDescent="0.25">
      <c r="A198" t="s">
        <v>5</v>
      </c>
      <c r="B198" t="s">
        <v>215</v>
      </c>
      <c r="J198">
        <v>3.3354164249519209E-2</v>
      </c>
      <c r="K198">
        <v>7.0703017555254183E-2</v>
      </c>
      <c r="L198">
        <v>9.6561603146042368E-2</v>
      </c>
      <c r="M198">
        <v>2.4657548679563629E-2</v>
      </c>
      <c r="N198">
        <v>0.1137131241556773</v>
      </c>
      <c r="O198">
        <v>6.8706782831624361E-2</v>
      </c>
      <c r="P198">
        <v>2.6641384264168479E-2</v>
      </c>
      <c r="Q198">
        <v>5.0451532406311353E-2</v>
      </c>
    </row>
    <row r="199" spans="1:17" x14ac:dyDescent="0.25">
      <c r="A199" t="s">
        <v>5</v>
      </c>
      <c r="B199" t="s">
        <v>216</v>
      </c>
      <c r="J199">
        <v>3.2982329025264497E-2</v>
      </c>
      <c r="K199">
        <v>6.9765143590593923E-2</v>
      </c>
      <c r="L199">
        <v>9.5316191664866115E-2</v>
      </c>
      <c r="M199">
        <v>2.438689013050839E-2</v>
      </c>
      <c r="N199">
        <v>0.1126452165889311</v>
      </c>
      <c r="O199">
        <v>6.7918371288339288E-2</v>
      </c>
      <c r="P199">
        <v>2.655855991420026E-2</v>
      </c>
      <c r="Q199">
        <v>5.0293756138156717E-2</v>
      </c>
    </row>
    <row r="200" spans="1:17" x14ac:dyDescent="0.25">
      <c r="A200" t="s">
        <v>5</v>
      </c>
      <c r="B200" t="s">
        <v>217</v>
      </c>
      <c r="J200">
        <v>1.1518520380734471E-2</v>
      </c>
      <c r="K200">
        <v>4.2850339648717359E-2</v>
      </c>
      <c r="L200">
        <v>3.5439282546687718E-2</v>
      </c>
      <c r="M200">
        <v>1323.4619371767519</v>
      </c>
      <c r="N200">
        <v>1030.164769799723</v>
      </c>
      <c r="O200">
        <v>1227.330743424448</v>
      </c>
      <c r="P200">
        <v>524.56260780527953</v>
      </c>
      <c r="Q200">
        <v>527.72477875076902</v>
      </c>
    </row>
    <row r="201" spans="1:17" x14ac:dyDescent="0.25">
      <c r="A201" t="s">
        <v>5</v>
      </c>
      <c r="B201" t="s">
        <v>218</v>
      </c>
      <c r="J201">
        <v>1.055035764872481E-2</v>
      </c>
      <c r="K201">
        <v>3.5384760500260723E-2</v>
      </c>
      <c r="L201">
        <v>3.1531303641066842E-2</v>
      </c>
      <c r="M201">
        <v>0.19631672762841659</v>
      </c>
      <c r="N201">
        <v>0.1248186420672641</v>
      </c>
      <c r="O201">
        <v>0.28279267804591179</v>
      </c>
      <c r="P201">
        <v>0.14614509529988651</v>
      </c>
      <c r="Q201">
        <v>0.52144528209587249</v>
      </c>
    </row>
    <row r="202" spans="1:17" x14ac:dyDescent="0.25">
      <c r="A202" t="s">
        <v>5</v>
      </c>
      <c r="B202" t="s">
        <v>219</v>
      </c>
      <c r="J202">
        <v>8.7951051797284067E-3</v>
      </c>
      <c r="K202">
        <v>2.5211662016979261E-2</v>
      </c>
      <c r="L202">
        <v>2.516820328750308E-2</v>
      </c>
      <c r="M202">
        <v>9.3676695221797682E-2</v>
      </c>
      <c r="N202">
        <v>6.7822643326354973E-2</v>
      </c>
      <c r="O202">
        <v>0.13796623043079209</v>
      </c>
      <c r="P202">
        <v>8.1546723975154389E-2</v>
      </c>
      <c r="Q202">
        <v>0.1870929473077749</v>
      </c>
    </row>
    <row r="203" spans="1:17" x14ac:dyDescent="0.25">
      <c r="A203" t="s">
        <v>5</v>
      </c>
      <c r="B203" t="s">
        <v>220</v>
      </c>
      <c r="J203">
        <v>382.16416166883249</v>
      </c>
      <c r="K203">
        <v>151.2629335307825</v>
      </c>
      <c r="L203">
        <v>7.5418872913085092E-2</v>
      </c>
      <c r="M203">
        <v>6.3649863820420927E-2</v>
      </c>
      <c r="N203">
        <v>9.8069577172945094E-2</v>
      </c>
      <c r="O203">
        <v>8.7067695471869003E-2</v>
      </c>
      <c r="P203">
        <v>6.4815963626573742E-2</v>
      </c>
      <c r="Q203">
        <v>0.1766795031140071</v>
      </c>
    </row>
    <row r="204" spans="1:17" x14ac:dyDescent="0.25">
      <c r="A204" t="s">
        <v>5</v>
      </c>
      <c r="B204" t="s">
        <v>221</v>
      </c>
      <c r="J204">
        <v>378.72267419953141</v>
      </c>
      <c r="K204">
        <v>279.50993562202751</v>
      </c>
      <c r="L204">
        <v>7.5294350434016638E-2</v>
      </c>
      <c r="M204">
        <v>6.1973915990706827E-2</v>
      </c>
      <c r="N204">
        <v>9.9626689649129754E-2</v>
      </c>
      <c r="O204">
        <v>8.7655910918284327E-2</v>
      </c>
      <c r="P204">
        <v>6.488805001282788E-2</v>
      </c>
      <c r="Q204">
        <v>0.17681867568595061</v>
      </c>
    </row>
    <row r="205" spans="1:17" x14ac:dyDescent="0.25">
      <c r="A205" t="s">
        <v>5</v>
      </c>
      <c r="B205" t="s">
        <v>222</v>
      </c>
      <c r="J205">
        <v>365.65220790219558</v>
      </c>
      <c r="K205">
        <v>453.05886181868902</v>
      </c>
      <c r="L205">
        <v>7.5468209935288869E-2</v>
      </c>
      <c r="M205">
        <v>6.3672396519405552E-2</v>
      </c>
      <c r="N205">
        <v>9.8069577172945094E-2</v>
      </c>
      <c r="O205">
        <v>8.7234752713631986E-2</v>
      </c>
      <c r="P205">
        <v>6.4815963626573742E-2</v>
      </c>
      <c r="Q205">
        <v>0.17674181682537579</v>
      </c>
    </row>
    <row r="206" spans="1:17" x14ac:dyDescent="0.25">
      <c r="A206" t="s">
        <v>5</v>
      </c>
      <c r="B206" t="s">
        <v>223</v>
      </c>
      <c r="J206">
        <v>588.54125936328103</v>
      </c>
      <c r="K206">
        <v>729.8254950154012</v>
      </c>
      <c r="L206">
        <v>776.75761050219887</v>
      </c>
      <c r="M206">
        <v>1939.1775837329651</v>
      </c>
      <c r="N206">
        <v>1357.3389371333719</v>
      </c>
      <c r="O206">
        <v>1516.072007583773</v>
      </c>
      <c r="P206">
        <v>608.54503815727753</v>
      </c>
      <c r="Q206">
        <v>480.49619920701952</v>
      </c>
    </row>
    <row r="207" spans="1:17" x14ac:dyDescent="0.25">
      <c r="A207" t="s">
        <v>5</v>
      </c>
      <c r="B207" t="s">
        <v>224</v>
      </c>
      <c r="J207">
        <v>649.23867086773112</v>
      </c>
      <c r="K207">
        <v>747.94822525651387</v>
      </c>
      <c r="L207">
        <v>1791.2882415812469</v>
      </c>
      <c r="M207">
        <v>2221.187002616125</v>
      </c>
      <c r="N207">
        <v>2766.6296799342808</v>
      </c>
      <c r="O207">
        <v>2985.002682075698</v>
      </c>
      <c r="P207">
        <v>605.96979667581843</v>
      </c>
      <c r="Q207">
        <v>456.61043294691183</v>
      </c>
    </row>
    <row r="208" spans="1:17" x14ac:dyDescent="0.25">
      <c r="A208" t="s">
        <v>5</v>
      </c>
      <c r="B208" t="s">
        <v>225</v>
      </c>
      <c r="J208">
        <v>579.08664287135548</v>
      </c>
      <c r="K208">
        <v>638.2470511331004</v>
      </c>
      <c r="L208">
        <v>637.21448187028352</v>
      </c>
      <c r="M208">
        <v>952.64081450032393</v>
      </c>
      <c r="N208">
        <v>563.50358312786693</v>
      </c>
      <c r="O208">
        <v>441.53229623277952</v>
      </c>
      <c r="P208">
        <v>560.45363206164552</v>
      </c>
      <c r="Q208">
        <v>859.20154521201141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49F57-DFBD-45BB-A229-3F3B5DA91165}">
  <sheetPr>
    <tabColor rgb="FFC00000"/>
  </sheetPr>
  <dimension ref="A1:I197"/>
  <sheetViews>
    <sheetView workbookViewId="0">
      <selection activeCell="J10" sqref="J10"/>
    </sheetView>
  </sheetViews>
  <sheetFormatPr defaultRowHeight="15" x14ac:dyDescent="0.25"/>
  <cols>
    <col min="1" max="1" width="37.28515625" bestFit="1" customWidth="1"/>
    <col min="3" max="4" width="9" customWidth="1"/>
    <col min="5" max="5" width="11.42578125" bestFit="1" customWidth="1"/>
    <col min="6" max="6" width="16.140625" customWidth="1"/>
    <col min="7" max="7" width="16.85546875" style="4" bestFit="1" customWidth="1"/>
    <col min="8" max="8" width="14.85546875" bestFit="1" customWidth="1"/>
    <col min="9" max="9" width="11.42578125" bestFit="1" customWidth="1"/>
  </cols>
  <sheetData>
    <row r="1" spans="1:9" s="6" customFormat="1" x14ac:dyDescent="0.25">
      <c r="A1" s="6" t="s">
        <v>13</v>
      </c>
      <c r="B1" s="6" t="s">
        <v>14</v>
      </c>
      <c r="C1" s="6" t="s">
        <v>8</v>
      </c>
      <c r="D1" s="6" t="s">
        <v>12</v>
      </c>
      <c r="E1" s="6" t="s">
        <v>18</v>
      </c>
      <c r="F1" s="6" t="s">
        <v>362</v>
      </c>
      <c r="G1" s="7" t="s">
        <v>11</v>
      </c>
      <c r="H1" s="6" t="s">
        <v>17</v>
      </c>
    </row>
    <row r="2" spans="1:9" x14ac:dyDescent="0.25">
      <c r="A2" t="s">
        <v>150</v>
      </c>
      <c r="B2">
        <v>23</v>
      </c>
      <c r="C2" s="1">
        <f>VLOOKUP(A2,DISENE_CapacityToActivity!B:C,2,FALSE)</f>
        <v>31.56</v>
      </c>
      <c r="D2" s="1">
        <v>1</v>
      </c>
      <c r="E2" s="3">
        <v>0</v>
      </c>
      <c r="F2" s="8">
        <v>5000</v>
      </c>
      <c r="G2" s="5">
        <v>1.2</v>
      </c>
      <c r="H2">
        <f>F2/C2/D2*(E2+1/G2^(50-23))</f>
        <v>1.1532922311113869</v>
      </c>
      <c r="I2" s="1"/>
    </row>
    <row r="3" spans="1:9" x14ac:dyDescent="0.25">
      <c r="A3" t="s">
        <v>29</v>
      </c>
      <c r="B3">
        <v>23</v>
      </c>
      <c r="C3" s="1">
        <f>VLOOKUP(A3,DISENE_CapacityToActivity!B:C,2,FALSE)</f>
        <v>31.56</v>
      </c>
      <c r="D3" s="1">
        <v>1</v>
      </c>
      <c r="E3" s="3">
        <v>0</v>
      </c>
      <c r="F3" s="8">
        <v>5000</v>
      </c>
      <c r="G3" s="5">
        <v>1.2</v>
      </c>
      <c r="H3">
        <f t="shared" ref="H3:H66" si="0">F3/C3/D3*(E3+1/G3^(50-23))</f>
        <v>1.1532922311113869</v>
      </c>
      <c r="I3" s="1"/>
    </row>
    <row r="4" spans="1:9" x14ac:dyDescent="0.25">
      <c r="A4" t="s">
        <v>31</v>
      </c>
      <c r="B4">
        <v>23</v>
      </c>
      <c r="C4" s="1">
        <f>VLOOKUP(A4,DISENE_CapacityToActivity!B:C,2,FALSE)</f>
        <v>31.56</v>
      </c>
      <c r="D4" s="1">
        <v>1</v>
      </c>
      <c r="E4" s="3">
        <v>0</v>
      </c>
      <c r="F4" s="8">
        <v>5000</v>
      </c>
      <c r="G4" s="5">
        <v>1.2</v>
      </c>
      <c r="H4">
        <f t="shared" si="0"/>
        <v>1.1532922311113869</v>
      </c>
      <c r="I4" s="1"/>
    </row>
    <row r="5" spans="1:9" x14ac:dyDescent="0.25">
      <c r="A5" t="s">
        <v>32</v>
      </c>
      <c r="B5">
        <v>23</v>
      </c>
      <c r="C5" s="1">
        <f>VLOOKUP(A5,DISENE_CapacityToActivity!B:C,2,FALSE)</f>
        <v>31.56</v>
      </c>
      <c r="D5" s="1">
        <v>1</v>
      </c>
      <c r="E5" s="3">
        <v>0</v>
      </c>
      <c r="F5" s="8">
        <v>5000</v>
      </c>
      <c r="G5" s="5">
        <v>1.2</v>
      </c>
      <c r="H5">
        <f t="shared" si="0"/>
        <v>1.1532922311113869</v>
      </c>
      <c r="I5" s="1"/>
    </row>
    <row r="6" spans="1:9" x14ac:dyDescent="0.25">
      <c r="A6" t="s">
        <v>33</v>
      </c>
      <c r="B6">
        <v>23</v>
      </c>
      <c r="C6" s="1">
        <f>VLOOKUP(A6,DISENE_CapacityToActivity!B:C,2,FALSE)</f>
        <v>31.56</v>
      </c>
      <c r="D6" s="1">
        <v>1</v>
      </c>
      <c r="E6" s="3">
        <v>0</v>
      </c>
      <c r="F6" s="8">
        <v>5000</v>
      </c>
      <c r="G6" s="5">
        <v>1.2</v>
      </c>
      <c r="H6">
        <f t="shared" si="0"/>
        <v>1.1532922311113869</v>
      </c>
      <c r="I6" s="1"/>
    </row>
    <row r="7" spans="1:9" x14ac:dyDescent="0.25">
      <c r="A7" t="s">
        <v>34</v>
      </c>
      <c r="B7">
        <v>23</v>
      </c>
      <c r="C7" s="1">
        <f>VLOOKUP(A7,DISENE_CapacityToActivity!B:C,2,FALSE)</f>
        <v>31.56</v>
      </c>
      <c r="D7" s="1">
        <v>1</v>
      </c>
      <c r="E7" s="3">
        <v>0</v>
      </c>
      <c r="F7" s="8">
        <v>5000</v>
      </c>
      <c r="G7" s="5">
        <v>1.2</v>
      </c>
      <c r="H7">
        <f t="shared" si="0"/>
        <v>1.1532922311113869</v>
      </c>
      <c r="I7" s="1"/>
    </row>
    <row r="8" spans="1:9" x14ac:dyDescent="0.25">
      <c r="A8" t="s">
        <v>36</v>
      </c>
      <c r="B8">
        <v>23</v>
      </c>
      <c r="C8" s="1">
        <f>VLOOKUP(A8,DISENE_CapacityToActivity!B:C,2,FALSE)</f>
        <v>31.56</v>
      </c>
      <c r="D8" s="1">
        <v>1</v>
      </c>
      <c r="E8" s="3">
        <v>0</v>
      </c>
      <c r="F8" s="8">
        <v>5000</v>
      </c>
      <c r="G8" s="5">
        <v>1.2</v>
      </c>
      <c r="H8">
        <f t="shared" si="0"/>
        <v>1.1532922311113869</v>
      </c>
      <c r="I8" s="1"/>
    </row>
    <row r="9" spans="1:9" x14ac:dyDescent="0.25">
      <c r="A9" t="s">
        <v>37</v>
      </c>
      <c r="B9">
        <v>23</v>
      </c>
      <c r="C9" s="1">
        <f>VLOOKUP(A9,DISENE_CapacityToActivity!B:C,2,FALSE)</f>
        <v>31.56</v>
      </c>
      <c r="D9" s="1">
        <v>1</v>
      </c>
      <c r="E9" s="3">
        <v>0</v>
      </c>
      <c r="F9" s="8">
        <v>5000</v>
      </c>
      <c r="G9" s="5">
        <v>1.2</v>
      </c>
      <c r="H9">
        <f t="shared" si="0"/>
        <v>1.1532922311113869</v>
      </c>
      <c r="I9" s="1"/>
    </row>
    <row r="10" spans="1:9" x14ac:dyDescent="0.25">
      <c r="A10" t="s">
        <v>38</v>
      </c>
      <c r="B10">
        <v>23</v>
      </c>
      <c r="C10" s="1">
        <f>VLOOKUP(A10,DISENE_CapacityToActivity!B:C,2,FALSE)</f>
        <v>31.56</v>
      </c>
      <c r="D10" s="1">
        <v>1</v>
      </c>
      <c r="E10" s="3">
        <v>0</v>
      </c>
      <c r="F10" s="8">
        <v>5000</v>
      </c>
      <c r="G10" s="5">
        <v>1.2</v>
      </c>
      <c r="H10">
        <f t="shared" si="0"/>
        <v>1.1532922311113869</v>
      </c>
      <c r="I10" s="1"/>
    </row>
    <row r="11" spans="1:9" x14ac:dyDescent="0.25">
      <c r="A11" t="s">
        <v>40</v>
      </c>
      <c r="B11">
        <v>23</v>
      </c>
      <c r="C11" s="1">
        <f>VLOOKUP(A11,DISENE_CapacityToActivity!B:C,2,FALSE)</f>
        <v>31.56</v>
      </c>
      <c r="D11" s="1">
        <v>1</v>
      </c>
      <c r="E11" s="3">
        <v>0</v>
      </c>
      <c r="F11" s="8">
        <v>5000</v>
      </c>
      <c r="G11" s="5">
        <v>1.2</v>
      </c>
      <c r="H11">
        <f t="shared" si="0"/>
        <v>1.1532922311113869</v>
      </c>
      <c r="I11" s="1"/>
    </row>
    <row r="12" spans="1:9" x14ac:dyDescent="0.25">
      <c r="A12" t="s">
        <v>41</v>
      </c>
      <c r="B12">
        <v>23</v>
      </c>
      <c r="C12" s="1">
        <f>VLOOKUP(A12,DISENE_CapacityToActivity!B:C,2,FALSE)</f>
        <v>31.56</v>
      </c>
      <c r="D12" s="1">
        <v>1</v>
      </c>
      <c r="E12" s="3">
        <v>0</v>
      </c>
      <c r="F12" s="8">
        <v>5000</v>
      </c>
      <c r="G12" s="5">
        <v>1.2</v>
      </c>
      <c r="H12">
        <f t="shared" si="0"/>
        <v>1.1532922311113869</v>
      </c>
      <c r="I12" s="1"/>
    </row>
    <row r="13" spans="1:9" x14ac:dyDescent="0.25">
      <c r="A13" t="s">
        <v>42</v>
      </c>
      <c r="B13">
        <v>23</v>
      </c>
      <c r="C13" s="1">
        <f>VLOOKUP(A13,DISENE_CapacityToActivity!B:C,2,FALSE)</f>
        <v>31.56</v>
      </c>
      <c r="D13" s="1">
        <v>1</v>
      </c>
      <c r="E13" s="3">
        <v>0</v>
      </c>
      <c r="F13" s="8">
        <v>5000</v>
      </c>
      <c r="G13" s="5">
        <v>1.2</v>
      </c>
      <c r="H13">
        <f t="shared" si="0"/>
        <v>1.1532922311113869</v>
      </c>
      <c r="I13" s="1"/>
    </row>
    <row r="14" spans="1:9" x14ac:dyDescent="0.25">
      <c r="A14" t="s">
        <v>43</v>
      </c>
      <c r="B14">
        <v>23</v>
      </c>
      <c r="C14" s="1">
        <f>VLOOKUP(A14,DISENE_CapacityToActivity!B:C,2,FALSE)</f>
        <v>31.56</v>
      </c>
      <c r="D14" s="1">
        <v>1</v>
      </c>
      <c r="E14" s="3">
        <v>0</v>
      </c>
      <c r="F14" s="8">
        <v>5000</v>
      </c>
      <c r="G14" s="5">
        <v>1.2</v>
      </c>
      <c r="H14">
        <f t="shared" si="0"/>
        <v>1.1532922311113869</v>
      </c>
      <c r="I14" s="1"/>
    </row>
    <row r="15" spans="1:9" x14ac:dyDescent="0.25">
      <c r="A15" t="s">
        <v>152</v>
      </c>
      <c r="B15">
        <v>23</v>
      </c>
      <c r="C15" s="1">
        <f>VLOOKUP(A15,DISENE_CapacityToActivity!B:C,2,FALSE)</f>
        <v>31.56</v>
      </c>
      <c r="D15" s="1">
        <v>1</v>
      </c>
      <c r="E15" s="3">
        <v>0</v>
      </c>
      <c r="F15" s="8">
        <v>5000</v>
      </c>
      <c r="G15" s="5">
        <v>1.2</v>
      </c>
      <c r="H15">
        <f t="shared" si="0"/>
        <v>1.1532922311113869</v>
      </c>
      <c r="I15" s="1"/>
    </row>
    <row r="16" spans="1:9" x14ac:dyDescent="0.25">
      <c r="A16" t="s">
        <v>153</v>
      </c>
      <c r="B16">
        <v>23</v>
      </c>
      <c r="C16" s="1">
        <f>VLOOKUP(A16,DISENE_CapacityToActivity!B:C,2,FALSE)</f>
        <v>31.56</v>
      </c>
      <c r="D16" s="1">
        <v>1</v>
      </c>
      <c r="E16" s="3">
        <v>0</v>
      </c>
      <c r="F16" s="8">
        <v>5000</v>
      </c>
      <c r="G16" s="5">
        <v>1.2</v>
      </c>
      <c r="H16">
        <f t="shared" si="0"/>
        <v>1.1532922311113869</v>
      </c>
      <c r="I16" s="1"/>
    </row>
    <row r="17" spans="1:9" x14ac:dyDescent="0.25">
      <c r="A17" t="s">
        <v>155</v>
      </c>
      <c r="B17">
        <v>23</v>
      </c>
      <c r="C17" s="1">
        <f>VLOOKUP(A17,DISENE_CapacityToActivity!B:C,2,FALSE)</f>
        <v>31.56</v>
      </c>
      <c r="D17" s="1">
        <v>1</v>
      </c>
      <c r="E17" s="3">
        <v>0</v>
      </c>
      <c r="F17" s="8">
        <v>5000</v>
      </c>
      <c r="G17" s="5">
        <v>1.2</v>
      </c>
      <c r="H17">
        <f t="shared" si="0"/>
        <v>1.1532922311113869</v>
      </c>
      <c r="I17" s="1"/>
    </row>
    <row r="18" spans="1:9" x14ac:dyDescent="0.25">
      <c r="A18" t="s">
        <v>156</v>
      </c>
      <c r="B18">
        <v>23</v>
      </c>
      <c r="C18" s="1">
        <f>VLOOKUP(A18,DISENE_CapacityToActivity!B:C,2,FALSE)</f>
        <v>31.56</v>
      </c>
      <c r="D18" s="1">
        <v>1</v>
      </c>
      <c r="E18" s="3">
        <v>0</v>
      </c>
      <c r="F18" s="8">
        <v>5000</v>
      </c>
      <c r="G18" s="5">
        <v>1.2</v>
      </c>
      <c r="H18">
        <f t="shared" si="0"/>
        <v>1.1532922311113869</v>
      </c>
      <c r="I18" s="1"/>
    </row>
    <row r="19" spans="1:9" x14ac:dyDescent="0.25">
      <c r="A19" t="s">
        <v>44</v>
      </c>
      <c r="B19">
        <v>23</v>
      </c>
      <c r="C19" s="1">
        <f>VLOOKUP(A19,DISENE_CapacityToActivity!B:C,2,FALSE)</f>
        <v>31.56</v>
      </c>
      <c r="D19" s="1">
        <v>1</v>
      </c>
      <c r="E19" s="3">
        <v>0</v>
      </c>
      <c r="F19" s="8">
        <v>5000</v>
      </c>
      <c r="G19" s="5">
        <v>1.2</v>
      </c>
      <c r="H19">
        <f t="shared" si="0"/>
        <v>1.1532922311113869</v>
      </c>
      <c r="I19" s="1"/>
    </row>
    <row r="20" spans="1:9" x14ac:dyDescent="0.25">
      <c r="A20" t="s">
        <v>46</v>
      </c>
      <c r="B20">
        <v>23</v>
      </c>
      <c r="C20" s="1">
        <f>VLOOKUP(A20,DISENE_CapacityToActivity!B:C,2,FALSE)</f>
        <v>31.56</v>
      </c>
      <c r="D20" s="1">
        <v>1</v>
      </c>
      <c r="E20" s="3">
        <v>0</v>
      </c>
      <c r="F20" s="8">
        <v>5000</v>
      </c>
      <c r="G20" s="5">
        <v>1.2</v>
      </c>
      <c r="H20">
        <f t="shared" si="0"/>
        <v>1.1532922311113869</v>
      </c>
      <c r="I20" s="1"/>
    </row>
    <row r="21" spans="1:9" x14ac:dyDescent="0.25">
      <c r="A21" t="s">
        <v>47</v>
      </c>
      <c r="B21">
        <v>23</v>
      </c>
      <c r="C21" s="1">
        <f>VLOOKUP(A21,DISENE_CapacityToActivity!B:C,2,FALSE)</f>
        <v>31.56</v>
      </c>
      <c r="D21" s="1">
        <v>1</v>
      </c>
      <c r="E21" s="3">
        <v>0</v>
      </c>
      <c r="F21" s="8">
        <v>5000</v>
      </c>
      <c r="G21" s="5">
        <v>1.2</v>
      </c>
      <c r="H21">
        <f t="shared" si="0"/>
        <v>1.1532922311113869</v>
      </c>
      <c r="I21" s="1"/>
    </row>
    <row r="22" spans="1:9" x14ac:dyDescent="0.25">
      <c r="A22" t="s">
        <v>48</v>
      </c>
      <c r="B22">
        <v>23</v>
      </c>
      <c r="C22" s="1">
        <f>VLOOKUP(A22,DISENE_CapacityToActivity!B:C,2,FALSE)</f>
        <v>31.56</v>
      </c>
      <c r="D22" s="1">
        <v>1</v>
      </c>
      <c r="E22" s="3">
        <v>0</v>
      </c>
      <c r="F22" s="8">
        <v>5000</v>
      </c>
      <c r="G22" s="5">
        <v>1.2</v>
      </c>
      <c r="H22">
        <f t="shared" si="0"/>
        <v>1.1532922311113869</v>
      </c>
      <c r="I22" s="1"/>
    </row>
    <row r="23" spans="1:9" x14ac:dyDescent="0.25">
      <c r="A23" t="s">
        <v>49</v>
      </c>
      <c r="B23">
        <v>23</v>
      </c>
      <c r="C23" s="1">
        <f>VLOOKUP(A23,DISENE_CapacityToActivity!B:C,2,FALSE)</f>
        <v>31.56</v>
      </c>
      <c r="D23" s="1">
        <v>1</v>
      </c>
      <c r="E23" s="3">
        <v>0</v>
      </c>
      <c r="F23" s="8">
        <v>5000</v>
      </c>
      <c r="G23" s="5">
        <v>1.2</v>
      </c>
      <c r="H23">
        <f t="shared" si="0"/>
        <v>1.1532922311113869</v>
      </c>
      <c r="I23" s="1"/>
    </row>
    <row r="24" spans="1:9" x14ac:dyDescent="0.25">
      <c r="A24" t="s">
        <v>19</v>
      </c>
      <c r="B24">
        <v>23</v>
      </c>
      <c r="C24" s="1">
        <f>VLOOKUP(A24,DISENE_CapacityToActivity!B:C,2,FALSE)</f>
        <v>31.56</v>
      </c>
      <c r="D24" s="1">
        <v>1</v>
      </c>
      <c r="E24" s="3">
        <v>0</v>
      </c>
      <c r="F24" s="8">
        <v>5000</v>
      </c>
      <c r="G24" s="5">
        <v>1.2</v>
      </c>
      <c r="H24">
        <f t="shared" si="0"/>
        <v>1.1532922311113869</v>
      </c>
      <c r="I24" s="1"/>
    </row>
    <row r="25" spans="1:9" x14ac:dyDescent="0.25">
      <c r="A25" t="s">
        <v>50</v>
      </c>
      <c r="B25">
        <v>23</v>
      </c>
      <c r="C25" s="1">
        <f>VLOOKUP(A25,DISENE_CapacityToActivity!B:C,2,FALSE)</f>
        <v>31.56</v>
      </c>
      <c r="D25" s="1">
        <v>1</v>
      </c>
      <c r="E25" s="3">
        <v>0</v>
      </c>
      <c r="F25" s="8">
        <v>5000</v>
      </c>
      <c r="G25" s="5">
        <v>1.2</v>
      </c>
      <c r="H25">
        <f t="shared" si="0"/>
        <v>1.1532922311113869</v>
      </c>
      <c r="I25" s="1"/>
    </row>
    <row r="26" spans="1:9" x14ac:dyDescent="0.25">
      <c r="A26" t="s">
        <v>21</v>
      </c>
      <c r="B26">
        <v>23</v>
      </c>
      <c r="C26" s="1">
        <f>VLOOKUP(A26,DISENE_CapacityToActivity!B:C,2,FALSE)</f>
        <v>31.56</v>
      </c>
      <c r="D26" s="1">
        <v>1</v>
      </c>
      <c r="E26" s="3">
        <v>0</v>
      </c>
      <c r="F26" s="8">
        <v>5000</v>
      </c>
      <c r="G26" s="5">
        <v>1.2</v>
      </c>
      <c r="H26">
        <f t="shared" si="0"/>
        <v>1.1532922311113869</v>
      </c>
      <c r="I26" s="1"/>
    </row>
    <row r="27" spans="1:9" x14ac:dyDescent="0.25">
      <c r="A27" t="s">
        <v>51</v>
      </c>
      <c r="B27">
        <v>23</v>
      </c>
      <c r="C27" s="1">
        <f>VLOOKUP(A27,DISENE_CapacityToActivity!B:C,2,FALSE)</f>
        <v>31.56</v>
      </c>
      <c r="D27" s="1">
        <v>1</v>
      </c>
      <c r="E27" s="3">
        <v>0</v>
      </c>
      <c r="F27" s="8">
        <v>5000</v>
      </c>
      <c r="G27" s="5">
        <v>1.2</v>
      </c>
      <c r="H27">
        <f t="shared" si="0"/>
        <v>1.1532922311113869</v>
      </c>
      <c r="I27" s="1"/>
    </row>
    <row r="28" spans="1:9" x14ac:dyDescent="0.25">
      <c r="A28" t="s">
        <v>22</v>
      </c>
      <c r="B28">
        <v>23</v>
      </c>
      <c r="C28" s="1">
        <f>VLOOKUP(A28,DISENE_CapacityToActivity!B:C,2,FALSE)</f>
        <v>31.56</v>
      </c>
      <c r="D28" s="1">
        <v>1</v>
      </c>
      <c r="E28" s="3">
        <v>0</v>
      </c>
      <c r="F28" s="8">
        <v>5000</v>
      </c>
      <c r="G28" s="5">
        <v>1.2</v>
      </c>
      <c r="H28">
        <f t="shared" si="0"/>
        <v>1.1532922311113869</v>
      </c>
      <c r="I28" s="1"/>
    </row>
    <row r="29" spans="1:9" x14ac:dyDescent="0.25">
      <c r="A29" t="s">
        <v>164</v>
      </c>
      <c r="B29">
        <v>23</v>
      </c>
      <c r="C29" s="1">
        <f>VLOOKUP(A29,DISENE_CapacityToActivity!B:C,2,FALSE)</f>
        <v>31.56</v>
      </c>
      <c r="D29" s="1">
        <v>1</v>
      </c>
      <c r="E29" s="3">
        <v>0</v>
      </c>
      <c r="F29" s="8">
        <v>5000</v>
      </c>
      <c r="G29" s="5">
        <v>1.2</v>
      </c>
      <c r="H29">
        <f t="shared" si="0"/>
        <v>1.1532922311113869</v>
      </c>
      <c r="I29" s="1"/>
    </row>
    <row r="30" spans="1:9" x14ac:dyDescent="0.25">
      <c r="A30" t="s">
        <v>23</v>
      </c>
      <c r="B30">
        <v>23</v>
      </c>
      <c r="C30" s="1">
        <f>VLOOKUP(A30,DISENE_CapacityToActivity!B:C,2,FALSE)</f>
        <v>31.56</v>
      </c>
      <c r="D30" s="1">
        <v>1</v>
      </c>
      <c r="E30" s="3">
        <v>0</v>
      </c>
      <c r="F30" s="8">
        <v>5000</v>
      </c>
      <c r="G30" s="5">
        <v>1.2</v>
      </c>
      <c r="H30">
        <f t="shared" si="0"/>
        <v>1.1532922311113869</v>
      </c>
      <c r="I30" s="1"/>
    </row>
    <row r="31" spans="1:9" x14ac:dyDescent="0.25">
      <c r="A31" t="s">
        <v>165</v>
      </c>
      <c r="B31">
        <v>23</v>
      </c>
      <c r="C31" s="1">
        <f>VLOOKUP(A31,DISENE_CapacityToActivity!B:C,2,FALSE)</f>
        <v>31.56</v>
      </c>
      <c r="D31" s="1">
        <v>1</v>
      </c>
      <c r="E31" s="3">
        <v>0</v>
      </c>
      <c r="F31" s="8">
        <v>5000</v>
      </c>
      <c r="G31" s="5">
        <v>1.2</v>
      </c>
      <c r="H31">
        <f t="shared" si="0"/>
        <v>1.1532922311113869</v>
      </c>
      <c r="I31" s="1"/>
    </row>
    <row r="32" spans="1:9" x14ac:dyDescent="0.25">
      <c r="A32" t="s">
        <v>24</v>
      </c>
      <c r="B32">
        <v>23</v>
      </c>
      <c r="C32" s="1">
        <f>VLOOKUP(A32,DISENE_CapacityToActivity!B:C,2,FALSE)</f>
        <v>31.56</v>
      </c>
      <c r="D32" s="1">
        <v>1</v>
      </c>
      <c r="E32" s="3">
        <v>0</v>
      </c>
      <c r="F32" s="8">
        <v>5000</v>
      </c>
      <c r="G32" s="5">
        <v>1.2</v>
      </c>
      <c r="H32">
        <f t="shared" si="0"/>
        <v>1.1532922311113869</v>
      </c>
      <c r="I32" s="1"/>
    </row>
    <row r="33" spans="1:9" x14ac:dyDescent="0.25">
      <c r="A33" t="s">
        <v>166</v>
      </c>
      <c r="B33">
        <v>23</v>
      </c>
      <c r="C33" s="1">
        <f>VLOOKUP(A33,DISENE_CapacityToActivity!B:C,2,FALSE)</f>
        <v>31.56</v>
      </c>
      <c r="D33" s="1">
        <v>1</v>
      </c>
      <c r="E33" s="3">
        <v>0</v>
      </c>
      <c r="F33" s="8">
        <v>5000</v>
      </c>
      <c r="G33" s="5">
        <v>1.2</v>
      </c>
      <c r="H33">
        <f t="shared" si="0"/>
        <v>1.1532922311113869</v>
      </c>
      <c r="I33" s="1"/>
    </row>
    <row r="34" spans="1:9" x14ac:dyDescent="0.25">
      <c r="A34" t="s">
        <v>25</v>
      </c>
      <c r="B34">
        <v>23</v>
      </c>
      <c r="C34" s="1">
        <f>VLOOKUP(A34,DISENE_CapacityToActivity!B:C,2,FALSE)</f>
        <v>31.56</v>
      </c>
      <c r="D34" s="1">
        <v>1</v>
      </c>
      <c r="E34" s="3">
        <v>0</v>
      </c>
      <c r="F34" s="8">
        <v>5000</v>
      </c>
      <c r="G34" s="5">
        <v>1.2</v>
      </c>
      <c r="H34">
        <f t="shared" si="0"/>
        <v>1.1532922311113869</v>
      </c>
      <c r="I34" s="1"/>
    </row>
    <row r="35" spans="1:9" x14ac:dyDescent="0.25">
      <c r="A35" t="s">
        <v>167</v>
      </c>
      <c r="B35">
        <v>23</v>
      </c>
      <c r="C35" s="1">
        <f>VLOOKUP(A35,DISENE_CapacityToActivity!B:C,2,FALSE)</f>
        <v>31.56</v>
      </c>
      <c r="D35" s="1">
        <v>1</v>
      </c>
      <c r="E35" s="3">
        <v>0</v>
      </c>
      <c r="F35" s="8">
        <v>5000</v>
      </c>
      <c r="G35" s="5">
        <v>1.2</v>
      </c>
      <c r="H35">
        <f t="shared" si="0"/>
        <v>1.1532922311113869</v>
      </c>
      <c r="I35" s="1"/>
    </row>
    <row r="36" spans="1:9" x14ac:dyDescent="0.25">
      <c r="A36" t="s">
        <v>26</v>
      </c>
      <c r="B36">
        <v>23</v>
      </c>
      <c r="C36" s="1">
        <f>VLOOKUP(A36,DISENE_CapacityToActivity!B:C,2,FALSE)</f>
        <v>31.56</v>
      </c>
      <c r="D36" s="1">
        <v>1</v>
      </c>
      <c r="E36" s="3">
        <v>0</v>
      </c>
      <c r="F36" s="8">
        <v>5000</v>
      </c>
      <c r="G36" s="5">
        <v>1.2</v>
      </c>
      <c r="H36">
        <f t="shared" si="0"/>
        <v>1.1532922311113869</v>
      </c>
      <c r="I36" s="1"/>
    </row>
    <row r="37" spans="1:9" x14ac:dyDescent="0.25">
      <c r="A37" t="s">
        <v>168</v>
      </c>
      <c r="B37">
        <v>23</v>
      </c>
      <c r="C37" s="1">
        <f>VLOOKUP(A37,DISENE_CapacityToActivity!B:C,2,FALSE)</f>
        <v>31.56</v>
      </c>
      <c r="D37" s="1">
        <v>1</v>
      </c>
      <c r="E37" s="3">
        <v>0</v>
      </c>
      <c r="F37" s="8">
        <v>5000</v>
      </c>
      <c r="G37" s="5">
        <v>1.2</v>
      </c>
      <c r="H37">
        <f t="shared" si="0"/>
        <v>1.1532922311113869</v>
      </c>
      <c r="I37" s="1"/>
    </row>
    <row r="38" spans="1:9" x14ac:dyDescent="0.25">
      <c r="A38" t="s">
        <v>27</v>
      </c>
      <c r="B38">
        <v>23</v>
      </c>
      <c r="C38" s="1">
        <f>VLOOKUP(A38,DISENE_CapacityToActivity!B:C,2,FALSE)</f>
        <v>31.56</v>
      </c>
      <c r="D38" s="1">
        <v>1</v>
      </c>
      <c r="E38" s="3">
        <v>0</v>
      </c>
      <c r="F38" s="8">
        <v>5000</v>
      </c>
      <c r="G38" s="5">
        <v>1.2</v>
      </c>
      <c r="H38">
        <f t="shared" si="0"/>
        <v>1.1532922311113869</v>
      </c>
      <c r="I38" s="1"/>
    </row>
    <row r="39" spans="1:9" x14ac:dyDescent="0.25">
      <c r="A39" t="s">
        <v>169</v>
      </c>
      <c r="B39">
        <v>23</v>
      </c>
      <c r="C39" s="1">
        <f>VLOOKUP(A39,DISENE_CapacityToActivity!B:C,2,FALSE)</f>
        <v>31.56</v>
      </c>
      <c r="D39" s="1">
        <v>1</v>
      </c>
      <c r="E39" s="3">
        <v>0</v>
      </c>
      <c r="F39" s="8">
        <v>5000</v>
      </c>
      <c r="G39" s="5">
        <v>1.2</v>
      </c>
      <c r="H39">
        <f t="shared" si="0"/>
        <v>1.1532922311113869</v>
      </c>
      <c r="I39" s="1"/>
    </row>
    <row r="40" spans="1:9" x14ac:dyDescent="0.25">
      <c r="A40" t="s">
        <v>28</v>
      </c>
      <c r="B40">
        <v>23</v>
      </c>
      <c r="C40" s="1">
        <f>VLOOKUP(A40,DISENE_CapacityToActivity!B:C,2,FALSE)</f>
        <v>31.56</v>
      </c>
      <c r="D40" s="1">
        <v>1</v>
      </c>
      <c r="E40" s="3">
        <v>0</v>
      </c>
      <c r="F40" s="8">
        <v>5000</v>
      </c>
      <c r="G40" s="5">
        <v>1.2</v>
      </c>
      <c r="H40">
        <f t="shared" si="0"/>
        <v>1.1532922311113869</v>
      </c>
      <c r="I40" s="1"/>
    </row>
    <row r="41" spans="1:9" x14ac:dyDescent="0.25">
      <c r="A41" t="s">
        <v>158</v>
      </c>
      <c r="B41">
        <v>23</v>
      </c>
      <c r="C41" s="1">
        <f>VLOOKUP(A41,DISENE_CapacityToActivity!B:C,2,FALSE)</f>
        <v>31.56</v>
      </c>
      <c r="D41" s="1">
        <v>1</v>
      </c>
      <c r="E41" s="3">
        <v>0</v>
      </c>
      <c r="F41" s="8">
        <v>5000</v>
      </c>
      <c r="G41" s="5">
        <v>1.2</v>
      </c>
      <c r="H41">
        <f t="shared" si="0"/>
        <v>1.1532922311113869</v>
      </c>
      <c r="I41" s="1"/>
    </row>
    <row r="42" spans="1:9" x14ac:dyDescent="0.25">
      <c r="A42" t="s">
        <v>159</v>
      </c>
      <c r="B42">
        <v>23</v>
      </c>
      <c r="C42" s="1">
        <f>VLOOKUP(A42,DISENE_CapacityToActivity!B:C,2,FALSE)</f>
        <v>31.56</v>
      </c>
      <c r="D42" s="1">
        <v>1</v>
      </c>
      <c r="E42" s="3">
        <v>0</v>
      </c>
      <c r="F42" s="8">
        <v>5000</v>
      </c>
      <c r="G42" s="5">
        <v>1.2</v>
      </c>
      <c r="H42">
        <f t="shared" si="0"/>
        <v>1.1532922311113869</v>
      </c>
      <c r="I42" s="1"/>
    </row>
    <row r="43" spans="1:9" x14ac:dyDescent="0.25">
      <c r="A43" t="s">
        <v>160</v>
      </c>
      <c r="B43">
        <v>23</v>
      </c>
      <c r="C43" s="1">
        <f>VLOOKUP(A43,DISENE_CapacityToActivity!B:C,2,FALSE)</f>
        <v>31.56</v>
      </c>
      <c r="D43" s="1">
        <v>1</v>
      </c>
      <c r="E43" s="3">
        <v>0</v>
      </c>
      <c r="F43" s="8">
        <v>5000</v>
      </c>
      <c r="G43" s="5">
        <v>1.2</v>
      </c>
      <c r="H43">
        <f t="shared" si="0"/>
        <v>1.1532922311113869</v>
      </c>
      <c r="I43" s="1"/>
    </row>
    <row r="44" spans="1:9" x14ac:dyDescent="0.25">
      <c r="A44" t="s">
        <v>161</v>
      </c>
      <c r="B44">
        <v>23</v>
      </c>
      <c r="C44" s="1">
        <f>VLOOKUP(A44,DISENE_CapacityToActivity!B:C,2,FALSE)</f>
        <v>31.56</v>
      </c>
      <c r="D44" s="1">
        <v>1</v>
      </c>
      <c r="E44" s="3">
        <v>0</v>
      </c>
      <c r="F44" s="8">
        <v>5000</v>
      </c>
      <c r="G44" s="5">
        <v>1.2</v>
      </c>
      <c r="H44">
        <f t="shared" si="0"/>
        <v>1.1532922311113869</v>
      </c>
      <c r="I44" s="1"/>
    </row>
    <row r="45" spans="1:9" x14ac:dyDescent="0.25">
      <c r="A45" t="s">
        <v>162</v>
      </c>
      <c r="B45">
        <v>23</v>
      </c>
      <c r="C45" s="1">
        <f>VLOOKUP(A45,DISENE_CapacityToActivity!B:C,2,FALSE)</f>
        <v>31.56</v>
      </c>
      <c r="D45" s="1">
        <v>1</v>
      </c>
      <c r="E45" s="3">
        <v>0</v>
      </c>
      <c r="F45" s="8">
        <v>5000</v>
      </c>
      <c r="G45" s="5">
        <v>1.2</v>
      </c>
      <c r="H45">
        <f t="shared" si="0"/>
        <v>1.1532922311113869</v>
      </c>
      <c r="I45" s="1"/>
    </row>
    <row r="46" spans="1:9" x14ac:dyDescent="0.25">
      <c r="A46" t="s">
        <v>163</v>
      </c>
      <c r="B46">
        <v>23</v>
      </c>
      <c r="C46" s="1">
        <f>VLOOKUP(A46,DISENE_CapacityToActivity!B:C,2,FALSE)</f>
        <v>31.56</v>
      </c>
      <c r="D46" s="1">
        <v>1</v>
      </c>
      <c r="E46" s="3">
        <v>0</v>
      </c>
      <c r="F46" s="8">
        <v>5000</v>
      </c>
      <c r="G46" s="5">
        <v>1.2</v>
      </c>
      <c r="H46">
        <f t="shared" si="0"/>
        <v>1.1532922311113869</v>
      </c>
      <c r="I46" s="1"/>
    </row>
    <row r="47" spans="1:9" x14ac:dyDescent="0.25">
      <c r="A47" t="s">
        <v>170</v>
      </c>
      <c r="B47">
        <v>23</v>
      </c>
      <c r="C47" s="1">
        <f>VLOOKUP(A47,DISENE_CapacityToActivity!B:C,2,FALSE)</f>
        <v>31.56</v>
      </c>
      <c r="D47" s="1">
        <v>1</v>
      </c>
      <c r="E47" s="3">
        <v>0</v>
      </c>
      <c r="F47" s="8">
        <v>5000</v>
      </c>
      <c r="G47" s="5">
        <v>1.2</v>
      </c>
      <c r="H47">
        <f t="shared" si="0"/>
        <v>1.1532922311113869</v>
      </c>
      <c r="I47" s="1"/>
    </row>
    <row r="48" spans="1:9" x14ac:dyDescent="0.25">
      <c r="A48" t="s">
        <v>64</v>
      </c>
      <c r="B48">
        <v>23</v>
      </c>
      <c r="C48" s="1">
        <f>VLOOKUP(A48,DISENE_CapacityToActivity!B:C,2,FALSE)</f>
        <v>31.56</v>
      </c>
      <c r="D48" s="1">
        <v>1</v>
      </c>
      <c r="E48" s="3">
        <v>0</v>
      </c>
      <c r="F48" s="8">
        <v>5000</v>
      </c>
      <c r="G48" s="5">
        <v>1.2</v>
      </c>
      <c r="H48">
        <f t="shared" si="0"/>
        <v>1.1532922311113869</v>
      </c>
      <c r="I48" s="1"/>
    </row>
    <row r="49" spans="1:9" x14ac:dyDescent="0.25">
      <c r="A49" t="s">
        <v>65</v>
      </c>
      <c r="B49">
        <v>23</v>
      </c>
      <c r="C49" s="1">
        <f>VLOOKUP(A49,DISENE_CapacityToActivity!B:C,2,FALSE)</f>
        <v>31.56</v>
      </c>
      <c r="D49" s="1">
        <v>1</v>
      </c>
      <c r="E49" s="3">
        <v>0</v>
      </c>
      <c r="F49" s="8">
        <v>5000</v>
      </c>
      <c r="G49" s="5">
        <v>1.2</v>
      </c>
      <c r="H49">
        <f t="shared" si="0"/>
        <v>1.1532922311113869</v>
      </c>
      <c r="I49" s="1"/>
    </row>
    <row r="50" spans="1:9" x14ac:dyDescent="0.25">
      <c r="A50" t="s">
        <v>66</v>
      </c>
      <c r="B50">
        <v>23</v>
      </c>
      <c r="C50" s="1">
        <f>VLOOKUP(A50,DISENE_CapacityToActivity!B:C,2,FALSE)</f>
        <v>31.56</v>
      </c>
      <c r="D50" s="1">
        <v>1</v>
      </c>
      <c r="E50" s="3">
        <v>0</v>
      </c>
      <c r="F50" s="8">
        <v>5000</v>
      </c>
      <c r="G50" s="5">
        <v>1.2</v>
      </c>
      <c r="H50">
        <f t="shared" si="0"/>
        <v>1.1532922311113869</v>
      </c>
      <c r="I50" s="1"/>
    </row>
    <row r="51" spans="1:9" x14ac:dyDescent="0.25">
      <c r="A51" t="s">
        <v>67</v>
      </c>
      <c r="B51">
        <v>23</v>
      </c>
      <c r="C51" s="1">
        <f>VLOOKUP(A51,DISENE_CapacityToActivity!B:C,2,FALSE)</f>
        <v>31.56</v>
      </c>
      <c r="D51" s="1">
        <v>1</v>
      </c>
      <c r="E51" s="3">
        <v>0</v>
      </c>
      <c r="F51" s="8">
        <v>5000</v>
      </c>
      <c r="G51" s="5">
        <v>1.2</v>
      </c>
      <c r="H51">
        <f t="shared" si="0"/>
        <v>1.1532922311113869</v>
      </c>
      <c r="I51" s="1"/>
    </row>
    <row r="52" spans="1:9" x14ac:dyDescent="0.25">
      <c r="A52" t="s">
        <v>68</v>
      </c>
      <c r="B52">
        <v>23</v>
      </c>
      <c r="C52" s="1">
        <f>VLOOKUP(A52,DISENE_CapacityToActivity!B:C,2,FALSE)</f>
        <v>31.56</v>
      </c>
      <c r="D52" s="1">
        <v>1</v>
      </c>
      <c r="E52" s="3">
        <v>0</v>
      </c>
      <c r="F52" s="8">
        <v>5000</v>
      </c>
      <c r="G52" s="5">
        <v>1.2</v>
      </c>
      <c r="H52">
        <f t="shared" si="0"/>
        <v>1.1532922311113869</v>
      </c>
      <c r="I52" s="1"/>
    </row>
    <row r="53" spans="1:9" x14ac:dyDescent="0.25">
      <c r="A53" t="s">
        <v>69</v>
      </c>
      <c r="B53">
        <v>23</v>
      </c>
      <c r="C53" s="1">
        <f>VLOOKUP(A53,DISENE_CapacityToActivity!B:C,2,FALSE)</f>
        <v>31.56</v>
      </c>
      <c r="D53" s="1">
        <v>1</v>
      </c>
      <c r="E53" s="3">
        <v>0</v>
      </c>
      <c r="F53" s="8">
        <v>5000</v>
      </c>
      <c r="G53" s="5">
        <v>1.2</v>
      </c>
      <c r="H53">
        <f t="shared" si="0"/>
        <v>1.1532922311113869</v>
      </c>
      <c r="I53" s="1"/>
    </row>
    <row r="54" spans="1:9" x14ac:dyDescent="0.25">
      <c r="A54" t="s">
        <v>70</v>
      </c>
      <c r="B54">
        <v>23</v>
      </c>
      <c r="C54" s="1">
        <f>VLOOKUP(A54,DISENE_CapacityToActivity!B:C,2,FALSE)</f>
        <v>31.56</v>
      </c>
      <c r="D54" s="1">
        <v>1</v>
      </c>
      <c r="E54" s="3">
        <v>0</v>
      </c>
      <c r="F54" s="8">
        <v>5000</v>
      </c>
      <c r="G54" s="5">
        <v>1.2</v>
      </c>
      <c r="H54">
        <f t="shared" si="0"/>
        <v>1.1532922311113869</v>
      </c>
      <c r="I54" s="1"/>
    </row>
    <row r="55" spans="1:9" x14ac:dyDescent="0.25">
      <c r="A55" t="s">
        <v>71</v>
      </c>
      <c r="B55">
        <v>23</v>
      </c>
      <c r="C55" s="1">
        <f>VLOOKUP(A55,DISENE_CapacityToActivity!B:C,2,FALSE)</f>
        <v>31.56</v>
      </c>
      <c r="D55" s="1">
        <v>1</v>
      </c>
      <c r="E55" s="3">
        <v>0</v>
      </c>
      <c r="F55" s="8">
        <v>5000</v>
      </c>
      <c r="G55" s="5">
        <v>1.2</v>
      </c>
      <c r="H55">
        <f t="shared" si="0"/>
        <v>1.1532922311113869</v>
      </c>
      <c r="I55" s="1"/>
    </row>
    <row r="56" spans="1:9" x14ac:dyDescent="0.25">
      <c r="A56" t="s">
        <v>72</v>
      </c>
      <c r="B56">
        <v>23</v>
      </c>
      <c r="C56" s="1">
        <f>VLOOKUP(A56,DISENE_CapacityToActivity!B:C,2,FALSE)</f>
        <v>31.56</v>
      </c>
      <c r="D56" s="1">
        <v>1</v>
      </c>
      <c r="E56" s="3">
        <v>0</v>
      </c>
      <c r="F56" s="8">
        <v>5000</v>
      </c>
      <c r="G56" s="5">
        <v>1.2</v>
      </c>
      <c r="H56">
        <f t="shared" si="0"/>
        <v>1.1532922311113869</v>
      </c>
      <c r="I56" s="1"/>
    </row>
    <row r="57" spans="1:9" x14ac:dyDescent="0.25">
      <c r="A57" t="s">
        <v>73</v>
      </c>
      <c r="B57">
        <v>23</v>
      </c>
      <c r="C57" s="1">
        <f>VLOOKUP(A57,DISENE_CapacityToActivity!B:C,2,FALSE)</f>
        <v>31.56</v>
      </c>
      <c r="D57" s="1">
        <v>1</v>
      </c>
      <c r="E57" s="3">
        <v>0</v>
      </c>
      <c r="F57" s="8">
        <v>5000</v>
      </c>
      <c r="G57" s="5">
        <v>1.2</v>
      </c>
      <c r="H57">
        <f t="shared" si="0"/>
        <v>1.1532922311113869</v>
      </c>
      <c r="I57" s="1"/>
    </row>
    <row r="58" spans="1:9" x14ac:dyDescent="0.25">
      <c r="A58" t="s">
        <v>74</v>
      </c>
      <c r="B58">
        <v>23</v>
      </c>
      <c r="C58" s="1">
        <f>VLOOKUP(A58,DISENE_CapacityToActivity!B:C,2,FALSE)</f>
        <v>31.56</v>
      </c>
      <c r="D58" s="1">
        <v>1</v>
      </c>
      <c r="E58" s="3">
        <v>0</v>
      </c>
      <c r="F58" s="8">
        <v>5000</v>
      </c>
      <c r="G58" s="5">
        <v>1.2</v>
      </c>
      <c r="H58">
        <f t="shared" si="0"/>
        <v>1.1532922311113869</v>
      </c>
      <c r="I58" s="1"/>
    </row>
    <row r="59" spans="1:9" x14ac:dyDescent="0.25">
      <c r="A59" t="s">
        <v>75</v>
      </c>
      <c r="B59">
        <v>23</v>
      </c>
      <c r="C59" s="1">
        <f>VLOOKUP(A59,DISENE_CapacityToActivity!B:C,2,FALSE)</f>
        <v>31.56</v>
      </c>
      <c r="D59" s="1">
        <v>1</v>
      </c>
      <c r="E59" s="3">
        <v>0</v>
      </c>
      <c r="F59" s="8">
        <v>5000</v>
      </c>
      <c r="G59" s="5">
        <v>1.2</v>
      </c>
      <c r="H59">
        <f t="shared" si="0"/>
        <v>1.1532922311113869</v>
      </c>
      <c r="I59" s="1"/>
    </row>
    <row r="60" spans="1:9" x14ac:dyDescent="0.25">
      <c r="A60" t="s">
        <v>171</v>
      </c>
      <c r="B60">
        <v>23</v>
      </c>
      <c r="C60" s="1">
        <f>VLOOKUP(A60,DISENE_CapacityToActivity!B:C,2,FALSE)</f>
        <v>31.56</v>
      </c>
      <c r="D60" s="1">
        <v>1</v>
      </c>
      <c r="E60" s="3">
        <v>0</v>
      </c>
      <c r="F60" s="8">
        <v>5000</v>
      </c>
      <c r="G60" s="5">
        <v>1.2</v>
      </c>
      <c r="H60">
        <f t="shared" si="0"/>
        <v>1.1532922311113869</v>
      </c>
      <c r="I60" s="1"/>
    </row>
    <row r="61" spans="1:9" x14ac:dyDescent="0.25">
      <c r="A61" t="s">
        <v>172</v>
      </c>
      <c r="B61">
        <v>23</v>
      </c>
      <c r="C61" s="1">
        <f>VLOOKUP(A61,DISENE_CapacityToActivity!B:C,2,FALSE)</f>
        <v>31.56</v>
      </c>
      <c r="D61" s="1">
        <v>1</v>
      </c>
      <c r="E61" s="3">
        <v>0</v>
      </c>
      <c r="F61" s="8">
        <v>5000</v>
      </c>
      <c r="G61" s="5">
        <v>1.2</v>
      </c>
      <c r="H61">
        <f t="shared" si="0"/>
        <v>1.1532922311113869</v>
      </c>
      <c r="I61" s="1"/>
    </row>
    <row r="62" spans="1:9" x14ac:dyDescent="0.25">
      <c r="A62" t="s">
        <v>173</v>
      </c>
      <c r="B62">
        <v>23</v>
      </c>
      <c r="C62" s="1">
        <f>VLOOKUP(A62,DISENE_CapacityToActivity!B:C,2,FALSE)</f>
        <v>31.56</v>
      </c>
      <c r="D62" s="1">
        <v>1</v>
      </c>
      <c r="E62" s="3">
        <v>0</v>
      </c>
      <c r="F62" s="8">
        <v>5000</v>
      </c>
      <c r="G62" s="5">
        <v>1.2</v>
      </c>
      <c r="H62">
        <f t="shared" si="0"/>
        <v>1.1532922311113869</v>
      </c>
      <c r="I62" s="1"/>
    </row>
    <row r="63" spans="1:9" x14ac:dyDescent="0.25">
      <c r="A63" t="s">
        <v>174</v>
      </c>
      <c r="B63">
        <v>23</v>
      </c>
      <c r="C63" s="1">
        <f>VLOOKUP(A63,DISENE_CapacityToActivity!B:C,2,FALSE)</f>
        <v>31.56</v>
      </c>
      <c r="D63" s="1">
        <v>1</v>
      </c>
      <c r="E63" s="3">
        <v>0</v>
      </c>
      <c r="F63" s="8">
        <v>5000</v>
      </c>
      <c r="G63" s="5">
        <v>1.2</v>
      </c>
      <c r="H63">
        <f t="shared" si="0"/>
        <v>1.1532922311113869</v>
      </c>
      <c r="I63" s="1"/>
    </row>
    <row r="64" spans="1:9" x14ac:dyDescent="0.25">
      <c r="A64" t="s">
        <v>76</v>
      </c>
      <c r="B64">
        <v>23</v>
      </c>
      <c r="C64" s="1">
        <f>VLOOKUP(A64,DISENE_CapacityToActivity!B:C,2,FALSE)</f>
        <v>31.56</v>
      </c>
      <c r="D64" s="1">
        <v>1</v>
      </c>
      <c r="E64" s="3">
        <v>0</v>
      </c>
      <c r="F64" s="8">
        <v>5000</v>
      </c>
      <c r="G64" s="5">
        <v>1.2</v>
      </c>
      <c r="H64">
        <f t="shared" si="0"/>
        <v>1.1532922311113869</v>
      </c>
      <c r="I64" s="1"/>
    </row>
    <row r="65" spans="1:9" x14ac:dyDescent="0.25">
      <c r="A65" t="s">
        <v>77</v>
      </c>
      <c r="B65">
        <v>23</v>
      </c>
      <c r="C65" s="1">
        <f>VLOOKUP(A65,DISENE_CapacityToActivity!B:C,2,FALSE)</f>
        <v>31.56</v>
      </c>
      <c r="D65" s="1">
        <v>1</v>
      </c>
      <c r="E65" s="3">
        <v>0</v>
      </c>
      <c r="F65" s="8">
        <v>5000</v>
      </c>
      <c r="G65" s="5">
        <v>1.2</v>
      </c>
      <c r="H65">
        <f t="shared" si="0"/>
        <v>1.1532922311113869</v>
      </c>
      <c r="I65" s="1"/>
    </row>
    <row r="66" spans="1:9" x14ac:dyDescent="0.25">
      <c r="A66" t="s">
        <v>78</v>
      </c>
      <c r="B66">
        <v>23</v>
      </c>
      <c r="C66" s="1">
        <f>VLOOKUP(A66,DISENE_CapacityToActivity!B:C,2,FALSE)</f>
        <v>31.56</v>
      </c>
      <c r="D66" s="1">
        <v>1</v>
      </c>
      <c r="E66" s="3">
        <v>0</v>
      </c>
      <c r="F66" s="8">
        <v>5000</v>
      </c>
      <c r="G66" s="5">
        <v>1.2</v>
      </c>
      <c r="H66">
        <f t="shared" si="0"/>
        <v>1.1532922311113869</v>
      </c>
      <c r="I66" s="1"/>
    </row>
    <row r="67" spans="1:9" x14ac:dyDescent="0.25">
      <c r="A67" t="s">
        <v>79</v>
      </c>
      <c r="B67">
        <v>23</v>
      </c>
      <c r="C67" s="1">
        <f>VLOOKUP(A67,DISENE_CapacityToActivity!B:C,2,FALSE)</f>
        <v>31.56</v>
      </c>
      <c r="D67" s="1">
        <v>1</v>
      </c>
      <c r="E67" s="3">
        <v>0</v>
      </c>
      <c r="F67" s="8">
        <v>5000</v>
      </c>
      <c r="G67" s="5">
        <v>1.2</v>
      </c>
      <c r="H67">
        <f t="shared" ref="H67:H130" si="1">F67/C67/D67*(E67+1/G67^(50-23))</f>
        <v>1.1532922311113869</v>
      </c>
      <c r="I67" s="1"/>
    </row>
    <row r="68" spans="1:9" x14ac:dyDescent="0.25">
      <c r="A68" t="s">
        <v>80</v>
      </c>
      <c r="B68">
        <v>23</v>
      </c>
      <c r="C68" s="1">
        <f>VLOOKUP(A68,DISENE_CapacityToActivity!B:C,2,FALSE)</f>
        <v>31.56</v>
      </c>
      <c r="D68" s="1">
        <v>1</v>
      </c>
      <c r="E68" s="3">
        <v>0</v>
      </c>
      <c r="F68" s="8">
        <v>5000</v>
      </c>
      <c r="G68" s="5">
        <v>1.2</v>
      </c>
      <c r="H68">
        <f t="shared" si="1"/>
        <v>1.1532922311113869</v>
      </c>
      <c r="I68" s="1"/>
    </row>
    <row r="69" spans="1:9" x14ac:dyDescent="0.25">
      <c r="A69" t="s">
        <v>52</v>
      </c>
      <c r="B69">
        <v>23</v>
      </c>
      <c r="C69" s="1">
        <f>VLOOKUP(A69,DISENE_CapacityToActivity!B:C,2,FALSE)</f>
        <v>31.56</v>
      </c>
      <c r="D69" s="1">
        <v>1</v>
      </c>
      <c r="E69" s="3">
        <v>0</v>
      </c>
      <c r="F69" s="8">
        <v>5000</v>
      </c>
      <c r="G69" s="5">
        <v>1.2</v>
      </c>
      <c r="H69">
        <f t="shared" si="1"/>
        <v>1.1532922311113869</v>
      </c>
      <c r="I69" s="1"/>
    </row>
    <row r="70" spans="1:9" x14ac:dyDescent="0.25">
      <c r="A70" t="s">
        <v>81</v>
      </c>
      <c r="B70">
        <v>23</v>
      </c>
      <c r="C70" s="1">
        <f>VLOOKUP(A70,DISENE_CapacityToActivity!B:C,2,FALSE)</f>
        <v>31.56</v>
      </c>
      <c r="D70" s="1">
        <v>1</v>
      </c>
      <c r="E70" s="3">
        <v>0</v>
      </c>
      <c r="F70" s="8">
        <v>5000</v>
      </c>
      <c r="G70" s="5">
        <v>1.2</v>
      </c>
      <c r="H70">
        <f t="shared" si="1"/>
        <v>1.1532922311113869</v>
      </c>
      <c r="I70" s="1"/>
    </row>
    <row r="71" spans="1:9" x14ac:dyDescent="0.25">
      <c r="A71" t="s">
        <v>53</v>
      </c>
      <c r="B71">
        <v>23</v>
      </c>
      <c r="C71" s="1">
        <f>VLOOKUP(A71,DISENE_CapacityToActivity!B:C,2,FALSE)</f>
        <v>31.56</v>
      </c>
      <c r="D71" s="1">
        <v>1</v>
      </c>
      <c r="E71" s="3">
        <v>0</v>
      </c>
      <c r="F71" s="8">
        <v>5000</v>
      </c>
      <c r="G71" s="5">
        <v>1.2</v>
      </c>
      <c r="H71">
        <f t="shared" si="1"/>
        <v>1.1532922311113869</v>
      </c>
      <c r="I71" s="1"/>
    </row>
    <row r="72" spans="1:9" x14ac:dyDescent="0.25">
      <c r="A72" t="s">
        <v>82</v>
      </c>
      <c r="B72">
        <v>23</v>
      </c>
      <c r="C72" s="1">
        <f>VLOOKUP(A72,DISENE_CapacityToActivity!B:C,2,FALSE)</f>
        <v>31.56</v>
      </c>
      <c r="D72" s="1">
        <v>1</v>
      </c>
      <c r="E72" s="3">
        <v>0</v>
      </c>
      <c r="F72" s="8">
        <v>5000</v>
      </c>
      <c r="G72" s="5">
        <v>1.2</v>
      </c>
      <c r="H72">
        <f t="shared" si="1"/>
        <v>1.1532922311113869</v>
      </c>
      <c r="I72" s="1"/>
    </row>
    <row r="73" spans="1:9" x14ac:dyDescent="0.25">
      <c r="A73" t="s">
        <v>54</v>
      </c>
      <c r="B73">
        <v>23</v>
      </c>
      <c r="C73" s="1">
        <f>VLOOKUP(A73,DISENE_CapacityToActivity!B:C,2,FALSE)</f>
        <v>31.56</v>
      </c>
      <c r="D73" s="1">
        <v>1</v>
      </c>
      <c r="E73" s="3">
        <v>0</v>
      </c>
      <c r="F73" s="8">
        <v>5000</v>
      </c>
      <c r="G73" s="5">
        <v>1.2</v>
      </c>
      <c r="H73">
        <f t="shared" si="1"/>
        <v>1.1532922311113869</v>
      </c>
      <c r="I73" s="1"/>
    </row>
    <row r="74" spans="1:9" x14ac:dyDescent="0.25">
      <c r="A74" t="s">
        <v>181</v>
      </c>
      <c r="B74">
        <v>23</v>
      </c>
      <c r="C74" s="1">
        <f>VLOOKUP(A74,DISENE_CapacityToActivity!B:C,2,FALSE)</f>
        <v>31.56</v>
      </c>
      <c r="D74" s="1">
        <v>1</v>
      </c>
      <c r="E74" s="3">
        <v>0</v>
      </c>
      <c r="F74" s="8">
        <v>5000</v>
      </c>
      <c r="G74" s="5">
        <v>1.2</v>
      </c>
      <c r="H74">
        <f t="shared" si="1"/>
        <v>1.1532922311113869</v>
      </c>
      <c r="I74" s="1"/>
    </row>
    <row r="75" spans="1:9" x14ac:dyDescent="0.25">
      <c r="A75" t="s">
        <v>55</v>
      </c>
      <c r="B75">
        <v>23</v>
      </c>
      <c r="C75" s="1">
        <f>VLOOKUP(A75,DISENE_CapacityToActivity!B:C,2,FALSE)</f>
        <v>31.56</v>
      </c>
      <c r="D75" s="1">
        <v>1</v>
      </c>
      <c r="E75" s="3">
        <v>0</v>
      </c>
      <c r="F75" s="8">
        <v>5000</v>
      </c>
      <c r="G75" s="5">
        <v>1.2</v>
      </c>
      <c r="H75">
        <f t="shared" si="1"/>
        <v>1.1532922311113869</v>
      </c>
      <c r="I75" s="1"/>
    </row>
    <row r="76" spans="1:9" x14ac:dyDescent="0.25">
      <c r="A76" t="s">
        <v>182</v>
      </c>
      <c r="B76">
        <v>23</v>
      </c>
      <c r="C76" s="1">
        <f>VLOOKUP(A76,DISENE_CapacityToActivity!B:C,2,FALSE)</f>
        <v>31.56</v>
      </c>
      <c r="D76" s="1">
        <v>1</v>
      </c>
      <c r="E76" s="3">
        <v>0</v>
      </c>
      <c r="F76" s="8">
        <v>5000</v>
      </c>
      <c r="G76" s="5">
        <v>1.2</v>
      </c>
      <c r="H76">
        <f t="shared" si="1"/>
        <v>1.1532922311113869</v>
      </c>
      <c r="I76" s="1"/>
    </row>
    <row r="77" spans="1:9" x14ac:dyDescent="0.25">
      <c r="A77" t="s">
        <v>56</v>
      </c>
      <c r="B77">
        <v>23</v>
      </c>
      <c r="C77" s="1">
        <f>VLOOKUP(A77,DISENE_CapacityToActivity!B:C,2,FALSE)</f>
        <v>31.56</v>
      </c>
      <c r="D77" s="1">
        <v>1</v>
      </c>
      <c r="E77" s="3">
        <v>0</v>
      </c>
      <c r="F77" s="8">
        <v>5000</v>
      </c>
      <c r="G77" s="5">
        <v>1.2</v>
      </c>
      <c r="H77">
        <f t="shared" si="1"/>
        <v>1.1532922311113869</v>
      </c>
      <c r="I77" s="1"/>
    </row>
    <row r="78" spans="1:9" x14ac:dyDescent="0.25">
      <c r="A78" t="s">
        <v>183</v>
      </c>
      <c r="B78">
        <v>23</v>
      </c>
      <c r="C78" s="1">
        <f>VLOOKUP(A78,DISENE_CapacityToActivity!B:C,2,FALSE)</f>
        <v>31.56</v>
      </c>
      <c r="D78" s="1">
        <v>1</v>
      </c>
      <c r="E78" s="3">
        <v>0</v>
      </c>
      <c r="F78" s="8">
        <v>5000</v>
      </c>
      <c r="G78" s="5">
        <v>1.2</v>
      </c>
      <c r="H78">
        <f t="shared" si="1"/>
        <v>1.1532922311113869</v>
      </c>
      <c r="I78" s="1"/>
    </row>
    <row r="79" spans="1:9" x14ac:dyDescent="0.25">
      <c r="A79" t="s">
        <v>57</v>
      </c>
      <c r="B79">
        <v>23</v>
      </c>
      <c r="C79" s="1">
        <f>VLOOKUP(A79,DISENE_CapacityToActivity!B:C,2,FALSE)</f>
        <v>31.56</v>
      </c>
      <c r="D79" s="1">
        <v>1</v>
      </c>
      <c r="E79" s="3">
        <v>0</v>
      </c>
      <c r="F79" s="8">
        <v>5000</v>
      </c>
      <c r="G79" s="5">
        <v>1.2</v>
      </c>
      <c r="H79">
        <f t="shared" si="1"/>
        <v>1.1532922311113869</v>
      </c>
      <c r="I79" s="1"/>
    </row>
    <row r="80" spans="1:9" x14ac:dyDescent="0.25">
      <c r="A80" t="s">
        <v>184</v>
      </c>
      <c r="B80">
        <v>23</v>
      </c>
      <c r="C80" s="1">
        <f>VLOOKUP(A80,DISENE_CapacityToActivity!B:C,2,FALSE)</f>
        <v>31.56</v>
      </c>
      <c r="D80" s="1">
        <v>1</v>
      </c>
      <c r="E80" s="3">
        <v>0</v>
      </c>
      <c r="F80" s="8">
        <v>5000</v>
      </c>
      <c r="G80" s="5">
        <v>1.2</v>
      </c>
      <c r="H80">
        <f t="shared" si="1"/>
        <v>1.1532922311113869</v>
      </c>
      <c r="I80" s="1"/>
    </row>
    <row r="81" spans="1:9" x14ac:dyDescent="0.25">
      <c r="A81" t="s">
        <v>58</v>
      </c>
      <c r="B81">
        <v>23</v>
      </c>
      <c r="C81" s="1">
        <f>VLOOKUP(A81,DISENE_CapacityToActivity!B:C,2,FALSE)</f>
        <v>31.56</v>
      </c>
      <c r="D81" s="1">
        <v>1</v>
      </c>
      <c r="E81" s="3">
        <v>0</v>
      </c>
      <c r="F81" s="8">
        <v>5000</v>
      </c>
      <c r="G81" s="5">
        <v>1.2</v>
      </c>
      <c r="H81">
        <f t="shared" si="1"/>
        <v>1.1532922311113869</v>
      </c>
      <c r="I81" s="1"/>
    </row>
    <row r="82" spans="1:9" x14ac:dyDescent="0.25">
      <c r="A82" t="s">
        <v>185</v>
      </c>
      <c r="B82">
        <v>23</v>
      </c>
      <c r="C82" s="1">
        <f>VLOOKUP(A82,DISENE_CapacityToActivity!B:C,2,FALSE)</f>
        <v>31.56</v>
      </c>
      <c r="D82" s="1">
        <v>1</v>
      </c>
      <c r="E82" s="3">
        <v>0</v>
      </c>
      <c r="F82" s="8">
        <v>5000</v>
      </c>
      <c r="G82" s="5">
        <v>1.2</v>
      </c>
      <c r="H82">
        <f t="shared" si="1"/>
        <v>1.1532922311113869</v>
      </c>
      <c r="I82" s="1"/>
    </row>
    <row r="83" spans="1:9" x14ac:dyDescent="0.25">
      <c r="A83" t="s">
        <v>59</v>
      </c>
      <c r="B83">
        <v>23</v>
      </c>
      <c r="C83" s="1">
        <f>VLOOKUP(A83,DISENE_CapacityToActivity!B:C,2,FALSE)</f>
        <v>31.56</v>
      </c>
      <c r="D83" s="1">
        <v>1</v>
      </c>
      <c r="E83" s="3">
        <v>0</v>
      </c>
      <c r="F83" s="8">
        <v>5000</v>
      </c>
      <c r="G83" s="5">
        <v>1.2</v>
      </c>
      <c r="H83">
        <f t="shared" si="1"/>
        <v>1.1532922311113869</v>
      </c>
      <c r="I83" s="1"/>
    </row>
    <row r="84" spans="1:9" x14ac:dyDescent="0.25">
      <c r="A84" t="s">
        <v>186</v>
      </c>
      <c r="B84">
        <v>23</v>
      </c>
      <c r="C84" s="1">
        <f>VLOOKUP(A84,DISENE_CapacityToActivity!B:C,2,FALSE)</f>
        <v>31.56</v>
      </c>
      <c r="D84" s="1">
        <v>1</v>
      </c>
      <c r="E84" s="3">
        <v>0</v>
      </c>
      <c r="F84" s="8">
        <v>5000</v>
      </c>
      <c r="G84" s="5">
        <v>1.2</v>
      </c>
      <c r="H84">
        <f t="shared" si="1"/>
        <v>1.1532922311113869</v>
      </c>
      <c r="I84" s="1"/>
    </row>
    <row r="85" spans="1:9" x14ac:dyDescent="0.25">
      <c r="A85" t="s">
        <v>60</v>
      </c>
      <c r="B85">
        <v>23</v>
      </c>
      <c r="C85" s="1">
        <f>VLOOKUP(A85,DISENE_CapacityToActivity!B:C,2,FALSE)</f>
        <v>31.56</v>
      </c>
      <c r="D85" s="1">
        <v>1</v>
      </c>
      <c r="E85" s="3">
        <v>0</v>
      </c>
      <c r="F85" s="8">
        <v>5000</v>
      </c>
      <c r="G85" s="5">
        <v>1.2</v>
      </c>
      <c r="H85">
        <f t="shared" si="1"/>
        <v>1.1532922311113869</v>
      </c>
      <c r="I85" s="1"/>
    </row>
    <row r="86" spans="1:9" x14ac:dyDescent="0.25">
      <c r="A86" t="s">
        <v>175</v>
      </c>
      <c r="B86">
        <v>23</v>
      </c>
      <c r="C86" s="1">
        <f>VLOOKUP(A86,DISENE_CapacityToActivity!B:C,2,FALSE)</f>
        <v>31.56</v>
      </c>
      <c r="D86" s="1">
        <v>1</v>
      </c>
      <c r="E86" s="3">
        <v>0</v>
      </c>
      <c r="F86" s="8">
        <v>5000</v>
      </c>
      <c r="G86" s="5">
        <v>1.2</v>
      </c>
      <c r="H86">
        <f t="shared" si="1"/>
        <v>1.1532922311113869</v>
      </c>
      <c r="I86" s="1"/>
    </row>
    <row r="87" spans="1:9" x14ac:dyDescent="0.25">
      <c r="A87" t="s">
        <v>176</v>
      </c>
      <c r="B87">
        <v>23</v>
      </c>
      <c r="C87" s="1">
        <f>VLOOKUP(A87,DISENE_CapacityToActivity!B:C,2,FALSE)</f>
        <v>31.56</v>
      </c>
      <c r="D87" s="1">
        <v>1</v>
      </c>
      <c r="E87" s="3">
        <v>0</v>
      </c>
      <c r="F87" s="8">
        <v>5000</v>
      </c>
      <c r="G87" s="5">
        <v>1.2</v>
      </c>
      <c r="H87">
        <f t="shared" si="1"/>
        <v>1.1532922311113869</v>
      </c>
      <c r="I87" s="1"/>
    </row>
    <row r="88" spans="1:9" x14ac:dyDescent="0.25">
      <c r="A88" t="s">
        <v>177</v>
      </c>
      <c r="B88">
        <v>23</v>
      </c>
      <c r="C88" s="1">
        <f>VLOOKUP(A88,DISENE_CapacityToActivity!B:C,2,FALSE)</f>
        <v>31.56</v>
      </c>
      <c r="D88" s="1">
        <v>1</v>
      </c>
      <c r="E88" s="3">
        <v>0</v>
      </c>
      <c r="F88" s="8">
        <v>5000</v>
      </c>
      <c r="G88" s="5">
        <v>1.2</v>
      </c>
      <c r="H88">
        <f t="shared" si="1"/>
        <v>1.1532922311113869</v>
      </c>
      <c r="I88" s="1"/>
    </row>
    <row r="89" spans="1:9" x14ac:dyDescent="0.25">
      <c r="A89" t="s">
        <v>178</v>
      </c>
      <c r="B89">
        <v>23</v>
      </c>
      <c r="C89" s="1">
        <f>VLOOKUP(A89,DISENE_CapacityToActivity!B:C,2,FALSE)</f>
        <v>31.56</v>
      </c>
      <c r="D89" s="1">
        <v>1</v>
      </c>
      <c r="E89" s="3">
        <v>0</v>
      </c>
      <c r="F89" s="8">
        <v>5000</v>
      </c>
      <c r="G89" s="5">
        <v>1.2</v>
      </c>
      <c r="H89">
        <f t="shared" si="1"/>
        <v>1.1532922311113869</v>
      </c>
      <c r="I89" s="1"/>
    </row>
    <row r="90" spans="1:9" x14ac:dyDescent="0.25">
      <c r="A90" t="s">
        <v>179</v>
      </c>
      <c r="B90">
        <v>23</v>
      </c>
      <c r="C90" s="1">
        <f>VLOOKUP(A90,DISENE_CapacityToActivity!B:C,2,FALSE)</f>
        <v>31.56</v>
      </c>
      <c r="D90" s="1">
        <v>1</v>
      </c>
      <c r="E90" s="3">
        <v>0</v>
      </c>
      <c r="F90" s="8">
        <v>5000</v>
      </c>
      <c r="G90" s="5">
        <v>1.2</v>
      </c>
      <c r="H90">
        <f t="shared" si="1"/>
        <v>1.1532922311113869</v>
      </c>
      <c r="I90" s="1"/>
    </row>
    <row r="91" spans="1:9" x14ac:dyDescent="0.25">
      <c r="A91" t="s">
        <v>180</v>
      </c>
      <c r="B91">
        <v>23</v>
      </c>
      <c r="C91" s="1">
        <f>VLOOKUP(A91,DISENE_CapacityToActivity!B:C,2,FALSE)</f>
        <v>31.56</v>
      </c>
      <c r="D91" s="1">
        <v>1</v>
      </c>
      <c r="E91" s="3">
        <v>0</v>
      </c>
      <c r="F91" s="8">
        <v>5000</v>
      </c>
      <c r="G91" s="5">
        <v>1.2</v>
      </c>
      <c r="H91">
        <f t="shared" si="1"/>
        <v>1.1532922311113869</v>
      </c>
      <c r="I91" s="1"/>
    </row>
    <row r="92" spans="1:9" x14ac:dyDescent="0.25">
      <c r="A92" t="s">
        <v>187</v>
      </c>
      <c r="B92">
        <v>23</v>
      </c>
      <c r="C92" s="1">
        <f>VLOOKUP(A92,DISENE_CapacityToActivity!B:C,2,FALSE)</f>
        <v>31.56</v>
      </c>
      <c r="D92" s="1">
        <v>1</v>
      </c>
      <c r="E92" s="3">
        <v>0</v>
      </c>
      <c r="F92" s="8">
        <v>5000</v>
      </c>
      <c r="G92" s="5">
        <v>1.2</v>
      </c>
      <c r="H92">
        <f t="shared" si="1"/>
        <v>1.1532922311113869</v>
      </c>
      <c r="I92" s="1"/>
    </row>
    <row r="93" spans="1:9" x14ac:dyDescent="0.25">
      <c r="A93" t="s">
        <v>94</v>
      </c>
      <c r="B93">
        <v>23</v>
      </c>
      <c r="C93" s="1">
        <f>VLOOKUP(A93,DISENE_CapacityToActivity!B:C,2,FALSE)</f>
        <v>31.56</v>
      </c>
      <c r="D93" s="1">
        <v>1</v>
      </c>
      <c r="E93" s="3">
        <v>0</v>
      </c>
      <c r="F93" s="8">
        <v>5000</v>
      </c>
      <c r="G93" s="5">
        <v>1.2</v>
      </c>
      <c r="H93">
        <f t="shared" si="1"/>
        <v>1.1532922311113869</v>
      </c>
      <c r="I93" s="1"/>
    </row>
    <row r="94" spans="1:9" x14ac:dyDescent="0.25">
      <c r="A94" t="s">
        <v>96</v>
      </c>
      <c r="B94">
        <v>23</v>
      </c>
      <c r="C94" s="1">
        <f>VLOOKUP(A94,DISENE_CapacityToActivity!B:C,2,FALSE)</f>
        <v>31.56</v>
      </c>
      <c r="D94" s="1">
        <v>1</v>
      </c>
      <c r="E94" s="3">
        <v>0</v>
      </c>
      <c r="F94" s="8">
        <v>5000</v>
      </c>
      <c r="G94" s="5">
        <v>1.2</v>
      </c>
      <c r="H94">
        <f t="shared" si="1"/>
        <v>1.1532922311113869</v>
      </c>
      <c r="I94" s="1"/>
    </row>
    <row r="95" spans="1:9" x14ac:dyDescent="0.25">
      <c r="A95" t="s">
        <v>97</v>
      </c>
      <c r="B95">
        <v>23</v>
      </c>
      <c r="C95" s="1">
        <f>VLOOKUP(A95,DISENE_CapacityToActivity!B:C,2,FALSE)</f>
        <v>31.56</v>
      </c>
      <c r="D95" s="1">
        <v>1</v>
      </c>
      <c r="E95" s="3">
        <v>0</v>
      </c>
      <c r="F95" s="8">
        <v>5000</v>
      </c>
      <c r="G95" s="5">
        <v>1.2</v>
      </c>
      <c r="H95">
        <f t="shared" si="1"/>
        <v>1.1532922311113869</v>
      </c>
      <c r="I95" s="1"/>
    </row>
    <row r="96" spans="1:9" x14ac:dyDescent="0.25">
      <c r="A96" t="s">
        <v>98</v>
      </c>
      <c r="B96">
        <v>23</v>
      </c>
      <c r="C96" s="1">
        <f>VLOOKUP(A96,DISENE_CapacityToActivity!B:C,2,FALSE)</f>
        <v>31.56</v>
      </c>
      <c r="D96" s="1">
        <v>1</v>
      </c>
      <c r="E96" s="3">
        <v>0</v>
      </c>
      <c r="F96" s="8">
        <v>5000</v>
      </c>
      <c r="G96" s="5">
        <v>1.2</v>
      </c>
      <c r="H96">
        <f t="shared" si="1"/>
        <v>1.1532922311113869</v>
      </c>
      <c r="I96" s="1"/>
    </row>
    <row r="97" spans="1:9" x14ac:dyDescent="0.25">
      <c r="A97" t="s">
        <v>99</v>
      </c>
      <c r="B97">
        <v>23</v>
      </c>
      <c r="C97" s="1">
        <f>VLOOKUP(A97,DISENE_CapacityToActivity!B:C,2,FALSE)</f>
        <v>31.56</v>
      </c>
      <c r="D97" s="1">
        <v>1</v>
      </c>
      <c r="E97" s="3">
        <v>0</v>
      </c>
      <c r="F97" s="8">
        <v>5000</v>
      </c>
      <c r="G97" s="5">
        <v>1.2</v>
      </c>
      <c r="H97">
        <f t="shared" si="1"/>
        <v>1.1532922311113869</v>
      </c>
      <c r="I97" s="1"/>
    </row>
    <row r="98" spans="1:9" x14ac:dyDescent="0.25">
      <c r="A98" t="s">
        <v>100</v>
      </c>
      <c r="B98">
        <v>23</v>
      </c>
      <c r="C98" s="1">
        <f>VLOOKUP(A98,DISENE_CapacityToActivity!B:C,2,FALSE)</f>
        <v>31.56</v>
      </c>
      <c r="D98" s="1">
        <v>1</v>
      </c>
      <c r="E98" s="3">
        <v>0</v>
      </c>
      <c r="F98" s="8">
        <v>5000</v>
      </c>
      <c r="G98" s="5">
        <v>1.2</v>
      </c>
      <c r="H98">
        <f t="shared" si="1"/>
        <v>1.1532922311113869</v>
      </c>
      <c r="I98" s="1"/>
    </row>
    <row r="99" spans="1:9" x14ac:dyDescent="0.25">
      <c r="A99" t="s">
        <v>101</v>
      </c>
      <c r="B99">
        <v>23</v>
      </c>
      <c r="C99" s="1">
        <f>VLOOKUP(A99,DISENE_CapacityToActivity!B:C,2,FALSE)</f>
        <v>31.56</v>
      </c>
      <c r="D99" s="1">
        <v>1</v>
      </c>
      <c r="E99" s="3">
        <v>0</v>
      </c>
      <c r="F99" s="8">
        <v>5000</v>
      </c>
      <c r="G99" s="5">
        <v>1.2</v>
      </c>
      <c r="H99">
        <f t="shared" si="1"/>
        <v>1.1532922311113869</v>
      </c>
      <c r="I99" s="1"/>
    </row>
    <row r="100" spans="1:9" x14ac:dyDescent="0.25">
      <c r="A100" t="s">
        <v>102</v>
      </c>
      <c r="B100">
        <v>23</v>
      </c>
      <c r="C100" s="1">
        <f>VLOOKUP(A100,DISENE_CapacityToActivity!B:C,2,FALSE)</f>
        <v>31.56</v>
      </c>
      <c r="D100" s="1">
        <v>1</v>
      </c>
      <c r="E100" s="3">
        <v>0</v>
      </c>
      <c r="F100" s="8">
        <v>5000</v>
      </c>
      <c r="G100" s="5">
        <v>1.2</v>
      </c>
      <c r="H100">
        <f t="shared" si="1"/>
        <v>1.1532922311113869</v>
      </c>
      <c r="I100" s="1"/>
    </row>
    <row r="101" spans="1:9" x14ac:dyDescent="0.25">
      <c r="A101" t="s">
        <v>103</v>
      </c>
      <c r="B101">
        <v>23</v>
      </c>
      <c r="C101" s="1">
        <f>VLOOKUP(A101,DISENE_CapacityToActivity!B:C,2,FALSE)</f>
        <v>31.56</v>
      </c>
      <c r="D101" s="1">
        <v>1</v>
      </c>
      <c r="E101" s="3">
        <v>0</v>
      </c>
      <c r="F101" s="8">
        <v>5000</v>
      </c>
      <c r="G101" s="5">
        <v>1.2</v>
      </c>
      <c r="H101">
        <f t="shared" si="1"/>
        <v>1.1532922311113869</v>
      </c>
      <c r="I101" s="1"/>
    </row>
    <row r="102" spans="1:9" x14ac:dyDescent="0.25">
      <c r="A102" t="s">
        <v>105</v>
      </c>
      <c r="B102">
        <v>23</v>
      </c>
      <c r="C102" s="1">
        <f>VLOOKUP(A102,DISENE_CapacityToActivity!B:C,2,FALSE)</f>
        <v>31.56</v>
      </c>
      <c r="D102" s="1">
        <v>1</v>
      </c>
      <c r="E102" s="3">
        <v>0</v>
      </c>
      <c r="F102" s="8">
        <v>5000</v>
      </c>
      <c r="G102" s="5">
        <v>1.2</v>
      </c>
      <c r="H102">
        <f t="shared" si="1"/>
        <v>1.1532922311113869</v>
      </c>
      <c r="I102" s="1"/>
    </row>
    <row r="103" spans="1:9" x14ac:dyDescent="0.25">
      <c r="A103" t="s">
        <v>107</v>
      </c>
      <c r="B103">
        <v>23</v>
      </c>
      <c r="C103" s="1">
        <f>VLOOKUP(A103,DISENE_CapacityToActivity!B:C,2,FALSE)</f>
        <v>31.56</v>
      </c>
      <c r="D103" s="1">
        <v>1</v>
      </c>
      <c r="E103" s="3">
        <v>0</v>
      </c>
      <c r="F103" s="8">
        <v>5000</v>
      </c>
      <c r="G103" s="5">
        <v>1.2</v>
      </c>
      <c r="H103">
        <f t="shared" si="1"/>
        <v>1.1532922311113869</v>
      </c>
      <c r="I103" s="1"/>
    </row>
    <row r="104" spans="1:9" x14ac:dyDescent="0.25">
      <c r="A104" t="s">
        <v>108</v>
      </c>
      <c r="B104">
        <v>23</v>
      </c>
      <c r="C104" s="1">
        <f>VLOOKUP(A104,DISENE_CapacityToActivity!B:C,2,FALSE)</f>
        <v>31.56</v>
      </c>
      <c r="D104" s="1">
        <v>1</v>
      </c>
      <c r="E104" s="3">
        <v>0</v>
      </c>
      <c r="F104" s="8">
        <v>5000</v>
      </c>
      <c r="G104" s="5">
        <v>1.2</v>
      </c>
      <c r="H104">
        <f t="shared" si="1"/>
        <v>1.1532922311113869</v>
      </c>
      <c r="I104" s="1"/>
    </row>
    <row r="105" spans="1:9" x14ac:dyDescent="0.25">
      <c r="A105" t="s">
        <v>189</v>
      </c>
      <c r="B105">
        <v>23</v>
      </c>
      <c r="C105" s="1">
        <f>VLOOKUP(A105,DISENE_CapacityToActivity!B:C,2,FALSE)</f>
        <v>31.56</v>
      </c>
      <c r="D105" s="1">
        <v>1</v>
      </c>
      <c r="E105" s="3">
        <v>0</v>
      </c>
      <c r="F105" s="8">
        <v>5000</v>
      </c>
      <c r="G105" s="5">
        <v>1.2</v>
      </c>
      <c r="H105">
        <f t="shared" si="1"/>
        <v>1.1532922311113869</v>
      </c>
      <c r="I105" s="1"/>
    </row>
    <row r="106" spans="1:9" x14ac:dyDescent="0.25">
      <c r="A106" t="s">
        <v>190</v>
      </c>
      <c r="B106">
        <v>23</v>
      </c>
      <c r="C106" s="1">
        <f>VLOOKUP(A106,DISENE_CapacityToActivity!B:C,2,FALSE)</f>
        <v>31.56</v>
      </c>
      <c r="D106" s="1">
        <v>1</v>
      </c>
      <c r="E106" s="3">
        <v>0</v>
      </c>
      <c r="F106" s="8">
        <v>5000</v>
      </c>
      <c r="G106" s="5">
        <v>1.2</v>
      </c>
      <c r="H106">
        <f t="shared" si="1"/>
        <v>1.1532922311113869</v>
      </c>
      <c r="I106" s="1"/>
    </row>
    <row r="107" spans="1:9" x14ac:dyDescent="0.25">
      <c r="A107" t="s">
        <v>191</v>
      </c>
      <c r="B107">
        <v>23</v>
      </c>
      <c r="C107" s="1">
        <f>VLOOKUP(A107,DISENE_CapacityToActivity!B:C,2,FALSE)</f>
        <v>31.56</v>
      </c>
      <c r="D107" s="1">
        <v>1</v>
      </c>
      <c r="E107" s="3">
        <v>0</v>
      </c>
      <c r="F107" s="8">
        <v>5000</v>
      </c>
      <c r="G107" s="5">
        <v>1.2</v>
      </c>
      <c r="H107">
        <f t="shared" si="1"/>
        <v>1.1532922311113869</v>
      </c>
      <c r="I107" s="1"/>
    </row>
    <row r="108" spans="1:9" x14ac:dyDescent="0.25">
      <c r="A108" t="s">
        <v>192</v>
      </c>
      <c r="B108">
        <v>23</v>
      </c>
      <c r="C108" s="1">
        <f>VLOOKUP(A108,DISENE_CapacityToActivity!B:C,2,FALSE)</f>
        <v>31.56</v>
      </c>
      <c r="D108" s="1">
        <v>1</v>
      </c>
      <c r="E108" s="3">
        <v>0</v>
      </c>
      <c r="F108" s="8">
        <v>5000</v>
      </c>
      <c r="G108" s="5">
        <v>1.2</v>
      </c>
      <c r="H108">
        <f t="shared" si="1"/>
        <v>1.1532922311113869</v>
      </c>
      <c r="I108" s="1"/>
    </row>
    <row r="109" spans="1:9" x14ac:dyDescent="0.25">
      <c r="A109" t="s">
        <v>109</v>
      </c>
      <c r="B109">
        <v>23</v>
      </c>
      <c r="C109" s="1">
        <f>VLOOKUP(A109,DISENE_CapacityToActivity!B:C,2,FALSE)</f>
        <v>31.56</v>
      </c>
      <c r="D109" s="1">
        <v>1</v>
      </c>
      <c r="E109" s="3">
        <v>0</v>
      </c>
      <c r="F109" s="8">
        <v>5000</v>
      </c>
      <c r="G109" s="5">
        <v>1.2</v>
      </c>
      <c r="H109">
        <f t="shared" si="1"/>
        <v>1.1532922311113869</v>
      </c>
      <c r="I109" s="1"/>
    </row>
    <row r="110" spans="1:9" x14ac:dyDescent="0.25">
      <c r="A110" t="s">
        <v>111</v>
      </c>
      <c r="B110">
        <v>23</v>
      </c>
      <c r="C110" s="1">
        <f>VLOOKUP(A110,DISENE_CapacityToActivity!B:C,2,FALSE)</f>
        <v>31.56</v>
      </c>
      <c r="D110" s="1">
        <v>1</v>
      </c>
      <c r="E110" s="3">
        <v>0</v>
      </c>
      <c r="F110" s="8">
        <v>5000</v>
      </c>
      <c r="G110" s="5">
        <v>1.2</v>
      </c>
      <c r="H110">
        <f t="shared" si="1"/>
        <v>1.1532922311113869</v>
      </c>
      <c r="I110" s="1"/>
    </row>
    <row r="111" spans="1:9" x14ac:dyDescent="0.25">
      <c r="A111" t="s">
        <v>112</v>
      </c>
      <c r="B111">
        <v>23</v>
      </c>
      <c r="C111" s="1">
        <f>VLOOKUP(A111,DISENE_CapacityToActivity!B:C,2,FALSE)</f>
        <v>31.56</v>
      </c>
      <c r="D111" s="1">
        <v>1</v>
      </c>
      <c r="E111" s="3">
        <v>0</v>
      </c>
      <c r="F111" s="8">
        <v>5000</v>
      </c>
      <c r="G111" s="5">
        <v>1.2</v>
      </c>
      <c r="H111">
        <f t="shared" si="1"/>
        <v>1.1532922311113869</v>
      </c>
      <c r="I111" s="1"/>
    </row>
    <row r="112" spans="1:9" x14ac:dyDescent="0.25">
      <c r="A112" t="s">
        <v>113</v>
      </c>
      <c r="B112">
        <v>23</v>
      </c>
      <c r="C112" s="1">
        <f>VLOOKUP(A112,DISENE_CapacityToActivity!B:C,2,FALSE)</f>
        <v>31.56</v>
      </c>
      <c r="D112" s="1">
        <v>1</v>
      </c>
      <c r="E112" s="3">
        <v>0</v>
      </c>
      <c r="F112" s="8">
        <v>5000</v>
      </c>
      <c r="G112" s="5">
        <v>1.2</v>
      </c>
      <c r="H112">
        <f t="shared" si="1"/>
        <v>1.1532922311113869</v>
      </c>
      <c r="I112" s="1"/>
    </row>
    <row r="113" spans="1:9" x14ac:dyDescent="0.25">
      <c r="A113" t="s">
        <v>114</v>
      </c>
      <c r="B113">
        <v>23</v>
      </c>
      <c r="C113" s="1">
        <f>VLOOKUP(A113,DISENE_CapacityToActivity!B:C,2,FALSE)</f>
        <v>31.56</v>
      </c>
      <c r="D113" s="1">
        <v>1</v>
      </c>
      <c r="E113" s="3">
        <v>0</v>
      </c>
      <c r="F113" s="8">
        <v>5000</v>
      </c>
      <c r="G113" s="5">
        <v>1.2</v>
      </c>
      <c r="H113">
        <f t="shared" si="1"/>
        <v>1.1532922311113869</v>
      </c>
      <c r="I113" s="1"/>
    </row>
    <row r="114" spans="1:9" x14ac:dyDescent="0.25">
      <c r="A114" t="s">
        <v>84</v>
      </c>
      <c r="B114">
        <v>23</v>
      </c>
      <c r="C114" s="1">
        <f>VLOOKUP(A114,DISENE_CapacityToActivity!B:C,2,FALSE)</f>
        <v>31.56</v>
      </c>
      <c r="D114" s="1">
        <v>1</v>
      </c>
      <c r="E114" s="3">
        <v>0</v>
      </c>
      <c r="F114" s="8">
        <v>5000</v>
      </c>
      <c r="G114" s="5">
        <v>1.2</v>
      </c>
      <c r="H114">
        <f t="shared" si="1"/>
        <v>1.1532922311113869</v>
      </c>
      <c r="I114" s="1"/>
    </row>
    <row r="115" spans="1:9" x14ac:dyDescent="0.25">
      <c r="A115" t="s">
        <v>115</v>
      </c>
      <c r="B115">
        <v>23</v>
      </c>
      <c r="C115" s="1">
        <f>VLOOKUP(A115,DISENE_CapacityToActivity!B:C,2,FALSE)</f>
        <v>31.56</v>
      </c>
      <c r="D115" s="1">
        <v>1</v>
      </c>
      <c r="E115" s="3">
        <v>0</v>
      </c>
      <c r="F115" s="8">
        <v>5000</v>
      </c>
      <c r="G115" s="5">
        <v>1.2</v>
      </c>
      <c r="H115">
        <f t="shared" si="1"/>
        <v>1.1532922311113869</v>
      </c>
      <c r="I115" s="1"/>
    </row>
    <row r="116" spans="1:9" x14ac:dyDescent="0.25">
      <c r="A116" t="s">
        <v>86</v>
      </c>
      <c r="B116">
        <v>23</v>
      </c>
      <c r="C116" s="1">
        <f>VLOOKUP(A116,DISENE_CapacityToActivity!B:C,2,FALSE)</f>
        <v>31.56</v>
      </c>
      <c r="D116" s="1">
        <v>1</v>
      </c>
      <c r="E116" s="3">
        <v>0</v>
      </c>
      <c r="F116" s="8">
        <v>5000</v>
      </c>
      <c r="G116" s="5">
        <v>1.2</v>
      </c>
      <c r="H116">
        <f t="shared" si="1"/>
        <v>1.1532922311113869</v>
      </c>
      <c r="I116" s="1"/>
    </row>
    <row r="117" spans="1:9" x14ac:dyDescent="0.25">
      <c r="A117" t="s">
        <v>116</v>
      </c>
      <c r="B117">
        <v>23</v>
      </c>
      <c r="C117" s="1">
        <f>VLOOKUP(A117,DISENE_CapacityToActivity!B:C,2,FALSE)</f>
        <v>31.56</v>
      </c>
      <c r="D117" s="1">
        <v>1</v>
      </c>
      <c r="E117" s="3">
        <v>0</v>
      </c>
      <c r="F117" s="8">
        <v>5000</v>
      </c>
      <c r="G117" s="5">
        <v>1.2</v>
      </c>
      <c r="H117">
        <f t="shared" si="1"/>
        <v>1.1532922311113869</v>
      </c>
      <c r="I117" s="1"/>
    </row>
    <row r="118" spans="1:9" x14ac:dyDescent="0.25">
      <c r="A118" t="s">
        <v>87</v>
      </c>
      <c r="B118">
        <v>23</v>
      </c>
      <c r="C118" s="1">
        <f>VLOOKUP(A118,DISENE_CapacityToActivity!B:C,2,FALSE)</f>
        <v>31.56</v>
      </c>
      <c r="D118" s="1">
        <v>1</v>
      </c>
      <c r="E118" s="3">
        <v>0</v>
      </c>
      <c r="F118" s="8">
        <v>5000</v>
      </c>
      <c r="G118" s="5">
        <v>1.2</v>
      </c>
      <c r="H118">
        <f t="shared" si="1"/>
        <v>1.1532922311113869</v>
      </c>
      <c r="I118" s="1"/>
    </row>
    <row r="119" spans="1:9" x14ac:dyDescent="0.25">
      <c r="A119" t="s">
        <v>200</v>
      </c>
      <c r="B119">
        <v>23</v>
      </c>
      <c r="C119" s="1">
        <f>VLOOKUP(A119,DISENE_CapacityToActivity!B:C,2,FALSE)</f>
        <v>31.56</v>
      </c>
      <c r="D119" s="1">
        <v>1</v>
      </c>
      <c r="E119" s="3">
        <v>0</v>
      </c>
      <c r="F119" s="8">
        <v>5000</v>
      </c>
      <c r="G119" s="5">
        <v>1.2</v>
      </c>
      <c r="H119">
        <f t="shared" si="1"/>
        <v>1.1532922311113869</v>
      </c>
      <c r="I119" s="1"/>
    </row>
    <row r="120" spans="1:9" x14ac:dyDescent="0.25">
      <c r="A120" t="s">
        <v>88</v>
      </c>
      <c r="B120">
        <v>23</v>
      </c>
      <c r="C120" s="1">
        <f>VLOOKUP(A120,DISENE_CapacityToActivity!B:C,2,FALSE)</f>
        <v>31.56</v>
      </c>
      <c r="D120" s="1">
        <v>1</v>
      </c>
      <c r="E120" s="3">
        <v>0</v>
      </c>
      <c r="F120" s="8">
        <v>5000</v>
      </c>
      <c r="G120" s="5">
        <v>1.2</v>
      </c>
      <c r="H120">
        <f t="shared" si="1"/>
        <v>1.1532922311113869</v>
      </c>
      <c r="I120" s="1"/>
    </row>
    <row r="121" spans="1:9" x14ac:dyDescent="0.25">
      <c r="A121" t="s">
        <v>201</v>
      </c>
      <c r="B121">
        <v>23</v>
      </c>
      <c r="C121" s="1">
        <f>VLOOKUP(A121,DISENE_CapacityToActivity!B:C,2,FALSE)</f>
        <v>31.56</v>
      </c>
      <c r="D121" s="1">
        <v>1</v>
      </c>
      <c r="E121" s="3">
        <v>0</v>
      </c>
      <c r="F121" s="8">
        <v>5000</v>
      </c>
      <c r="G121" s="5">
        <v>1.2</v>
      </c>
      <c r="H121">
        <f t="shared" si="1"/>
        <v>1.1532922311113869</v>
      </c>
      <c r="I121" s="1"/>
    </row>
    <row r="122" spans="1:9" x14ac:dyDescent="0.25">
      <c r="A122" t="s">
        <v>89</v>
      </c>
      <c r="B122">
        <v>23</v>
      </c>
      <c r="C122" s="1">
        <f>VLOOKUP(A122,DISENE_CapacityToActivity!B:C,2,FALSE)</f>
        <v>31.56</v>
      </c>
      <c r="D122" s="1">
        <v>1</v>
      </c>
      <c r="E122" s="3">
        <v>0</v>
      </c>
      <c r="F122" s="8">
        <v>5000</v>
      </c>
      <c r="G122" s="5">
        <v>1.2</v>
      </c>
      <c r="H122">
        <f t="shared" si="1"/>
        <v>1.1532922311113869</v>
      </c>
      <c r="I122" s="1"/>
    </row>
    <row r="123" spans="1:9" x14ac:dyDescent="0.25">
      <c r="A123" t="s">
        <v>202</v>
      </c>
      <c r="B123">
        <v>23</v>
      </c>
      <c r="C123" s="1">
        <f>VLOOKUP(A123,DISENE_CapacityToActivity!B:C,2,FALSE)</f>
        <v>31.56</v>
      </c>
      <c r="D123" s="1">
        <v>1</v>
      </c>
      <c r="E123" s="3">
        <v>0</v>
      </c>
      <c r="F123" s="8">
        <v>5000</v>
      </c>
      <c r="G123" s="5">
        <v>1.2</v>
      </c>
      <c r="H123">
        <f t="shared" si="1"/>
        <v>1.1532922311113869</v>
      </c>
      <c r="I123" s="1"/>
    </row>
    <row r="124" spans="1:9" x14ac:dyDescent="0.25">
      <c r="A124" t="s">
        <v>90</v>
      </c>
      <c r="B124">
        <v>23</v>
      </c>
      <c r="C124" s="1">
        <f>VLOOKUP(A124,DISENE_CapacityToActivity!B:C,2,FALSE)</f>
        <v>31.56</v>
      </c>
      <c r="D124" s="1">
        <v>1</v>
      </c>
      <c r="E124" s="3">
        <v>0</v>
      </c>
      <c r="F124" s="8">
        <v>5000</v>
      </c>
      <c r="G124" s="5">
        <v>1.2</v>
      </c>
      <c r="H124">
        <f t="shared" si="1"/>
        <v>1.1532922311113869</v>
      </c>
      <c r="I124" s="1"/>
    </row>
    <row r="125" spans="1:9" x14ac:dyDescent="0.25">
      <c r="A125" t="s">
        <v>203</v>
      </c>
      <c r="B125">
        <v>23</v>
      </c>
      <c r="C125" s="1">
        <f>VLOOKUP(A125,DISENE_CapacityToActivity!B:C,2,FALSE)</f>
        <v>31.56</v>
      </c>
      <c r="D125" s="1">
        <v>1</v>
      </c>
      <c r="E125" s="3">
        <v>0</v>
      </c>
      <c r="F125" s="8">
        <v>5000</v>
      </c>
      <c r="G125" s="5">
        <v>1.2</v>
      </c>
      <c r="H125">
        <f t="shared" si="1"/>
        <v>1.1532922311113869</v>
      </c>
      <c r="I125" s="1"/>
    </row>
    <row r="126" spans="1:9" x14ac:dyDescent="0.25">
      <c r="A126" t="s">
        <v>91</v>
      </c>
      <c r="B126">
        <v>23</v>
      </c>
      <c r="C126" s="1">
        <f>VLOOKUP(A126,DISENE_CapacityToActivity!B:C,2,FALSE)</f>
        <v>31.56</v>
      </c>
      <c r="D126" s="1">
        <v>1</v>
      </c>
      <c r="E126" s="3">
        <v>0</v>
      </c>
      <c r="F126" s="8">
        <v>5000</v>
      </c>
      <c r="G126" s="5">
        <v>1.2</v>
      </c>
      <c r="H126">
        <f t="shared" si="1"/>
        <v>1.1532922311113869</v>
      </c>
      <c r="I126" s="1"/>
    </row>
    <row r="127" spans="1:9" x14ac:dyDescent="0.25">
      <c r="A127" t="s">
        <v>204</v>
      </c>
      <c r="B127">
        <v>23</v>
      </c>
      <c r="C127" s="1">
        <f>VLOOKUP(A127,DISENE_CapacityToActivity!B:C,2,FALSE)</f>
        <v>31.56</v>
      </c>
      <c r="D127" s="1">
        <v>1</v>
      </c>
      <c r="E127" s="3">
        <v>0</v>
      </c>
      <c r="F127" s="8">
        <v>5000</v>
      </c>
      <c r="G127" s="5">
        <v>1.2</v>
      </c>
      <c r="H127">
        <f t="shared" si="1"/>
        <v>1.1532922311113869</v>
      </c>
      <c r="I127" s="1"/>
    </row>
    <row r="128" spans="1:9" x14ac:dyDescent="0.25">
      <c r="A128" t="s">
        <v>92</v>
      </c>
      <c r="B128">
        <v>23</v>
      </c>
      <c r="C128" s="1">
        <f>VLOOKUP(A128,DISENE_CapacityToActivity!B:C,2,FALSE)</f>
        <v>31.56</v>
      </c>
      <c r="D128" s="1">
        <v>1</v>
      </c>
      <c r="E128" s="3">
        <v>0</v>
      </c>
      <c r="F128" s="8">
        <v>5000</v>
      </c>
      <c r="G128" s="5">
        <v>1.2</v>
      </c>
      <c r="H128">
        <f t="shared" si="1"/>
        <v>1.1532922311113869</v>
      </c>
      <c r="I128" s="1"/>
    </row>
    <row r="129" spans="1:9" x14ac:dyDescent="0.25">
      <c r="A129" t="s">
        <v>205</v>
      </c>
      <c r="B129">
        <v>23</v>
      </c>
      <c r="C129" s="1">
        <f>VLOOKUP(A129,DISENE_CapacityToActivity!B:C,2,FALSE)</f>
        <v>31.56</v>
      </c>
      <c r="D129" s="1">
        <v>1</v>
      </c>
      <c r="E129" s="3">
        <v>0</v>
      </c>
      <c r="F129" s="8">
        <v>5000</v>
      </c>
      <c r="G129" s="5">
        <v>1.2</v>
      </c>
      <c r="H129">
        <f t="shared" si="1"/>
        <v>1.1532922311113869</v>
      </c>
      <c r="I129" s="1"/>
    </row>
    <row r="130" spans="1:9" x14ac:dyDescent="0.25">
      <c r="A130" t="s">
        <v>93</v>
      </c>
      <c r="B130">
        <v>23</v>
      </c>
      <c r="C130" s="1">
        <f>VLOOKUP(A130,DISENE_CapacityToActivity!B:C,2,FALSE)</f>
        <v>31.56</v>
      </c>
      <c r="D130" s="1">
        <v>1</v>
      </c>
      <c r="E130" s="3">
        <v>0</v>
      </c>
      <c r="F130" s="8">
        <v>5000</v>
      </c>
      <c r="G130" s="5">
        <v>1.2</v>
      </c>
      <c r="H130">
        <f t="shared" si="1"/>
        <v>1.1532922311113869</v>
      </c>
      <c r="I130" s="1"/>
    </row>
    <row r="131" spans="1:9" x14ac:dyDescent="0.25">
      <c r="A131" t="s">
        <v>194</v>
      </c>
      <c r="B131">
        <v>23</v>
      </c>
      <c r="C131" s="1">
        <f>VLOOKUP(A131,DISENE_CapacityToActivity!B:C,2,FALSE)</f>
        <v>31.56</v>
      </c>
      <c r="D131" s="1">
        <v>1</v>
      </c>
      <c r="E131" s="3">
        <v>0</v>
      </c>
      <c r="F131" s="8">
        <v>5000</v>
      </c>
      <c r="G131" s="5">
        <v>1.2</v>
      </c>
      <c r="H131">
        <f t="shared" ref="H131:H185" si="2">F131/C131/D131*(E131+1/G131^(50-23))</f>
        <v>1.1532922311113869</v>
      </c>
      <c r="I131" s="1"/>
    </row>
    <row r="132" spans="1:9" x14ac:dyDescent="0.25">
      <c r="A132" t="s">
        <v>195</v>
      </c>
      <c r="B132">
        <v>23</v>
      </c>
      <c r="C132" s="1">
        <f>VLOOKUP(A132,DISENE_CapacityToActivity!B:C,2,FALSE)</f>
        <v>31.56</v>
      </c>
      <c r="D132" s="1">
        <v>1</v>
      </c>
      <c r="E132" s="3">
        <v>0</v>
      </c>
      <c r="F132" s="8">
        <v>5000</v>
      </c>
      <c r="G132" s="5">
        <v>1.2</v>
      </c>
      <c r="H132">
        <f t="shared" si="2"/>
        <v>1.1532922311113869</v>
      </c>
      <c r="I132" s="1"/>
    </row>
    <row r="133" spans="1:9" x14ac:dyDescent="0.25">
      <c r="A133" t="s">
        <v>196</v>
      </c>
      <c r="B133">
        <v>23</v>
      </c>
      <c r="C133" s="1">
        <f>VLOOKUP(A133,DISENE_CapacityToActivity!B:C,2,FALSE)</f>
        <v>31.56</v>
      </c>
      <c r="D133" s="1">
        <v>1</v>
      </c>
      <c r="E133" s="3">
        <v>0</v>
      </c>
      <c r="F133" s="8">
        <v>5000</v>
      </c>
      <c r="G133" s="5">
        <v>1.2</v>
      </c>
      <c r="H133">
        <f t="shared" si="2"/>
        <v>1.1532922311113869</v>
      </c>
      <c r="I133" s="1"/>
    </row>
    <row r="134" spans="1:9" x14ac:dyDescent="0.25">
      <c r="A134" t="s">
        <v>197</v>
      </c>
      <c r="B134">
        <v>23</v>
      </c>
      <c r="C134" s="1">
        <f>VLOOKUP(A134,DISENE_CapacityToActivity!B:C,2,FALSE)</f>
        <v>31.56</v>
      </c>
      <c r="D134" s="1">
        <v>1</v>
      </c>
      <c r="E134" s="3">
        <v>0</v>
      </c>
      <c r="F134" s="8">
        <v>5000</v>
      </c>
      <c r="G134" s="5">
        <v>1.2</v>
      </c>
      <c r="H134">
        <f t="shared" si="2"/>
        <v>1.1532922311113869</v>
      </c>
      <c r="I134" s="1"/>
    </row>
    <row r="135" spans="1:9" x14ac:dyDescent="0.25">
      <c r="A135" t="s">
        <v>198</v>
      </c>
      <c r="B135">
        <v>23</v>
      </c>
      <c r="C135" s="1">
        <f>VLOOKUP(A135,DISENE_CapacityToActivity!B:C,2,FALSE)</f>
        <v>31.56</v>
      </c>
      <c r="D135" s="1">
        <v>1</v>
      </c>
      <c r="E135" s="3">
        <v>0</v>
      </c>
      <c r="F135" s="8">
        <v>5000</v>
      </c>
      <c r="G135" s="5">
        <v>1.2</v>
      </c>
      <c r="H135">
        <f t="shared" si="2"/>
        <v>1.1532922311113869</v>
      </c>
      <c r="I135" s="1"/>
    </row>
    <row r="136" spans="1:9" x14ac:dyDescent="0.25">
      <c r="A136" t="s">
        <v>199</v>
      </c>
      <c r="B136">
        <v>23</v>
      </c>
      <c r="C136" s="1">
        <f>VLOOKUP(A136,DISENE_CapacityToActivity!B:C,2,FALSE)</f>
        <v>31.56</v>
      </c>
      <c r="D136" s="1">
        <v>1</v>
      </c>
      <c r="E136" s="3">
        <v>0</v>
      </c>
      <c r="F136" s="8">
        <v>5000</v>
      </c>
      <c r="G136" s="5">
        <v>1.2</v>
      </c>
      <c r="H136">
        <f t="shared" si="2"/>
        <v>1.1532922311113869</v>
      </c>
      <c r="I136" s="1"/>
    </row>
    <row r="137" spans="1:9" x14ac:dyDescent="0.25">
      <c r="A137" t="s">
        <v>206</v>
      </c>
      <c r="B137">
        <v>23</v>
      </c>
      <c r="C137" s="1">
        <f>VLOOKUP(A137,DISENE_CapacityToActivity!B:C,2,FALSE)</f>
        <v>31.56</v>
      </c>
      <c r="D137" s="1">
        <v>1</v>
      </c>
      <c r="E137" s="3">
        <v>0</v>
      </c>
      <c r="F137" s="8">
        <v>5000</v>
      </c>
      <c r="G137" s="5">
        <v>1.2</v>
      </c>
      <c r="H137">
        <f t="shared" si="2"/>
        <v>1.1532922311113869</v>
      </c>
      <c r="I137" s="1"/>
    </row>
    <row r="138" spans="1:9" x14ac:dyDescent="0.25">
      <c r="A138" t="s">
        <v>127</v>
      </c>
      <c r="B138">
        <v>23</v>
      </c>
      <c r="C138" s="1">
        <f>VLOOKUP(A138,DISENE_CapacityToActivity!B:C,2,FALSE)</f>
        <v>31.56</v>
      </c>
      <c r="D138" s="1">
        <v>1</v>
      </c>
      <c r="E138" s="3">
        <v>0</v>
      </c>
      <c r="F138" s="8">
        <v>5000</v>
      </c>
      <c r="G138" s="5">
        <v>1.2</v>
      </c>
      <c r="H138">
        <f t="shared" si="2"/>
        <v>1.1532922311113869</v>
      </c>
      <c r="I138" s="1"/>
    </row>
    <row r="139" spans="1:9" x14ac:dyDescent="0.25">
      <c r="A139" t="s">
        <v>129</v>
      </c>
      <c r="B139">
        <v>23</v>
      </c>
      <c r="C139" s="1">
        <f>VLOOKUP(A139,DISENE_CapacityToActivity!B:C,2,FALSE)</f>
        <v>31.56</v>
      </c>
      <c r="D139" s="1">
        <v>1</v>
      </c>
      <c r="E139" s="3">
        <v>0</v>
      </c>
      <c r="F139" s="8">
        <v>5000</v>
      </c>
      <c r="G139" s="5">
        <v>1.2</v>
      </c>
      <c r="H139">
        <f t="shared" si="2"/>
        <v>1.1532922311113869</v>
      </c>
      <c r="I139" s="1"/>
    </row>
    <row r="140" spans="1:9" x14ac:dyDescent="0.25">
      <c r="A140" t="s">
        <v>130</v>
      </c>
      <c r="B140">
        <v>23</v>
      </c>
      <c r="C140" s="1">
        <f>VLOOKUP(A140,DISENE_CapacityToActivity!B:C,2,FALSE)</f>
        <v>31.56</v>
      </c>
      <c r="D140" s="1">
        <v>1</v>
      </c>
      <c r="E140" s="3">
        <v>0</v>
      </c>
      <c r="F140" s="8">
        <v>5000</v>
      </c>
      <c r="G140" s="5">
        <v>1.2</v>
      </c>
      <c r="H140">
        <f t="shared" si="2"/>
        <v>1.1532922311113869</v>
      </c>
      <c r="I140" s="1"/>
    </row>
    <row r="141" spans="1:9" x14ac:dyDescent="0.25">
      <c r="A141" t="s">
        <v>131</v>
      </c>
      <c r="B141">
        <v>23</v>
      </c>
      <c r="C141" s="1">
        <f>VLOOKUP(A141,DISENE_CapacityToActivity!B:C,2,FALSE)</f>
        <v>31.56</v>
      </c>
      <c r="D141" s="1">
        <v>1</v>
      </c>
      <c r="E141" s="3">
        <v>0</v>
      </c>
      <c r="F141" s="8">
        <v>5000</v>
      </c>
      <c r="G141" s="5">
        <v>1.2</v>
      </c>
      <c r="H141">
        <f t="shared" si="2"/>
        <v>1.1532922311113869</v>
      </c>
      <c r="I141" s="1"/>
    </row>
    <row r="142" spans="1:9" x14ac:dyDescent="0.25">
      <c r="A142" t="s">
        <v>132</v>
      </c>
      <c r="B142">
        <v>23</v>
      </c>
      <c r="C142" s="1">
        <f>VLOOKUP(A142,DISENE_CapacityToActivity!B:C,2,FALSE)</f>
        <v>31.56</v>
      </c>
      <c r="D142" s="1">
        <v>1</v>
      </c>
      <c r="E142" s="3">
        <v>0</v>
      </c>
      <c r="F142" s="8">
        <v>5000</v>
      </c>
      <c r="G142" s="5">
        <v>1.2</v>
      </c>
      <c r="H142">
        <f t="shared" si="2"/>
        <v>1.1532922311113869</v>
      </c>
      <c r="I142" s="1"/>
    </row>
    <row r="143" spans="1:9" x14ac:dyDescent="0.25">
      <c r="A143" t="s">
        <v>134</v>
      </c>
      <c r="B143">
        <v>23</v>
      </c>
      <c r="C143" s="1">
        <f>VLOOKUP(A143,DISENE_CapacityToActivity!B:C,2,FALSE)</f>
        <v>31.56</v>
      </c>
      <c r="D143" s="1">
        <v>1</v>
      </c>
      <c r="E143" s="3">
        <v>0</v>
      </c>
      <c r="F143" s="8">
        <v>5000</v>
      </c>
      <c r="G143" s="5">
        <v>1.2</v>
      </c>
      <c r="H143">
        <f t="shared" si="2"/>
        <v>1.1532922311113869</v>
      </c>
      <c r="I143" s="1"/>
    </row>
    <row r="144" spans="1:9" x14ac:dyDescent="0.25">
      <c r="A144" t="s">
        <v>135</v>
      </c>
      <c r="B144">
        <v>23</v>
      </c>
      <c r="C144" s="1">
        <f>VLOOKUP(A144,DISENE_CapacityToActivity!B:C,2,FALSE)</f>
        <v>31.56</v>
      </c>
      <c r="D144" s="1">
        <v>1</v>
      </c>
      <c r="E144" s="3">
        <v>0</v>
      </c>
      <c r="F144" s="8">
        <v>5000</v>
      </c>
      <c r="G144" s="5">
        <v>1.2</v>
      </c>
      <c r="H144">
        <f t="shared" si="2"/>
        <v>1.1532922311113869</v>
      </c>
      <c r="I144" s="1"/>
    </row>
    <row r="145" spans="1:9" x14ac:dyDescent="0.25">
      <c r="A145" t="s">
        <v>136</v>
      </c>
      <c r="B145">
        <v>23</v>
      </c>
      <c r="C145" s="1">
        <f>VLOOKUP(A145,DISENE_CapacityToActivity!B:C,2,FALSE)</f>
        <v>31.56</v>
      </c>
      <c r="D145" s="1">
        <v>1</v>
      </c>
      <c r="E145" s="3">
        <v>0</v>
      </c>
      <c r="F145" s="8">
        <v>5000</v>
      </c>
      <c r="G145" s="5">
        <v>1.2</v>
      </c>
      <c r="H145">
        <f t="shared" si="2"/>
        <v>1.1532922311113869</v>
      </c>
      <c r="I145" s="1"/>
    </row>
    <row r="146" spans="1:9" x14ac:dyDescent="0.25">
      <c r="A146" t="s">
        <v>138</v>
      </c>
      <c r="B146">
        <v>23</v>
      </c>
      <c r="C146" s="1">
        <f>VLOOKUP(A146,DISENE_CapacityToActivity!B:C,2,FALSE)</f>
        <v>31.56</v>
      </c>
      <c r="D146" s="1">
        <v>1</v>
      </c>
      <c r="E146" s="3">
        <v>0</v>
      </c>
      <c r="F146" s="8">
        <v>5000</v>
      </c>
      <c r="G146" s="5">
        <v>1.2</v>
      </c>
      <c r="H146">
        <f t="shared" si="2"/>
        <v>1.1532922311113869</v>
      </c>
      <c r="I146" s="1"/>
    </row>
    <row r="147" spans="1:9" x14ac:dyDescent="0.25">
      <c r="A147" t="s">
        <v>139</v>
      </c>
      <c r="B147">
        <v>23</v>
      </c>
      <c r="C147" s="1">
        <f>VLOOKUP(A147,DISENE_CapacityToActivity!B:C,2,FALSE)</f>
        <v>31.56</v>
      </c>
      <c r="D147" s="1">
        <v>1</v>
      </c>
      <c r="E147" s="3">
        <v>0</v>
      </c>
      <c r="F147" s="8">
        <v>5000</v>
      </c>
      <c r="G147" s="5">
        <v>1.2</v>
      </c>
      <c r="H147">
        <f t="shared" si="2"/>
        <v>1.1532922311113869</v>
      </c>
      <c r="I147" s="1"/>
    </row>
    <row r="148" spans="1:9" x14ac:dyDescent="0.25">
      <c r="A148" t="s">
        <v>140</v>
      </c>
      <c r="B148">
        <v>23</v>
      </c>
      <c r="C148" s="1">
        <f>VLOOKUP(A148,DISENE_CapacityToActivity!B:C,2,FALSE)</f>
        <v>31.56</v>
      </c>
      <c r="D148" s="1">
        <v>1</v>
      </c>
      <c r="E148" s="3">
        <v>0</v>
      </c>
      <c r="F148" s="8">
        <v>5000</v>
      </c>
      <c r="G148" s="5">
        <v>1.2</v>
      </c>
      <c r="H148">
        <f t="shared" si="2"/>
        <v>1.1532922311113869</v>
      </c>
      <c r="I148" s="1"/>
    </row>
    <row r="149" spans="1:9" x14ac:dyDescent="0.25">
      <c r="A149" t="s">
        <v>141</v>
      </c>
      <c r="B149">
        <v>23</v>
      </c>
      <c r="C149" s="1">
        <f>VLOOKUP(A149,DISENE_CapacityToActivity!B:C,2,FALSE)</f>
        <v>31.56</v>
      </c>
      <c r="D149" s="1">
        <v>1</v>
      </c>
      <c r="E149" s="3">
        <v>0</v>
      </c>
      <c r="F149" s="8">
        <v>5000</v>
      </c>
      <c r="G149" s="5">
        <v>1.2</v>
      </c>
      <c r="H149">
        <f t="shared" si="2"/>
        <v>1.1532922311113869</v>
      </c>
      <c r="I149" s="1"/>
    </row>
    <row r="150" spans="1:9" x14ac:dyDescent="0.25">
      <c r="A150" t="s">
        <v>208</v>
      </c>
      <c r="B150">
        <v>23</v>
      </c>
      <c r="C150" s="1">
        <f>VLOOKUP(A150,DISENE_CapacityToActivity!B:C,2,FALSE)</f>
        <v>31.56</v>
      </c>
      <c r="D150" s="1">
        <v>1</v>
      </c>
      <c r="E150" s="3">
        <v>0</v>
      </c>
      <c r="F150" s="8">
        <v>5000</v>
      </c>
      <c r="G150" s="5">
        <v>1.2</v>
      </c>
      <c r="H150">
        <f t="shared" si="2"/>
        <v>1.1532922311113869</v>
      </c>
      <c r="I150" s="1"/>
    </row>
    <row r="151" spans="1:9" x14ac:dyDescent="0.25">
      <c r="A151" t="s">
        <v>209</v>
      </c>
      <c r="B151">
        <v>23</v>
      </c>
      <c r="C151" s="1">
        <f>VLOOKUP(A151,DISENE_CapacityToActivity!B:C,2,FALSE)</f>
        <v>31.56</v>
      </c>
      <c r="D151" s="1">
        <v>1</v>
      </c>
      <c r="E151" s="3">
        <v>0</v>
      </c>
      <c r="F151" s="8">
        <v>5000</v>
      </c>
      <c r="G151" s="5">
        <v>1.2</v>
      </c>
      <c r="H151">
        <f t="shared" si="2"/>
        <v>1.1532922311113869</v>
      </c>
      <c r="I151" s="1"/>
    </row>
    <row r="152" spans="1:9" x14ac:dyDescent="0.25">
      <c r="A152" t="s">
        <v>211</v>
      </c>
      <c r="B152">
        <v>23</v>
      </c>
      <c r="C152" s="1">
        <f>VLOOKUP(A152,DISENE_CapacityToActivity!B:C,2,FALSE)</f>
        <v>31.56</v>
      </c>
      <c r="D152" s="1">
        <v>1</v>
      </c>
      <c r="E152" s="3">
        <v>0</v>
      </c>
      <c r="F152" s="8">
        <v>5000</v>
      </c>
      <c r="G152" s="5">
        <v>1.2</v>
      </c>
      <c r="H152">
        <f t="shared" si="2"/>
        <v>1.1532922311113869</v>
      </c>
      <c r="I152" s="1"/>
    </row>
    <row r="153" spans="1:9" x14ac:dyDescent="0.25">
      <c r="A153" t="s">
        <v>212</v>
      </c>
      <c r="B153">
        <v>23</v>
      </c>
      <c r="C153" s="1">
        <f>VLOOKUP(A153,DISENE_CapacityToActivity!B:C,2,FALSE)</f>
        <v>31.56</v>
      </c>
      <c r="D153" s="1">
        <v>1</v>
      </c>
      <c r="E153" s="3">
        <v>0</v>
      </c>
      <c r="F153" s="8">
        <v>5000</v>
      </c>
      <c r="G153" s="5">
        <v>1.2</v>
      </c>
      <c r="H153">
        <f t="shared" si="2"/>
        <v>1.1532922311113869</v>
      </c>
      <c r="I153" s="1"/>
    </row>
    <row r="154" spans="1:9" x14ac:dyDescent="0.25">
      <c r="A154" t="s">
        <v>142</v>
      </c>
      <c r="B154">
        <v>23</v>
      </c>
      <c r="C154" s="1">
        <f>VLOOKUP(A154,DISENE_CapacityToActivity!B:C,2,FALSE)</f>
        <v>31.56</v>
      </c>
      <c r="D154" s="1">
        <v>1</v>
      </c>
      <c r="E154" s="3">
        <v>0</v>
      </c>
      <c r="F154" s="8">
        <v>5000</v>
      </c>
      <c r="G154" s="5">
        <v>1.2</v>
      </c>
      <c r="H154">
        <f t="shared" si="2"/>
        <v>1.1532922311113869</v>
      </c>
      <c r="I154" s="1"/>
    </row>
    <row r="155" spans="1:9" x14ac:dyDescent="0.25">
      <c r="A155" t="s">
        <v>144</v>
      </c>
      <c r="B155">
        <v>23</v>
      </c>
      <c r="C155" s="1">
        <f>VLOOKUP(A155,DISENE_CapacityToActivity!B:C,2,FALSE)</f>
        <v>31.56</v>
      </c>
      <c r="D155" s="1">
        <v>1</v>
      </c>
      <c r="E155" s="3">
        <v>0</v>
      </c>
      <c r="F155" s="8">
        <v>5000</v>
      </c>
      <c r="G155" s="5">
        <v>1.2</v>
      </c>
      <c r="H155">
        <f t="shared" si="2"/>
        <v>1.1532922311113869</v>
      </c>
      <c r="I155" s="1"/>
    </row>
    <row r="156" spans="1:9" x14ac:dyDescent="0.25">
      <c r="A156" t="s">
        <v>145</v>
      </c>
      <c r="B156">
        <v>23</v>
      </c>
      <c r="C156" s="1">
        <f>VLOOKUP(A156,DISENE_CapacityToActivity!B:C,2,FALSE)</f>
        <v>31.56</v>
      </c>
      <c r="D156" s="1">
        <v>1</v>
      </c>
      <c r="E156" s="3">
        <v>0</v>
      </c>
      <c r="F156" s="8">
        <v>5000</v>
      </c>
      <c r="G156" s="5">
        <v>1.2</v>
      </c>
      <c r="H156">
        <f t="shared" si="2"/>
        <v>1.1532922311113869</v>
      </c>
      <c r="I156" s="1"/>
    </row>
    <row r="157" spans="1:9" x14ac:dyDescent="0.25">
      <c r="A157" t="s">
        <v>146</v>
      </c>
      <c r="B157">
        <v>23</v>
      </c>
      <c r="C157" s="1">
        <f>VLOOKUP(A157,DISENE_CapacityToActivity!B:C,2,FALSE)</f>
        <v>31.56</v>
      </c>
      <c r="D157" s="1">
        <v>1</v>
      </c>
      <c r="E157" s="3">
        <v>0</v>
      </c>
      <c r="F157" s="8">
        <v>5000</v>
      </c>
      <c r="G157" s="5">
        <v>1.2</v>
      </c>
      <c r="H157">
        <f t="shared" si="2"/>
        <v>1.1532922311113869</v>
      </c>
      <c r="I157" s="1"/>
    </row>
    <row r="158" spans="1:9" x14ac:dyDescent="0.25">
      <c r="A158" t="s">
        <v>147</v>
      </c>
      <c r="B158">
        <v>23</v>
      </c>
      <c r="C158" s="1">
        <f>VLOOKUP(A158,DISENE_CapacityToActivity!B:C,2,FALSE)</f>
        <v>31.56</v>
      </c>
      <c r="D158" s="1">
        <v>1</v>
      </c>
      <c r="E158" s="3">
        <v>0</v>
      </c>
      <c r="F158" s="8">
        <v>5000</v>
      </c>
      <c r="G158" s="5">
        <v>1.2</v>
      </c>
      <c r="H158">
        <f t="shared" si="2"/>
        <v>1.1532922311113869</v>
      </c>
      <c r="I158" s="1"/>
    </row>
    <row r="159" spans="1:9" x14ac:dyDescent="0.25">
      <c r="A159" t="s">
        <v>117</v>
      </c>
      <c r="B159">
        <v>23</v>
      </c>
      <c r="C159" s="1">
        <f>VLOOKUP(A159,DISENE_CapacityToActivity!B:C,2,FALSE)</f>
        <v>31.56</v>
      </c>
      <c r="D159" s="1">
        <v>1</v>
      </c>
      <c r="E159" s="3">
        <v>0</v>
      </c>
      <c r="F159" s="8">
        <v>5000</v>
      </c>
      <c r="G159" s="5">
        <v>1.2</v>
      </c>
      <c r="H159">
        <f t="shared" si="2"/>
        <v>1.1532922311113869</v>
      </c>
      <c r="I159" s="1"/>
    </row>
    <row r="160" spans="1:9" x14ac:dyDescent="0.25">
      <c r="A160" t="s">
        <v>148</v>
      </c>
      <c r="B160">
        <v>23</v>
      </c>
      <c r="C160" s="1">
        <f>VLOOKUP(A160,DISENE_CapacityToActivity!B:C,2,FALSE)</f>
        <v>31.56</v>
      </c>
      <c r="D160" s="1">
        <v>1</v>
      </c>
      <c r="E160" s="3">
        <v>0</v>
      </c>
      <c r="F160" s="8">
        <v>5000</v>
      </c>
      <c r="G160" s="5">
        <v>1.2</v>
      </c>
      <c r="H160">
        <f t="shared" si="2"/>
        <v>1.1532922311113869</v>
      </c>
      <c r="I160" s="1"/>
    </row>
    <row r="161" spans="1:9" x14ac:dyDescent="0.25">
      <c r="A161" t="s">
        <v>119</v>
      </c>
      <c r="B161">
        <v>23</v>
      </c>
      <c r="C161" s="1">
        <f>VLOOKUP(A161,DISENE_CapacityToActivity!B:C,2,FALSE)</f>
        <v>31.56</v>
      </c>
      <c r="D161" s="1">
        <v>1</v>
      </c>
      <c r="E161" s="3">
        <v>0</v>
      </c>
      <c r="F161" s="8">
        <v>5000</v>
      </c>
      <c r="G161" s="5">
        <v>1.2</v>
      </c>
      <c r="H161">
        <f t="shared" si="2"/>
        <v>1.1532922311113869</v>
      </c>
      <c r="I161" s="1"/>
    </row>
    <row r="162" spans="1:9" x14ac:dyDescent="0.25">
      <c r="A162" t="s">
        <v>149</v>
      </c>
      <c r="B162">
        <v>23</v>
      </c>
      <c r="C162" s="1">
        <f>VLOOKUP(A162,DISENE_CapacityToActivity!B:C,2,FALSE)</f>
        <v>31.56</v>
      </c>
      <c r="D162" s="1">
        <v>1</v>
      </c>
      <c r="E162" s="3">
        <v>0</v>
      </c>
      <c r="F162" s="8">
        <v>5000</v>
      </c>
      <c r="G162" s="5">
        <v>1.2</v>
      </c>
      <c r="H162">
        <f t="shared" si="2"/>
        <v>1.1532922311113869</v>
      </c>
      <c r="I162" s="1"/>
    </row>
    <row r="163" spans="1:9" x14ac:dyDescent="0.25">
      <c r="A163" t="s">
        <v>120</v>
      </c>
      <c r="B163">
        <v>23</v>
      </c>
      <c r="C163" s="1">
        <f>VLOOKUP(A163,DISENE_CapacityToActivity!B:C,2,FALSE)</f>
        <v>31.56</v>
      </c>
      <c r="D163" s="1">
        <v>1</v>
      </c>
      <c r="E163" s="3">
        <v>0</v>
      </c>
      <c r="F163" s="8">
        <v>5000</v>
      </c>
      <c r="G163" s="5">
        <v>1.2</v>
      </c>
      <c r="H163">
        <f t="shared" si="2"/>
        <v>1.1532922311113869</v>
      </c>
      <c r="I163" s="1"/>
    </row>
    <row r="164" spans="1:9" x14ac:dyDescent="0.25">
      <c r="A164" t="s">
        <v>220</v>
      </c>
      <c r="B164">
        <v>23</v>
      </c>
      <c r="C164" s="1">
        <f>VLOOKUP(A164,DISENE_CapacityToActivity!B:C,2,FALSE)</f>
        <v>31.56</v>
      </c>
      <c r="D164" s="1">
        <v>1</v>
      </c>
      <c r="E164" s="3">
        <v>0</v>
      </c>
      <c r="F164" s="8">
        <v>5000</v>
      </c>
      <c r="G164" s="5">
        <v>1.2</v>
      </c>
      <c r="H164">
        <f t="shared" si="2"/>
        <v>1.1532922311113869</v>
      </c>
      <c r="I164" s="1"/>
    </row>
    <row r="165" spans="1:9" x14ac:dyDescent="0.25">
      <c r="A165" t="s">
        <v>121</v>
      </c>
      <c r="B165">
        <v>23</v>
      </c>
      <c r="C165" s="1">
        <f>VLOOKUP(A165,DISENE_CapacityToActivity!B:C,2,FALSE)</f>
        <v>31.56</v>
      </c>
      <c r="D165" s="1">
        <v>1</v>
      </c>
      <c r="E165" s="3">
        <v>0</v>
      </c>
      <c r="F165" s="8">
        <v>5000</v>
      </c>
      <c r="G165" s="5">
        <v>1.2</v>
      </c>
      <c r="H165">
        <f t="shared" si="2"/>
        <v>1.1532922311113869</v>
      </c>
      <c r="I165" s="1"/>
    </row>
    <row r="166" spans="1:9" x14ac:dyDescent="0.25">
      <c r="A166" t="s">
        <v>221</v>
      </c>
      <c r="B166">
        <v>23</v>
      </c>
      <c r="C166" s="1">
        <f>VLOOKUP(A166,DISENE_CapacityToActivity!B:C,2,FALSE)</f>
        <v>31.56</v>
      </c>
      <c r="D166" s="1">
        <v>1</v>
      </c>
      <c r="E166" s="3">
        <v>0</v>
      </c>
      <c r="F166" s="8">
        <v>5000</v>
      </c>
      <c r="G166" s="5">
        <v>1.2</v>
      </c>
      <c r="H166">
        <f t="shared" si="2"/>
        <v>1.1532922311113869</v>
      </c>
      <c r="I166" s="1"/>
    </row>
    <row r="167" spans="1:9" x14ac:dyDescent="0.25">
      <c r="A167" t="s">
        <v>122</v>
      </c>
      <c r="B167">
        <v>23</v>
      </c>
      <c r="C167" s="1">
        <f>VLOOKUP(A167,DISENE_CapacityToActivity!B:C,2,FALSE)</f>
        <v>31.56</v>
      </c>
      <c r="D167" s="1">
        <v>1</v>
      </c>
      <c r="E167" s="3">
        <v>0</v>
      </c>
      <c r="F167" s="8">
        <v>5000</v>
      </c>
      <c r="G167" s="5">
        <v>1.2</v>
      </c>
      <c r="H167">
        <f t="shared" si="2"/>
        <v>1.1532922311113869</v>
      </c>
      <c r="I167" s="1"/>
    </row>
    <row r="168" spans="1:9" x14ac:dyDescent="0.25">
      <c r="A168" t="s">
        <v>222</v>
      </c>
      <c r="B168">
        <v>23</v>
      </c>
      <c r="C168" s="1">
        <f>VLOOKUP(A168,DISENE_CapacityToActivity!B:C,2,FALSE)</f>
        <v>31.56</v>
      </c>
      <c r="D168" s="1">
        <v>1</v>
      </c>
      <c r="E168" s="3">
        <v>0</v>
      </c>
      <c r="F168" s="8">
        <v>5000</v>
      </c>
      <c r="G168" s="5">
        <v>1.2</v>
      </c>
      <c r="H168">
        <f t="shared" si="2"/>
        <v>1.1532922311113869</v>
      </c>
      <c r="I168" s="1"/>
    </row>
    <row r="169" spans="1:9" x14ac:dyDescent="0.25">
      <c r="A169" t="s">
        <v>123</v>
      </c>
      <c r="B169">
        <v>23</v>
      </c>
      <c r="C169" s="1">
        <f>VLOOKUP(A169,DISENE_CapacityToActivity!B:C,2,FALSE)</f>
        <v>31.56</v>
      </c>
      <c r="D169" s="1">
        <v>1</v>
      </c>
      <c r="E169" s="3">
        <v>0</v>
      </c>
      <c r="F169" s="8">
        <v>5000</v>
      </c>
      <c r="G169" s="5">
        <v>1.2</v>
      </c>
      <c r="H169">
        <f t="shared" si="2"/>
        <v>1.1532922311113869</v>
      </c>
      <c r="I169" s="1"/>
    </row>
    <row r="170" spans="1:9" x14ac:dyDescent="0.25">
      <c r="A170" t="s">
        <v>223</v>
      </c>
      <c r="B170">
        <v>23</v>
      </c>
      <c r="C170" s="1">
        <f>VLOOKUP(A170,DISENE_CapacityToActivity!B:C,2,FALSE)</f>
        <v>31.56</v>
      </c>
      <c r="D170" s="1">
        <v>1</v>
      </c>
      <c r="E170" s="3">
        <v>0</v>
      </c>
      <c r="F170" s="8">
        <v>5000</v>
      </c>
      <c r="G170" s="5">
        <v>1.2</v>
      </c>
      <c r="H170">
        <f t="shared" si="2"/>
        <v>1.1532922311113869</v>
      </c>
      <c r="I170" s="1"/>
    </row>
    <row r="171" spans="1:9" x14ac:dyDescent="0.25">
      <c r="A171" t="s">
        <v>124</v>
      </c>
      <c r="B171">
        <v>23</v>
      </c>
      <c r="C171" s="1">
        <f>VLOOKUP(A171,DISENE_CapacityToActivity!B:C,2,FALSE)</f>
        <v>31.56</v>
      </c>
      <c r="D171" s="1">
        <v>1</v>
      </c>
      <c r="E171" s="3">
        <v>0</v>
      </c>
      <c r="F171" s="8">
        <v>5000</v>
      </c>
      <c r="G171" s="5">
        <v>1.2</v>
      </c>
      <c r="H171">
        <f t="shared" si="2"/>
        <v>1.1532922311113869</v>
      </c>
      <c r="I171" s="1"/>
    </row>
    <row r="172" spans="1:9" x14ac:dyDescent="0.25">
      <c r="A172" t="s">
        <v>224</v>
      </c>
      <c r="B172">
        <v>23</v>
      </c>
      <c r="C172" s="1">
        <f>VLOOKUP(A172,DISENE_CapacityToActivity!B:C,2,FALSE)</f>
        <v>31.56</v>
      </c>
      <c r="D172" s="1">
        <v>1</v>
      </c>
      <c r="E172" s="3">
        <v>0</v>
      </c>
      <c r="F172" s="8">
        <v>5000</v>
      </c>
      <c r="G172" s="5">
        <v>1.2</v>
      </c>
      <c r="H172">
        <f t="shared" si="2"/>
        <v>1.1532922311113869</v>
      </c>
      <c r="I172" s="1"/>
    </row>
    <row r="173" spans="1:9" x14ac:dyDescent="0.25">
      <c r="A173" t="s">
        <v>125</v>
      </c>
      <c r="B173">
        <v>23</v>
      </c>
      <c r="C173" s="1">
        <f>VLOOKUP(A173,DISENE_CapacityToActivity!B:C,2,FALSE)</f>
        <v>31.56</v>
      </c>
      <c r="D173" s="1">
        <v>1</v>
      </c>
      <c r="E173" s="3">
        <v>0</v>
      </c>
      <c r="F173" s="8">
        <v>5000</v>
      </c>
      <c r="G173" s="5">
        <v>1.2</v>
      </c>
      <c r="H173">
        <f t="shared" si="2"/>
        <v>1.1532922311113869</v>
      </c>
      <c r="I173" s="1"/>
    </row>
    <row r="174" spans="1:9" x14ac:dyDescent="0.25">
      <c r="A174" t="s">
        <v>225</v>
      </c>
      <c r="B174">
        <v>23</v>
      </c>
      <c r="C174" s="1">
        <f>VLOOKUP(A174,DISENE_CapacityToActivity!B:C,2,FALSE)</f>
        <v>31.56</v>
      </c>
      <c r="D174" s="1">
        <v>1</v>
      </c>
      <c r="E174" s="3">
        <v>0</v>
      </c>
      <c r="F174" s="8">
        <v>5000</v>
      </c>
      <c r="G174" s="5">
        <v>1.2</v>
      </c>
      <c r="H174">
        <f t="shared" si="2"/>
        <v>1.1532922311113869</v>
      </c>
      <c r="I174" s="1"/>
    </row>
    <row r="175" spans="1:9" x14ac:dyDescent="0.25">
      <c r="A175" t="s">
        <v>126</v>
      </c>
      <c r="B175">
        <v>23</v>
      </c>
      <c r="C175" s="1">
        <f>VLOOKUP(A175,DISENE_CapacityToActivity!B:C,2,FALSE)</f>
        <v>31.56</v>
      </c>
      <c r="D175" s="1">
        <v>1</v>
      </c>
      <c r="E175" s="3">
        <v>0</v>
      </c>
      <c r="F175" s="8">
        <v>5000</v>
      </c>
      <c r="G175" s="5">
        <v>1.2</v>
      </c>
      <c r="H175">
        <f t="shared" si="2"/>
        <v>1.1532922311113869</v>
      </c>
      <c r="I175" s="1"/>
    </row>
    <row r="176" spans="1:9" x14ac:dyDescent="0.25">
      <c r="A176" t="s">
        <v>214</v>
      </c>
      <c r="B176">
        <v>23</v>
      </c>
      <c r="C176" s="1">
        <f>VLOOKUP(A176,DISENE_CapacityToActivity!B:C,2,FALSE)</f>
        <v>31.56</v>
      </c>
      <c r="D176" s="1">
        <v>1</v>
      </c>
      <c r="E176" s="3">
        <v>0</v>
      </c>
      <c r="F176" s="8">
        <v>5000</v>
      </c>
      <c r="G176" s="5">
        <v>1.2</v>
      </c>
      <c r="H176">
        <f t="shared" si="2"/>
        <v>1.1532922311113869</v>
      </c>
      <c r="I176" s="1"/>
    </row>
    <row r="177" spans="1:9" x14ac:dyDescent="0.25">
      <c r="A177" t="s">
        <v>215</v>
      </c>
      <c r="B177">
        <v>23</v>
      </c>
      <c r="C177" s="1">
        <f>VLOOKUP(A177,DISENE_CapacityToActivity!B:C,2,FALSE)</f>
        <v>31.56</v>
      </c>
      <c r="D177" s="1">
        <v>1</v>
      </c>
      <c r="E177" s="3">
        <v>0</v>
      </c>
      <c r="F177" s="8">
        <v>5000</v>
      </c>
      <c r="G177" s="5">
        <v>1.2</v>
      </c>
      <c r="H177">
        <f t="shared" si="2"/>
        <v>1.1532922311113869</v>
      </c>
      <c r="I177" s="1"/>
    </row>
    <row r="178" spans="1:9" x14ac:dyDescent="0.25">
      <c r="A178" t="s">
        <v>216</v>
      </c>
      <c r="B178">
        <v>23</v>
      </c>
      <c r="C178" s="1">
        <f>VLOOKUP(A178,DISENE_CapacityToActivity!B:C,2,FALSE)</f>
        <v>31.56</v>
      </c>
      <c r="D178" s="1">
        <v>1</v>
      </c>
      <c r="E178" s="3">
        <v>0</v>
      </c>
      <c r="F178" s="8">
        <v>5000</v>
      </c>
      <c r="G178" s="5">
        <v>1.2</v>
      </c>
      <c r="H178">
        <f t="shared" si="2"/>
        <v>1.1532922311113869</v>
      </c>
      <c r="I178" s="1"/>
    </row>
    <row r="179" spans="1:9" x14ac:dyDescent="0.25">
      <c r="A179" t="s">
        <v>217</v>
      </c>
      <c r="B179">
        <v>23</v>
      </c>
      <c r="C179" s="1">
        <f>VLOOKUP(A179,DISENE_CapacityToActivity!B:C,2,FALSE)</f>
        <v>31.56</v>
      </c>
      <c r="D179" s="1">
        <v>1</v>
      </c>
      <c r="E179" s="3">
        <v>0</v>
      </c>
      <c r="F179" s="8">
        <v>5000</v>
      </c>
      <c r="G179" s="5">
        <v>1.2</v>
      </c>
      <c r="H179">
        <f t="shared" si="2"/>
        <v>1.1532922311113869</v>
      </c>
      <c r="I179" s="1"/>
    </row>
    <row r="180" spans="1:9" x14ac:dyDescent="0.25">
      <c r="A180" t="s">
        <v>218</v>
      </c>
      <c r="B180">
        <v>23</v>
      </c>
      <c r="C180" s="1">
        <f>VLOOKUP(A180,DISENE_CapacityToActivity!B:C,2,FALSE)</f>
        <v>31.56</v>
      </c>
      <c r="D180" s="1">
        <v>1</v>
      </c>
      <c r="E180" s="3">
        <v>0</v>
      </c>
      <c r="F180" s="8">
        <v>5000</v>
      </c>
      <c r="G180" s="5">
        <v>1.2</v>
      </c>
      <c r="H180">
        <f t="shared" si="2"/>
        <v>1.1532922311113869</v>
      </c>
      <c r="I180" s="1"/>
    </row>
    <row r="181" spans="1:9" x14ac:dyDescent="0.25">
      <c r="A181" t="s">
        <v>219</v>
      </c>
      <c r="B181">
        <v>23</v>
      </c>
      <c r="C181" s="1">
        <f>VLOOKUP(A181,DISENE_CapacityToActivity!B:C,2,FALSE)</f>
        <v>31.56</v>
      </c>
      <c r="D181" s="1">
        <v>1</v>
      </c>
      <c r="E181" s="3">
        <v>0</v>
      </c>
      <c r="F181" s="8">
        <v>5000</v>
      </c>
      <c r="G181" s="5">
        <v>1.2</v>
      </c>
      <c r="H181">
        <f t="shared" si="2"/>
        <v>1.1532922311113869</v>
      </c>
      <c r="I181" s="1"/>
    </row>
    <row r="182" spans="1:9" x14ac:dyDescent="0.25">
      <c r="A182" t="s">
        <v>62</v>
      </c>
      <c r="B182">
        <v>23</v>
      </c>
      <c r="C182" s="1">
        <f>VLOOKUP(A182,DISENE_CapacityToActivity!B:C,2,FALSE)</f>
        <v>31.536000000000001</v>
      </c>
      <c r="D182" s="1">
        <v>1</v>
      </c>
      <c r="E182" s="3">
        <v>0</v>
      </c>
      <c r="F182" s="8">
        <v>5000</v>
      </c>
      <c r="G182" s="5">
        <v>1.2</v>
      </c>
      <c r="H182">
        <f t="shared" si="2"/>
        <v>1.1541699268732677</v>
      </c>
      <c r="I182" s="1"/>
    </row>
    <row r="183" spans="1:9" x14ac:dyDescent="0.25">
      <c r="A183" t="s">
        <v>61</v>
      </c>
      <c r="B183">
        <v>23</v>
      </c>
      <c r="C183" s="1">
        <f>VLOOKUP(A183,DISENE_CapacityToActivity!B:C,2,FALSE)</f>
        <v>31.536000000000001</v>
      </c>
      <c r="D183" s="1">
        <v>1</v>
      </c>
      <c r="E183" s="3">
        <v>0</v>
      </c>
      <c r="F183" s="8">
        <v>5000</v>
      </c>
      <c r="G183" s="5">
        <v>1.2</v>
      </c>
      <c r="H183">
        <f t="shared" si="2"/>
        <v>1.1541699268732677</v>
      </c>
      <c r="I183" s="1"/>
    </row>
    <row r="184" spans="1:9" x14ac:dyDescent="0.25">
      <c r="A184" t="s">
        <v>63</v>
      </c>
      <c r="B184">
        <v>23</v>
      </c>
      <c r="C184" s="1">
        <f>VLOOKUP(A184,DISENE_CapacityToActivity!B:C,2,FALSE)</f>
        <v>31.536000000000001</v>
      </c>
      <c r="D184" s="1">
        <v>1</v>
      </c>
      <c r="E184" s="3">
        <v>0</v>
      </c>
      <c r="F184" s="8">
        <v>5000</v>
      </c>
      <c r="G184" s="5">
        <v>1.2</v>
      </c>
      <c r="H184">
        <f t="shared" si="2"/>
        <v>1.1541699268732677</v>
      </c>
      <c r="I184" s="1"/>
    </row>
    <row r="185" spans="1:9" x14ac:dyDescent="0.25">
      <c r="A185" t="s">
        <v>83</v>
      </c>
      <c r="B185">
        <v>23</v>
      </c>
      <c r="C185" s="1">
        <f>VLOOKUP(A185,DISENE_CapacityToActivity!B:C,2,FALSE)</f>
        <v>31.536000000000001</v>
      </c>
      <c r="D185" s="1">
        <v>1</v>
      </c>
      <c r="E185" s="3">
        <v>0</v>
      </c>
      <c r="F185" s="8">
        <v>5000</v>
      </c>
      <c r="G185" s="5">
        <v>1.2</v>
      </c>
      <c r="H185">
        <f t="shared" si="2"/>
        <v>1.1541699268732677</v>
      </c>
      <c r="I185" s="1"/>
    </row>
    <row r="186" spans="1:9" x14ac:dyDescent="0.25">
      <c r="F186" s="3"/>
      <c r="G186" s="5"/>
    </row>
    <row r="187" spans="1:9" x14ac:dyDescent="0.25">
      <c r="F187" s="3"/>
      <c r="G187" s="5"/>
    </row>
    <row r="188" spans="1:9" x14ac:dyDescent="0.25">
      <c r="F188" s="3"/>
      <c r="G188" s="5"/>
    </row>
    <row r="189" spans="1:9" x14ac:dyDescent="0.25">
      <c r="F189" s="3"/>
      <c r="G189" s="5"/>
    </row>
    <row r="190" spans="1:9" x14ac:dyDescent="0.25">
      <c r="F190" s="3"/>
      <c r="G190" s="5"/>
    </row>
    <row r="191" spans="1:9" x14ac:dyDescent="0.25">
      <c r="F191" s="3"/>
      <c r="G191" s="5"/>
    </row>
    <row r="192" spans="1:9" x14ac:dyDescent="0.25">
      <c r="F192" s="3"/>
      <c r="G192" s="5"/>
    </row>
    <row r="193" spans="6:7" x14ac:dyDescent="0.25">
      <c r="F193" s="3"/>
      <c r="G193" s="5"/>
    </row>
    <row r="194" spans="6:7" x14ac:dyDescent="0.25">
      <c r="F194" s="3"/>
      <c r="G194" s="5"/>
    </row>
    <row r="195" spans="6:7" x14ac:dyDescent="0.25">
      <c r="F195" s="3"/>
      <c r="G195" s="5"/>
    </row>
    <row r="196" spans="6:7" x14ac:dyDescent="0.25">
      <c r="F196" s="3"/>
      <c r="G196" s="5"/>
    </row>
    <row r="197" spans="6:7" x14ac:dyDescent="0.25">
      <c r="F197" s="3"/>
      <c r="G197" s="5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E961-BF0C-4FEC-9818-D83863B53F24}">
  <sheetPr>
    <tabColor rgb="FF0070C0"/>
  </sheetPr>
  <dimension ref="A1:D185"/>
  <sheetViews>
    <sheetView topLeftCell="A168" workbookViewId="0">
      <selection activeCell="A168" sqref="A1:C1048576"/>
    </sheetView>
  </sheetViews>
  <sheetFormatPr defaultRowHeight="15" x14ac:dyDescent="0.25"/>
  <cols>
    <col min="2" max="2" width="35.28515625" bestFit="1" customWidth="1"/>
    <col min="3" max="3" width="14.7109375" bestFit="1" customWidth="1"/>
  </cols>
  <sheetData>
    <row r="1" spans="1:4" x14ac:dyDescent="0.25">
      <c r="A1" t="s">
        <v>0</v>
      </c>
      <c r="B1" t="s">
        <v>4</v>
      </c>
      <c r="C1" t="s">
        <v>15</v>
      </c>
      <c r="D1" t="s">
        <v>16</v>
      </c>
    </row>
    <row r="2" spans="1:4" x14ac:dyDescent="0.25">
      <c r="A2" t="s">
        <v>5</v>
      </c>
      <c r="B2" t="str">
        <f>Calculation!A2</f>
        <v>COMBDGDCOAVGPIP___CW_23</v>
      </c>
      <c r="C2">
        <f>_xlfn.XLOOKUP(B2,Calculation!A:A,Calculation!G:G)</f>
        <v>1.2</v>
      </c>
    </row>
    <row r="3" spans="1:4" x14ac:dyDescent="0.25">
      <c r="A3" t="s">
        <v>5</v>
      </c>
      <c r="B3" t="str">
        <f>Calculation!A3</f>
        <v>COMBDGDCOAVGSUB___CW_23</v>
      </c>
      <c r="C3">
        <f>_xlfn.XLOOKUP(B3,Calculation!A:A,Calculation!G:G)</f>
        <v>1.2</v>
      </c>
    </row>
    <row r="4" spans="1:4" x14ac:dyDescent="0.25">
      <c r="A4" t="s">
        <v>5</v>
      </c>
      <c r="B4" t="str">
        <f>Calculation!A4</f>
        <v>COMBDGDCOCONHEPLARHWC_23</v>
      </c>
      <c r="C4">
        <f>_xlfn.XLOOKUP(B4,Calculation!A:A,Calculation!G:G)</f>
        <v>1.2</v>
      </c>
    </row>
    <row r="5" spans="1:4" x14ac:dyDescent="0.25">
      <c r="A5" t="s">
        <v>5</v>
      </c>
      <c r="B5" t="str">
        <f>Calculation!A5</f>
        <v>COMBDGDCOCONHEPMEDHWC_23</v>
      </c>
      <c r="C5">
        <f>_xlfn.XLOOKUP(B5,Calculation!A:A,Calculation!G:G)</f>
        <v>1.2</v>
      </c>
    </row>
    <row r="6" spans="1:4" x14ac:dyDescent="0.25">
      <c r="A6" t="s">
        <v>5</v>
      </c>
      <c r="B6" t="str">
        <f>Calculation!A6</f>
        <v>COMBDGDCOCONHEPSMAHWC_23</v>
      </c>
      <c r="C6">
        <f>_xlfn.XLOOKUP(B6,Calculation!A:A,Calculation!G:G)</f>
        <v>1.2</v>
      </c>
    </row>
    <row r="7" spans="1:4" x14ac:dyDescent="0.25">
      <c r="A7" t="s">
        <v>5</v>
      </c>
      <c r="B7" t="str">
        <f>Calculation!A7</f>
        <v>COMBDGDCOPRDDLAENWELC_23</v>
      </c>
      <c r="C7">
        <f>_xlfn.XLOOKUP(B7,Calculation!A:A,Calculation!G:G)</f>
        <v>1.2</v>
      </c>
    </row>
    <row r="8" spans="1:4" x14ac:dyDescent="0.25">
      <c r="A8" t="s">
        <v>5</v>
      </c>
      <c r="B8" t="str">
        <f>Calculation!A8</f>
        <v>COMBDGDCOPRDHEPENWELC_23</v>
      </c>
      <c r="C8">
        <f>_xlfn.XLOOKUP(B8,Calculation!A:A,Calculation!G:G)</f>
        <v>1.2</v>
      </c>
    </row>
    <row r="9" spans="1:4" x14ac:dyDescent="0.25">
      <c r="A9" t="s">
        <v>5</v>
      </c>
      <c r="B9" t="str">
        <f>Calculation!A9</f>
        <v>COMBDGDCOPRDHEPLARELC_23</v>
      </c>
      <c r="C9">
        <f>_xlfn.XLOOKUP(B9,Calculation!A:A,Calculation!G:G)</f>
        <v>1.2</v>
      </c>
    </row>
    <row r="10" spans="1:4" x14ac:dyDescent="0.25">
      <c r="A10" t="s">
        <v>5</v>
      </c>
      <c r="B10" t="str">
        <f>Calculation!A10</f>
        <v>COMBDGDCOPRDHEPLARHWP_23</v>
      </c>
      <c r="C10">
        <f>_xlfn.XLOOKUP(B10,Calculation!A:A,Calculation!G:G)</f>
        <v>1.2</v>
      </c>
    </row>
    <row r="11" spans="1:4" x14ac:dyDescent="0.25">
      <c r="A11" t="s">
        <v>5</v>
      </c>
      <c r="B11" t="str">
        <f>Calculation!A11</f>
        <v>COMBDGDCOPRDHEPMEDELC_23</v>
      </c>
      <c r="C11">
        <f>_xlfn.XLOOKUP(B11,Calculation!A:A,Calculation!G:G)</f>
        <v>1.2</v>
      </c>
    </row>
    <row r="12" spans="1:4" x14ac:dyDescent="0.25">
      <c r="A12" t="s">
        <v>5</v>
      </c>
      <c r="B12" t="str">
        <f>Calculation!A12</f>
        <v>COMBDGDCOPRDHEPMEDHWP_23</v>
      </c>
      <c r="C12">
        <f>_xlfn.XLOOKUP(B12,Calculation!A:A,Calculation!G:G)</f>
        <v>1.2</v>
      </c>
    </row>
    <row r="13" spans="1:4" x14ac:dyDescent="0.25">
      <c r="A13" t="s">
        <v>5</v>
      </c>
      <c r="B13" t="str">
        <f>Calculation!A13</f>
        <v>COMBDGDCOPRDHEPSMAELC_23</v>
      </c>
      <c r="C13">
        <f>_xlfn.XLOOKUP(B13,Calculation!A:A,Calculation!G:G)</f>
        <v>1.2</v>
      </c>
    </row>
    <row r="14" spans="1:4" x14ac:dyDescent="0.25">
      <c r="A14" t="s">
        <v>5</v>
      </c>
      <c r="B14" t="str">
        <f>Calculation!A14</f>
        <v>COMBDGDCOPRDHEPSMAHWP_23</v>
      </c>
      <c r="C14">
        <f>_xlfn.XLOOKUP(B14,Calculation!A:A,Calculation!G:G)</f>
        <v>1.2</v>
      </c>
    </row>
    <row r="15" spans="1:4" x14ac:dyDescent="0.25">
      <c r="A15" t="s">
        <v>5</v>
      </c>
      <c r="B15" t="str">
        <f>Calculation!A15</f>
        <v>COMBDGDCOSTGHTSLARCW_23</v>
      </c>
      <c r="C15">
        <f>_xlfn.XLOOKUP(B15,Calculation!A:A,Calculation!G:G)</f>
        <v>1.2</v>
      </c>
    </row>
    <row r="16" spans="1:4" x14ac:dyDescent="0.25">
      <c r="A16" t="s">
        <v>5</v>
      </c>
      <c r="B16" t="str">
        <f>Calculation!A16</f>
        <v>COMBDGDCOSTGHTSMEDCW_23</v>
      </c>
      <c r="C16">
        <f>_xlfn.XLOOKUP(B16,Calculation!A:A,Calculation!G:G)</f>
        <v>1.2</v>
      </c>
    </row>
    <row r="17" spans="1:3" x14ac:dyDescent="0.25">
      <c r="A17" t="s">
        <v>5</v>
      </c>
      <c r="B17" t="str">
        <f>Calculation!A17</f>
        <v>COMBDGDCOSTGHTSSMACW_23</v>
      </c>
      <c r="C17">
        <f>_xlfn.XLOOKUP(B17,Calculation!A:A,Calculation!G:G)</f>
        <v>1.2</v>
      </c>
    </row>
    <row r="18" spans="1:3" x14ac:dyDescent="0.25">
      <c r="A18" t="s">
        <v>5</v>
      </c>
      <c r="B18" t="str">
        <f>Calculation!A18</f>
        <v>COMBDGDHEAVGPIP___HW_23</v>
      </c>
      <c r="C18">
        <f>_xlfn.XLOOKUP(B18,Calculation!A:A,Calculation!G:G)</f>
        <v>1.2</v>
      </c>
    </row>
    <row r="19" spans="1:3" x14ac:dyDescent="0.25">
      <c r="A19" t="s">
        <v>5</v>
      </c>
      <c r="B19" t="str">
        <f>Calculation!A19</f>
        <v>COMBDGDHEAVGSUB___HW_23</v>
      </c>
      <c r="C19">
        <f>_xlfn.XLOOKUP(B19,Calculation!A:A,Calculation!G:G)</f>
        <v>1.2</v>
      </c>
    </row>
    <row r="20" spans="1:3" x14ac:dyDescent="0.25">
      <c r="A20" t="s">
        <v>5</v>
      </c>
      <c r="B20" t="str">
        <f>Calculation!A20</f>
        <v>COMBDGDHECONHEPLARHWC_23</v>
      </c>
      <c r="C20">
        <f>_xlfn.XLOOKUP(B20,Calculation!A:A,Calculation!G:G)</f>
        <v>1.2</v>
      </c>
    </row>
    <row r="21" spans="1:3" x14ac:dyDescent="0.25">
      <c r="A21" t="s">
        <v>5</v>
      </c>
      <c r="B21" t="str">
        <f>Calculation!A21</f>
        <v>COMBDGDHECONHEPMEDHWC_23</v>
      </c>
      <c r="C21">
        <f>_xlfn.XLOOKUP(B21,Calculation!A:A,Calculation!G:G)</f>
        <v>1.2</v>
      </c>
    </row>
    <row r="22" spans="1:3" x14ac:dyDescent="0.25">
      <c r="A22" t="s">
        <v>5</v>
      </c>
      <c r="B22" t="str">
        <f>Calculation!A22</f>
        <v>COMBDGDHECONHEPSMAHWC_23</v>
      </c>
      <c r="C22">
        <f>_xlfn.XLOOKUP(B22,Calculation!A:A,Calculation!G:G)</f>
        <v>1.2</v>
      </c>
    </row>
    <row r="23" spans="1:3" x14ac:dyDescent="0.25">
      <c r="A23" t="s">
        <v>5</v>
      </c>
      <c r="B23" t="str">
        <f>Calculation!A23</f>
        <v>COMBDGDHEPRDBOILARELC_23</v>
      </c>
      <c r="C23">
        <f>_xlfn.XLOOKUP(B23,Calculation!A:A,Calculation!G:G)</f>
        <v>1.2</v>
      </c>
    </row>
    <row r="24" spans="1:3" x14ac:dyDescent="0.25">
      <c r="A24" t="s">
        <v>5</v>
      </c>
      <c r="B24" t="str">
        <f>Calculation!A24</f>
        <v>COMBDGDHEPRDBOILARNGA_23</v>
      </c>
      <c r="C24">
        <f>_xlfn.XLOOKUP(B24,Calculation!A:A,Calculation!G:G)</f>
        <v>1.2</v>
      </c>
    </row>
    <row r="25" spans="1:3" x14ac:dyDescent="0.25">
      <c r="A25" t="s">
        <v>5</v>
      </c>
      <c r="B25" t="str">
        <f>Calculation!A25</f>
        <v>COMBDGDHEPRDBOIMEDELC_23</v>
      </c>
      <c r="C25">
        <f>_xlfn.XLOOKUP(B25,Calculation!A:A,Calculation!G:G)</f>
        <v>1.2</v>
      </c>
    </row>
    <row r="26" spans="1:3" x14ac:dyDescent="0.25">
      <c r="A26" t="s">
        <v>5</v>
      </c>
      <c r="B26" t="str">
        <f>Calculation!A26</f>
        <v>COMBDGDHEPRDBOIMEDNGA_23</v>
      </c>
      <c r="C26">
        <f>_xlfn.XLOOKUP(B26,Calculation!A:A,Calculation!G:G)</f>
        <v>1.2</v>
      </c>
    </row>
    <row r="27" spans="1:3" x14ac:dyDescent="0.25">
      <c r="A27" t="s">
        <v>5</v>
      </c>
      <c r="B27" t="str">
        <f>Calculation!A27</f>
        <v>COMBDGDHEPRDBOISMAELC_23</v>
      </c>
      <c r="C27">
        <f>_xlfn.XLOOKUP(B27,Calculation!A:A,Calculation!G:G)</f>
        <v>1.2</v>
      </c>
    </row>
    <row r="28" spans="1:3" x14ac:dyDescent="0.25">
      <c r="A28" t="s">
        <v>5</v>
      </c>
      <c r="B28" t="str">
        <f>Calculation!A28</f>
        <v>COMBDGDHEPRDBOISMANGA_23</v>
      </c>
      <c r="C28">
        <f>_xlfn.XLOOKUP(B28,Calculation!A:A,Calculation!G:G)</f>
        <v>1.2</v>
      </c>
    </row>
    <row r="29" spans="1:3" x14ac:dyDescent="0.25">
      <c r="A29" t="s">
        <v>5</v>
      </c>
      <c r="B29" t="str">
        <f>Calculation!A29</f>
        <v>COMBDGDHEPRDGTULARNGA_23</v>
      </c>
      <c r="C29">
        <f>_xlfn.XLOOKUP(B29,Calculation!A:A,Calculation!G:G)</f>
        <v>1.2</v>
      </c>
    </row>
    <row r="30" spans="1:3" x14ac:dyDescent="0.25">
      <c r="A30" t="s">
        <v>5</v>
      </c>
      <c r="B30" t="str">
        <f>Calculation!A30</f>
        <v>COMBDGDHEPRDGTULARMNGA_23</v>
      </c>
      <c r="C30">
        <f>_xlfn.XLOOKUP(B30,Calculation!A:A,Calculation!G:G)</f>
        <v>1.2</v>
      </c>
    </row>
    <row r="31" spans="1:3" x14ac:dyDescent="0.25">
      <c r="A31" t="s">
        <v>5</v>
      </c>
      <c r="B31" t="str">
        <f>Calculation!A31</f>
        <v>COMBDGDHEPRDGTUMEDNGA_23</v>
      </c>
      <c r="C31">
        <f>_xlfn.XLOOKUP(B31,Calculation!A:A,Calculation!G:G)</f>
        <v>1.2</v>
      </c>
    </row>
    <row r="32" spans="1:3" x14ac:dyDescent="0.25">
      <c r="A32" t="s">
        <v>5</v>
      </c>
      <c r="B32" t="str">
        <f>Calculation!A32</f>
        <v>COMBDGDHEPRDGTUMEDMNGA_23</v>
      </c>
      <c r="C32">
        <f>_xlfn.XLOOKUP(B32,Calculation!A:A,Calculation!G:G)</f>
        <v>1.2</v>
      </c>
    </row>
    <row r="33" spans="1:3" x14ac:dyDescent="0.25">
      <c r="A33" t="s">
        <v>5</v>
      </c>
      <c r="B33" t="str">
        <f>Calculation!A33</f>
        <v>COMBDGDHEPRDGTUSMANGA_23</v>
      </c>
      <c r="C33">
        <f>_xlfn.XLOOKUP(B33,Calculation!A:A,Calculation!G:G)</f>
        <v>1.2</v>
      </c>
    </row>
    <row r="34" spans="1:3" x14ac:dyDescent="0.25">
      <c r="A34" t="s">
        <v>5</v>
      </c>
      <c r="B34" t="str">
        <f>Calculation!A34</f>
        <v>COMBDGDHEPRDGTUSMAMNGA_23</v>
      </c>
      <c r="C34">
        <f>_xlfn.XLOOKUP(B34,Calculation!A:A,Calculation!G:G)</f>
        <v>1.2</v>
      </c>
    </row>
    <row r="35" spans="1:3" x14ac:dyDescent="0.25">
      <c r="A35" t="s">
        <v>5</v>
      </c>
      <c r="B35" t="str">
        <f>Calculation!A35</f>
        <v>COMBDGDHEPRDICELARNGA_23</v>
      </c>
      <c r="C35">
        <f>_xlfn.XLOOKUP(B35,Calculation!A:A,Calculation!G:G)</f>
        <v>1.2</v>
      </c>
    </row>
    <row r="36" spans="1:3" x14ac:dyDescent="0.25">
      <c r="A36" t="s">
        <v>5</v>
      </c>
      <c r="B36" t="str">
        <f>Calculation!A36</f>
        <v>COMBDGDHEPRDICELARMNGA_23</v>
      </c>
      <c r="C36">
        <f>_xlfn.XLOOKUP(B36,Calculation!A:A,Calculation!G:G)</f>
        <v>1.2</v>
      </c>
    </row>
    <row r="37" spans="1:3" x14ac:dyDescent="0.25">
      <c r="A37" t="s">
        <v>5</v>
      </c>
      <c r="B37" t="str">
        <f>Calculation!A37</f>
        <v>COMBDGDHEPRDICEMEDNGA_23</v>
      </c>
      <c r="C37">
        <f>_xlfn.XLOOKUP(B37,Calculation!A:A,Calculation!G:G)</f>
        <v>1.2</v>
      </c>
    </row>
    <row r="38" spans="1:3" x14ac:dyDescent="0.25">
      <c r="A38" t="s">
        <v>5</v>
      </c>
      <c r="B38" t="str">
        <f>Calculation!A38</f>
        <v>COMBDGDHEPRDICEMEDMNGA_23</v>
      </c>
      <c r="C38">
        <f>_xlfn.XLOOKUP(B38,Calculation!A:A,Calculation!G:G)</f>
        <v>1.2</v>
      </c>
    </row>
    <row r="39" spans="1:3" x14ac:dyDescent="0.25">
      <c r="A39" t="s">
        <v>5</v>
      </c>
      <c r="B39" t="str">
        <f>Calculation!A39</f>
        <v>COMBDGDHEPRDICESMANGA_23</v>
      </c>
      <c r="C39">
        <f>_xlfn.XLOOKUP(B39,Calculation!A:A,Calculation!G:G)</f>
        <v>1.2</v>
      </c>
    </row>
    <row r="40" spans="1:3" x14ac:dyDescent="0.25">
      <c r="A40" t="s">
        <v>5</v>
      </c>
      <c r="B40" t="str">
        <f>Calculation!A40</f>
        <v>COMBDGDHEPRDICESMAMNGA_23</v>
      </c>
      <c r="C40">
        <f>_xlfn.XLOOKUP(B40,Calculation!A:A,Calculation!G:G)</f>
        <v>1.2</v>
      </c>
    </row>
    <row r="41" spans="1:3" x14ac:dyDescent="0.25">
      <c r="A41" t="s">
        <v>5</v>
      </c>
      <c r="B41" t="str">
        <f>Calculation!A41</f>
        <v>COMBDGDHESTGHTSLARHW_23</v>
      </c>
      <c r="C41">
        <f>_xlfn.XLOOKUP(B41,Calculation!A:A,Calculation!G:G)</f>
        <v>1.2</v>
      </c>
    </row>
    <row r="42" spans="1:3" x14ac:dyDescent="0.25">
      <c r="A42" t="s">
        <v>5</v>
      </c>
      <c r="B42" t="str">
        <f>Calculation!A42</f>
        <v>COMBDGDHESTGHTSMEDHW_23</v>
      </c>
      <c r="C42">
        <f>_xlfn.XLOOKUP(B42,Calculation!A:A,Calculation!G:G)</f>
        <v>1.2</v>
      </c>
    </row>
    <row r="43" spans="1:3" x14ac:dyDescent="0.25">
      <c r="A43" t="s">
        <v>5</v>
      </c>
      <c r="B43" t="str">
        <f>Calculation!A43</f>
        <v>COMBDGDHESTGHTSSMAHW_23</v>
      </c>
      <c r="C43">
        <f>_xlfn.XLOOKUP(B43,Calculation!A:A,Calculation!G:G)</f>
        <v>1.2</v>
      </c>
    </row>
    <row r="44" spans="1:3" x14ac:dyDescent="0.25">
      <c r="A44" t="s">
        <v>5</v>
      </c>
      <c r="B44" t="str">
        <f>Calculation!A44</f>
        <v>COMBDGDHESTGPITLARHW_23</v>
      </c>
      <c r="C44">
        <f>_xlfn.XLOOKUP(B44,Calculation!A:A,Calculation!G:G)</f>
        <v>1.2</v>
      </c>
    </row>
    <row r="45" spans="1:3" x14ac:dyDescent="0.25">
      <c r="A45" t="s">
        <v>5</v>
      </c>
      <c r="B45" t="str">
        <f>Calculation!A45</f>
        <v>COMBDGDHESTGPITMEDHW_23</v>
      </c>
      <c r="C45">
        <f>_xlfn.XLOOKUP(B45,Calculation!A:A,Calculation!G:G)</f>
        <v>1.2</v>
      </c>
    </row>
    <row r="46" spans="1:3" x14ac:dyDescent="0.25">
      <c r="A46" t="s">
        <v>5</v>
      </c>
      <c r="B46" t="str">
        <f>Calculation!A46</f>
        <v>COMBDGDHESTGPITSMAHW_23</v>
      </c>
      <c r="C46">
        <f>_xlfn.XLOOKUP(B46,Calculation!A:A,Calculation!G:G)</f>
        <v>1.2</v>
      </c>
    </row>
    <row r="47" spans="1:3" x14ac:dyDescent="0.25">
      <c r="A47" t="s">
        <v>5</v>
      </c>
      <c r="B47" t="str">
        <f>Calculation!A47</f>
        <v>INDBDGDCOAVGPIP___CW_23</v>
      </c>
      <c r="C47">
        <f>_xlfn.XLOOKUP(B47,Calculation!A:A,Calculation!G:G)</f>
        <v>1.2</v>
      </c>
    </row>
    <row r="48" spans="1:3" x14ac:dyDescent="0.25">
      <c r="A48" t="s">
        <v>5</v>
      </c>
      <c r="B48" t="str">
        <f>Calculation!A48</f>
        <v>INDBDGDCOAVGSUB___CW_23</v>
      </c>
      <c r="C48">
        <f>_xlfn.XLOOKUP(B48,Calculation!A:A,Calculation!G:G)</f>
        <v>1.2</v>
      </c>
    </row>
    <row r="49" spans="1:3" x14ac:dyDescent="0.25">
      <c r="A49" t="s">
        <v>5</v>
      </c>
      <c r="B49" t="str">
        <f>Calculation!A49</f>
        <v>INDBDGDCOCONHEPLARHWC_23</v>
      </c>
      <c r="C49">
        <f>_xlfn.XLOOKUP(B49,Calculation!A:A,Calculation!G:G)</f>
        <v>1.2</v>
      </c>
    </row>
    <row r="50" spans="1:3" x14ac:dyDescent="0.25">
      <c r="A50" t="s">
        <v>5</v>
      </c>
      <c r="B50" t="str">
        <f>Calculation!A50</f>
        <v>INDBDGDCOCONHEPMEDHWC_23</v>
      </c>
      <c r="C50">
        <f>_xlfn.XLOOKUP(B50,Calculation!A:A,Calculation!G:G)</f>
        <v>1.2</v>
      </c>
    </row>
    <row r="51" spans="1:3" x14ac:dyDescent="0.25">
      <c r="A51" t="s">
        <v>5</v>
      </c>
      <c r="B51" t="str">
        <f>Calculation!A51</f>
        <v>INDBDGDCOCONHEPSMAHWC_23</v>
      </c>
      <c r="C51">
        <f>_xlfn.XLOOKUP(B51,Calculation!A:A,Calculation!G:G)</f>
        <v>1.2</v>
      </c>
    </row>
    <row r="52" spans="1:3" x14ac:dyDescent="0.25">
      <c r="A52" t="s">
        <v>5</v>
      </c>
      <c r="B52" t="str">
        <f>Calculation!A52</f>
        <v>INDBDGDCOPRDDLAENWELC_23</v>
      </c>
      <c r="C52">
        <f>_xlfn.XLOOKUP(B52,Calculation!A:A,Calculation!G:G)</f>
        <v>1.2</v>
      </c>
    </row>
    <row r="53" spans="1:3" x14ac:dyDescent="0.25">
      <c r="A53" t="s">
        <v>5</v>
      </c>
      <c r="B53" t="str">
        <f>Calculation!A53</f>
        <v>INDBDGDCOPRDHEPENWELC_23</v>
      </c>
      <c r="C53">
        <f>_xlfn.XLOOKUP(B53,Calculation!A:A,Calculation!G:G)</f>
        <v>1.2</v>
      </c>
    </row>
    <row r="54" spans="1:3" x14ac:dyDescent="0.25">
      <c r="A54" t="s">
        <v>5</v>
      </c>
      <c r="B54" t="str">
        <f>Calculation!A54</f>
        <v>INDBDGDCOPRDHEPLARELC_23</v>
      </c>
      <c r="C54">
        <f>_xlfn.XLOOKUP(B54,Calculation!A:A,Calculation!G:G)</f>
        <v>1.2</v>
      </c>
    </row>
    <row r="55" spans="1:3" x14ac:dyDescent="0.25">
      <c r="A55" t="s">
        <v>5</v>
      </c>
      <c r="B55" t="str">
        <f>Calculation!A55</f>
        <v>INDBDGDCOPRDHEPLARHWP_23</v>
      </c>
      <c r="C55">
        <f>_xlfn.XLOOKUP(B55,Calculation!A:A,Calculation!G:G)</f>
        <v>1.2</v>
      </c>
    </row>
    <row r="56" spans="1:3" x14ac:dyDescent="0.25">
      <c r="A56" t="s">
        <v>5</v>
      </c>
      <c r="B56" t="str">
        <f>Calculation!A56</f>
        <v>INDBDGDCOPRDHEPMEDELC_23</v>
      </c>
      <c r="C56">
        <f>_xlfn.XLOOKUP(B56,Calculation!A:A,Calculation!G:G)</f>
        <v>1.2</v>
      </c>
    </row>
    <row r="57" spans="1:3" x14ac:dyDescent="0.25">
      <c r="A57" t="s">
        <v>5</v>
      </c>
      <c r="B57" t="str">
        <f>Calculation!A57</f>
        <v>INDBDGDCOPRDHEPMEDHWP_23</v>
      </c>
      <c r="C57">
        <f>_xlfn.XLOOKUP(B57,Calculation!A:A,Calculation!G:G)</f>
        <v>1.2</v>
      </c>
    </row>
    <row r="58" spans="1:3" x14ac:dyDescent="0.25">
      <c r="A58" t="s">
        <v>5</v>
      </c>
      <c r="B58" t="str">
        <f>Calculation!A58</f>
        <v>INDBDGDCOPRDHEPSMAELC_23</v>
      </c>
      <c r="C58">
        <f>_xlfn.XLOOKUP(B58,Calculation!A:A,Calculation!G:G)</f>
        <v>1.2</v>
      </c>
    </row>
    <row r="59" spans="1:3" x14ac:dyDescent="0.25">
      <c r="A59" t="s">
        <v>5</v>
      </c>
      <c r="B59" t="str">
        <f>Calculation!A59</f>
        <v>INDBDGDCOPRDHEPSMAHWP_23</v>
      </c>
      <c r="C59">
        <f>_xlfn.XLOOKUP(B59,Calculation!A:A,Calculation!G:G)</f>
        <v>1.2</v>
      </c>
    </row>
    <row r="60" spans="1:3" x14ac:dyDescent="0.25">
      <c r="A60" t="s">
        <v>5</v>
      </c>
      <c r="B60" t="str">
        <f>Calculation!A60</f>
        <v>INDBDGDCOSTGHTSLARCW_23</v>
      </c>
      <c r="C60">
        <f>_xlfn.XLOOKUP(B60,Calculation!A:A,Calculation!G:G)</f>
        <v>1.2</v>
      </c>
    </row>
    <row r="61" spans="1:3" x14ac:dyDescent="0.25">
      <c r="A61" t="s">
        <v>5</v>
      </c>
      <c r="B61" t="str">
        <f>Calculation!A61</f>
        <v>INDBDGDCOSTGHTSMEDCW_23</v>
      </c>
      <c r="C61">
        <f>_xlfn.XLOOKUP(B61,Calculation!A:A,Calculation!G:G)</f>
        <v>1.2</v>
      </c>
    </row>
    <row r="62" spans="1:3" x14ac:dyDescent="0.25">
      <c r="A62" t="s">
        <v>5</v>
      </c>
      <c r="B62" t="str">
        <f>Calculation!A62</f>
        <v>INDBDGDCOSTGHTSSMACW_23</v>
      </c>
      <c r="C62">
        <f>_xlfn.XLOOKUP(B62,Calculation!A:A,Calculation!G:G)</f>
        <v>1.2</v>
      </c>
    </row>
    <row r="63" spans="1:3" x14ac:dyDescent="0.25">
      <c r="A63" t="s">
        <v>5</v>
      </c>
      <c r="B63" t="str">
        <f>Calculation!A63</f>
        <v>INDBDGDHEAVGPIP___HW_23</v>
      </c>
      <c r="C63">
        <f>_xlfn.XLOOKUP(B63,Calculation!A:A,Calculation!G:G)</f>
        <v>1.2</v>
      </c>
    </row>
    <row r="64" spans="1:3" x14ac:dyDescent="0.25">
      <c r="A64" t="s">
        <v>5</v>
      </c>
      <c r="B64" t="str">
        <f>Calculation!A64</f>
        <v>INDBDGDHEAVGSUB___HW_23</v>
      </c>
      <c r="C64">
        <f>_xlfn.XLOOKUP(B64,Calculation!A:A,Calculation!G:G)</f>
        <v>1.2</v>
      </c>
    </row>
    <row r="65" spans="1:3" x14ac:dyDescent="0.25">
      <c r="A65" t="s">
        <v>5</v>
      </c>
      <c r="B65" t="str">
        <f>Calculation!A65</f>
        <v>INDBDGDHECONHEPLARHWC_23</v>
      </c>
      <c r="C65">
        <f>_xlfn.XLOOKUP(B65,Calculation!A:A,Calculation!G:G)</f>
        <v>1.2</v>
      </c>
    </row>
    <row r="66" spans="1:3" x14ac:dyDescent="0.25">
      <c r="A66" t="s">
        <v>5</v>
      </c>
      <c r="B66" t="str">
        <f>Calculation!A66</f>
        <v>INDBDGDHECONHEPMEDHWC_23</v>
      </c>
      <c r="C66">
        <f>_xlfn.XLOOKUP(B66,Calculation!A:A,Calculation!G:G)</f>
        <v>1.2</v>
      </c>
    </row>
    <row r="67" spans="1:3" x14ac:dyDescent="0.25">
      <c r="A67" t="s">
        <v>5</v>
      </c>
      <c r="B67" t="str">
        <f>Calculation!A67</f>
        <v>INDBDGDHECONHEPSMAHWC_23</v>
      </c>
      <c r="C67">
        <f>_xlfn.XLOOKUP(B67,Calculation!A:A,Calculation!G:G)</f>
        <v>1.2</v>
      </c>
    </row>
    <row r="68" spans="1:3" x14ac:dyDescent="0.25">
      <c r="A68" t="s">
        <v>5</v>
      </c>
      <c r="B68" t="str">
        <f>Calculation!A68</f>
        <v>INDBDGDHEPRDBOILARELC_23</v>
      </c>
      <c r="C68">
        <f>_xlfn.XLOOKUP(B68,Calculation!A:A,Calculation!G:G)</f>
        <v>1.2</v>
      </c>
    </row>
    <row r="69" spans="1:3" x14ac:dyDescent="0.25">
      <c r="A69" t="s">
        <v>5</v>
      </c>
      <c r="B69" t="str">
        <f>Calculation!A69</f>
        <v>INDBDGDHEPRDBOILARNGA_23</v>
      </c>
      <c r="C69">
        <f>_xlfn.XLOOKUP(B69,Calculation!A:A,Calculation!G:G)</f>
        <v>1.2</v>
      </c>
    </row>
    <row r="70" spans="1:3" x14ac:dyDescent="0.25">
      <c r="A70" t="s">
        <v>5</v>
      </c>
      <c r="B70" t="str">
        <f>Calculation!A70</f>
        <v>INDBDGDHEPRDBOIMEDELC_23</v>
      </c>
      <c r="C70">
        <f>_xlfn.XLOOKUP(B70,Calculation!A:A,Calculation!G:G)</f>
        <v>1.2</v>
      </c>
    </row>
    <row r="71" spans="1:3" x14ac:dyDescent="0.25">
      <c r="A71" t="s">
        <v>5</v>
      </c>
      <c r="B71" t="str">
        <f>Calculation!A71</f>
        <v>INDBDGDHEPRDBOIMEDNGA_23</v>
      </c>
      <c r="C71">
        <f>_xlfn.XLOOKUP(B71,Calculation!A:A,Calculation!G:G)</f>
        <v>1.2</v>
      </c>
    </row>
    <row r="72" spans="1:3" x14ac:dyDescent="0.25">
      <c r="A72" t="s">
        <v>5</v>
      </c>
      <c r="B72" t="str">
        <f>Calculation!A72</f>
        <v>INDBDGDHEPRDBOISMAELC_23</v>
      </c>
      <c r="C72">
        <f>_xlfn.XLOOKUP(B72,Calculation!A:A,Calculation!G:G)</f>
        <v>1.2</v>
      </c>
    </row>
    <row r="73" spans="1:3" x14ac:dyDescent="0.25">
      <c r="A73" t="s">
        <v>5</v>
      </c>
      <c r="B73" t="str">
        <f>Calculation!A73</f>
        <v>INDBDGDHEPRDBOISMANGA_23</v>
      </c>
      <c r="C73">
        <f>_xlfn.XLOOKUP(B73,Calculation!A:A,Calculation!G:G)</f>
        <v>1.2</v>
      </c>
    </row>
    <row r="74" spans="1:3" x14ac:dyDescent="0.25">
      <c r="A74" t="s">
        <v>5</v>
      </c>
      <c r="B74" t="str">
        <f>Calculation!A74</f>
        <v>INDBDGDHEPRDGTULARNGA_23</v>
      </c>
      <c r="C74">
        <f>_xlfn.XLOOKUP(B74,Calculation!A:A,Calculation!G:G)</f>
        <v>1.2</v>
      </c>
    </row>
    <row r="75" spans="1:3" x14ac:dyDescent="0.25">
      <c r="A75" t="s">
        <v>5</v>
      </c>
      <c r="B75" t="str">
        <f>Calculation!A75</f>
        <v>INDBDGDHEPRDGTULARMNGA_23</v>
      </c>
      <c r="C75">
        <f>_xlfn.XLOOKUP(B75,Calculation!A:A,Calculation!G:G)</f>
        <v>1.2</v>
      </c>
    </row>
    <row r="76" spans="1:3" x14ac:dyDescent="0.25">
      <c r="A76" t="s">
        <v>5</v>
      </c>
      <c r="B76" t="str">
        <f>Calculation!A76</f>
        <v>INDBDGDHEPRDGTUMEDNGA_23</v>
      </c>
      <c r="C76">
        <f>_xlfn.XLOOKUP(B76,Calculation!A:A,Calculation!G:G)</f>
        <v>1.2</v>
      </c>
    </row>
    <row r="77" spans="1:3" x14ac:dyDescent="0.25">
      <c r="A77" t="s">
        <v>5</v>
      </c>
      <c r="B77" t="str">
        <f>Calculation!A77</f>
        <v>INDBDGDHEPRDGTUMEDMNGA_23</v>
      </c>
      <c r="C77">
        <f>_xlfn.XLOOKUP(B77,Calculation!A:A,Calculation!G:G)</f>
        <v>1.2</v>
      </c>
    </row>
    <row r="78" spans="1:3" x14ac:dyDescent="0.25">
      <c r="A78" t="s">
        <v>5</v>
      </c>
      <c r="B78" t="str">
        <f>Calculation!A78</f>
        <v>INDBDGDHEPRDGTUSMANGA_23</v>
      </c>
      <c r="C78">
        <f>_xlfn.XLOOKUP(B78,Calculation!A:A,Calculation!G:G)</f>
        <v>1.2</v>
      </c>
    </row>
    <row r="79" spans="1:3" x14ac:dyDescent="0.25">
      <c r="A79" t="s">
        <v>5</v>
      </c>
      <c r="B79" t="str">
        <f>Calculation!A79</f>
        <v>INDBDGDHEPRDGTUSMAMNGA_23</v>
      </c>
      <c r="C79">
        <f>_xlfn.XLOOKUP(B79,Calculation!A:A,Calculation!G:G)</f>
        <v>1.2</v>
      </c>
    </row>
    <row r="80" spans="1:3" x14ac:dyDescent="0.25">
      <c r="A80" t="s">
        <v>5</v>
      </c>
      <c r="B80" t="str">
        <f>Calculation!A80</f>
        <v>INDBDGDHEPRDICELARNGA_23</v>
      </c>
      <c r="C80">
        <f>_xlfn.XLOOKUP(B80,Calculation!A:A,Calculation!G:G)</f>
        <v>1.2</v>
      </c>
    </row>
    <row r="81" spans="1:3" x14ac:dyDescent="0.25">
      <c r="A81" t="s">
        <v>5</v>
      </c>
      <c r="B81" t="str">
        <f>Calculation!A81</f>
        <v>INDBDGDHEPRDICELARMNGA_23</v>
      </c>
      <c r="C81">
        <f>_xlfn.XLOOKUP(B81,Calculation!A:A,Calculation!G:G)</f>
        <v>1.2</v>
      </c>
    </row>
    <row r="82" spans="1:3" x14ac:dyDescent="0.25">
      <c r="A82" t="s">
        <v>5</v>
      </c>
      <c r="B82" t="str">
        <f>Calculation!A82</f>
        <v>INDBDGDHEPRDICEMEDNGA_23</v>
      </c>
      <c r="C82">
        <f>_xlfn.XLOOKUP(B82,Calculation!A:A,Calculation!G:G)</f>
        <v>1.2</v>
      </c>
    </row>
    <row r="83" spans="1:3" x14ac:dyDescent="0.25">
      <c r="A83" t="s">
        <v>5</v>
      </c>
      <c r="B83" t="str">
        <f>Calculation!A83</f>
        <v>INDBDGDHEPRDICEMEDMNGA_23</v>
      </c>
      <c r="C83">
        <f>_xlfn.XLOOKUP(B83,Calculation!A:A,Calculation!G:G)</f>
        <v>1.2</v>
      </c>
    </row>
    <row r="84" spans="1:3" x14ac:dyDescent="0.25">
      <c r="A84" t="s">
        <v>5</v>
      </c>
      <c r="B84" t="str">
        <f>Calculation!A84</f>
        <v>INDBDGDHEPRDICESMANGA_23</v>
      </c>
      <c r="C84">
        <f>_xlfn.XLOOKUP(B84,Calculation!A:A,Calculation!G:G)</f>
        <v>1.2</v>
      </c>
    </row>
    <row r="85" spans="1:3" x14ac:dyDescent="0.25">
      <c r="A85" t="s">
        <v>5</v>
      </c>
      <c r="B85" t="str">
        <f>Calculation!A85</f>
        <v>INDBDGDHEPRDICESMAMNGA_23</v>
      </c>
      <c r="C85">
        <f>_xlfn.XLOOKUP(B85,Calculation!A:A,Calculation!G:G)</f>
        <v>1.2</v>
      </c>
    </row>
    <row r="86" spans="1:3" x14ac:dyDescent="0.25">
      <c r="A86" t="s">
        <v>5</v>
      </c>
      <c r="B86" t="str">
        <f>Calculation!A86</f>
        <v>INDBDGDHESTGHTSLARHW_23</v>
      </c>
      <c r="C86">
        <f>_xlfn.XLOOKUP(B86,Calculation!A:A,Calculation!G:G)</f>
        <v>1.2</v>
      </c>
    </row>
    <row r="87" spans="1:3" x14ac:dyDescent="0.25">
      <c r="A87" t="s">
        <v>5</v>
      </c>
      <c r="B87" t="str">
        <f>Calculation!A87</f>
        <v>INDBDGDHESTGHTSMEDHW_23</v>
      </c>
      <c r="C87">
        <f>_xlfn.XLOOKUP(B87,Calculation!A:A,Calculation!G:G)</f>
        <v>1.2</v>
      </c>
    </row>
    <row r="88" spans="1:3" x14ac:dyDescent="0.25">
      <c r="A88" t="s">
        <v>5</v>
      </c>
      <c r="B88" t="str">
        <f>Calculation!A88</f>
        <v>INDBDGDHESTGHTSSMAHW_23</v>
      </c>
      <c r="C88">
        <f>_xlfn.XLOOKUP(B88,Calculation!A:A,Calculation!G:G)</f>
        <v>1.2</v>
      </c>
    </row>
    <row r="89" spans="1:3" x14ac:dyDescent="0.25">
      <c r="A89" t="s">
        <v>5</v>
      </c>
      <c r="B89" t="str">
        <f>Calculation!A89</f>
        <v>INDBDGDHESTGPITLARHW_23</v>
      </c>
      <c r="C89">
        <f>_xlfn.XLOOKUP(B89,Calculation!A:A,Calculation!G:G)</f>
        <v>1.2</v>
      </c>
    </row>
    <row r="90" spans="1:3" x14ac:dyDescent="0.25">
      <c r="A90" t="s">
        <v>5</v>
      </c>
      <c r="B90" t="str">
        <f>Calculation!A90</f>
        <v>INDBDGDHESTGPITMEDHW_23</v>
      </c>
      <c r="C90">
        <f>_xlfn.XLOOKUP(B90,Calculation!A:A,Calculation!G:G)</f>
        <v>1.2</v>
      </c>
    </row>
    <row r="91" spans="1:3" x14ac:dyDescent="0.25">
      <c r="A91" t="s">
        <v>5</v>
      </c>
      <c r="B91" t="str">
        <f>Calculation!A91</f>
        <v>INDBDGDHESTGPITSMAHW_23</v>
      </c>
      <c r="C91">
        <f>_xlfn.XLOOKUP(B91,Calculation!A:A,Calculation!G:G)</f>
        <v>1.2</v>
      </c>
    </row>
    <row r="92" spans="1:3" x14ac:dyDescent="0.25">
      <c r="A92" t="s">
        <v>5</v>
      </c>
      <c r="B92" t="str">
        <f>Calculation!A92</f>
        <v>PUBBDGDCOAVGPIP___CW_23</v>
      </c>
      <c r="C92">
        <f>_xlfn.XLOOKUP(B92,Calculation!A:A,Calculation!G:G)</f>
        <v>1.2</v>
      </c>
    </row>
    <row r="93" spans="1:3" x14ac:dyDescent="0.25">
      <c r="A93" t="s">
        <v>5</v>
      </c>
      <c r="B93" t="str">
        <f>Calculation!A93</f>
        <v>PUBBDGDCOAVGSUB___CW_23</v>
      </c>
      <c r="C93">
        <f>_xlfn.XLOOKUP(B93,Calculation!A:A,Calculation!G:G)</f>
        <v>1.2</v>
      </c>
    </row>
    <row r="94" spans="1:3" x14ac:dyDescent="0.25">
      <c r="A94" t="s">
        <v>5</v>
      </c>
      <c r="B94" t="str">
        <f>Calculation!A94</f>
        <v>PUBBDGDCOCONHEPLARHWC_23</v>
      </c>
      <c r="C94">
        <f>_xlfn.XLOOKUP(B94,Calculation!A:A,Calculation!G:G)</f>
        <v>1.2</v>
      </c>
    </row>
    <row r="95" spans="1:3" x14ac:dyDescent="0.25">
      <c r="A95" t="s">
        <v>5</v>
      </c>
      <c r="B95" t="str">
        <f>Calculation!A95</f>
        <v>PUBBDGDCOCONHEPMEDHWC_23</v>
      </c>
      <c r="C95">
        <f>_xlfn.XLOOKUP(B95,Calculation!A:A,Calculation!G:G)</f>
        <v>1.2</v>
      </c>
    </row>
    <row r="96" spans="1:3" x14ac:dyDescent="0.25">
      <c r="A96" t="s">
        <v>5</v>
      </c>
      <c r="B96" t="str">
        <f>Calculation!A96</f>
        <v>PUBBDGDCOCONHEPSMAHWC_23</v>
      </c>
      <c r="C96">
        <f>_xlfn.XLOOKUP(B96,Calculation!A:A,Calculation!G:G)</f>
        <v>1.2</v>
      </c>
    </row>
    <row r="97" spans="1:3" x14ac:dyDescent="0.25">
      <c r="A97" t="s">
        <v>5</v>
      </c>
      <c r="B97" t="str">
        <f>Calculation!A97</f>
        <v>PUBBDGDCOPRDDLAENWELC_23</v>
      </c>
      <c r="C97">
        <f>_xlfn.XLOOKUP(B97,Calculation!A:A,Calculation!G:G)</f>
        <v>1.2</v>
      </c>
    </row>
    <row r="98" spans="1:3" x14ac:dyDescent="0.25">
      <c r="A98" t="s">
        <v>5</v>
      </c>
      <c r="B98" t="str">
        <f>Calculation!A98</f>
        <v>PUBBDGDCOPRDHEPENWELC_23</v>
      </c>
      <c r="C98">
        <f>_xlfn.XLOOKUP(B98,Calculation!A:A,Calculation!G:G)</f>
        <v>1.2</v>
      </c>
    </row>
    <row r="99" spans="1:3" x14ac:dyDescent="0.25">
      <c r="A99" t="s">
        <v>5</v>
      </c>
      <c r="B99" t="str">
        <f>Calculation!A99</f>
        <v>PUBBDGDCOPRDHEPLARELC_23</v>
      </c>
      <c r="C99">
        <f>_xlfn.XLOOKUP(B99,Calculation!A:A,Calculation!G:G)</f>
        <v>1.2</v>
      </c>
    </row>
    <row r="100" spans="1:3" x14ac:dyDescent="0.25">
      <c r="A100" t="s">
        <v>5</v>
      </c>
      <c r="B100" t="str">
        <f>Calculation!A100</f>
        <v>PUBBDGDCOPRDHEPLARHWP_23</v>
      </c>
      <c r="C100">
        <f>_xlfn.XLOOKUP(B100,Calculation!A:A,Calculation!G:G)</f>
        <v>1.2</v>
      </c>
    </row>
    <row r="101" spans="1:3" x14ac:dyDescent="0.25">
      <c r="A101" t="s">
        <v>5</v>
      </c>
      <c r="B101" t="str">
        <f>Calculation!A101</f>
        <v>PUBBDGDCOPRDHEPMEDELC_23</v>
      </c>
      <c r="C101">
        <f>_xlfn.XLOOKUP(B101,Calculation!A:A,Calculation!G:G)</f>
        <v>1.2</v>
      </c>
    </row>
    <row r="102" spans="1:3" x14ac:dyDescent="0.25">
      <c r="A102" t="s">
        <v>5</v>
      </c>
      <c r="B102" t="str">
        <f>Calculation!A102</f>
        <v>PUBBDGDCOPRDHEPMEDHWP_23</v>
      </c>
      <c r="C102">
        <f>_xlfn.XLOOKUP(B102,Calculation!A:A,Calculation!G:G)</f>
        <v>1.2</v>
      </c>
    </row>
    <row r="103" spans="1:3" x14ac:dyDescent="0.25">
      <c r="A103" t="s">
        <v>5</v>
      </c>
      <c r="B103" t="str">
        <f>Calculation!A103</f>
        <v>PUBBDGDCOPRDHEPSMAELC_23</v>
      </c>
      <c r="C103">
        <f>_xlfn.XLOOKUP(B103,Calculation!A:A,Calculation!G:G)</f>
        <v>1.2</v>
      </c>
    </row>
    <row r="104" spans="1:3" x14ac:dyDescent="0.25">
      <c r="A104" t="s">
        <v>5</v>
      </c>
      <c r="B104" t="str">
        <f>Calculation!A104</f>
        <v>PUBBDGDCOPRDHEPSMAHWP_23</v>
      </c>
      <c r="C104">
        <f>_xlfn.XLOOKUP(B104,Calculation!A:A,Calculation!G:G)</f>
        <v>1.2</v>
      </c>
    </row>
    <row r="105" spans="1:3" x14ac:dyDescent="0.25">
      <c r="A105" t="s">
        <v>5</v>
      </c>
      <c r="B105" t="str">
        <f>Calculation!A105</f>
        <v>PUBBDGDCOSTGHTSLARCW_23</v>
      </c>
      <c r="C105">
        <f>_xlfn.XLOOKUP(B105,Calculation!A:A,Calculation!G:G)</f>
        <v>1.2</v>
      </c>
    </row>
    <row r="106" spans="1:3" x14ac:dyDescent="0.25">
      <c r="A106" t="s">
        <v>5</v>
      </c>
      <c r="B106" t="str">
        <f>Calculation!A106</f>
        <v>PUBBDGDCOSTGHTSMEDCW_23</v>
      </c>
      <c r="C106">
        <f>_xlfn.XLOOKUP(B106,Calculation!A:A,Calculation!G:G)</f>
        <v>1.2</v>
      </c>
    </row>
    <row r="107" spans="1:3" x14ac:dyDescent="0.25">
      <c r="A107" t="s">
        <v>5</v>
      </c>
      <c r="B107" t="str">
        <f>Calculation!A107</f>
        <v>PUBBDGDCOSTGHTSSMACW_23</v>
      </c>
      <c r="C107">
        <f>_xlfn.XLOOKUP(B107,Calculation!A:A,Calculation!G:G)</f>
        <v>1.2</v>
      </c>
    </row>
    <row r="108" spans="1:3" x14ac:dyDescent="0.25">
      <c r="A108" t="s">
        <v>5</v>
      </c>
      <c r="B108" t="str">
        <f>Calculation!A108</f>
        <v>PUBBDGDHEAVGPIP___HW_23</v>
      </c>
      <c r="C108">
        <f>_xlfn.XLOOKUP(B108,Calculation!A:A,Calculation!G:G)</f>
        <v>1.2</v>
      </c>
    </row>
    <row r="109" spans="1:3" x14ac:dyDescent="0.25">
      <c r="A109" t="s">
        <v>5</v>
      </c>
      <c r="B109" t="str">
        <f>Calculation!A109</f>
        <v>PUBBDGDHEAVGSUB___HW_23</v>
      </c>
      <c r="C109">
        <f>_xlfn.XLOOKUP(B109,Calculation!A:A,Calculation!G:G)</f>
        <v>1.2</v>
      </c>
    </row>
    <row r="110" spans="1:3" x14ac:dyDescent="0.25">
      <c r="A110" t="s">
        <v>5</v>
      </c>
      <c r="B110" t="str">
        <f>Calculation!A110</f>
        <v>PUBBDGDHECONHEPLARHWC_23</v>
      </c>
      <c r="C110">
        <f>_xlfn.XLOOKUP(B110,Calculation!A:A,Calculation!G:G)</f>
        <v>1.2</v>
      </c>
    </row>
    <row r="111" spans="1:3" x14ac:dyDescent="0.25">
      <c r="A111" t="s">
        <v>5</v>
      </c>
      <c r="B111" t="str">
        <f>Calculation!A111</f>
        <v>PUBBDGDHECONHEPMEDHWC_23</v>
      </c>
      <c r="C111">
        <f>_xlfn.XLOOKUP(B111,Calculation!A:A,Calculation!G:G)</f>
        <v>1.2</v>
      </c>
    </row>
    <row r="112" spans="1:3" x14ac:dyDescent="0.25">
      <c r="A112" t="s">
        <v>5</v>
      </c>
      <c r="B112" t="str">
        <f>Calculation!A112</f>
        <v>PUBBDGDHECONHEPSMAHWC_23</v>
      </c>
      <c r="C112">
        <f>_xlfn.XLOOKUP(B112,Calculation!A:A,Calculation!G:G)</f>
        <v>1.2</v>
      </c>
    </row>
    <row r="113" spans="1:3" x14ac:dyDescent="0.25">
      <c r="A113" t="s">
        <v>5</v>
      </c>
      <c r="B113" t="str">
        <f>Calculation!A113</f>
        <v>PUBBDGDHEPRDBOILARELC_23</v>
      </c>
      <c r="C113">
        <f>_xlfn.XLOOKUP(B113,Calculation!A:A,Calculation!G:G)</f>
        <v>1.2</v>
      </c>
    </row>
    <row r="114" spans="1:3" x14ac:dyDescent="0.25">
      <c r="A114" t="s">
        <v>5</v>
      </c>
      <c r="B114" t="str">
        <f>Calculation!A114</f>
        <v>PUBBDGDHEPRDBOILARNGA_23</v>
      </c>
      <c r="C114">
        <f>_xlfn.XLOOKUP(B114,Calculation!A:A,Calculation!G:G)</f>
        <v>1.2</v>
      </c>
    </row>
    <row r="115" spans="1:3" x14ac:dyDescent="0.25">
      <c r="A115" t="s">
        <v>5</v>
      </c>
      <c r="B115" t="str">
        <f>Calculation!A115</f>
        <v>PUBBDGDHEPRDBOIMEDELC_23</v>
      </c>
      <c r="C115">
        <f>_xlfn.XLOOKUP(B115,Calculation!A:A,Calculation!G:G)</f>
        <v>1.2</v>
      </c>
    </row>
    <row r="116" spans="1:3" x14ac:dyDescent="0.25">
      <c r="A116" t="s">
        <v>5</v>
      </c>
      <c r="B116" t="str">
        <f>Calculation!A116</f>
        <v>PUBBDGDHEPRDBOIMEDNGA_23</v>
      </c>
      <c r="C116">
        <f>_xlfn.XLOOKUP(B116,Calculation!A:A,Calculation!G:G)</f>
        <v>1.2</v>
      </c>
    </row>
    <row r="117" spans="1:3" x14ac:dyDescent="0.25">
      <c r="A117" t="s">
        <v>5</v>
      </c>
      <c r="B117" t="str">
        <f>Calculation!A117</f>
        <v>PUBBDGDHEPRDBOISMAELC_23</v>
      </c>
      <c r="C117">
        <f>_xlfn.XLOOKUP(B117,Calculation!A:A,Calculation!G:G)</f>
        <v>1.2</v>
      </c>
    </row>
    <row r="118" spans="1:3" x14ac:dyDescent="0.25">
      <c r="A118" t="s">
        <v>5</v>
      </c>
      <c r="B118" t="str">
        <f>Calculation!A118</f>
        <v>PUBBDGDHEPRDBOISMANGA_23</v>
      </c>
      <c r="C118">
        <f>_xlfn.XLOOKUP(B118,Calculation!A:A,Calculation!G:G)</f>
        <v>1.2</v>
      </c>
    </row>
    <row r="119" spans="1:3" x14ac:dyDescent="0.25">
      <c r="A119" t="s">
        <v>5</v>
      </c>
      <c r="B119" t="str">
        <f>Calculation!A119</f>
        <v>PUBBDGDHEPRDGTULARNGA_23</v>
      </c>
      <c r="C119">
        <f>_xlfn.XLOOKUP(B119,Calculation!A:A,Calculation!G:G)</f>
        <v>1.2</v>
      </c>
    </row>
    <row r="120" spans="1:3" x14ac:dyDescent="0.25">
      <c r="A120" t="s">
        <v>5</v>
      </c>
      <c r="B120" t="str">
        <f>Calculation!A120</f>
        <v>PUBBDGDHEPRDGTULARMNGA_23</v>
      </c>
      <c r="C120">
        <f>_xlfn.XLOOKUP(B120,Calculation!A:A,Calculation!G:G)</f>
        <v>1.2</v>
      </c>
    </row>
    <row r="121" spans="1:3" x14ac:dyDescent="0.25">
      <c r="A121" t="s">
        <v>5</v>
      </c>
      <c r="B121" t="str">
        <f>Calculation!A121</f>
        <v>PUBBDGDHEPRDGTUMEDNGA_23</v>
      </c>
      <c r="C121">
        <f>_xlfn.XLOOKUP(B121,Calculation!A:A,Calculation!G:G)</f>
        <v>1.2</v>
      </c>
    </row>
    <row r="122" spans="1:3" x14ac:dyDescent="0.25">
      <c r="A122" t="s">
        <v>5</v>
      </c>
      <c r="B122" t="str">
        <f>Calculation!A122</f>
        <v>PUBBDGDHEPRDGTUMEDMNGA_23</v>
      </c>
      <c r="C122">
        <f>_xlfn.XLOOKUP(B122,Calculation!A:A,Calculation!G:G)</f>
        <v>1.2</v>
      </c>
    </row>
    <row r="123" spans="1:3" x14ac:dyDescent="0.25">
      <c r="A123" t="s">
        <v>5</v>
      </c>
      <c r="B123" t="str">
        <f>Calculation!A123</f>
        <v>PUBBDGDHEPRDGTUSMANGA_23</v>
      </c>
      <c r="C123">
        <f>_xlfn.XLOOKUP(B123,Calculation!A:A,Calculation!G:G)</f>
        <v>1.2</v>
      </c>
    </row>
    <row r="124" spans="1:3" x14ac:dyDescent="0.25">
      <c r="A124" t="s">
        <v>5</v>
      </c>
      <c r="B124" t="str">
        <f>Calculation!A124</f>
        <v>PUBBDGDHEPRDGTUSMAMNGA_23</v>
      </c>
      <c r="C124">
        <f>_xlfn.XLOOKUP(B124,Calculation!A:A,Calculation!G:G)</f>
        <v>1.2</v>
      </c>
    </row>
    <row r="125" spans="1:3" x14ac:dyDescent="0.25">
      <c r="A125" t="s">
        <v>5</v>
      </c>
      <c r="B125" t="str">
        <f>Calculation!A125</f>
        <v>PUBBDGDHEPRDICELARNGA_23</v>
      </c>
      <c r="C125">
        <f>_xlfn.XLOOKUP(B125,Calculation!A:A,Calculation!G:G)</f>
        <v>1.2</v>
      </c>
    </row>
    <row r="126" spans="1:3" x14ac:dyDescent="0.25">
      <c r="A126" t="s">
        <v>5</v>
      </c>
      <c r="B126" t="str">
        <f>Calculation!A126</f>
        <v>PUBBDGDHEPRDICELARMNGA_23</v>
      </c>
      <c r="C126">
        <f>_xlfn.XLOOKUP(B126,Calculation!A:A,Calculation!G:G)</f>
        <v>1.2</v>
      </c>
    </row>
    <row r="127" spans="1:3" x14ac:dyDescent="0.25">
      <c r="A127" t="s">
        <v>5</v>
      </c>
      <c r="B127" t="str">
        <f>Calculation!A127</f>
        <v>PUBBDGDHEPRDICEMEDNGA_23</v>
      </c>
      <c r="C127">
        <f>_xlfn.XLOOKUP(B127,Calculation!A:A,Calculation!G:G)</f>
        <v>1.2</v>
      </c>
    </row>
    <row r="128" spans="1:3" x14ac:dyDescent="0.25">
      <c r="A128" t="s">
        <v>5</v>
      </c>
      <c r="B128" t="str">
        <f>Calculation!A128</f>
        <v>PUBBDGDHEPRDICEMEDMNGA_23</v>
      </c>
      <c r="C128">
        <f>_xlfn.XLOOKUP(B128,Calculation!A:A,Calculation!G:G)</f>
        <v>1.2</v>
      </c>
    </row>
    <row r="129" spans="1:3" x14ac:dyDescent="0.25">
      <c r="A129" t="s">
        <v>5</v>
      </c>
      <c r="B129" t="str">
        <f>Calculation!A129</f>
        <v>PUBBDGDHEPRDICESMANGA_23</v>
      </c>
      <c r="C129">
        <f>_xlfn.XLOOKUP(B129,Calculation!A:A,Calculation!G:G)</f>
        <v>1.2</v>
      </c>
    </row>
    <row r="130" spans="1:3" x14ac:dyDescent="0.25">
      <c r="A130" t="s">
        <v>5</v>
      </c>
      <c r="B130" t="str">
        <f>Calculation!A130</f>
        <v>PUBBDGDHEPRDICESMAMNGA_23</v>
      </c>
      <c r="C130">
        <f>_xlfn.XLOOKUP(B130,Calculation!A:A,Calculation!G:G)</f>
        <v>1.2</v>
      </c>
    </row>
    <row r="131" spans="1:3" x14ac:dyDescent="0.25">
      <c r="A131" t="s">
        <v>5</v>
      </c>
      <c r="B131" t="str">
        <f>Calculation!A131</f>
        <v>PUBBDGDHESTGHTSLARHW_23</v>
      </c>
      <c r="C131">
        <f>_xlfn.XLOOKUP(B131,Calculation!A:A,Calculation!G:G)</f>
        <v>1.2</v>
      </c>
    </row>
    <row r="132" spans="1:3" x14ac:dyDescent="0.25">
      <c r="A132" t="s">
        <v>5</v>
      </c>
      <c r="B132" t="str">
        <f>Calculation!A132</f>
        <v>PUBBDGDHESTGHTSMEDHW_23</v>
      </c>
      <c r="C132">
        <f>_xlfn.XLOOKUP(B132,Calculation!A:A,Calculation!G:G)</f>
        <v>1.2</v>
      </c>
    </row>
    <row r="133" spans="1:3" x14ac:dyDescent="0.25">
      <c r="A133" t="s">
        <v>5</v>
      </c>
      <c r="B133" t="str">
        <f>Calculation!A133</f>
        <v>PUBBDGDHESTGHTSSMAHW_23</v>
      </c>
      <c r="C133">
        <f>_xlfn.XLOOKUP(B133,Calculation!A:A,Calculation!G:G)</f>
        <v>1.2</v>
      </c>
    </row>
    <row r="134" spans="1:3" x14ac:dyDescent="0.25">
      <c r="A134" t="s">
        <v>5</v>
      </c>
      <c r="B134" t="str">
        <f>Calculation!A134</f>
        <v>PUBBDGDHESTGPITLARHW_23</v>
      </c>
      <c r="C134">
        <f>_xlfn.XLOOKUP(B134,Calculation!A:A,Calculation!G:G)</f>
        <v>1.2</v>
      </c>
    </row>
    <row r="135" spans="1:3" x14ac:dyDescent="0.25">
      <c r="A135" t="s">
        <v>5</v>
      </c>
      <c r="B135" t="str">
        <f>Calculation!A135</f>
        <v>PUBBDGDHESTGPITMEDHW_23</v>
      </c>
      <c r="C135">
        <f>_xlfn.XLOOKUP(B135,Calculation!A:A,Calculation!G:G)</f>
        <v>1.2</v>
      </c>
    </row>
    <row r="136" spans="1:3" x14ac:dyDescent="0.25">
      <c r="A136" t="s">
        <v>5</v>
      </c>
      <c r="B136" t="str">
        <f>Calculation!A136</f>
        <v>PUBBDGDHESTGPITSMAHW_23</v>
      </c>
      <c r="C136">
        <f>_xlfn.XLOOKUP(B136,Calculation!A:A,Calculation!G:G)</f>
        <v>1.2</v>
      </c>
    </row>
    <row r="137" spans="1:3" x14ac:dyDescent="0.25">
      <c r="A137" t="s">
        <v>5</v>
      </c>
      <c r="B137" t="str">
        <f>Calculation!A137</f>
        <v>RESBDGDCOAVGPIP___CW_23</v>
      </c>
      <c r="C137">
        <f>_xlfn.XLOOKUP(B137,Calculation!A:A,Calculation!G:G)</f>
        <v>1.2</v>
      </c>
    </row>
    <row r="138" spans="1:3" x14ac:dyDescent="0.25">
      <c r="A138" t="s">
        <v>5</v>
      </c>
      <c r="B138" t="str">
        <f>Calculation!A138</f>
        <v>RESBDGDCOAVGSUB___CW_23</v>
      </c>
      <c r="C138">
        <f>_xlfn.XLOOKUP(B138,Calculation!A:A,Calculation!G:G)</f>
        <v>1.2</v>
      </c>
    </row>
    <row r="139" spans="1:3" x14ac:dyDescent="0.25">
      <c r="A139" t="s">
        <v>5</v>
      </c>
      <c r="B139" t="str">
        <f>Calculation!A139</f>
        <v>RESBDGDCOCONHEPLARHWC_23</v>
      </c>
      <c r="C139">
        <f>_xlfn.XLOOKUP(B139,Calculation!A:A,Calculation!G:G)</f>
        <v>1.2</v>
      </c>
    </row>
    <row r="140" spans="1:3" x14ac:dyDescent="0.25">
      <c r="A140" t="s">
        <v>5</v>
      </c>
      <c r="B140" t="str">
        <f>Calculation!A140</f>
        <v>RESBDGDCOCONHEPMEDHWC_23</v>
      </c>
      <c r="C140">
        <f>_xlfn.XLOOKUP(B140,Calculation!A:A,Calculation!G:G)</f>
        <v>1.2</v>
      </c>
    </row>
    <row r="141" spans="1:3" x14ac:dyDescent="0.25">
      <c r="A141" t="s">
        <v>5</v>
      </c>
      <c r="B141" t="str">
        <f>Calculation!A141</f>
        <v>RESBDGDCOCONHEPSMAHWC_23</v>
      </c>
      <c r="C141">
        <f>_xlfn.XLOOKUP(B141,Calculation!A:A,Calculation!G:G)</f>
        <v>1.2</v>
      </c>
    </row>
    <row r="142" spans="1:3" x14ac:dyDescent="0.25">
      <c r="A142" t="s">
        <v>5</v>
      </c>
      <c r="B142" t="str">
        <f>Calculation!A142</f>
        <v>RESBDGDCOPRDDLAENWELC_23</v>
      </c>
      <c r="C142">
        <f>_xlfn.XLOOKUP(B142,Calculation!A:A,Calculation!G:G)</f>
        <v>1.2</v>
      </c>
    </row>
    <row r="143" spans="1:3" x14ac:dyDescent="0.25">
      <c r="A143" t="s">
        <v>5</v>
      </c>
      <c r="B143" t="str">
        <f>Calculation!A143</f>
        <v>RESBDGDCOPRDHEPENWELC_23</v>
      </c>
      <c r="C143">
        <f>_xlfn.XLOOKUP(B143,Calculation!A:A,Calculation!G:G)</f>
        <v>1.2</v>
      </c>
    </row>
    <row r="144" spans="1:3" x14ac:dyDescent="0.25">
      <c r="A144" t="s">
        <v>5</v>
      </c>
      <c r="B144" t="str">
        <f>Calculation!A144</f>
        <v>RESBDGDCOPRDHEPLARELC_23</v>
      </c>
      <c r="C144">
        <f>_xlfn.XLOOKUP(B144,Calculation!A:A,Calculation!G:G)</f>
        <v>1.2</v>
      </c>
    </row>
    <row r="145" spans="1:3" x14ac:dyDescent="0.25">
      <c r="A145" t="s">
        <v>5</v>
      </c>
      <c r="B145" t="str">
        <f>Calculation!A145</f>
        <v>RESBDGDCOPRDHEPLARHWP_23</v>
      </c>
      <c r="C145">
        <f>_xlfn.XLOOKUP(B145,Calculation!A:A,Calculation!G:G)</f>
        <v>1.2</v>
      </c>
    </row>
    <row r="146" spans="1:3" x14ac:dyDescent="0.25">
      <c r="A146" t="s">
        <v>5</v>
      </c>
      <c r="B146" t="str">
        <f>Calculation!A146</f>
        <v>RESBDGDCOPRDHEPMEDELC_23</v>
      </c>
      <c r="C146">
        <f>_xlfn.XLOOKUP(B146,Calculation!A:A,Calculation!G:G)</f>
        <v>1.2</v>
      </c>
    </row>
    <row r="147" spans="1:3" x14ac:dyDescent="0.25">
      <c r="A147" t="s">
        <v>5</v>
      </c>
      <c r="B147" t="str">
        <f>Calculation!A147</f>
        <v>RESBDGDCOPRDHEPMEDHWP_23</v>
      </c>
      <c r="C147">
        <f>_xlfn.XLOOKUP(B147,Calculation!A:A,Calculation!G:G)</f>
        <v>1.2</v>
      </c>
    </row>
    <row r="148" spans="1:3" x14ac:dyDescent="0.25">
      <c r="A148" t="s">
        <v>5</v>
      </c>
      <c r="B148" t="str">
        <f>Calculation!A148</f>
        <v>RESBDGDCOPRDHEPSMAELC_23</v>
      </c>
      <c r="C148">
        <f>_xlfn.XLOOKUP(B148,Calculation!A:A,Calculation!G:G)</f>
        <v>1.2</v>
      </c>
    </row>
    <row r="149" spans="1:3" x14ac:dyDescent="0.25">
      <c r="A149" t="s">
        <v>5</v>
      </c>
      <c r="B149" t="str">
        <f>Calculation!A149</f>
        <v>RESBDGDCOPRDHEPSMAHWP_23</v>
      </c>
      <c r="C149">
        <f>_xlfn.XLOOKUP(B149,Calculation!A:A,Calculation!G:G)</f>
        <v>1.2</v>
      </c>
    </row>
    <row r="150" spans="1:3" x14ac:dyDescent="0.25">
      <c r="A150" t="s">
        <v>5</v>
      </c>
      <c r="B150" t="str">
        <f>Calculation!A150</f>
        <v>RESBDGDCOSTGHTSLARCW_23</v>
      </c>
      <c r="C150">
        <f>_xlfn.XLOOKUP(B150,Calculation!A:A,Calculation!G:G)</f>
        <v>1.2</v>
      </c>
    </row>
    <row r="151" spans="1:3" x14ac:dyDescent="0.25">
      <c r="A151" t="s">
        <v>5</v>
      </c>
      <c r="B151" t="str">
        <f>Calculation!A151</f>
        <v>RESBDGDCOSTGHTSMEDCW_23</v>
      </c>
      <c r="C151">
        <f>_xlfn.XLOOKUP(B151,Calculation!A:A,Calculation!G:G)</f>
        <v>1.2</v>
      </c>
    </row>
    <row r="152" spans="1:3" x14ac:dyDescent="0.25">
      <c r="A152" t="s">
        <v>5</v>
      </c>
      <c r="B152" t="str">
        <f>Calculation!A152</f>
        <v>RESBDGDCOSTGHTSSMACW_23</v>
      </c>
      <c r="C152">
        <f>_xlfn.XLOOKUP(B152,Calculation!A:A,Calculation!G:G)</f>
        <v>1.2</v>
      </c>
    </row>
    <row r="153" spans="1:3" x14ac:dyDescent="0.25">
      <c r="A153" t="s">
        <v>5</v>
      </c>
      <c r="B153" t="str">
        <f>Calculation!A153</f>
        <v>RESBDGDHEAVGPIP___HW_23</v>
      </c>
      <c r="C153">
        <f>_xlfn.XLOOKUP(B153,Calculation!A:A,Calculation!G:G)</f>
        <v>1.2</v>
      </c>
    </row>
    <row r="154" spans="1:3" x14ac:dyDescent="0.25">
      <c r="A154" t="s">
        <v>5</v>
      </c>
      <c r="B154" t="str">
        <f>Calculation!A154</f>
        <v>RESBDGDHEAVGSUB___HW_23</v>
      </c>
      <c r="C154">
        <f>_xlfn.XLOOKUP(B154,Calculation!A:A,Calculation!G:G)</f>
        <v>1.2</v>
      </c>
    </row>
    <row r="155" spans="1:3" x14ac:dyDescent="0.25">
      <c r="A155" t="s">
        <v>5</v>
      </c>
      <c r="B155" t="str">
        <f>Calculation!A155</f>
        <v>RESBDGDHECONHEPLARHWC_23</v>
      </c>
      <c r="C155">
        <f>_xlfn.XLOOKUP(B155,Calculation!A:A,Calculation!G:G)</f>
        <v>1.2</v>
      </c>
    </row>
    <row r="156" spans="1:3" x14ac:dyDescent="0.25">
      <c r="A156" t="s">
        <v>5</v>
      </c>
      <c r="B156" t="str">
        <f>Calculation!A156</f>
        <v>RESBDGDHECONHEPMEDHWC_23</v>
      </c>
      <c r="C156">
        <f>_xlfn.XLOOKUP(B156,Calculation!A:A,Calculation!G:G)</f>
        <v>1.2</v>
      </c>
    </row>
    <row r="157" spans="1:3" x14ac:dyDescent="0.25">
      <c r="A157" t="s">
        <v>5</v>
      </c>
      <c r="B157" t="str">
        <f>Calculation!A157</f>
        <v>RESBDGDHECONHEPSMAHWC_23</v>
      </c>
      <c r="C157">
        <f>_xlfn.XLOOKUP(B157,Calculation!A:A,Calculation!G:G)</f>
        <v>1.2</v>
      </c>
    </row>
    <row r="158" spans="1:3" x14ac:dyDescent="0.25">
      <c r="A158" t="s">
        <v>5</v>
      </c>
      <c r="B158" t="str">
        <f>Calculation!A158</f>
        <v>RESBDGDHEPRDBOILARELC_23</v>
      </c>
      <c r="C158">
        <f>_xlfn.XLOOKUP(B158,Calculation!A:A,Calculation!G:G)</f>
        <v>1.2</v>
      </c>
    </row>
    <row r="159" spans="1:3" x14ac:dyDescent="0.25">
      <c r="A159" t="s">
        <v>5</v>
      </c>
      <c r="B159" t="str">
        <f>Calculation!A159</f>
        <v>RESBDGDHEPRDBOILARNGA_23</v>
      </c>
      <c r="C159">
        <f>_xlfn.XLOOKUP(B159,Calculation!A:A,Calculation!G:G)</f>
        <v>1.2</v>
      </c>
    </row>
    <row r="160" spans="1:3" x14ac:dyDescent="0.25">
      <c r="A160" t="s">
        <v>5</v>
      </c>
      <c r="B160" t="str">
        <f>Calculation!A160</f>
        <v>RESBDGDHEPRDBOIMEDELC_23</v>
      </c>
      <c r="C160">
        <f>_xlfn.XLOOKUP(B160,Calculation!A:A,Calculation!G:G)</f>
        <v>1.2</v>
      </c>
    </row>
    <row r="161" spans="1:3" x14ac:dyDescent="0.25">
      <c r="A161" t="s">
        <v>5</v>
      </c>
      <c r="B161" t="str">
        <f>Calculation!A161</f>
        <v>RESBDGDHEPRDBOIMEDNGA_23</v>
      </c>
      <c r="C161">
        <f>_xlfn.XLOOKUP(B161,Calculation!A:A,Calculation!G:G)</f>
        <v>1.2</v>
      </c>
    </row>
    <row r="162" spans="1:3" x14ac:dyDescent="0.25">
      <c r="A162" t="s">
        <v>5</v>
      </c>
      <c r="B162" t="str">
        <f>Calculation!A162</f>
        <v>RESBDGDHEPRDBOISMAELC_23</v>
      </c>
      <c r="C162">
        <f>_xlfn.XLOOKUP(B162,Calculation!A:A,Calculation!G:G)</f>
        <v>1.2</v>
      </c>
    </row>
    <row r="163" spans="1:3" x14ac:dyDescent="0.25">
      <c r="A163" t="s">
        <v>5</v>
      </c>
      <c r="B163" t="str">
        <f>Calculation!A163</f>
        <v>RESBDGDHEPRDBOISMANGA_23</v>
      </c>
      <c r="C163">
        <f>_xlfn.XLOOKUP(B163,Calculation!A:A,Calculation!G:G)</f>
        <v>1.2</v>
      </c>
    </row>
    <row r="164" spans="1:3" x14ac:dyDescent="0.25">
      <c r="A164" t="s">
        <v>5</v>
      </c>
      <c r="B164" t="str">
        <f>Calculation!A164</f>
        <v>RESBDGDHEPRDGTULARNGA_23</v>
      </c>
      <c r="C164">
        <f>_xlfn.XLOOKUP(B164,Calculation!A:A,Calculation!G:G)</f>
        <v>1.2</v>
      </c>
    </row>
    <row r="165" spans="1:3" x14ac:dyDescent="0.25">
      <c r="A165" t="s">
        <v>5</v>
      </c>
      <c r="B165" t="str">
        <f>Calculation!A165</f>
        <v>RESBDGDHEPRDGTULARMNGA_23</v>
      </c>
      <c r="C165">
        <f>_xlfn.XLOOKUP(B165,Calculation!A:A,Calculation!G:G)</f>
        <v>1.2</v>
      </c>
    </row>
    <row r="166" spans="1:3" x14ac:dyDescent="0.25">
      <c r="A166" t="s">
        <v>5</v>
      </c>
      <c r="B166" t="str">
        <f>Calculation!A166</f>
        <v>RESBDGDHEPRDGTUMEDNGA_23</v>
      </c>
      <c r="C166">
        <f>_xlfn.XLOOKUP(B166,Calculation!A:A,Calculation!G:G)</f>
        <v>1.2</v>
      </c>
    </row>
    <row r="167" spans="1:3" x14ac:dyDescent="0.25">
      <c r="A167" t="s">
        <v>5</v>
      </c>
      <c r="B167" t="str">
        <f>Calculation!A167</f>
        <v>RESBDGDHEPRDGTUMEDMNGA_23</v>
      </c>
      <c r="C167">
        <f>_xlfn.XLOOKUP(B167,Calculation!A:A,Calculation!G:G)</f>
        <v>1.2</v>
      </c>
    </row>
    <row r="168" spans="1:3" x14ac:dyDescent="0.25">
      <c r="A168" t="s">
        <v>5</v>
      </c>
      <c r="B168" t="str">
        <f>Calculation!A168</f>
        <v>RESBDGDHEPRDGTUSMANGA_23</v>
      </c>
      <c r="C168">
        <f>_xlfn.XLOOKUP(B168,Calculation!A:A,Calculation!G:G)</f>
        <v>1.2</v>
      </c>
    </row>
    <row r="169" spans="1:3" x14ac:dyDescent="0.25">
      <c r="A169" t="s">
        <v>5</v>
      </c>
      <c r="B169" t="str">
        <f>Calculation!A169</f>
        <v>RESBDGDHEPRDGTUSMAMNGA_23</v>
      </c>
      <c r="C169">
        <f>_xlfn.XLOOKUP(B169,Calculation!A:A,Calculation!G:G)</f>
        <v>1.2</v>
      </c>
    </row>
    <row r="170" spans="1:3" x14ac:dyDescent="0.25">
      <c r="A170" t="s">
        <v>5</v>
      </c>
      <c r="B170" t="str">
        <f>Calculation!A170</f>
        <v>RESBDGDHEPRDICELARNGA_23</v>
      </c>
      <c r="C170">
        <f>_xlfn.XLOOKUP(B170,Calculation!A:A,Calculation!G:G)</f>
        <v>1.2</v>
      </c>
    </row>
    <row r="171" spans="1:3" x14ac:dyDescent="0.25">
      <c r="A171" t="s">
        <v>5</v>
      </c>
      <c r="B171" t="str">
        <f>Calculation!A171</f>
        <v>RESBDGDHEPRDICELARMNGA_23</v>
      </c>
      <c r="C171">
        <f>_xlfn.XLOOKUP(B171,Calculation!A:A,Calculation!G:G)</f>
        <v>1.2</v>
      </c>
    </row>
    <row r="172" spans="1:3" x14ac:dyDescent="0.25">
      <c r="A172" t="s">
        <v>5</v>
      </c>
      <c r="B172" t="str">
        <f>Calculation!A172</f>
        <v>RESBDGDHEPRDICEMEDNGA_23</v>
      </c>
      <c r="C172">
        <f>_xlfn.XLOOKUP(B172,Calculation!A:A,Calculation!G:G)</f>
        <v>1.2</v>
      </c>
    </row>
    <row r="173" spans="1:3" x14ac:dyDescent="0.25">
      <c r="A173" t="s">
        <v>5</v>
      </c>
      <c r="B173" t="str">
        <f>Calculation!A173</f>
        <v>RESBDGDHEPRDICEMEDMNGA_23</v>
      </c>
      <c r="C173">
        <f>_xlfn.XLOOKUP(B173,Calculation!A:A,Calculation!G:G)</f>
        <v>1.2</v>
      </c>
    </row>
    <row r="174" spans="1:3" x14ac:dyDescent="0.25">
      <c r="A174" t="s">
        <v>5</v>
      </c>
      <c r="B174" t="str">
        <f>Calculation!A174</f>
        <v>RESBDGDHEPRDICESMANGA_23</v>
      </c>
      <c r="C174">
        <f>_xlfn.XLOOKUP(B174,Calculation!A:A,Calculation!G:G)</f>
        <v>1.2</v>
      </c>
    </row>
    <row r="175" spans="1:3" x14ac:dyDescent="0.25">
      <c r="A175" t="s">
        <v>5</v>
      </c>
      <c r="B175" t="str">
        <f>Calculation!A175</f>
        <v>RESBDGDHEPRDICESMAMNGA_23</v>
      </c>
      <c r="C175">
        <f>_xlfn.XLOOKUP(B175,Calculation!A:A,Calculation!G:G)</f>
        <v>1.2</v>
      </c>
    </row>
    <row r="176" spans="1:3" x14ac:dyDescent="0.25">
      <c r="A176" t="s">
        <v>5</v>
      </c>
      <c r="B176" t="str">
        <f>Calculation!A176</f>
        <v>RESBDGDHESTGHTSLARHW_23</v>
      </c>
      <c r="C176">
        <f>_xlfn.XLOOKUP(B176,Calculation!A:A,Calculation!G:G)</f>
        <v>1.2</v>
      </c>
    </row>
    <row r="177" spans="1:3" x14ac:dyDescent="0.25">
      <c r="A177" t="s">
        <v>5</v>
      </c>
      <c r="B177" t="str">
        <f>Calculation!A177</f>
        <v>RESBDGDHESTGHTSMEDHW_23</v>
      </c>
      <c r="C177">
        <f>_xlfn.XLOOKUP(B177,Calculation!A:A,Calculation!G:G)</f>
        <v>1.2</v>
      </c>
    </row>
    <row r="178" spans="1:3" x14ac:dyDescent="0.25">
      <c r="A178" t="s">
        <v>5</v>
      </c>
      <c r="B178" t="str">
        <f>Calculation!A178</f>
        <v>RESBDGDHESTGHTSSMAHW_23</v>
      </c>
      <c r="C178">
        <f>_xlfn.XLOOKUP(B178,Calculation!A:A,Calculation!G:G)</f>
        <v>1.2</v>
      </c>
    </row>
    <row r="179" spans="1:3" x14ac:dyDescent="0.25">
      <c r="A179" t="s">
        <v>5</v>
      </c>
      <c r="B179" t="str">
        <f>Calculation!A179</f>
        <v>RESBDGDHESTGPITLARHW_23</v>
      </c>
      <c r="C179">
        <f>_xlfn.XLOOKUP(B179,Calculation!A:A,Calculation!G:G)</f>
        <v>1.2</v>
      </c>
    </row>
    <row r="180" spans="1:3" x14ac:dyDescent="0.25">
      <c r="A180" t="s">
        <v>5</v>
      </c>
      <c r="B180" t="str">
        <f>Calculation!A180</f>
        <v>RESBDGDHESTGPITMEDHW_23</v>
      </c>
      <c r="C180">
        <f>_xlfn.XLOOKUP(B180,Calculation!A:A,Calculation!G:G)</f>
        <v>1.2</v>
      </c>
    </row>
    <row r="181" spans="1:3" x14ac:dyDescent="0.25">
      <c r="A181" t="s">
        <v>5</v>
      </c>
      <c r="B181" t="str">
        <f>Calculation!A181</f>
        <v>RESBDGDHESTGPITSMAHW_23</v>
      </c>
      <c r="C181">
        <f>_xlfn.XLOOKUP(B181,Calculation!A:A,Calculation!G:G)</f>
        <v>1.2</v>
      </c>
    </row>
    <row r="182" spans="1:3" x14ac:dyDescent="0.25">
      <c r="A182" t="s">
        <v>5</v>
      </c>
      <c r="B182" t="str">
        <f>Calculation!A182</f>
        <v>INDBDGHH2PRDSMRCCSNGA_23</v>
      </c>
      <c r="C182">
        <f>_xlfn.XLOOKUP(B182,Calculation!A:A,Calculation!G:G)</f>
        <v>1.2</v>
      </c>
    </row>
    <row r="183" spans="1:3" x14ac:dyDescent="0.25">
      <c r="A183" t="s">
        <v>5</v>
      </c>
      <c r="B183" t="str">
        <f>Calculation!A183</f>
        <v>INDBDGHH2PRDARGCCSNGA_23</v>
      </c>
      <c r="C183">
        <f>_xlfn.XLOOKUP(B183,Calculation!A:A,Calculation!G:G)</f>
        <v>1.2</v>
      </c>
    </row>
    <row r="184" spans="1:3" x14ac:dyDescent="0.25">
      <c r="A184" t="s">
        <v>5</v>
      </c>
      <c r="B184" t="str">
        <f>Calculation!A184</f>
        <v>INDBDGHH2PRDSMR___NGA_23</v>
      </c>
      <c r="C184">
        <f>_xlfn.XLOOKUP(B184,Calculation!A:A,Calculation!G:G)</f>
        <v>1.2</v>
      </c>
    </row>
    <row r="185" spans="1:3" x14ac:dyDescent="0.25">
      <c r="A185" t="s">
        <v>5</v>
      </c>
      <c r="B185" t="str">
        <f>Calculation!A185</f>
        <v>INDBDGHH2PRDALK___ELC_23</v>
      </c>
      <c r="C185">
        <f>_xlfn.XLOOKUP(B185,Calculation!A:A,Calculation!G:G)</f>
        <v>1.2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E185"/>
  <sheetViews>
    <sheetView tabSelected="1" workbookViewId="0">
      <selection activeCell="I18" sqref="I18"/>
    </sheetView>
  </sheetViews>
  <sheetFormatPr defaultRowHeight="15" x14ac:dyDescent="0.25"/>
  <cols>
    <col min="2" max="2" width="37.28515625" bestFit="1" customWidth="1"/>
    <col min="3" max="3" width="15.7109375" bestFit="1" customWidth="1"/>
    <col min="4" max="4" width="21.28515625" bestFit="1" customWidth="1"/>
    <col min="5" max="5" width="21.85546875" bestFit="1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t="s">
        <v>5</v>
      </c>
      <c r="B2" t="str">
        <f>DISENE_GrowthRateMax!B2</f>
        <v>COMBDGDCOAVGPIP___CW_23</v>
      </c>
      <c r="C2">
        <f>_xlfn.XLOOKUP(B2,Calculation!A:A,Calculation!H:H)</f>
        <v>1.1532922311113869</v>
      </c>
    </row>
    <row r="3" spans="1:5" x14ac:dyDescent="0.25">
      <c r="A3" t="s">
        <v>5</v>
      </c>
      <c r="B3" t="str">
        <f>DISENE_GrowthRateMax!B3</f>
        <v>COMBDGDCOAVGSUB___CW_23</v>
      </c>
      <c r="C3">
        <f>_xlfn.XLOOKUP(B3,Calculation!A:A,Calculation!H:H)</f>
        <v>1.1532922311113869</v>
      </c>
    </row>
    <row r="4" spans="1:5" x14ac:dyDescent="0.25">
      <c r="A4" t="s">
        <v>5</v>
      </c>
      <c r="B4" t="str">
        <f>DISENE_GrowthRateMax!B4</f>
        <v>COMBDGDCOCONHEPLARHWC_23</v>
      </c>
      <c r="C4">
        <f>_xlfn.XLOOKUP(B4,Calculation!A:A,Calculation!H:H)</f>
        <v>1.1532922311113869</v>
      </c>
    </row>
    <row r="5" spans="1:5" x14ac:dyDescent="0.25">
      <c r="A5" t="s">
        <v>5</v>
      </c>
      <c r="B5" t="str">
        <f>DISENE_GrowthRateMax!B5</f>
        <v>COMBDGDCOCONHEPMEDHWC_23</v>
      </c>
      <c r="C5">
        <f>_xlfn.XLOOKUP(B5,Calculation!A:A,Calculation!H:H)</f>
        <v>1.1532922311113869</v>
      </c>
    </row>
    <row r="6" spans="1:5" x14ac:dyDescent="0.25">
      <c r="A6" t="s">
        <v>5</v>
      </c>
      <c r="B6" t="str">
        <f>DISENE_GrowthRateMax!B6</f>
        <v>COMBDGDCOCONHEPSMAHWC_23</v>
      </c>
      <c r="C6">
        <f>_xlfn.XLOOKUP(B6,Calculation!A:A,Calculation!H:H)</f>
        <v>1.1532922311113869</v>
      </c>
    </row>
    <row r="7" spans="1:5" x14ac:dyDescent="0.25">
      <c r="A7" t="s">
        <v>5</v>
      </c>
      <c r="B7" t="str">
        <f>DISENE_GrowthRateMax!B7</f>
        <v>COMBDGDCOPRDDLAENWELC_23</v>
      </c>
      <c r="C7">
        <f>_xlfn.XLOOKUP(B7,Calculation!A:A,Calculation!H:H)</f>
        <v>1.1532922311113869</v>
      </c>
    </row>
    <row r="8" spans="1:5" x14ac:dyDescent="0.25">
      <c r="A8" t="s">
        <v>5</v>
      </c>
      <c r="B8" t="str">
        <f>DISENE_GrowthRateMax!B8</f>
        <v>COMBDGDCOPRDHEPENWELC_23</v>
      </c>
      <c r="C8">
        <f>_xlfn.XLOOKUP(B8,Calculation!A:A,Calculation!H:H)</f>
        <v>1.1532922311113869</v>
      </c>
    </row>
    <row r="9" spans="1:5" x14ac:dyDescent="0.25">
      <c r="A9" t="s">
        <v>5</v>
      </c>
      <c r="B9" t="str">
        <f>DISENE_GrowthRateMax!B9</f>
        <v>COMBDGDCOPRDHEPLARELC_23</v>
      </c>
      <c r="C9">
        <f>_xlfn.XLOOKUP(B9,Calculation!A:A,Calculation!H:H)</f>
        <v>1.1532922311113869</v>
      </c>
    </row>
    <row r="10" spans="1:5" x14ac:dyDescent="0.25">
      <c r="A10" t="s">
        <v>5</v>
      </c>
      <c r="B10" t="str">
        <f>DISENE_GrowthRateMax!B10</f>
        <v>COMBDGDCOPRDHEPLARHWP_23</v>
      </c>
      <c r="C10">
        <f>_xlfn.XLOOKUP(B10,Calculation!A:A,Calculation!H:H)</f>
        <v>1.1532922311113869</v>
      </c>
    </row>
    <row r="11" spans="1:5" x14ac:dyDescent="0.25">
      <c r="A11" t="s">
        <v>5</v>
      </c>
      <c r="B11" t="str">
        <f>DISENE_GrowthRateMax!B11</f>
        <v>COMBDGDCOPRDHEPMEDELC_23</v>
      </c>
      <c r="C11">
        <f>_xlfn.XLOOKUP(B11,Calculation!A:A,Calculation!H:H)</f>
        <v>1.1532922311113869</v>
      </c>
    </row>
    <row r="12" spans="1:5" x14ac:dyDescent="0.25">
      <c r="A12" t="s">
        <v>5</v>
      </c>
      <c r="B12" t="str">
        <f>DISENE_GrowthRateMax!B12</f>
        <v>COMBDGDCOPRDHEPMEDHWP_23</v>
      </c>
      <c r="C12">
        <f>_xlfn.XLOOKUP(B12,Calculation!A:A,Calculation!H:H)</f>
        <v>1.1532922311113869</v>
      </c>
    </row>
    <row r="13" spans="1:5" x14ac:dyDescent="0.25">
      <c r="A13" t="s">
        <v>5</v>
      </c>
      <c r="B13" t="str">
        <f>DISENE_GrowthRateMax!B13</f>
        <v>COMBDGDCOPRDHEPSMAELC_23</v>
      </c>
      <c r="C13">
        <f>_xlfn.XLOOKUP(B13,Calculation!A:A,Calculation!H:H)</f>
        <v>1.1532922311113869</v>
      </c>
    </row>
    <row r="14" spans="1:5" x14ac:dyDescent="0.25">
      <c r="A14" t="s">
        <v>5</v>
      </c>
      <c r="B14" t="str">
        <f>DISENE_GrowthRateMax!B14</f>
        <v>COMBDGDCOPRDHEPSMAHWP_23</v>
      </c>
      <c r="C14">
        <f>_xlfn.XLOOKUP(B14,Calculation!A:A,Calculation!H:H)</f>
        <v>1.1532922311113869</v>
      </c>
    </row>
    <row r="15" spans="1:5" x14ac:dyDescent="0.25">
      <c r="A15" t="s">
        <v>5</v>
      </c>
      <c r="B15" t="str">
        <f>DISENE_GrowthRateMax!B15</f>
        <v>COMBDGDCOSTGHTSLARCW_23</v>
      </c>
      <c r="C15">
        <f>_xlfn.XLOOKUP(B15,Calculation!A:A,Calculation!H:H)</f>
        <v>1.1532922311113869</v>
      </c>
    </row>
    <row r="16" spans="1:5" x14ac:dyDescent="0.25">
      <c r="A16" t="s">
        <v>5</v>
      </c>
      <c r="B16" t="str">
        <f>DISENE_GrowthRateMax!B16</f>
        <v>COMBDGDCOSTGHTSMEDCW_23</v>
      </c>
      <c r="C16">
        <f>_xlfn.XLOOKUP(B16,Calculation!A:A,Calculation!H:H)</f>
        <v>1.1532922311113869</v>
      </c>
    </row>
    <row r="17" spans="1:3" x14ac:dyDescent="0.25">
      <c r="A17" t="s">
        <v>5</v>
      </c>
      <c r="B17" t="str">
        <f>DISENE_GrowthRateMax!B17</f>
        <v>COMBDGDCOSTGHTSSMACW_23</v>
      </c>
      <c r="C17">
        <f>_xlfn.XLOOKUP(B17,Calculation!A:A,Calculation!H:H)</f>
        <v>1.1532922311113869</v>
      </c>
    </row>
    <row r="18" spans="1:3" x14ac:dyDescent="0.25">
      <c r="A18" t="s">
        <v>5</v>
      </c>
      <c r="B18" t="str">
        <f>DISENE_GrowthRateMax!B18</f>
        <v>COMBDGDHEAVGPIP___HW_23</v>
      </c>
      <c r="C18">
        <f>_xlfn.XLOOKUP(B18,Calculation!A:A,Calculation!H:H)</f>
        <v>1.1532922311113869</v>
      </c>
    </row>
    <row r="19" spans="1:3" x14ac:dyDescent="0.25">
      <c r="A19" t="s">
        <v>5</v>
      </c>
      <c r="B19" t="str">
        <f>DISENE_GrowthRateMax!B19</f>
        <v>COMBDGDHEAVGSUB___HW_23</v>
      </c>
      <c r="C19">
        <f>_xlfn.XLOOKUP(B19,Calculation!A:A,Calculation!H:H)</f>
        <v>1.1532922311113869</v>
      </c>
    </row>
    <row r="20" spans="1:3" x14ac:dyDescent="0.25">
      <c r="A20" t="s">
        <v>5</v>
      </c>
      <c r="B20" t="str">
        <f>DISENE_GrowthRateMax!B20</f>
        <v>COMBDGDHECONHEPLARHWC_23</v>
      </c>
      <c r="C20">
        <f>_xlfn.XLOOKUP(B20,Calculation!A:A,Calculation!H:H)</f>
        <v>1.1532922311113869</v>
      </c>
    </row>
    <row r="21" spans="1:3" x14ac:dyDescent="0.25">
      <c r="A21" t="s">
        <v>5</v>
      </c>
      <c r="B21" t="str">
        <f>DISENE_GrowthRateMax!B21</f>
        <v>COMBDGDHECONHEPMEDHWC_23</v>
      </c>
      <c r="C21">
        <f>_xlfn.XLOOKUP(B21,Calculation!A:A,Calculation!H:H)</f>
        <v>1.1532922311113869</v>
      </c>
    </row>
    <row r="22" spans="1:3" x14ac:dyDescent="0.25">
      <c r="A22" t="s">
        <v>5</v>
      </c>
      <c r="B22" t="str">
        <f>DISENE_GrowthRateMax!B22</f>
        <v>COMBDGDHECONHEPSMAHWC_23</v>
      </c>
      <c r="C22">
        <f>_xlfn.XLOOKUP(B22,Calculation!A:A,Calculation!H:H)</f>
        <v>1.1532922311113869</v>
      </c>
    </row>
    <row r="23" spans="1:3" x14ac:dyDescent="0.25">
      <c r="A23" t="s">
        <v>5</v>
      </c>
      <c r="B23" t="str">
        <f>DISENE_GrowthRateMax!B23</f>
        <v>COMBDGDHEPRDBOILARELC_23</v>
      </c>
      <c r="C23">
        <f>_xlfn.XLOOKUP(B23,Calculation!A:A,Calculation!H:H)</f>
        <v>1.1532922311113869</v>
      </c>
    </row>
    <row r="24" spans="1:3" x14ac:dyDescent="0.25">
      <c r="A24" t="s">
        <v>5</v>
      </c>
      <c r="B24" t="str">
        <f>DISENE_GrowthRateMax!B24</f>
        <v>COMBDGDHEPRDBOILARNGA_23</v>
      </c>
      <c r="C24">
        <f>_xlfn.XLOOKUP(B24,Calculation!A:A,Calculation!H:H)</f>
        <v>1.1532922311113869</v>
      </c>
    </row>
    <row r="25" spans="1:3" x14ac:dyDescent="0.25">
      <c r="A25" t="s">
        <v>5</v>
      </c>
      <c r="B25" t="str">
        <f>DISENE_GrowthRateMax!B25</f>
        <v>COMBDGDHEPRDBOIMEDELC_23</v>
      </c>
      <c r="C25">
        <f>_xlfn.XLOOKUP(B25,Calculation!A:A,Calculation!H:H)</f>
        <v>1.1532922311113869</v>
      </c>
    </row>
    <row r="26" spans="1:3" x14ac:dyDescent="0.25">
      <c r="A26" t="s">
        <v>5</v>
      </c>
      <c r="B26" t="str">
        <f>DISENE_GrowthRateMax!B26</f>
        <v>COMBDGDHEPRDBOIMEDNGA_23</v>
      </c>
      <c r="C26">
        <f>_xlfn.XLOOKUP(B26,Calculation!A:A,Calculation!H:H)</f>
        <v>1.1532922311113869</v>
      </c>
    </row>
    <row r="27" spans="1:3" x14ac:dyDescent="0.25">
      <c r="A27" t="s">
        <v>5</v>
      </c>
      <c r="B27" t="str">
        <f>DISENE_GrowthRateMax!B27</f>
        <v>COMBDGDHEPRDBOISMAELC_23</v>
      </c>
      <c r="C27">
        <f>_xlfn.XLOOKUP(B27,Calculation!A:A,Calculation!H:H)</f>
        <v>1.1532922311113869</v>
      </c>
    </row>
    <row r="28" spans="1:3" x14ac:dyDescent="0.25">
      <c r="A28" t="s">
        <v>5</v>
      </c>
      <c r="B28" t="str">
        <f>DISENE_GrowthRateMax!B28</f>
        <v>COMBDGDHEPRDBOISMANGA_23</v>
      </c>
      <c r="C28">
        <f>_xlfn.XLOOKUP(B28,Calculation!A:A,Calculation!H:H)</f>
        <v>1.1532922311113869</v>
      </c>
    </row>
    <row r="29" spans="1:3" x14ac:dyDescent="0.25">
      <c r="A29" t="s">
        <v>5</v>
      </c>
      <c r="B29" t="str">
        <f>DISENE_GrowthRateMax!B29</f>
        <v>COMBDGDHEPRDGTULARNGA_23</v>
      </c>
      <c r="C29">
        <f>_xlfn.XLOOKUP(B29,Calculation!A:A,Calculation!H:H)</f>
        <v>1.1532922311113869</v>
      </c>
    </row>
    <row r="30" spans="1:3" x14ac:dyDescent="0.25">
      <c r="A30" t="s">
        <v>5</v>
      </c>
      <c r="B30" t="str">
        <f>DISENE_GrowthRateMax!B30</f>
        <v>COMBDGDHEPRDGTULARMNGA_23</v>
      </c>
      <c r="C30">
        <f>_xlfn.XLOOKUP(B30,Calculation!A:A,Calculation!H:H)</f>
        <v>1.1532922311113869</v>
      </c>
    </row>
    <row r="31" spans="1:3" x14ac:dyDescent="0.25">
      <c r="A31" t="s">
        <v>5</v>
      </c>
      <c r="B31" t="str">
        <f>DISENE_GrowthRateMax!B31</f>
        <v>COMBDGDHEPRDGTUMEDNGA_23</v>
      </c>
      <c r="C31">
        <f>_xlfn.XLOOKUP(B31,Calculation!A:A,Calculation!H:H)</f>
        <v>1.1532922311113869</v>
      </c>
    </row>
    <row r="32" spans="1:3" x14ac:dyDescent="0.25">
      <c r="A32" t="s">
        <v>5</v>
      </c>
      <c r="B32" t="str">
        <f>DISENE_GrowthRateMax!B32</f>
        <v>COMBDGDHEPRDGTUMEDMNGA_23</v>
      </c>
      <c r="C32">
        <f>_xlfn.XLOOKUP(B32,Calculation!A:A,Calculation!H:H)</f>
        <v>1.1532922311113869</v>
      </c>
    </row>
    <row r="33" spans="1:3" x14ac:dyDescent="0.25">
      <c r="A33" t="s">
        <v>5</v>
      </c>
      <c r="B33" t="str">
        <f>DISENE_GrowthRateMax!B33</f>
        <v>COMBDGDHEPRDGTUSMANGA_23</v>
      </c>
      <c r="C33">
        <f>_xlfn.XLOOKUP(B33,Calculation!A:A,Calculation!H:H)</f>
        <v>1.1532922311113869</v>
      </c>
    </row>
    <row r="34" spans="1:3" x14ac:dyDescent="0.25">
      <c r="A34" t="s">
        <v>5</v>
      </c>
      <c r="B34" t="str">
        <f>DISENE_GrowthRateMax!B34</f>
        <v>COMBDGDHEPRDGTUSMAMNGA_23</v>
      </c>
      <c r="C34">
        <f>_xlfn.XLOOKUP(B34,Calculation!A:A,Calculation!H:H)</f>
        <v>1.1532922311113869</v>
      </c>
    </row>
    <row r="35" spans="1:3" x14ac:dyDescent="0.25">
      <c r="A35" t="s">
        <v>5</v>
      </c>
      <c r="B35" t="str">
        <f>DISENE_GrowthRateMax!B35</f>
        <v>COMBDGDHEPRDICELARNGA_23</v>
      </c>
      <c r="C35">
        <f>_xlfn.XLOOKUP(B35,Calculation!A:A,Calculation!H:H)</f>
        <v>1.1532922311113869</v>
      </c>
    </row>
    <row r="36" spans="1:3" x14ac:dyDescent="0.25">
      <c r="A36" t="s">
        <v>5</v>
      </c>
      <c r="B36" t="str">
        <f>DISENE_GrowthRateMax!B36</f>
        <v>COMBDGDHEPRDICELARMNGA_23</v>
      </c>
      <c r="C36">
        <f>_xlfn.XLOOKUP(B36,Calculation!A:A,Calculation!H:H)</f>
        <v>1.1532922311113869</v>
      </c>
    </row>
    <row r="37" spans="1:3" x14ac:dyDescent="0.25">
      <c r="A37" t="s">
        <v>5</v>
      </c>
      <c r="B37" t="str">
        <f>DISENE_GrowthRateMax!B37</f>
        <v>COMBDGDHEPRDICEMEDNGA_23</v>
      </c>
      <c r="C37">
        <f>_xlfn.XLOOKUP(B37,Calculation!A:A,Calculation!H:H)</f>
        <v>1.1532922311113869</v>
      </c>
    </row>
    <row r="38" spans="1:3" x14ac:dyDescent="0.25">
      <c r="A38" t="s">
        <v>5</v>
      </c>
      <c r="B38" t="str">
        <f>DISENE_GrowthRateMax!B38</f>
        <v>COMBDGDHEPRDICEMEDMNGA_23</v>
      </c>
      <c r="C38">
        <f>_xlfn.XLOOKUP(B38,Calculation!A:A,Calculation!H:H)</f>
        <v>1.1532922311113869</v>
      </c>
    </row>
    <row r="39" spans="1:3" x14ac:dyDescent="0.25">
      <c r="A39" t="s">
        <v>5</v>
      </c>
      <c r="B39" t="str">
        <f>DISENE_GrowthRateMax!B39</f>
        <v>COMBDGDHEPRDICESMANGA_23</v>
      </c>
      <c r="C39">
        <f>_xlfn.XLOOKUP(B39,Calculation!A:A,Calculation!H:H)</f>
        <v>1.1532922311113869</v>
      </c>
    </row>
    <row r="40" spans="1:3" x14ac:dyDescent="0.25">
      <c r="A40" t="s">
        <v>5</v>
      </c>
      <c r="B40" t="str">
        <f>DISENE_GrowthRateMax!B40</f>
        <v>COMBDGDHEPRDICESMAMNGA_23</v>
      </c>
      <c r="C40">
        <f>_xlfn.XLOOKUP(B40,Calculation!A:A,Calculation!H:H)</f>
        <v>1.1532922311113869</v>
      </c>
    </row>
    <row r="41" spans="1:3" x14ac:dyDescent="0.25">
      <c r="A41" t="s">
        <v>5</v>
      </c>
      <c r="B41" t="str">
        <f>DISENE_GrowthRateMax!B41</f>
        <v>COMBDGDHESTGHTSLARHW_23</v>
      </c>
      <c r="C41">
        <f>_xlfn.XLOOKUP(B41,Calculation!A:A,Calculation!H:H)</f>
        <v>1.1532922311113869</v>
      </c>
    </row>
    <row r="42" spans="1:3" x14ac:dyDescent="0.25">
      <c r="A42" t="s">
        <v>5</v>
      </c>
      <c r="B42" t="str">
        <f>DISENE_GrowthRateMax!B42</f>
        <v>COMBDGDHESTGHTSMEDHW_23</v>
      </c>
      <c r="C42">
        <f>_xlfn.XLOOKUP(B42,Calculation!A:A,Calculation!H:H)</f>
        <v>1.1532922311113869</v>
      </c>
    </row>
    <row r="43" spans="1:3" x14ac:dyDescent="0.25">
      <c r="A43" t="s">
        <v>5</v>
      </c>
      <c r="B43" t="str">
        <f>DISENE_GrowthRateMax!B43</f>
        <v>COMBDGDHESTGHTSSMAHW_23</v>
      </c>
      <c r="C43">
        <f>_xlfn.XLOOKUP(B43,Calculation!A:A,Calculation!H:H)</f>
        <v>1.1532922311113869</v>
      </c>
    </row>
    <row r="44" spans="1:3" x14ac:dyDescent="0.25">
      <c r="A44" t="s">
        <v>5</v>
      </c>
      <c r="B44" t="str">
        <f>DISENE_GrowthRateMax!B44</f>
        <v>COMBDGDHESTGPITLARHW_23</v>
      </c>
      <c r="C44">
        <f>_xlfn.XLOOKUP(B44,Calculation!A:A,Calculation!H:H)</f>
        <v>1.1532922311113869</v>
      </c>
    </row>
    <row r="45" spans="1:3" x14ac:dyDescent="0.25">
      <c r="A45" t="s">
        <v>5</v>
      </c>
      <c r="B45" t="str">
        <f>DISENE_GrowthRateMax!B45</f>
        <v>COMBDGDHESTGPITMEDHW_23</v>
      </c>
      <c r="C45">
        <f>_xlfn.XLOOKUP(B45,Calculation!A:A,Calculation!H:H)</f>
        <v>1.1532922311113869</v>
      </c>
    </row>
    <row r="46" spans="1:3" x14ac:dyDescent="0.25">
      <c r="A46" t="s">
        <v>5</v>
      </c>
      <c r="B46" t="str">
        <f>DISENE_GrowthRateMax!B46</f>
        <v>COMBDGDHESTGPITSMAHW_23</v>
      </c>
      <c r="C46">
        <f>_xlfn.XLOOKUP(B46,Calculation!A:A,Calculation!H:H)</f>
        <v>1.1532922311113869</v>
      </c>
    </row>
    <row r="47" spans="1:3" x14ac:dyDescent="0.25">
      <c r="A47" t="s">
        <v>5</v>
      </c>
      <c r="B47" t="str">
        <f>DISENE_GrowthRateMax!B47</f>
        <v>INDBDGDCOAVGPIP___CW_23</v>
      </c>
      <c r="C47">
        <f>_xlfn.XLOOKUP(B47,Calculation!A:A,Calculation!H:H)</f>
        <v>1.1532922311113869</v>
      </c>
    </row>
    <row r="48" spans="1:3" x14ac:dyDescent="0.25">
      <c r="A48" t="s">
        <v>5</v>
      </c>
      <c r="B48" t="str">
        <f>DISENE_GrowthRateMax!B48</f>
        <v>INDBDGDCOAVGSUB___CW_23</v>
      </c>
      <c r="C48">
        <f>_xlfn.XLOOKUP(B48,Calculation!A:A,Calculation!H:H)</f>
        <v>1.1532922311113869</v>
      </c>
    </row>
    <row r="49" spans="1:3" x14ac:dyDescent="0.25">
      <c r="A49" t="s">
        <v>5</v>
      </c>
      <c r="B49" t="str">
        <f>DISENE_GrowthRateMax!B49</f>
        <v>INDBDGDCOCONHEPLARHWC_23</v>
      </c>
      <c r="C49">
        <f>_xlfn.XLOOKUP(B49,Calculation!A:A,Calculation!H:H)</f>
        <v>1.1532922311113869</v>
      </c>
    </row>
    <row r="50" spans="1:3" x14ac:dyDescent="0.25">
      <c r="A50" t="s">
        <v>5</v>
      </c>
      <c r="B50" t="str">
        <f>DISENE_GrowthRateMax!B50</f>
        <v>INDBDGDCOCONHEPMEDHWC_23</v>
      </c>
      <c r="C50">
        <f>_xlfn.XLOOKUP(B50,Calculation!A:A,Calculation!H:H)</f>
        <v>1.1532922311113869</v>
      </c>
    </row>
    <row r="51" spans="1:3" x14ac:dyDescent="0.25">
      <c r="A51" t="s">
        <v>5</v>
      </c>
      <c r="B51" t="str">
        <f>DISENE_GrowthRateMax!B51</f>
        <v>INDBDGDCOCONHEPSMAHWC_23</v>
      </c>
      <c r="C51">
        <f>_xlfn.XLOOKUP(B51,Calculation!A:A,Calculation!H:H)</f>
        <v>1.1532922311113869</v>
      </c>
    </row>
    <row r="52" spans="1:3" x14ac:dyDescent="0.25">
      <c r="A52" t="s">
        <v>5</v>
      </c>
      <c r="B52" t="str">
        <f>DISENE_GrowthRateMax!B52</f>
        <v>INDBDGDCOPRDDLAENWELC_23</v>
      </c>
      <c r="C52">
        <f>_xlfn.XLOOKUP(B52,Calculation!A:A,Calculation!H:H)</f>
        <v>1.1532922311113869</v>
      </c>
    </row>
    <row r="53" spans="1:3" x14ac:dyDescent="0.25">
      <c r="A53" t="s">
        <v>5</v>
      </c>
      <c r="B53" t="str">
        <f>DISENE_GrowthRateMax!B53</f>
        <v>INDBDGDCOPRDHEPENWELC_23</v>
      </c>
      <c r="C53">
        <f>_xlfn.XLOOKUP(B53,Calculation!A:A,Calculation!H:H)</f>
        <v>1.1532922311113869</v>
      </c>
    </row>
    <row r="54" spans="1:3" x14ac:dyDescent="0.25">
      <c r="A54" t="s">
        <v>5</v>
      </c>
      <c r="B54" t="str">
        <f>DISENE_GrowthRateMax!B54</f>
        <v>INDBDGDCOPRDHEPLARELC_23</v>
      </c>
      <c r="C54">
        <f>_xlfn.XLOOKUP(B54,Calculation!A:A,Calculation!H:H)</f>
        <v>1.1532922311113869</v>
      </c>
    </row>
    <row r="55" spans="1:3" x14ac:dyDescent="0.25">
      <c r="A55" t="s">
        <v>5</v>
      </c>
      <c r="B55" t="str">
        <f>DISENE_GrowthRateMax!B55</f>
        <v>INDBDGDCOPRDHEPLARHWP_23</v>
      </c>
      <c r="C55">
        <f>_xlfn.XLOOKUP(B55,Calculation!A:A,Calculation!H:H)</f>
        <v>1.1532922311113869</v>
      </c>
    </row>
    <row r="56" spans="1:3" x14ac:dyDescent="0.25">
      <c r="A56" t="s">
        <v>5</v>
      </c>
      <c r="B56" t="str">
        <f>DISENE_GrowthRateMax!B56</f>
        <v>INDBDGDCOPRDHEPMEDELC_23</v>
      </c>
      <c r="C56">
        <f>_xlfn.XLOOKUP(B56,Calculation!A:A,Calculation!H:H)</f>
        <v>1.1532922311113869</v>
      </c>
    </row>
    <row r="57" spans="1:3" x14ac:dyDescent="0.25">
      <c r="A57" t="s">
        <v>5</v>
      </c>
      <c r="B57" t="str">
        <f>DISENE_GrowthRateMax!B57</f>
        <v>INDBDGDCOPRDHEPMEDHWP_23</v>
      </c>
      <c r="C57">
        <f>_xlfn.XLOOKUP(B57,Calculation!A:A,Calculation!H:H)</f>
        <v>1.1532922311113869</v>
      </c>
    </row>
    <row r="58" spans="1:3" x14ac:dyDescent="0.25">
      <c r="A58" t="s">
        <v>5</v>
      </c>
      <c r="B58" t="str">
        <f>DISENE_GrowthRateMax!B58</f>
        <v>INDBDGDCOPRDHEPSMAELC_23</v>
      </c>
      <c r="C58">
        <f>_xlfn.XLOOKUP(B58,Calculation!A:A,Calculation!H:H)</f>
        <v>1.1532922311113869</v>
      </c>
    </row>
    <row r="59" spans="1:3" x14ac:dyDescent="0.25">
      <c r="A59" t="s">
        <v>5</v>
      </c>
      <c r="B59" t="str">
        <f>DISENE_GrowthRateMax!B59</f>
        <v>INDBDGDCOPRDHEPSMAHWP_23</v>
      </c>
      <c r="C59">
        <f>_xlfn.XLOOKUP(B59,Calculation!A:A,Calculation!H:H)</f>
        <v>1.1532922311113869</v>
      </c>
    </row>
    <row r="60" spans="1:3" x14ac:dyDescent="0.25">
      <c r="A60" t="s">
        <v>5</v>
      </c>
      <c r="B60" t="str">
        <f>DISENE_GrowthRateMax!B60</f>
        <v>INDBDGDCOSTGHTSLARCW_23</v>
      </c>
      <c r="C60">
        <f>_xlfn.XLOOKUP(B60,Calculation!A:A,Calculation!H:H)</f>
        <v>1.1532922311113869</v>
      </c>
    </row>
    <row r="61" spans="1:3" x14ac:dyDescent="0.25">
      <c r="A61" t="s">
        <v>5</v>
      </c>
      <c r="B61" t="str">
        <f>DISENE_GrowthRateMax!B61</f>
        <v>INDBDGDCOSTGHTSMEDCW_23</v>
      </c>
      <c r="C61">
        <f>_xlfn.XLOOKUP(B61,Calculation!A:A,Calculation!H:H)</f>
        <v>1.1532922311113869</v>
      </c>
    </row>
    <row r="62" spans="1:3" x14ac:dyDescent="0.25">
      <c r="A62" t="s">
        <v>5</v>
      </c>
      <c r="B62" t="str">
        <f>DISENE_GrowthRateMax!B62</f>
        <v>INDBDGDCOSTGHTSSMACW_23</v>
      </c>
      <c r="C62">
        <f>_xlfn.XLOOKUP(B62,Calculation!A:A,Calculation!H:H)</f>
        <v>1.1532922311113869</v>
      </c>
    </row>
    <row r="63" spans="1:3" x14ac:dyDescent="0.25">
      <c r="A63" t="s">
        <v>5</v>
      </c>
      <c r="B63" t="str">
        <f>DISENE_GrowthRateMax!B63</f>
        <v>INDBDGDHEAVGPIP___HW_23</v>
      </c>
      <c r="C63">
        <f>_xlfn.XLOOKUP(B63,Calculation!A:A,Calculation!H:H)</f>
        <v>1.1532922311113869</v>
      </c>
    </row>
    <row r="64" spans="1:3" x14ac:dyDescent="0.25">
      <c r="A64" t="s">
        <v>5</v>
      </c>
      <c r="B64" t="str">
        <f>DISENE_GrowthRateMax!B64</f>
        <v>INDBDGDHEAVGSUB___HW_23</v>
      </c>
      <c r="C64">
        <f>_xlfn.XLOOKUP(B64,Calculation!A:A,Calculation!H:H)</f>
        <v>1.1532922311113869</v>
      </c>
    </row>
    <row r="65" spans="1:3" x14ac:dyDescent="0.25">
      <c r="A65" t="s">
        <v>5</v>
      </c>
      <c r="B65" t="str">
        <f>DISENE_GrowthRateMax!B65</f>
        <v>INDBDGDHECONHEPLARHWC_23</v>
      </c>
      <c r="C65">
        <f>_xlfn.XLOOKUP(B65,Calculation!A:A,Calculation!H:H)</f>
        <v>1.1532922311113869</v>
      </c>
    </row>
    <row r="66" spans="1:3" x14ac:dyDescent="0.25">
      <c r="A66" t="s">
        <v>5</v>
      </c>
      <c r="B66" t="str">
        <f>DISENE_GrowthRateMax!B66</f>
        <v>INDBDGDHECONHEPMEDHWC_23</v>
      </c>
      <c r="C66">
        <f>_xlfn.XLOOKUP(B66,Calculation!A:A,Calculation!H:H)</f>
        <v>1.1532922311113869</v>
      </c>
    </row>
    <row r="67" spans="1:3" x14ac:dyDescent="0.25">
      <c r="A67" t="s">
        <v>5</v>
      </c>
      <c r="B67" t="str">
        <f>DISENE_GrowthRateMax!B67</f>
        <v>INDBDGDHECONHEPSMAHWC_23</v>
      </c>
      <c r="C67">
        <f>_xlfn.XLOOKUP(B67,Calculation!A:A,Calculation!H:H)</f>
        <v>1.1532922311113869</v>
      </c>
    </row>
    <row r="68" spans="1:3" x14ac:dyDescent="0.25">
      <c r="A68" t="s">
        <v>5</v>
      </c>
      <c r="B68" t="str">
        <f>DISENE_GrowthRateMax!B68</f>
        <v>INDBDGDHEPRDBOILARELC_23</v>
      </c>
      <c r="C68">
        <f>_xlfn.XLOOKUP(B68,Calculation!A:A,Calculation!H:H)</f>
        <v>1.1532922311113869</v>
      </c>
    </row>
    <row r="69" spans="1:3" x14ac:dyDescent="0.25">
      <c r="A69" t="s">
        <v>5</v>
      </c>
      <c r="B69" t="str">
        <f>DISENE_GrowthRateMax!B69</f>
        <v>INDBDGDHEPRDBOILARNGA_23</v>
      </c>
      <c r="C69">
        <f>_xlfn.XLOOKUP(B69,Calculation!A:A,Calculation!H:H)</f>
        <v>1.1532922311113869</v>
      </c>
    </row>
    <row r="70" spans="1:3" x14ac:dyDescent="0.25">
      <c r="A70" t="s">
        <v>5</v>
      </c>
      <c r="B70" t="str">
        <f>DISENE_GrowthRateMax!B70</f>
        <v>INDBDGDHEPRDBOIMEDELC_23</v>
      </c>
      <c r="C70">
        <f>_xlfn.XLOOKUP(B70,Calculation!A:A,Calculation!H:H)</f>
        <v>1.1532922311113869</v>
      </c>
    </row>
    <row r="71" spans="1:3" x14ac:dyDescent="0.25">
      <c r="A71" t="s">
        <v>5</v>
      </c>
      <c r="B71" t="str">
        <f>DISENE_GrowthRateMax!B71</f>
        <v>INDBDGDHEPRDBOIMEDNGA_23</v>
      </c>
      <c r="C71">
        <f>_xlfn.XLOOKUP(B71,Calculation!A:A,Calculation!H:H)</f>
        <v>1.1532922311113869</v>
      </c>
    </row>
    <row r="72" spans="1:3" x14ac:dyDescent="0.25">
      <c r="A72" t="s">
        <v>5</v>
      </c>
      <c r="B72" t="str">
        <f>DISENE_GrowthRateMax!B72</f>
        <v>INDBDGDHEPRDBOISMAELC_23</v>
      </c>
      <c r="C72">
        <f>_xlfn.XLOOKUP(B72,Calculation!A:A,Calculation!H:H)</f>
        <v>1.1532922311113869</v>
      </c>
    </row>
    <row r="73" spans="1:3" x14ac:dyDescent="0.25">
      <c r="A73" t="s">
        <v>5</v>
      </c>
      <c r="B73" t="str">
        <f>DISENE_GrowthRateMax!B73</f>
        <v>INDBDGDHEPRDBOISMANGA_23</v>
      </c>
      <c r="C73">
        <f>_xlfn.XLOOKUP(B73,Calculation!A:A,Calculation!H:H)</f>
        <v>1.1532922311113869</v>
      </c>
    </row>
    <row r="74" spans="1:3" x14ac:dyDescent="0.25">
      <c r="A74" t="s">
        <v>5</v>
      </c>
      <c r="B74" t="str">
        <f>DISENE_GrowthRateMax!B74</f>
        <v>INDBDGDHEPRDGTULARNGA_23</v>
      </c>
      <c r="C74">
        <f>_xlfn.XLOOKUP(B74,Calculation!A:A,Calculation!H:H)</f>
        <v>1.1532922311113869</v>
      </c>
    </row>
    <row r="75" spans="1:3" x14ac:dyDescent="0.25">
      <c r="A75" t="s">
        <v>5</v>
      </c>
      <c r="B75" t="str">
        <f>DISENE_GrowthRateMax!B75</f>
        <v>INDBDGDHEPRDGTULARMNGA_23</v>
      </c>
      <c r="C75">
        <f>_xlfn.XLOOKUP(B75,Calculation!A:A,Calculation!H:H)</f>
        <v>1.1532922311113869</v>
      </c>
    </row>
    <row r="76" spans="1:3" x14ac:dyDescent="0.25">
      <c r="A76" t="s">
        <v>5</v>
      </c>
      <c r="B76" t="str">
        <f>DISENE_GrowthRateMax!B76</f>
        <v>INDBDGDHEPRDGTUMEDNGA_23</v>
      </c>
      <c r="C76">
        <f>_xlfn.XLOOKUP(B76,Calculation!A:A,Calculation!H:H)</f>
        <v>1.1532922311113869</v>
      </c>
    </row>
    <row r="77" spans="1:3" x14ac:dyDescent="0.25">
      <c r="A77" t="s">
        <v>5</v>
      </c>
      <c r="B77" t="str">
        <f>DISENE_GrowthRateMax!B77</f>
        <v>INDBDGDHEPRDGTUMEDMNGA_23</v>
      </c>
      <c r="C77">
        <f>_xlfn.XLOOKUP(B77,Calculation!A:A,Calculation!H:H)</f>
        <v>1.1532922311113869</v>
      </c>
    </row>
    <row r="78" spans="1:3" x14ac:dyDescent="0.25">
      <c r="A78" t="s">
        <v>5</v>
      </c>
      <c r="B78" t="str">
        <f>DISENE_GrowthRateMax!B78</f>
        <v>INDBDGDHEPRDGTUSMANGA_23</v>
      </c>
      <c r="C78">
        <f>_xlfn.XLOOKUP(B78,Calculation!A:A,Calculation!H:H)</f>
        <v>1.1532922311113869</v>
      </c>
    </row>
    <row r="79" spans="1:3" x14ac:dyDescent="0.25">
      <c r="A79" t="s">
        <v>5</v>
      </c>
      <c r="B79" t="str">
        <f>DISENE_GrowthRateMax!B79</f>
        <v>INDBDGDHEPRDGTUSMAMNGA_23</v>
      </c>
      <c r="C79">
        <f>_xlfn.XLOOKUP(B79,Calculation!A:A,Calculation!H:H)</f>
        <v>1.1532922311113869</v>
      </c>
    </row>
    <row r="80" spans="1:3" x14ac:dyDescent="0.25">
      <c r="A80" t="s">
        <v>5</v>
      </c>
      <c r="B80" t="str">
        <f>DISENE_GrowthRateMax!B80</f>
        <v>INDBDGDHEPRDICELARNGA_23</v>
      </c>
      <c r="C80">
        <f>_xlfn.XLOOKUP(B80,Calculation!A:A,Calculation!H:H)</f>
        <v>1.1532922311113869</v>
      </c>
    </row>
    <row r="81" spans="1:3" x14ac:dyDescent="0.25">
      <c r="A81" t="s">
        <v>5</v>
      </c>
      <c r="B81" t="str">
        <f>DISENE_GrowthRateMax!B81</f>
        <v>INDBDGDHEPRDICELARMNGA_23</v>
      </c>
      <c r="C81">
        <f>_xlfn.XLOOKUP(B81,Calculation!A:A,Calculation!H:H)</f>
        <v>1.1532922311113869</v>
      </c>
    </row>
    <row r="82" spans="1:3" x14ac:dyDescent="0.25">
      <c r="A82" t="s">
        <v>5</v>
      </c>
      <c r="B82" t="str">
        <f>DISENE_GrowthRateMax!B82</f>
        <v>INDBDGDHEPRDICEMEDNGA_23</v>
      </c>
      <c r="C82">
        <f>_xlfn.XLOOKUP(B82,Calculation!A:A,Calculation!H:H)</f>
        <v>1.1532922311113869</v>
      </c>
    </row>
    <row r="83" spans="1:3" x14ac:dyDescent="0.25">
      <c r="A83" t="s">
        <v>5</v>
      </c>
      <c r="B83" t="str">
        <f>DISENE_GrowthRateMax!B83</f>
        <v>INDBDGDHEPRDICEMEDMNGA_23</v>
      </c>
      <c r="C83">
        <f>_xlfn.XLOOKUP(B83,Calculation!A:A,Calculation!H:H)</f>
        <v>1.1532922311113869</v>
      </c>
    </row>
    <row r="84" spans="1:3" x14ac:dyDescent="0.25">
      <c r="A84" t="s">
        <v>5</v>
      </c>
      <c r="B84" t="str">
        <f>DISENE_GrowthRateMax!B84</f>
        <v>INDBDGDHEPRDICESMANGA_23</v>
      </c>
      <c r="C84">
        <f>_xlfn.XLOOKUP(B84,Calculation!A:A,Calculation!H:H)</f>
        <v>1.1532922311113869</v>
      </c>
    </row>
    <row r="85" spans="1:3" x14ac:dyDescent="0.25">
      <c r="A85" t="s">
        <v>5</v>
      </c>
      <c r="B85" t="str">
        <f>DISENE_GrowthRateMax!B85</f>
        <v>INDBDGDHEPRDICESMAMNGA_23</v>
      </c>
      <c r="C85">
        <f>_xlfn.XLOOKUP(B85,Calculation!A:A,Calculation!H:H)</f>
        <v>1.1532922311113869</v>
      </c>
    </row>
    <row r="86" spans="1:3" x14ac:dyDescent="0.25">
      <c r="A86" t="s">
        <v>5</v>
      </c>
      <c r="B86" t="str">
        <f>DISENE_GrowthRateMax!B86</f>
        <v>INDBDGDHESTGHTSLARHW_23</v>
      </c>
      <c r="C86">
        <f>_xlfn.XLOOKUP(B86,Calculation!A:A,Calculation!H:H)</f>
        <v>1.1532922311113869</v>
      </c>
    </row>
    <row r="87" spans="1:3" x14ac:dyDescent="0.25">
      <c r="A87" t="s">
        <v>5</v>
      </c>
      <c r="B87" t="str">
        <f>DISENE_GrowthRateMax!B87</f>
        <v>INDBDGDHESTGHTSMEDHW_23</v>
      </c>
      <c r="C87">
        <f>_xlfn.XLOOKUP(B87,Calculation!A:A,Calculation!H:H)</f>
        <v>1.1532922311113869</v>
      </c>
    </row>
    <row r="88" spans="1:3" x14ac:dyDescent="0.25">
      <c r="A88" t="s">
        <v>5</v>
      </c>
      <c r="B88" t="str">
        <f>DISENE_GrowthRateMax!B88</f>
        <v>INDBDGDHESTGHTSSMAHW_23</v>
      </c>
      <c r="C88">
        <f>_xlfn.XLOOKUP(B88,Calculation!A:A,Calculation!H:H)</f>
        <v>1.1532922311113869</v>
      </c>
    </row>
    <row r="89" spans="1:3" x14ac:dyDescent="0.25">
      <c r="A89" t="s">
        <v>5</v>
      </c>
      <c r="B89" t="str">
        <f>DISENE_GrowthRateMax!B89</f>
        <v>INDBDGDHESTGPITLARHW_23</v>
      </c>
      <c r="C89">
        <f>_xlfn.XLOOKUP(B89,Calculation!A:A,Calculation!H:H)</f>
        <v>1.1532922311113869</v>
      </c>
    </row>
    <row r="90" spans="1:3" x14ac:dyDescent="0.25">
      <c r="A90" t="s">
        <v>5</v>
      </c>
      <c r="B90" t="str">
        <f>DISENE_GrowthRateMax!B90</f>
        <v>INDBDGDHESTGPITMEDHW_23</v>
      </c>
      <c r="C90">
        <f>_xlfn.XLOOKUP(B90,Calculation!A:A,Calculation!H:H)</f>
        <v>1.1532922311113869</v>
      </c>
    </row>
    <row r="91" spans="1:3" x14ac:dyDescent="0.25">
      <c r="A91" t="s">
        <v>5</v>
      </c>
      <c r="B91" t="str">
        <f>DISENE_GrowthRateMax!B91</f>
        <v>INDBDGDHESTGPITSMAHW_23</v>
      </c>
      <c r="C91">
        <f>_xlfn.XLOOKUP(B91,Calculation!A:A,Calculation!H:H)</f>
        <v>1.1532922311113869</v>
      </c>
    </row>
    <row r="92" spans="1:3" x14ac:dyDescent="0.25">
      <c r="A92" t="s">
        <v>5</v>
      </c>
      <c r="B92" t="str">
        <f>DISENE_GrowthRateMax!B92</f>
        <v>PUBBDGDCOAVGPIP___CW_23</v>
      </c>
      <c r="C92">
        <f>_xlfn.XLOOKUP(B92,Calculation!A:A,Calculation!H:H)</f>
        <v>1.1532922311113869</v>
      </c>
    </row>
    <row r="93" spans="1:3" x14ac:dyDescent="0.25">
      <c r="A93" t="s">
        <v>5</v>
      </c>
      <c r="B93" t="str">
        <f>DISENE_GrowthRateMax!B93</f>
        <v>PUBBDGDCOAVGSUB___CW_23</v>
      </c>
      <c r="C93">
        <f>_xlfn.XLOOKUP(B93,Calculation!A:A,Calculation!H:H)</f>
        <v>1.1532922311113869</v>
      </c>
    </row>
    <row r="94" spans="1:3" x14ac:dyDescent="0.25">
      <c r="A94" t="s">
        <v>5</v>
      </c>
      <c r="B94" t="str">
        <f>DISENE_GrowthRateMax!B94</f>
        <v>PUBBDGDCOCONHEPLARHWC_23</v>
      </c>
      <c r="C94">
        <f>_xlfn.XLOOKUP(B94,Calculation!A:A,Calculation!H:H)</f>
        <v>1.1532922311113869</v>
      </c>
    </row>
    <row r="95" spans="1:3" x14ac:dyDescent="0.25">
      <c r="A95" t="s">
        <v>5</v>
      </c>
      <c r="B95" t="str">
        <f>DISENE_GrowthRateMax!B95</f>
        <v>PUBBDGDCOCONHEPMEDHWC_23</v>
      </c>
      <c r="C95">
        <f>_xlfn.XLOOKUP(B95,Calculation!A:A,Calculation!H:H)</f>
        <v>1.1532922311113869</v>
      </c>
    </row>
    <row r="96" spans="1:3" x14ac:dyDescent="0.25">
      <c r="A96" t="s">
        <v>5</v>
      </c>
      <c r="B96" t="str">
        <f>DISENE_GrowthRateMax!B96</f>
        <v>PUBBDGDCOCONHEPSMAHWC_23</v>
      </c>
      <c r="C96">
        <f>_xlfn.XLOOKUP(B96,Calculation!A:A,Calculation!H:H)</f>
        <v>1.1532922311113869</v>
      </c>
    </row>
    <row r="97" spans="1:3" x14ac:dyDescent="0.25">
      <c r="A97" t="s">
        <v>5</v>
      </c>
      <c r="B97" t="str">
        <f>DISENE_GrowthRateMax!B97</f>
        <v>PUBBDGDCOPRDDLAENWELC_23</v>
      </c>
      <c r="C97">
        <f>_xlfn.XLOOKUP(B97,Calculation!A:A,Calculation!H:H)</f>
        <v>1.1532922311113869</v>
      </c>
    </row>
    <row r="98" spans="1:3" x14ac:dyDescent="0.25">
      <c r="A98" t="s">
        <v>5</v>
      </c>
      <c r="B98" t="str">
        <f>DISENE_GrowthRateMax!B98</f>
        <v>PUBBDGDCOPRDHEPENWELC_23</v>
      </c>
      <c r="C98">
        <f>_xlfn.XLOOKUP(B98,Calculation!A:A,Calculation!H:H)</f>
        <v>1.1532922311113869</v>
      </c>
    </row>
    <row r="99" spans="1:3" x14ac:dyDescent="0.25">
      <c r="A99" t="s">
        <v>5</v>
      </c>
      <c r="B99" t="str">
        <f>DISENE_GrowthRateMax!B99</f>
        <v>PUBBDGDCOPRDHEPLARELC_23</v>
      </c>
      <c r="C99">
        <f>_xlfn.XLOOKUP(B99,Calculation!A:A,Calculation!H:H)</f>
        <v>1.1532922311113869</v>
      </c>
    </row>
    <row r="100" spans="1:3" x14ac:dyDescent="0.25">
      <c r="A100" t="s">
        <v>5</v>
      </c>
      <c r="B100" t="str">
        <f>DISENE_GrowthRateMax!B100</f>
        <v>PUBBDGDCOPRDHEPLARHWP_23</v>
      </c>
      <c r="C100">
        <f>_xlfn.XLOOKUP(B100,Calculation!A:A,Calculation!H:H)</f>
        <v>1.1532922311113869</v>
      </c>
    </row>
    <row r="101" spans="1:3" x14ac:dyDescent="0.25">
      <c r="A101" t="s">
        <v>5</v>
      </c>
      <c r="B101" t="str">
        <f>DISENE_GrowthRateMax!B101</f>
        <v>PUBBDGDCOPRDHEPMEDELC_23</v>
      </c>
      <c r="C101">
        <f>_xlfn.XLOOKUP(B101,Calculation!A:A,Calculation!H:H)</f>
        <v>1.1532922311113869</v>
      </c>
    </row>
    <row r="102" spans="1:3" x14ac:dyDescent="0.25">
      <c r="A102" t="s">
        <v>5</v>
      </c>
      <c r="B102" t="str">
        <f>DISENE_GrowthRateMax!B102</f>
        <v>PUBBDGDCOPRDHEPMEDHWP_23</v>
      </c>
      <c r="C102">
        <f>_xlfn.XLOOKUP(B102,Calculation!A:A,Calculation!H:H)</f>
        <v>1.1532922311113869</v>
      </c>
    </row>
    <row r="103" spans="1:3" x14ac:dyDescent="0.25">
      <c r="A103" t="s">
        <v>5</v>
      </c>
      <c r="B103" t="str">
        <f>DISENE_GrowthRateMax!B103</f>
        <v>PUBBDGDCOPRDHEPSMAELC_23</v>
      </c>
      <c r="C103">
        <f>_xlfn.XLOOKUP(B103,Calculation!A:A,Calculation!H:H)</f>
        <v>1.1532922311113869</v>
      </c>
    </row>
    <row r="104" spans="1:3" x14ac:dyDescent="0.25">
      <c r="A104" t="s">
        <v>5</v>
      </c>
      <c r="B104" t="str">
        <f>DISENE_GrowthRateMax!B104</f>
        <v>PUBBDGDCOPRDHEPSMAHWP_23</v>
      </c>
      <c r="C104">
        <f>_xlfn.XLOOKUP(B104,Calculation!A:A,Calculation!H:H)</f>
        <v>1.1532922311113869</v>
      </c>
    </row>
    <row r="105" spans="1:3" x14ac:dyDescent="0.25">
      <c r="A105" t="s">
        <v>5</v>
      </c>
      <c r="B105" t="str">
        <f>DISENE_GrowthRateMax!B105</f>
        <v>PUBBDGDCOSTGHTSLARCW_23</v>
      </c>
      <c r="C105">
        <f>_xlfn.XLOOKUP(B105,Calculation!A:A,Calculation!H:H)</f>
        <v>1.1532922311113869</v>
      </c>
    </row>
    <row r="106" spans="1:3" x14ac:dyDescent="0.25">
      <c r="A106" t="s">
        <v>5</v>
      </c>
      <c r="B106" t="str">
        <f>DISENE_GrowthRateMax!B106</f>
        <v>PUBBDGDCOSTGHTSMEDCW_23</v>
      </c>
      <c r="C106">
        <f>_xlfn.XLOOKUP(B106,Calculation!A:A,Calculation!H:H)</f>
        <v>1.1532922311113869</v>
      </c>
    </row>
    <row r="107" spans="1:3" x14ac:dyDescent="0.25">
      <c r="A107" t="s">
        <v>5</v>
      </c>
      <c r="B107" t="str">
        <f>DISENE_GrowthRateMax!B107</f>
        <v>PUBBDGDCOSTGHTSSMACW_23</v>
      </c>
      <c r="C107">
        <f>_xlfn.XLOOKUP(B107,Calculation!A:A,Calculation!H:H)</f>
        <v>1.1532922311113869</v>
      </c>
    </row>
    <row r="108" spans="1:3" x14ac:dyDescent="0.25">
      <c r="A108" t="s">
        <v>5</v>
      </c>
      <c r="B108" t="str">
        <f>DISENE_GrowthRateMax!B108</f>
        <v>PUBBDGDHEAVGPIP___HW_23</v>
      </c>
      <c r="C108">
        <f>_xlfn.XLOOKUP(B108,Calculation!A:A,Calculation!H:H)</f>
        <v>1.1532922311113869</v>
      </c>
    </row>
    <row r="109" spans="1:3" x14ac:dyDescent="0.25">
      <c r="A109" t="s">
        <v>5</v>
      </c>
      <c r="B109" t="str">
        <f>DISENE_GrowthRateMax!B109</f>
        <v>PUBBDGDHEAVGSUB___HW_23</v>
      </c>
      <c r="C109">
        <f>_xlfn.XLOOKUP(B109,Calculation!A:A,Calculation!H:H)</f>
        <v>1.1532922311113869</v>
      </c>
    </row>
    <row r="110" spans="1:3" x14ac:dyDescent="0.25">
      <c r="A110" t="s">
        <v>5</v>
      </c>
      <c r="B110" t="str">
        <f>DISENE_GrowthRateMax!B110</f>
        <v>PUBBDGDHECONHEPLARHWC_23</v>
      </c>
      <c r="C110">
        <f>_xlfn.XLOOKUP(B110,Calculation!A:A,Calculation!H:H)</f>
        <v>1.1532922311113869</v>
      </c>
    </row>
    <row r="111" spans="1:3" x14ac:dyDescent="0.25">
      <c r="A111" t="s">
        <v>5</v>
      </c>
      <c r="B111" t="str">
        <f>DISENE_GrowthRateMax!B111</f>
        <v>PUBBDGDHECONHEPMEDHWC_23</v>
      </c>
      <c r="C111">
        <f>_xlfn.XLOOKUP(B111,Calculation!A:A,Calculation!H:H)</f>
        <v>1.1532922311113869</v>
      </c>
    </row>
    <row r="112" spans="1:3" x14ac:dyDescent="0.25">
      <c r="A112" t="s">
        <v>5</v>
      </c>
      <c r="B112" t="str">
        <f>DISENE_GrowthRateMax!B112</f>
        <v>PUBBDGDHECONHEPSMAHWC_23</v>
      </c>
      <c r="C112">
        <f>_xlfn.XLOOKUP(B112,Calculation!A:A,Calculation!H:H)</f>
        <v>1.1532922311113869</v>
      </c>
    </row>
    <row r="113" spans="1:3" x14ac:dyDescent="0.25">
      <c r="A113" t="s">
        <v>5</v>
      </c>
      <c r="B113" t="str">
        <f>DISENE_GrowthRateMax!B113</f>
        <v>PUBBDGDHEPRDBOILARELC_23</v>
      </c>
      <c r="C113">
        <f>_xlfn.XLOOKUP(B113,Calculation!A:A,Calculation!H:H)</f>
        <v>1.1532922311113869</v>
      </c>
    </row>
    <row r="114" spans="1:3" x14ac:dyDescent="0.25">
      <c r="A114" t="s">
        <v>5</v>
      </c>
      <c r="B114" t="str">
        <f>DISENE_GrowthRateMax!B114</f>
        <v>PUBBDGDHEPRDBOILARNGA_23</v>
      </c>
      <c r="C114">
        <f>_xlfn.XLOOKUP(B114,Calculation!A:A,Calculation!H:H)</f>
        <v>1.1532922311113869</v>
      </c>
    </row>
    <row r="115" spans="1:3" x14ac:dyDescent="0.25">
      <c r="A115" t="s">
        <v>5</v>
      </c>
      <c r="B115" t="str">
        <f>DISENE_GrowthRateMax!B115</f>
        <v>PUBBDGDHEPRDBOIMEDELC_23</v>
      </c>
      <c r="C115">
        <f>_xlfn.XLOOKUP(B115,Calculation!A:A,Calculation!H:H)</f>
        <v>1.1532922311113869</v>
      </c>
    </row>
    <row r="116" spans="1:3" x14ac:dyDescent="0.25">
      <c r="A116" t="s">
        <v>5</v>
      </c>
      <c r="B116" t="str">
        <f>DISENE_GrowthRateMax!B116</f>
        <v>PUBBDGDHEPRDBOIMEDNGA_23</v>
      </c>
      <c r="C116">
        <f>_xlfn.XLOOKUP(B116,Calculation!A:A,Calculation!H:H)</f>
        <v>1.1532922311113869</v>
      </c>
    </row>
    <row r="117" spans="1:3" x14ac:dyDescent="0.25">
      <c r="A117" t="s">
        <v>5</v>
      </c>
      <c r="B117" t="str">
        <f>DISENE_GrowthRateMax!B117</f>
        <v>PUBBDGDHEPRDBOISMAELC_23</v>
      </c>
      <c r="C117">
        <f>_xlfn.XLOOKUP(B117,Calculation!A:A,Calculation!H:H)</f>
        <v>1.1532922311113869</v>
      </c>
    </row>
    <row r="118" spans="1:3" x14ac:dyDescent="0.25">
      <c r="A118" t="s">
        <v>5</v>
      </c>
      <c r="B118" t="str">
        <f>DISENE_GrowthRateMax!B118</f>
        <v>PUBBDGDHEPRDBOISMANGA_23</v>
      </c>
      <c r="C118">
        <f>_xlfn.XLOOKUP(B118,Calculation!A:A,Calculation!H:H)</f>
        <v>1.1532922311113869</v>
      </c>
    </row>
    <row r="119" spans="1:3" x14ac:dyDescent="0.25">
      <c r="A119" t="s">
        <v>5</v>
      </c>
      <c r="B119" t="str">
        <f>DISENE_GrowthRateMax!B119</f>
        <v>PUBBDGDHEPRDGTULARNGA_23</v>
      </c>
      <c r="C119">
        <f>_xlfn.XLOOKUP(B119,Calculation!A:A,Calculation!H:H)</f>
        <v>1.1532922311113869</v>
      </c>
    </row>
    <row r="120" spans="1:3" x14ac:dyDescent="0.25">
      <c r="A120" t="s">
        <v>5</v>
      </c>
      <c r="B120" t="str">
        <f>DISENE_GrowthRateMax!B120</f>
        <v>PUBBDGDHEPRDGTULARMNGA_23</v>
      </c>
      <c r="C120">
        <f>_xlfn.XLOOKUP(B120,Calculation!A:A,Calculation!H:H)</f>
        <v>1.1532922311113869</v>
      </c>
    </row>
    <row r="121" spans="1:3" x14ac:dyDescent="0.25">
      <c r="A121" t="s">
        <v>5</v>
      </c>
      <c r="B121" t="str">
        <f>DISENE_GrowthRateMax!B121</f>
        <v>PUBBDGDHEPRDGTUMEDNGA_23</v>
      </c>
      <c r="C121">
        <f>_xlfn.XLOOKUP(B121,Calculation!A:A,Calculation!H:H)</f>
        <v>1.1532922311113869</v>
      </c>
    </row>
    <row r="122" spans="1:3" x14ac:dyDescent="0.25">
      <c r="A122" t="s">
        <v>5</v>
      </c>
      <c r="B122" t="str">
        <f>DISENE_GrowthRateMax!B122</f>
        <v>PUBBDGDHEPRDGTUMEDMNGA_23</v>
      </c>
      <c r="C122">
        <f>_xlfn.XLOOKUP(B122,Calculation!A:A,Calculation!H:H)</f>
        <v>1.1532922311113869</v>
      </c>
    </row>
    <row r="123" spans="1:3" x14ac:dyDescent="0.25">
      <c r="A123" t="s">
        <v>5</v>
      </c>
      <c r="B123" t="str">
        <f>DISENE_GrowthRateMax!B123</f>
        <v>PUBBDGDHEPRDGTUSMANGA_23</v>
      </c>
      <c r="C123">
        <f>_xlfn.XLOOKUP(B123,Calculation!A:A,Calculation!H:H)</f>
        <v>1.1532922311113869</v>
      </c>
    </row>
    <row r="124" spans="1:3" x14ac:dyDescent="0.25">
      <c r="A124" t="s">
        <v>5</v>
      </c>
      <c r="B124" t="str">
        <f>DISENE_GrowthRateMax!B124</f>
        <v>PUBBDGDHEPRDGTUSMAMNGA_23</v>
      </c>
      <c r="C124">
        <f>_xlfn.XLOOKUP(B124,Calculation!A:A,Calculation!H:H)</f>
        <v>1.1532922311113869</v>
      </c>
    </row>
    <row r="125" spans="1:3" x14ac:dyDescent="0.25">
      <c r="A125" t="s">
        <v>5</v>
      </c>
      <c r="B125" t="str">
        <f>DISENE_GrowthRateMax!B125</f>
        <v>PUBBDGDHEPRDICELARNGA_23</v>
      </c>
      <c r="C125">
        <f>_xlfn.XLOOKUP(B125,Calculation!A:A,Calculation!H:H)</f>
        <v>1.1532922311113869</v>
      </c>
    </row>
    <row r="126" spans="1:3" x14ac:dyDescent="0.25">
      <c r="A126" t="s">
        <v>5</v>
      </c>
      <c r="B126" t="str">
        <f>DISENE_GrowthRateMax!B126</f>
        <v>PUBBDGDHEPRDICELARMNGA_23</v>
      </c>
      <c r="C126">
        <f>_xlfn.XLOOKUP(B126,Calculation!A:A,Calculation!H:H)</f>
        <v>1.1532922311113869</v>
      </c>
    </row>
    <row r="127" spans="1:3" x14ac:dyDescent="0.25">
      <c r="A127" t="s">
        <v>5</v>
      </c>
      <c r="B127" t="str">
        <f>DISENE_GrowthRateMax!B127</f>
        <v>PUBBDGDHEPRDICEMEDNGA_23</v>
      </c>
      <c r="C127">
        <f>_xlfn.XLOOKUP(B127,Calculation!A:A,Calculation!H:H)</f>
        <v>1.1532922311113869</v>
      </c>
    </row>
    <row r="128" spans="1:3" x14ac:dyDescent="0.25">
      <c r="A128" t="s">
        <v>5</v>
      </c>
      <c r="B128" t="str">
        <f>DISENE_GrowthRateMax!B128</f>
        <v>PUBBDGDHEPRDICEMEDMNGA_23</v>
      </c>
      <c r="C128">
        <f>_xlfn.XLOOKUP(B128,Calculation!A:A,Calculation!H:H)</f>
        <v>1.1532922311113869</v>
      </c>
    </row>
    <row r="129" spans="1:3" x14ac:dyDescent="0.25">
      <c r="A129" t="s">
        <v>5</v>
      </c>
      <c r="B129" t="str">
        <f>DISENE_GrowthRateMax!B129</f>
        <v>PUBBDGDHEPRDICESMANGA_23</v>
      </c>
      <c r="C129">
        <f>_xlfn.XLOOKUP(B129,Calculation!A:A,Calculation!H:H)</f>
        <v>1.1532922311113869</v>
      </c>
    </row>
    <row r="130" spans="1:3" x14ac:dyDescent="0.25">
      <c r="A130" t="s">
        <v>5</v>
      </c>
      <c r="B130" t="str">
        <f>DISENE_GrowthRateMax!B130</f>
        <v>PUBBDGDHEPRDICESMAMNGA_23</v>
      </c>
      <c r="C130">
        <f>_xlfn.XLOOKUP(B130,Calculation!A:A,Calculation!H:H)</f>
        <v>1.1532922311113869</v>
      </c>
    </row>
    <row r="131" spans="1:3" x14ac:dyDescent="0.25">
      <c r="A131" t="s">
        <v>5</v>
      </c>
      <c r="B131" t="str">
        <f>DISENE_GrowthRateMax!B131</f>
        <v>PUBBDGDHESTGHTSLARHW_23</v>
      </c>
      <c r="C131">
        <f>_xlfn.XLOOKUP(B131,Calculation!A:A,Calculation!H:H)</f>
        <v>1.1532922311113869</v>
      </c>
    </row>
    <row r="132" spans="1:3" x14ac:dyDescent="0.25">
      <c r="A132" t="s">
        <v>5</v>
      </c>
      <c r="B132" t="str">
        <f>DISENE_GrowthRateMax!B132</f>
        <v>PUBBDGDHESTGHTSMEDHW_23</v>
      </c>
      <c r="C132">
        <f>_xlfn.XLOOKUP(B132,Calculation!A:A,Calculation!H:H)</f>
        <v>1.1532922311113869</v>
      </c>
    </row>
    <row r="133" spans="1:3" x14ac:dyDescent="0.25">
      <c r="A133" t="s">
        <v>5</v>
      </c>
      <c r="B133" t="str">
        <f>DISENE_GrowthRateMax!B133</f>
        <v>PUBBDGDHESTGHTSSMAHW_23</v>
      </c>
      <c r="C133">
        <f>_xlfn.XLOOKUP(B133,Calculation!A:A,Calculation!H:H)</f>
        <v>1.1532922311113869</v>
      </c>
    </row>
    <row r="134" spans="1:3" x14ac:dyDescent="0.25">
      <c r="A134" t="s">
        <v>5</v>
      </c>
      <c r="B134" t="str">
        <f>DISENE_GrowthRateMax!B134</f>
        <v>PUBBDGDHESTGPITLARHW_23</v>
      </c>
      <c r="C134">
        <f>_xlfn.XLOOKUP(B134,Calculation!A:A,Calculation!H:H)</f>
        <v>1.1532922311113869</v>
      </c>
    </row>
    <row r="135" spans="1:3" x14ac:dyDescent="0.25">
      <c r="A135" t="s">
        <v>5</v>
      </c>
      <c r="B135" t="str">
        <f>DISENE_GrowthRateMax!B135</f>
        <v>PUBBDGDHESTGPITMEDHW_23</v>
      </c>
      <c r="C135">
        <f>_xlfn.XLOOKUP(B135,Calculation!A:A,Calculation!H:H)</f>
        <v>1.1532922311113869</v>
      </c>
    </row>
    <row r="136" spans="1:3" x14ac:dyDescent="0.25">
      <c r="A136" t="s">
        <v>5</v>
      </c>
      <c r="B136" t="str">
        <f>DISENE_GrowthRateMax!B136</f>
        <v>PUBBDGDHESTGPITSMAHW_23</v>
      </c>
      <c r="C136">
        <f>_xlfn.XLOOKUP(B136,Calculation!A:A,Calculation!H:H)</f>
        <v>1.1532922311113869</v>
      </c>
    </row>
    <row r="137" spans="1:3" x14ac:dyDescent="0.25">
      <c r="A137" t="s">
        <v>5</v>
      </c>
      <c r="B137" t="str">
        <f>DISENE_GrowthRateMax!B137</f>
        <v>RESBDGDCOAVGPIP___CW_23</v>
      </c>
      <c r="C137">
        <f>_xlfn.XLOOKUP(B137,Calculation!A:A,Calculation!H:H)</f>
        <v>1.1532922311113869</v>
      </c>
    </row>
    <row r="138" spans="1:3" x14ac:dyDescent="0.25">
      <c r="A138" t="s">
        <v>5</v>
      </c>
      <c r="B138" t="str">
        <f>DISENE_GrowthRateMax!B138</f>
        <v>RESBDGDCOAVGSUB___CW_23</v>
      </c>
      <c r="C138">
        <f>_xlfn.XLOOKUP(B138,Calculation!A:A,Calculation!H:H)</f>
        <v>1.1532922311113869</v>
      </c>
    </row>
    <row r="139" spans="1:3" x14ac:dyDescent="0.25">
      <c r="A139" t="s">
        <v>5</v>
      </c>
      <c r="B139" t="str">
        <f>DISENE_GrowthRateMax!B139</f>
        <v>RESBDGDCOCONHEPLARHWC_23</v>
      </c>
      <c r="C139">
        <f>_xlfn.XLOOKUP(B139,Calculation!A:A,Calculation!H:H)</f>
        <v>1.1532922311113869</v>
      </c>
    </row>
    <row r="140" spans="1:3" x14ac:dyDescent="0.25">
      <c r="A140" t="s">
        <v>5</v>
      </c>
      <c r="B140" t="str">
        <f>DISENE_GrowthRateMax!B140</f>
        <v>RESBDGDCOCONHEPMEDHWC_23</v>
      </c>
      <c r="C140">
        <f>_xlfn.XLOOKUP(B140,Calculation!A:A,Calculation!H:H)</f>
        <v>1.1532922311113869</v>
      </c>
    </row>
    <row r="141" spans="1:3" x14ac:dyDescent="0.25">
      <c r="A141" t="s">
        <v>5</v>
      </c>
      <c r="B141" t="str">
        <f>DISENE_GrowthRateMax!B141</f>
        <v>RESBDGDCOCONHEPSMAHWC_23</v>
      </c>
      <c r="C141">
        <f>_xlfn.XLOOKUP(B141,Calculation!A:A,Calculation!H:H)</f>
        <v>1.1532922311113869</v>
      </c>
    </row>
    <row r="142" spans="1:3" x14ac:dyDescent="0.25">
      <c r="A142" t="s">
        <v>5</v>
      </c>
      <c r="B142" t="str">
        <f>DISENE_GrowthRateMax!B142</f>
        <v>RESBDGDCOPRDDLAENWELC_23</v>
      </c>
      <c r="C142">
        <f>_xlfn.XLOOKUP(B142,Calculation!A:A,Calculation!H:H)</f>
        <v>1.1532922311113869</v>
      </c>
    </row>
    <row r="143" spans="1:3" x14ac:dyDescent="0.25">
      <c r="A143" t="s">
        <v>5</v>
      </c>
      <c r="B143" t="str">
        <f>DISENE_GrowthRateMax!B143</f>
        <v>RESBDGDCOPRDHEPENWELC_23</v>
      </c>
      <c r="C143">
        <f>_xlfn.XLOOKUP(B143,Calculation!A:A,Calculation!H:H)</f>
        <v>1.1532922311113869</v>
      </c>
    </row>
    <row r="144" spans="1:3" x14ac:dyDescent="0.25">
      <c r="A144" t="s">
        <v>5</v>
      </c>
      <c r="B144" t="str">
        <f>DISENE_GrowthRateMax!B144</f>
        <v>RESBDGDCOPRDHEPLARELC_23</v>
      </c>
      <c r="C144">
        <f>_xlfn.XLOOKUP(B144,Calculation!A:A,Calculation!H:H)</f>
        <v>1.1532922311113869</v>
      </c>
    </row>
    <row r="145" spans="1:3" x14ac:dyDescent="0.25">
      <c r="A145" t="s">
        <v>5</v>
      </c>
      <c r="B145" t="str">
        <f>DISENE_GrowthRateMax!B145</f>
        <v>RESBDGDCOPRDHEPLARHWP_23</v>
      </c>
      <c r="C145">
        <f>_xlfn.XLOOKUP(B145,Calculation!A:A,Calculation!H:H)</f>
        <v>1.1532922311113869</v>
      </c>
    </row>
    <row r="146" spans="1:3" x14ac:dyDescent="0.25">
      <c r="A146" t="s">
        <v>5</v>
      </c>
      <c r="B146" t="str">
        <f>DISENE_GrowthRateMax!B146</f>
        <v>RESBDGDCOPRDHEPMEDELC_23</v>
      </c>
      <c r="C146">
        <f>_xlfn.XLOOKUP(B146,Calculation!A:A,Calculation!H:H)</f>
        <v>1.1532922311113869</v>
      </c>
    </row>
    <row r="147" spans="1:3" x14ac:dyDescent="0.25">
      <c r="A147" t="s">
        <v>5</v>
      </c>
      <c r="B147" t="str">
        <f>DISENE_GrowthRateMax!B147</f>
        <v>RESBDGDCOPRDHEPMEDHWP_23</v>
      </c>
      <c r="C147">
        <f>_xlfn.XLOOKUP(B147,Calculation!A:A,Calculation!H:H)</f>
        <v>1.1532922311113869</v>
      </c>
    </row>
    <row r="148" spans="1:3" x14ac:dyDescent="0.25">
      <c r="A148" t="s">
        <v>5</v>
      </c>
      <c r="B148" t="str">
        <f>DISENE_GrowthRateMax!B148</f>
        <v>RESBDGDCOPRDHEPSMAELC_23</v>
      </c>
      <c r="C148">
        <f>_xlfn.XLOOKUP(B148,Calculation!A:A,Calculation!H:H)</f>
        <v>1.1532922311113869</v>
      </c>
    </row>
    <row r="149" spans="1:3" x14ac:dyDescent="0.25">
      <c r="A149" t="s">
        <v>5</v>
      </c>
      <c r="B149" t="str">
        <f>DISENE_GrowthRateMax!B149</f>
        <v>RESBDGDCOPRDHEPSMAHWP_23</v>
      </c>
      <c r="C149">
        <f>_xlfn.XLOOKUP(B149,Calculation!A:A,Calculation!H:H)</f>
        <v>1.1532922311113869</v>
      </c>
    </row>
    <row r="150" spans="1:3" x14ac:dyDescent="0.25">
      <c r="A150" t="s">
        <v>5</v>
      </c>
      <c r="B150" t="str">
        <f>DISENE_GrowthRateMax!B150</f>
        <v>RESBDGDCOSTGHTSLARCW_23</v>
      </c>
      <c r="C150">
        <f>_xlfn.XLOOKUP(B150,Calculation!A:A,Calculation!H:H)</f>
        <v>1.1532922311113869</v>
      </c>
    </row>
    <row r="151" spans="1:3" x14ac:dyDescent="0.25">
      <c r="A151" t="s">
        <v>5</v>
      </c>
      <c r="B151" t="str">
        <f>DISENE_GrowthRateMax!B151</f>
        <v>RESBDGDCOSTGHTSMEDCW_23</v>
      </c>
      <c r="C151">
        <f>_xlfn.XLOOKUP(B151,Calculation!A:A,Calculation!H:H)</f>
        <v>1.1532922311113869</v>
      </c>
    </row>
    <row r="152" spans="1:3" x14ac:dyDescent="0.25">
      <c r="A152" t="s">
        <v>5</v>
      </c>
      <c r="B152" t="str">
        <f>DISENE_GrowthRateMax!B152</f>
        <v>RESBDGDCOSTGHTSSMACW_23</v>
      </c>
      <c r="C152">
        <f>_xlfn.XLOOKUP(B152,Calculation!A:A,Calculation!H:H)</f>
        <v>1.1532922311113869</v>
      </c>
    </row>
    <row r="153" spans="1:3" x14ac:dyDescent="0.25">
      <c r="A153" t="s">
        <v>5</v>
      </c>
      <c r="B153" t="str">
        <f>DISENE_GrowthRateMax!B153</f>
        <v>RESBDGDHEAVGPIP___HW_23</v>
      </c>
      <c r="C153">
        <f>_xlfn.XLOOKUP(B153,Calculation!A:A,Calculation!H:H)</f>
        <v>1.1532922311113869</v>
      </c>
    </row>
    <row r="154" spans="1:3" x14ac:dyDescent="0.25">
      <c r="A154" t="s">
        <v>5</v>
      </c>
      <c r="B154" t="str">
        <f>DISENE_GrowthRateMax!B154</f>
        <v>RESBDGDHEAVGSUB___HW_23</v>
      </c>
      <c r="C154">
        <f>_xlfn.XLOOKUP(B154,Calculation!A:A,Calculation!H:H)</f>
        <v>1.1532922311113869</v>
      </c>
    </row>
    <row r="155" spans="1:3" x14ac:dyDescent="0.25">
      <c r="A155" t="s">
        <v>5</v>
      </c>
      <c r="B155" t="str">
        <f>DISENE_GrowthRateMax!B155</f>
        <v>RESBDGDHECONHEPLARHWC_23</v>
      </c>
      <c r="C155">
        <f>_xlfn.XLOOKUP(B155,Calculation!A:A,Calculation!H:H)</f>
        <v>1.1532922311113869</v>
      </c>
    </row>
    <row r="156" spans="1:3" x14ac:dyDescent="0.25">
      <c r="A156" t="s">
        <v>5</v>
      </c>
      <c r="B156" t="str">
        <f>DISENE_GrowthRateMax!B156</f>
        <v>RESBDGDHECONHEPMEDHWC_23</v>
      </c>
      <c r="C156">
        <f>_xlfn.XLOOKUP(B156,Calculation!A:A,Calculation!H:H)</f>
        <v>1.1532922311113869</v>
      </c>
    </row>
    <row r="157" spans="1:3" x14ac:dyDescent="0.25">
      <c r="A157" t="s">
        <v>5</v>
      </c>
      <c r="B157" t="str">
        <f>DISENE_GrowthRateMax!B157</f>
        <v>RESBDGDHECONHEPSMAHWC_23</v>
      </c>
      <c r="C157">
        <f>_xlfn.XLOOKUP(B157,Calculation!A:A,Calculation!H:H)</f>
        <v>1.1532922311113869</v>
      </c>
    </row>
    <row r="158" spans="1:3" x14ac:dyDescent="0.25">
      <c r="A158" t="s">
        <v>5</v>
      </c>
      <c r="B158" t="str">
        <f>DISENE_GrowthRateMax!B158</f>
        <v>RESBDGDHEPRDBOILARELC_23</v>
      </c>
      <c r="C158">
        <f>_xlfn.XLOOKUP(B158,Calculation!A:A,Calculation!H:H)</f>
        <v>1.1532922311113869</v>
      </c>
    </row>
    <row r="159" spans="1:3" x14ac:dyDescent="0.25">
      <c r="A159" t="s">
        <v>5</v>
      </c>
      <c r="B159" t="str">
        <f>DISENE_GrowthRateMax!B159</f>
        <v>RESBDGDHEPRDBOILARNGA_23</v>
      </c>
      <c r="C159">
        <f>_xlfn.XLOOKUP(B159,Calculation!A:A,Calculation!H:H)</f>
        <v>1.1532922311113869</v>
      </c>
    </row>
    <row r="160" spans="1:3" x14ac:dyDescent="0.25">
      <c r="A160" t="s">
        <v>5</v>
      </c>
      <c r="B160" t="str">
        <f>DISENE_GrowthRateMax!B160</f>
        <v>RESBDGDHEPRDBOIMEDELC_23</v>
      </c>
      <c r="C160">
        <f>_xlfn.XLOOKUP(B160,Calculation!A:A,Calculation!H:H)</f>
        <v>1.1532922311113869</v>
      </c>
    </row>
    <row r="161" spans="1:3" x14ac:dyDescent="0.25">
      <c r="A161" t="s">
        <v>5</v>
      </c>
      <c r="B161" t="str">
        <f>DISENE_GrowthRateMax!B161</f>
        <v>RESBDGDHEPRDBOIMEDNGA_23</v>
      </c>
      <c r="C161">
        <f>_xlfn.XLOOKUP(B161,Calculation!A:A,Calculation!H:H)</f>
        <v>1.1532922311113869</v>
      </c>
    </row>
    <row r="162" spans="1:3" x14ac:dyDescent="0.25">
      <c r="A162" t="s">
        <v>5</v>
      </c>
      <c r="B162" t="str">
        <f>DISENE_GrowthRateMax!B162</f>
        <v>RESBDGDHEPRDBOISMAELC_23</v>
      </c>
      <c r="C162">
        <f>_xlfn.XLOOKUP(B162,Calculation!A:A,Calculation!H:H)</f>
        <v>1.1532922311113869</v>
      </c>
    </row>
    <row r="163" spans="1:3" x14ac:dyDescent="0.25">
      <c r="A163" t="s">
        <v>5</v>
      </c>
      <c r="B163" t="str">
        <f>DISENE_GrowthRateMax!B163</f>
        <v>RESBDGDHEPRDBOISMANGA_23</v>
      </c>
      <c r="C163">
        <f>_xlfn.XLOOKUP(B163,Calculation!A:A,Calculation!H:H)</f>
        <v>1.1532922311113869</v>
      </c>
    </row>
    <row r="164" spans="1:3" x14ac:dyDescent="0.25">
      <c r="A164" t="s">
        <v>5</v>
      </c>
      <c r="B164" t="str">
        <f>DISENE_GrowthRateMax!B164</f>
        <v>RESBDGDHEPRDGTULARNGA_23</v>
      </c>
      <c r="C164">
        <f>_xlfn.XLOOKUP(B164,Calculation!A:A,Calculation!H:H)</f>
        <v>1.1532922311113869</v>
      </c>
    </row>
    <row r="165" spans="1:3" x14ac:dyDescent="0.25">
      <c r="A165" t="s">
        <v>5</v>
      </c>
      <c r="B165" t="str">
        <f>DISENE_GrowthRateMax!B165</f>
        <v>RESBDGDHEPRDGTULARMNGA_23</v>
      </c>
      <c r="C165">
        <f>_xlfn.XLOOKUP(B165,Calculation!A:A,Calculation!H:H)</f>
        <v>1.1532922311113869</v>
      </c>
    </row>
    <row r="166" spans="1:3" x14ac:dyDescent="0.25">
      <c r="A166" t="s">
        <v>5</v>
      </c>
      <c r="B166" t="str">
        <f>DISENE_GrowthRateMax!B166</f>
        <v>RESBDGDHEPRDGTUMEDNGA_23</v>
      </c>
      <c r="C166">
        <f>_xlfn.XLOOKUP(B166,Calculation!A:A,Calculation!H:H)</f>
        <v>1.1532922311113869</v>
      </c>
    </row>
    <row r="167" spans="1:3" x14ac:dyDescent="0.25">
      <c r="A167" t="s">
        <v>5</v>
      </c>
      <c r="B167" t="str">
        <f>DISENE_GrowthRateMax!B167</f>
        <v>RESBDGDHEPRDGTUMEDMNGA_23</v>
      </c>
      <c r="C167">
        <f>_xlfn.XLOOKUP(B167,Calculation!A:A,Calculation!H:H)</f>
        <v>1.1532922311113869</v>
      </c>
    </row>
    <row r="168" spans="1:3" x14ac:dyDescent="0.25">
      <c r="A168" t="s">
        <v>5</v>
      </c>
      <c r="B168" t="str">
        <f>DISENE_GrowthRateMax!B168</f>
        <v>RESBDGDHEPRDGTUSMANGA_23</v>
      </c>
      <c r="C168">
        <f>_xlfn.XLOOKUP(B168,Calculation!A:A,Calculation!H:H)</f>
        <v>1.1532922311113869</v>
      </c>
    </row>
    <row r="169" spans="1:3" x14ac:dyDescent="0.25">
      <c r="A169" t="s">
        <v>5</v>
      </c>
      <c r="B169" t="str">
        <f>DISENE_GrowthRateMax!B169</f>
        <v>RESBDGDHEPRDGTUSMAMNGA_23</v>
      </c>
      <c r="C169">
        <f>_xlfn.XLOOKUP(B169,Calculation!A:A,Calculation!H:H)</f>
        <v>1.1532922311113869</v>
      </c>
    </row>
    <row r="170" spans="1:3" x14ac:dyDescent="0.25">
      <c r="A170" t="s">
        <v>5</v>
      </c>
      <c r="B170" t="str">
        <f>DISENE_GrowthRateMax!B170</f>
        <v>RESBDGDHEPRDICELARNGA_23</v>
      </c>
      <c r="C170">
        <f>_xlfn.XLOOKUP(B170,Calculation!A:A,Calculation!H:H)</f>
        <v>1.1532922311113869</v>
      </c>
    </row>
    <row r="171" spans="1:3" x14ac:dyDescent="0.25">
      <c r="A171" t="s">
        <v>5</v>
      </c>
      <c r="B171" t="str">
        <f>DISENE_GrowthRateMax!B171</f>
        <v>RESBDGDHEPRDICELARMNGA_23</v>
      </c>
      <c r="C171">
        <f>_xlfn.XLOOKUP(B171,Calculation!A:A,Calculation!H:H)</f>
        <v>1.1532922311113869</v>
      </c>
    </row>
    <row r="172" spans="1:3" x14ac:dyDescent="0.25">
      <c r="A172" t="s">
        <v>5</v>
      </c>
      <c r="B172" t="str">
        <f>DISENE_GrowthRateMax!B172</f>
        <v>RESBDGDHEPRDICEMEDNGA_23</v>
      </c>
      <c r="C172">
        <f>_xlfn.XLOOKUP(B172,Calculation!A:A,Calculation!H:H)</f>
        <v>1.1532922311113869</v>
      </c>
    </row>
    <row r="173" spans="1:3" x14ac:dyDescent="0.25">
      <c r="A173" t="s">
        <v>5</v>
      </c>
      <c r="B173" t="str">
        <f>DISENE_GrowthRateMax!B173</f>
        <v>RESBDGDHEPRDICEMEDMNGA_23</v>
      </c>
      <c r="C173">
        <f>_xlfn.XLOOKUP(B173,Calculation!A:A,Calculation!H:H)</f>
        <v>1.1532922311113869</v>
      </c>
    </row>
    <row r="174" spans="1:3" x14ac:dyDescent="0.25">
      <c r="A174" t="s">
        <v>5</v>
      </c>
      <c r="B174" t="str">
        <f>DISENE_GrowthRateMax!B174</f>
        <v>RESBDGDHEPRDICESMANGA_23</v>
      </c>
      <c r="C174">
        <f>_xlfn.XLOOKUP(B174,Calculation!A:A,Calculation!H:H)</f>
        <v>1.1532922311113869</v>
      </c>
    </row>
    <row r="175" spans="1:3" x14ac:dyDescent="0.25">
      <c r="A175" t="s">
        <v>5</v>
      </c>
      <c r="B175" t="str">
        <f>DISENE_GrowthRateMax!B175</f>
        <v>RESBDGDHEPRDICESMAMNGA_23</v>
      </c>
      <c r="C175">
        <f>_xlfn.XLOOKUP(B175,Calculation!A:A,Calculation!H:H)</f>
        <v>1.1532922311113869</v>
      </c>
    </row>
    <row r="176" spans="1:3" x14ac:dyDescent="0.25">
      <c r="A176" t="s">
        <v>5</v>
      </c>
      <c r="B176" t="str">
        <f>DISENE_GrowthRateMax!B176</f>
        <v>RESBDGDHESTGHTSLARHW_23</v>
      </c>
      <c r="C176">
        <f>_xlfn.XLOOKUP(B176,Calculation!A:A,Calculation!H:H)</f>
        <v>1.1532922311113869</v>
      </c>
    </row>
    <row r="177" spans="1:3" x14ac:dyDescent="0.25">
      <c r="A177" t="s">
        <v>5</v>
      </c>
      <c r="B177" t="str">
        <f>DISENE_GrowthRateMax!B177</f>
        <v>RESBDGDHESTGHTSMEDHW_23</v>
      </c>
      <c r="C177">
        <f>_xlfn.XLOOKUP(B177,Calculation!A:A,Calculation!H:H)</f>
        <v>1.1532922311113869</v>
      </c>
    </row>
    <row r="178" spans="1:3" x14ac:dyDescent="0.25">
      <c r="A178" t="s">
        <v>5</v>
      </c>
      <c r="B178" t="str">
        <f>DISENE_GrowthRateMax!B178</f>
        <v>RESBDGDHESTGHTSSMAHW_23</v>
      </c>
      <c r="C178">
        <f>_xlfn.XLOOKUP(B178,Calculation!A:A,Calculation!H:H)</f>
        <v>1.1532922311113869</v>
      </c>
    </row>
    <row r="179" spans="1:3" x14ac:dyDescent="0.25">
      <c r="A179" t="s">
        <v>5</v>
      </c>
      <c r="B179" t="str">
        <f>DISENE_GrowthRateMax!B179</f>
        <v>RESBDGDHESTGPITLARHW_23</v>
      </c>
      <c r="C179">
        <f>_xlfn.XLOOKUP(B179,Calculation!A:A,Calculation!H:H)</f>
        <v>1.1532922311113869</v>
      </c>
    </row>
    <row r="180" spans="1:3" x14ac:dyDescent="0.25">
      <c r="A180" t="s">
        <v>5</v>
      </c>
      <c r="B180" t="str">
        <f>DISENE_GrowthRateMax!B180</f>
        <v>RESBDGDHESTGPITMEDHW_23</v>
      </c>
      <c r="C180">
        <f>_xlfn.XLOOKUP(B180,Calculation!A:A,Calculation!H:H)</f>
        <v>1.1532922311113869</v>
      </c>
    </row>
    <row r="181" spans="1:3" x14ac:dyDescent="0.25">
      <c r="A181" t="s">
        <v>5</v>
      </c>
      <c r="B181" t="str">
        <f>DISENE_GrowthRateMax!B181</f>
        <v>RESBDGDHESTGPITSMAHW_23</v>
      </c>
      <c r="C181">
        <f>_xlfn.XLOOKUP(B181,Calculation!A:A,Calculation!H:H)</f>
        <v>1.1532922311113869</v>
      </c>
    </row>
    <row r="182" spans="1:3" x14ac:dyDescent="0.25">
      <c r="A182" t="s">
        <v>5</v>
      </c>
      <c r="B182" t="str">
        <f>DISENE_GrowthRateMax!B182</f>
        <v>INDBDGHH2PRDSMRCCSNGA_23</v>
      </c>
      <c r="C182">
        <f>_xlfn.XLOOKUP(B182,Calculation!A:A,Calculation!H:H)</f>
        <v>1.1541699268732677</v>
      </c>
    </row>
    <row r="183" spans="1:3" x14ac:dyDescent="0.25">
      <c r="A183" t="s">
        <v>5</v>
      </c>
      <c r="B183" t="str">
        <f>DISENE_GrowthRateMax!B183</f>
        <v>INDBDGHH2PRDARGCCSNGA_23</v>
      </c>
      <c r="C183">
        <f>_xlfn.XLOOKUP(B183,Calculation!A:A,Calculation!H:H)</f>
        <v>1.1541699268732677</v>
      </c>
    </row>
    <row r="184" spans="1:3" x14ac:dyDescent="0.25">
      <c r="A184" t="s">
        <v>5</v>
      </c>
      <c r="B184" t="str">
        <f>DISENE_GrowthRateMax!B184</f>
        <v>INDBDGHH2PRDSMR___NGA_23</v>
      </c>
      <c r="C184">
        <f>_xlfn.XLOOKUP(B184,Calculation!A:A,Calculation!H:H)</f>
        <v>1.1541699268732677</v>
      </c>
    </row>
    <row r="185" spans="1:3" x14ac:dyDescent="0.25">
      <c r="A185" t="s">
        <v>5</v>
      </c>
      <c r="B185" t="str">
        <f>DISENE_GrowthRateMax!B185</f>
        <v>INDBDGHH2PRDALK___ELC_23</v>
      </c>
      <c r="C185">
        <f>_xlfn.XLOOKUP(B185,Calculation!A:A,Calculation!H:H)</f>
        <v>1.1541699268732677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DISENE_CapacityToActivity</vt:lpstr>
      <vt:lpstr>DISENE_Activity</vt:lpstr>
      <vt:lpstr>Calculation</vt:lpstr>
      <vt:lpstr>DISENE_GrowthRateMax</vt:lpstr>
      <vt:lpstr>DISENE_GrowthRateSeed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2015-06-05T18:17:20Z</dcterms:created>
  <dcterms:modified xsi:type="dcterms:W3CDTF">2023-02-09T14:28:18Z</dcterms:modified>
</cp:coreProperties>
</file>