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14\"/>
    </mc:Choice>
  </mc:AlternateContent>
  <xr:revisionPtr revIDLastSave="0" documentId="13_ncr:1_{DC3274A6-C1DA-40F6-9DAD-4EA64BA6BC30}" xr6:coauthVersionLast="47" xr6:coauthVersionMax="47" xr10:uidLastSave="{00000000-0000-0000-0000-000000000000}"/>
  <bookViews>
    <workbookView xWindow="-120" yWindow="-120" windowWidth="29040" windowHeight="15840" xr2:uid="{8391509D-F50D-4D6A-8EC8-BB99B4FAB5A5}"/>
  </bookViews>
  <sheets>
    <sheet name="Energy Share" sheetId="1" r:id="rId1"/>
    <sheet name="NZ50-14_groups" sheetId="3" r:id="rId2"/>
    <sheet name="NZ50-14_tech_groups" sheetId="4" r:id="rId3"/>
    <sheet name="NZ50-14_MaxShareGroupWeight" sheetId="5" r:id="rId4"/>
    <sheet name="NZ50-14__MaxShareGroupTarget" sheetId="6" r:id="rId5"/>
  </sheets>
  <definedNames>
    <definedName name="_xlnm._FilterDatabase" localSheetId="0" hidden="1">'Energy Share'!$A$1:$R$10</definedName>
    <definedName name="_xlnm._FilterDatabase" localSheetId="4" hidden="1">'NZ50-14__MaxShareGroupTarget'!$A$1:$G$10</definedName>
    <definedName name="_xlnm._FilterDatabase" localSheetId="3" hidden="1">'NZ50-14_MaxShareGroupWeight'!$B$1:$D$1</definedName>
    <definedName name="_xlnm._FilterDatabase" localSheetId="2" hidden="1">'NZ50-14_tech_groups'!$A$1:$C$1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E2" i="6" s="1"/>
  <c r="D3" i="6"/>
  <c r="F3" i="6" s="1"/>
  <c r="A3" i="6" s="1"/>
  <c r="E3" i="6"/>
  <c r="D4" i="6"/>
  <c r="E4" i="6"/>
  <c r="F4" i="6"/>
  <c r="A4" i="6" s="1"/>
  <c r="D5" i="6"/>
  <c r="E5" i="6" s="1"/>
  <c r="D6" i="6"/>
  <c r="F6" i="6" s="1"/>
  <c r="A6" i="6" s="1"/>
  <c r="E6" i="6"/>
  <c r="D7" i="6"/>
  <c r="E7" i="6"/>
  <c r="F7" i="6"/>
  <c r="A7" i="6" s="1"/>
  <c r="D8" i="6"/>
  <c r="E8" i="6" s="1"/>
  <c r="D9" i="6"/>
  <c r="E9" i="6"/>
  <c r="D10" i="6"/>
  <c r="E10" i="6"/>
  <c r="F10" i="6"/>
  <c r="A10" i="6" s="1"/>
  <c r="A3" i="1"/>
  <c r="A4" i="1"/>
  <c r="A5" i="1"/>
  <c r="A6" i="1"/>
  <c r="A7" i="1"/>
  <c r="A8" i="1"/>
  <c r="A9" i="1"/>
  <c r="A10" i="1"/>
  <c r="A2" i="1"/>
  <c r="B2" i="4" s="1"/>
  <c r="C3" i="5"/>
  <c r="C4" i="5"/>
  <c r="B3" i="4"/>
  <c r="B4" i="4"/>
  <c r="B5" i="4"/>
  <c r="C5" i="5" s="1"/>
  <c r="B6" i="4"/>
  <c r="C6" i="5" s="1"/>
  <c r="B7" i="4"/>
  <c r="B8" i="4"/>
  <c r="C8" i="5" s="1"/>
  <c r="B9" i="4"/>
  <c r="C9" i="5" s="1"/>
  <c r="B10" i="4"/>
  <c r="C10" i="5" s="1"/>
  <c r="A3" i="4"/>
  <c r="A4" i="4"/>
  <c r="A5" i="4"/>
  <c r="A6" i="4"/>
  <c r="A7" i="4"/>
  <c r="A8" i="4"/>
  <c r="A9" i="4"/>
  <c r="A10" i="4"/>
  <c r="A2" i="4"/>
  <c r="A4" i="3"/>
  <c r="A3" i="3"/>
  <c r="F9" i="6" l="1"/>
  <c r="A9" i="6" s="1"/>
  <c r="F8" i="6"/>
  <c r="A8" i="6" s="1"/>
  <c r="F5" i="6"/>
  <c r="A5" i="6" s="1"/>
  <c r="F2" i="6"/>
  <c r="A2" i="6" s="1"/>
  <c r="C7" i="5"/>
  <c r="C2" i="5"/>
  <c r="A2" i="3"/>
  <c r="B9" i="5"/>
  <c r="B10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<sst xmlns="http://schemas.openxmlformats.org/spreadsheetml/2006/main" count="50" uniqueCount="22">
  <si>
    <t>TO</t>
  </si>
  <si>
    <t>maxshare</t>
  </si>
  <si>
    <t>group_name</t>
  </si>
  <si>
    <t>notes</t>
  </si>
  <si>
    <t>tech</t>
  </si>
  <si>
    <t>regions</t>
  </si>
  <si>
    <t>act_fraction</t>
  </si>
  <si>
    <t>tech_desc</t>
  </si>
  <si>
    <t>Include</t>
  </si>
  <si>
    <t>periods</t>
  </si>
  <si>
    <t>Group</t>
  </si>
  <si>
    <t>RESBDGNGAIMP</t>
  </si>
  <si>
    <t>RESBDGHH2IMP</t>
  </si>
  <si>
    <t>RESBDGHH2EXP</t>
  </si>
  <si>
    <t>COMBDGNGAIMP</t>
  </si>
  <si>
    <t>COMBDGHH2IMP</t>
  </si>
  <si>
    <t>COMBDGHH2EXP</t>
  </si>
  <si>
    <t>PUBBDGNGAIMP</t>
  </si>
  <si>
    <t>PUBBDGHH2IMP</t>
  </si>
  <si>
    <t>PUBBDGHH2EXP</t>
  </si>
  <si>
    <t>max_share_g</t>
  </si>
  <si>
    <t>Net-zero2050ScenarioPolicy-14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</si>
</sst>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4FD5-9B8C-462B-A8E0-1EE5471194A3}">
  <sheetPr>
    <tabColor rgb="FFFF0000"/>
  </sheetPr>
  <dimension ref="A1:C10"/>
  <sheetViews>
    <sheetView tabSelected="1" workbookViewId="0">
      <selection activeCell="S11" sqref="S11"/>
    </sheetView>
  </sheetViews>
  <sheetFormatPr defaultRowHeight="15" x14ac:dyDescent="0.25"/>
  <cols>
    <col min="1" max="1" width="21.7109375" bestFit="1" customWidth="1"/>
    <col min="2" max="2" width="18.7109375" bestFit="1" customWidth="1"/>
    <col min="3" max="3" width="10.85546875" customWidth="1"/>
  </cols>
  <sheetData>
    <row r="1" spans="1:3" x14ac:dyDescent="0.25">
      <c r="A1" s="2" t="s">
        <v>10</v>
      </c>
      <c r="B1" s="2" t="s">
        <v>4</v>
      </c>
      <c r="C1" s="1" t="s">
        <v>1</v>
      </c>
    </row>
    <row r="2" spans="1:3" x14ac:dyDescent="0.25">
      <c r="A2" t="str">
        <f>"NZ50-BDG-14-"&amp;LEFT(B2,6)</f>
        <v>NZ50-BDG-14-RESBDG</v>
      </c>
      <c r="B2" t="s">
        <v>11</v>
      </c>
      <c r="C2">
        <v>0.9</v>
      </c>
    </row>
    <row r="3" spans="1:3" x14ac:dyDescent="0.25">
      <c r="A3" t="str">
        <f t="shared" ref="A3:A10" si="0">"NZ50-BDG-14-"&amp;LEFT(B3,6)</f>
        <v>NZ50-BDG-14-RESBDG</v>
      </c>
      <c r="B3" t="s">
        <v>12</v>
      </c>
    </row>
    <row r="4" spans="1:3" x14ac:dyDescent="0.25">
      <c r="A4" t="str">
        <f t="shared" si="0"/>
        <v>NZ50-BDG-14-RESBDG</v>
      </c>
      <c r="B4" t="s">
        <v>13</v>
      </c>
    </row>
    <row r="5" spans="1:3" x14ac:dyDescent="0.25">
      <c r="A5" t="str">
        <f t="shared" si="0"/>
        <v>NZ50-BDG-14-COMBDG</v>
      </c>
      <c r="B5" t="s">
        <v>14</v>
      </c>
      <c r="C5">
        <v>0.9</v>
      </c>
    </row>
    <row r="6" spans="1:3" x14ac:dyDescent="0.25">
      <c r="A6" t="str">
        <f t="shared" si="0"/>
        <v>NZ50-BDG-14-COMBDG</v>
      </c>
      <c r="B6" t="s">
        <v>15</v>
      </c>
    </row>
    <row r="7" spans="1:3" x14ac:dyDescent="0.25">
      <c r="A7" t="str">
        <f t="shared" si="0"/>
        <v>NZ50-BDG-14-COMBDG</v>
      </c>
      <c r="B7" t="s">
        <v>16</v>
      </c>
    </row>
    <row r="8" spans="1:3" x14ac:dyDescent="0.25">
      <c r="A8" t="str">
        <f t="shared" si="0"/>
        <v>NZ50-BDG-14-PUBBDG</v>
      </c>
      <c r="B8" t="s">
        <v>17</v>
      </c>
      <c r="C8">
        <v>0.9</v>
      </c>
    </row>
    <row r="9" spans="1:3" x14ac:dyDescent="0.25">
      <c r="A9" t="str">
        <f t="shared" si="0"/>
        <v>NZ50-BDG-14-PUBBDG</v>
      </c>
      <c r="B9" t="s">
        <v>18</v>
      </c>
    </row>
    <row r="10" spans="1:3" x14ac:dyDescent="0.25">
      <c r="A10" t="str">
        <f t="shared" si="0"/>
        <v>NZ50-BDG-14-PUBBDG</v>
      </c>
      <c r="B10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1964-ADF0-459B-9001-43C2FD1BFBB3}">
  <sheetPr>
    <tabColor rgb="FFFFFF00"/>
  </sheetPr>
  <dimension ref="A1:B4"/>
  <sheetViews>
    <sheetView workbookViewId="0">
      <selection activeCell="E5" sqref="E5"/>
    </sheetView>
  </sheetViews>
  <sheetFormatPr defaultRowHeight="15" x14ac:dyDescent="0.25"/>
  <cols>
    <col min="1" max="1" width="21.7109375" bestFit="1" customWidth="1"/>
    <col min="2" max="2" width="21.570312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tr">
        <f>'Energy Share'!A2</f>
        <v>NZ50-BDG-14-RESBDG</v>
      </c>
      <c r="B2" t="s">
        <v>21</v>
      </c>
    </row>
    <row r="3" spans="1:2" x14ac:dyDescent="0.25">
      <c r="A3" t="str">
        <f>'Energy Share'!A5</f>
        <v>NZ50-BDG-14-COMBDG</v>
      </c>
      <c r="B3" t="s">
        <v>21</v>
      </c>
    </row>
    <row r="4" spans="1:2" x14ac:dyDescent="0.25">
      <c r="A4" t="str">
        <f>'Energy Share'!A8</f>
        <v>NZ50-BDG-14-PUBBDG</v>
      </c>
      <c r="B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1FBC-7F5A-4CE9-98D1-D9C2AD4F9D7B}">
  <sheetPr>
    <tabColor rgb="FFFFFF00"/>
  </sheetPr>
  <dimension ref="A1:C10"/>
  <sheetViews>
    <sheetView workbookViewId="0">
      <selection sqref="A1:B1048576"/>
    </sheetView>
  </sheetViews>
  <sheetFormatPr defaultRowHeight="15" x14ac:dyDescent="0.25"/>
  <cols>
    <col min="1" max="1" width="20.42578125" customWidth="1"/>
    <col min="2" max="2" width="15.5703125" bestFit="1" customWidth="1"/>
  </cols>
  <sheetData>
    <row r="1" spans="1:3" ht="15" customHeight="1" x14ac:dyDescent="0.25">
      <c r="A1" t="s">
        <v>4</v>
      </c>
      <c r="B1" t="s">
        <v>2</v>
      </c>
      <c r="C1" t="s">
        <v>3</v>
      </c>
    </row>
    <row r="2" spans="1:3" x14ac:dyDescent="0.25">
      <c r="A2" t="str">
        <f>'Energy Share'!B2</f>
        <v>RESBDGNGAIMP</v>
      </c>
      <c r="B2" t="str">
        <f>'Energy Share'!A2</f>
        <v>NZ50-BDG-14-RESBDG</v>
      </c>
    </row>
    <row r="3" spans="1:3" x14ac:dyDescent="0.25">
      <c r="A3" t="str">
        <f>'Energy Share'!B3</f>
        <v>RESBDGHH2IMP</v>
      </c>
      <c r="B3" t="str">
        <f>'Energy Share'!A3</f>
        <v>NZ50-BDG-14-RESBDG</v>
      </c>
    </row>
    <row r="4" spans="1:3" x14ac:dyDescent="0.25">
      <c r="A4" t="str">
        <f>'Energy Share'!B4</f>
        <v>RESBDGHH2EXP</v>
      </c>
      <c r="B4" t="str">
        <f>'Energy Share'!A4</f>
        <v>NZ50-BDG-14-RESBDG</v>
      </c>
    </row>
    <row r="5" spans="1:3" x14ac:dyDescent="0.25">
      <c r="A5" t="str">
        <f>'Energy Share'!B5</f>
        <v>COMBDGNGAIMP</v>
      </c>
      <c r="B5" t="str">
        <f>'Energy Share'!A5</f>
        <v>NZ50-BDG-14-COMBDG</v>
      </c>
    </row>
    <row r="6" spans="1:3" x14ac:dyDescent="0.25">
      <c r="A6" t="str">
        <f>'Energy Share'!B6</f>
        <v>COMBDGHH2IMP</v>
      </c>
      <c r="B6" t="str">
        <f>'Energy Share'!A6</f>
        <v>NZ50-BDG-14-COMBDG</v>
      </c>
    </row>
    <row r="7" spans="1:3" x14ac:dyDescent="0.25">
      <c r="A7" t="str">
        <f>'Energy Share'!B7</f>
        <v>COMBDGHH2EXP</v>
      </c>
      <c r="B7" t="str">
        <f>'Energy Share'!A7</f>
        <v>NZ50-BDG-14-COMBDG</v>
      </c>
    </row>
    <row r="8" spans="1:3" x14ac:dyDescent="0.25">
      <c r="A8" t="str">
        <f>'Energy Share'!B8</f>
        <v>PUBBDGNGAIMP</v>
      </c>
      <c r="B8" t="str">
        <f>'Energy Share'!A8</f>
        <v>NZ50-BDG-14-PUBBDG</v>
      </c>
    </row>
    <row r="9" spans="1:3" x14ac:dyDescent="0.25">
      <c r="A9" t="str">
        <f>'Energy Share'!B9</f>
        <v>PUBBDGHH2IMP</v>
      </c>
      <c r="B9" t="str">
        <f>'Energy Share'!A9</f>
        <v>NZ50-BDG-14-PUBBDG</v>
      </c>
    </row>
    <row r="10" spans="1:3" x14ac:dyDescent="0.25">
      <c r="A10" t="str">
        <f>'Energy Share'!B10</f>
        <v>PUBBDGHH2EXP</v>
      </c>
      <c r="B10" t="str">
        <f>'Energy Share'!A10</f>
        <v>NZ50-BDG-14-PUBBDG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E8485-C587-412D-AA81-194B8C376AC9}">
  <sheetPr>
    <tabColor rgb="FFFFFF00"/>
  </sheetPr>
  <dimension ref="A1:E10"/>
  <sheetViews>
    <sheetView workbookViewId="0">
      <selection activeCell="L22" sqref="L22"/>
    </sheetView>
  </sheetViews>
  <sheetFormatPr defaultRowHeight="15" x14ac:dyDescent="0.25"/>
  <cols>
    <col min="1" max="1" width="7.28515625" bestFit="1" customWidth="1"/>
    <col min="2" max="2" width="16.140625" bestFit="1" customWidth="1"/>
    <col min="3" max="3" width="21.140625" bestFit="1" customWidth="1"/>
    <col min="4" max="4" width="11.140625" bestFit="1" customWidth="1"/>
  </cols>
  <sheetData>
    <row r="1" spans="1:5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</row>
    <row r="2" spans="1:5" x14ac:dyDescent="0.25">
      <c r="A2" t="s">
        <v>0</v>
      </c>
      <c r="B2" t="str">
        <f>'NZ50-14_tech_groups'!A2</f>
        <v>RESBDGNGAIMP</v>
      </c>
      <c r="C2" t="str">
        <f>'NZ50-14_tech_groups'!B2</f>
        <v>NZ50-BDG-14-RESBDG</v>
      </c>
      <c r="D2">
        <v>1</v>
      </c>
    </row>
    <row r="3" spans="1:5" x14ac:dyDescent="0.25">
      <c r="A3" t="s">
        <v>0</v>
      </c>
      <c r="B3" t="str">
        <f>'NZ50-14_tech_groups'!A3</f>
        <v>RESBDGHH2IMP</v>
      </c>
      <c r="C3" t="str">
        <f>'NZ50-14_tech_groups'!B3</f>
        <v>NZ50-BDG-14-RESBDG</v>
      </c>
      <c r="D3">
        <v>1</v>
      </c>
    </row>
    <row r="4" spans="1:5" x14ac:dyDescent="0.25">
      <c r="A4" t="s">
        <v>0</v>
      </c>
      <c r="B4" t="str">
        <f>'NZ50-14_tech_groups'!A4</f>
        <v>RESBDGHH2EXP</v>
      </c>
      <c r="C4" t="str">
        <f>'NZ50-14_tech_groups'!B4</f>
        <v>NZ50-BDG-14-RESBDG</v>
      </c>
      <c r="D4">
        <v>1</v>
      </c>
    </row>
    <row r="5" spans="1:5" x14ac:dyDescent="0.25">
      <c r="A5" t="s">
        <v>0</v>
      </c>
      <c r="B5" t="str">
        <f>'NZ50-14_tech_groups'!A5</f>
        <v>COMBDGNGAIMP</v>
      </c>
      <c r="C5" t="str">
        <f>'NZ50-14_tech_groups'!B5</f>
        <v>NZ50-BDG-14-COMBDG</v>
      </c>
      <c r="D5">
        <v>1</v>
      </c>
    </row>
    <row r="6" spans="1:5" x14ac:dyDescent="0.25">
      <c r="A6" t="s">
        <v>0</v>
      </c>
      <c r="B6" t="str">
        <f>'NZ50-14_tech_groups'!A6</f>
        <v>COMBDGHH2IMP</v>
      </c>
      <c r="C6" t="str">
        <f>'NZ50-14_tech_groups'!B6</f>
        <v>NZ50-BDG-14-COMBDG</v>
      </c>
      <c r="D6">
        <v>1</v>
      </c>
    </row>
    <row r="7" spans="1:5" x14ac:dyDescent="0.25">
      <c r="A7" t="s">
        <v>0</v>
      </c>
      <c r="B7" t="str">
        <f>'NZ50-14_tech_groups'!A7</f>
        <v>COMBDGHH2EXP</v>
      </c>
      <c r="C7" t="str">
        <f>'NZ50-14_tech_groups'!B7</f>
        <v>NZ50-BDG-14-COMBDG</v>
      </c>
      <c r="D7">
        <v>1</v>
      </c>
    </row>
    <row r="8" spans="1:5" x14ac:dyDescent="0.25">
      <c r="A8" t="s">
        <v>0</v>
      </c>
      <c r="B8" t="str">
        <f>'NZ50-14_tech_groups'!A8</f>
        <v>PUBBDGNGAIMP</v>
      </c>
      <c r="C8" t="str">
        <f>'NZ50-14_tech_groups'!B8</f>
        <v>NZ50-BDG-14-PUBBDG</v>
      </c>
      <c r="D8">
        <v>1</v>
      </c>
    </row>
    <row r="9" spans="1:5" x14ac:dyDescent="0.25">
      <c r="A9" t="s">
        <v>0</v>
      </c>
      <c r="B9" t="str">
        <f>'NZ50-14_tech_groups'!A9</f>
        <v>PUBBDGHH2IMP</v>
      </c>
      <c r="C9" t="str">
        <f>'NZ50-14_tech_groups'!B9</f>
        <v>NZ50-BDG-14-PUBBDG</v>
      </c>
      <c r="D9">
        <v>1</v>
      </c>
    </row>
    <row r="10" spans="1:5" x14ac:dyDescent="0.25">
      <c r="A10" t="s">
        <v>0</v>
      </c>
      <c r="B10" t="str">
        <f>'NZ50-14_tech_groups'!A10</f>
        <v>PUBBDGHH2EXP</v>
      </c>
      <c r="C10" t="str">
        <f>'NZ50-14_tech_groups'!B10</f>
        <v>NZ50-BDG-14-PUBBDG</v>
      </c>
      <c r="D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D7EB-D100-4AE0-B5DA-D856DAE039B0}">
  <sheetPr filterMode="1">
    <tabColor rgb="FFFFFF00"/>
  </sheetPr>
  <dimension ref="A1:G10"/>
  <sheetViews>
    <sheetView workbookViewId="0">
      <selection activeCell="P16" sqref="P16"/>
    </sheetView>
  </sheetViews>
  <sheetFormatPr defaultRowHeight="15" x14ac:dyDescent="0.25"/>
  <cols>
    <col min="4" max="4" width="18.7109375" bestFit="1" customWidth="1"/>
    <col min="5" max="5" width="21.710937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8</v>
      </c>
      <c r="B1" t="s">
        <v>5</v>
      </c>
      <c r="C1" t="s">
        <v>9</v>
      </c>
      <c r="D1" t="s">
        <v>4</v>
      </c>
      <c r="E1" t="s">
        <v>2</v>
      </c>
      <c r="F1" t="s">
        <v>20</v>
      </c>
      <c r="G1" t="s">
        <v>7</v>
      </c>
    </row>
    <row r="2" spans="1:7" x14ac:dyDescent="0.25">
      <c r="A2">
        <f>IF(F2=0,0,1)</f>
        <v>1</v>
      </c>
      <c r="B2" t="s">
        <v>0</v>
      </c>
      <c r="C2">
        <v>2050</v>
      </c>
      <c r="D2" t="str">
        <f>'NZ50-14_tech_groups'!A2</f>
        <v>RESBDGNGAIMP</v>
      </c>
      <c r="E2" t="str">
        <f>VLOOKUP(D2,'NZ50-14_tech_groups'!A:B,2,FALSE)</f>
        <v>NZ50-BDG-14-RESBDG</v>
      </c>
      <c r="F2">
        <f>VLOOKUP(D2,'Energy Share'!B:C,2,FALSE)</f>
        <v>0.9</v>
      </c>
    </row>
    <row r="3" spans="1:7" hidden="1" x14ac:dyDescent="0.25">
      <c r="A3">
        <f t="shared" ref="A3:A10" si="0">IF(F3=0,0,1)</f>
        <v>0</v>
      </c>
      <c r="B3" t="s">
        <v>0</v>
      </c>
      <c r="C3">
        <v>2050</v>
      </c>
      <c r="D3" t="str">
        <f>'NZ50-14_tech_groups'!A3</f>
        <v>RESBDGHH2IMP</v>
      </c>
      <c r="E3" t="str">
        <f>VLOOKUP(D3,'NZ50-14_tech_groups'!A:B,2,FALSE)</f>
        <v>NZ50-BDG-14-RESBDG</v>
      </c>
      <c r="F3">
        <f>VLOOKUP(D3,'Energy Share'!B:C,2,FALSE)</f>
        <v>0</v>
      </c>
    </row>
    <row r="4" spans="1:7" hidden="1" x14ac:dyDescent="0.25">
      <c r="A4">
        <f t="shared" si="0"/>
        <v>0</v>
      </c>
      <c r="B4" t="s">
        <v>0</v>
      </c>
      <c r="C4">
        <v>2050</v>
      </c>
      <c r="D4" t="str">
        <f>'NZ50-14_tech_groups'!A4</f>
        <v>RESBDGHH2EXP</v>
      </c>
      <c r="E4" t="str">
        <f>VLOOKUP(D4,'NZ50-14_tech_groups'!A:B,2,FALSE)</f>
        <v>NZ50-BDG-14-RESBDG</v>
      </c>
      <c r="F4">
        <f>VLOOKUP(D4,'Energy Share'!B:C,2,FALSE)</f>
        <v>0</v>
      </c>
    </row>
    <row r="5" spans="1:7" x14ac:dyDescent="0.25">
      <c r="A5">
        <f t="shared" si="0"/>
        <v>1</v>
      </c>
      <c r="B5" t="s">
        <v>0</v>
      </c>
      <c r="C5">
        <v>2050</v>
      </c>
      <c r="D5" t="str">
        <f>'NZ50-14_tech_groups'!A5</f>
        <v>COMBDGNGAIMP</v>
      </c>
      <c r="E5" t="str">
        <f>VLOOKUP(D5,'NZ50-14_tech_groups'!A:B,2,FALSE)</f>
        <v>NZ50-BDG-14-COMBDG</v>
      </c>
      <c r="F5">
        <f>VLOOKUP(D5,'Energy Share'!B:C,2,FALSE)</f>
        <v>0.9</v>
      </c>
    </row>
    <row r="6" spans="1:7" hidden="1" x14ac:dyDescent="0.25">
      <c r="A6">
        <f t="shared" si="0"/>
        <v>0</v>
      </c>
      <c r="B6" t="s">
        <v>0</v>
      </c>
      <c r="C6">
        <v>2050</v>
      </c>
      <c r="D6" t="str">
        <f>'NZ50-14_tech_groups'!A6</f>
        <v>COMBDGHH2IMP</v>
      </c>
      <c r="E6" t="str">
        <f>VLOOKUP(D6,'NZ50-14_tech_groups'!A:B,2,FALSE)</f>
        <v>NZ50-BDG-14-COMBDG</v>
      </c>
      <c r="F6">
        <f>VLOOKUP(D6,'Energy Share'!B:C,2,FALSE)</f>
        <v>0</v>
      </c>
    </row>
    <row r="7" spans="1:7" hidden="1" x14ac:dyDescent="0.25">
      <c r="A7">
        <f t="shared" si="0"/>
        <v>0</v>
      </c>
      <c r="B7" t="s">
        <v>0</v>
      </c>
      <c r="C7">
        <v>2050</v>
      </c>
      <c r="D7" t="str">
        <f>'NZ50-14_tech_groups'!A7</f>
        <v>COMBDGHH2EXP</v>
      </c>
      <c r="E7" t="str">
        <f>VLOOKUP(D7,'NZ50-14_tech_groups'!A:B,2,FALSE)</f>
        <v>NZ50-BDG-14-COMBDG</v>
      </c>
      <c r="F7">
        <f>VLOOKUP(D7,'Energy Share'!B:C,2,FALSE)</f>
        <v>0</v>
      </c>
    </row>
    <row r="8" spans="1:7" x14ac:dyDescent="0.25">
      <c r="A8">
        <f t="shared" si="0"/>
        <v>1</v>
      </c>
      <c r="B8" t="s">
        <v>0</v>
      </c>
      <c r="C8">
        <v>2050</v>
      </c>
      <c r="D8" t="str">
        <f>'NZ50-14_tech_groups'!A8</f>
        <v>PUBBDGNGAIMP</v>
      </c>
      <c r="E8" t="str">
        <f>VLOOKUP(D8,'NZ50-14_tech_groups'!A:B,2,FALSE)</f>
        <v>NZ50-BDG-14-PUBBDG</v>
      </c>
      <c r="F8">
        <f>VLOOKUP(D8,'Energy Share'!B:C,2,FALSE)</f>
        <v>0.9</v>
      </c>
    </row>
    <row r="9" spans="1:7" hidden="1" x14ac:dyDescent="0.25">
      <c r="A9">
        <f t="shared" si="0"/>
        <v>0</v>
      </c>
      <c r="B9" t="s">
        <v>0</v>
      </c>
      <c r="C9">
        <v>2050</v>
      </c>
      <c r="D9" t="str">
        <f>'NZ50-14_tech_groups'!A9</f>
        <v>PUBBDGHH2IMP</v>
      </c>
      <c r="E9" t="str">
        <f>VLOOKUP(D9,'NZ50-14_tech_groups'!A:B,2,FALSE)</f>
        <v>NZ50-BDG-14-PUBBDG</v>
      </c>
      <c r="F9">
        <f>VLOOKUP(D9,'Energy Share'!B:C,2,FALSE)</f>
        <v>0</v>
      </c>
    </row>
    <row r="10" spans="1:7" hidden="1" x14ac:dyDescent="0.25">
      <c r="A10">
        <f t="shared" si="0"/>
        <v>0</v>
      </c>
      <c r="B10" t="s">
        <v>0</v>
      </c>
      <c r="C10">
        <v>2050</v>
      </c>
      <c r="D10" t="str">
        <f>'NZ50-14_tech_groups'!A10</f>
        <v>PUBBDGHH2EXP</v>
      </c>
      <c r="E10" t="str">
        <f>VLOOKUP(D10,'NZ50-14_tech_groups'!A:B,2,FALSE)</f>
        <v>NZ50-BDG-14-PUBBDG</v>
      </c>
      <c r="F10">
        <f>VLOOKUP(D10,'Energy Share'!B:C,2,FALSE)</f>
        <v>0</v>
      </c>
    </row>
  </sheetData>
  <autoFilter ref="A1:G10" xr:uid="{71A3D7EB-D100-4AE0-B5DA-D856DAE039B0}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Share</vt:lpstr>
      <vt:lpstr>NZ50-14_groups</vt:lpstr>
      <vt:lpstr>NZ50-14_tech_groups</vt:lpstr>
      <vt:lpstr>NZ50-14_MaxShareGroupWeight</vt:lpstr>
      <vt:lpstr>NZ50-14__MaxShareGroupTarget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2023-01-28T00:37:39Z</dcterms:created>
  <dcterms:modified xsi:type="dcterms:W3CDTF">2023-03-01T19:30:47Z</dcterms:modified>
</cp:coreProperties>
</file>