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2_Transport\BAP-TRA-5\"/>
    </mc:Choice>
  </mc:AlternateContent>
  <xr:revisionPtr revIDLastSave="0" documentId="13_ncr:1_{A88D0832-5B05-4AC5-BEF3-1A38DEAB3803}" xr6:coauthVersionLast="47" xr6:coauthVersionMax="47" xr10:uidLastSave="{00000000-0000-0000-0000-000000000000}"/>
  <bookViews>
    <workbookView xWindow="-120" yWindow="-120" windowWidth="29040" windowHeight="15840" xr2:uid="{9231CC9A-FC03-4CCF-B823-5CB78778276D}"/>
  </bookViews>
  <sheets>
    <sheet name="Technology share" sheetId="12" r:id="rId1"/>
    <sheet name="BAP-5_tech_groups" sheetId="5" r:id="rId2"/>
    <sheet name="BAP-5_groups" sheetId="6" r:id="rId3"/>
    <sheet name="BAP-5_MinShareGroupWeight" sheetId="13" r:id="rId4"/>
    <sheet name="BAP-5_MinShareGroupTarget" sheetId="4" r:id="rId5"/>
    <sheet name="BAP-5_MinInvestShareGroupWeight" sheetId="14" r:id="rId6"/>
    <sheet name="BAP-5_MinInvestShareGroupTarget" sheetId="15" r:id="rId7"/>
  </sheets>
  <definedNames>
    <definedName name="_xlnm._FilterDatabase" localSheetId="6" hidden="1">'BAP-5_MinInvestShareGroupTarget'!$A$1:$G$391</definedName>
    <definedName name="_xlnm._FilterDatabase" localSheetId="5" hidden="1">'BAP-5_MinInvestShareGroupWeight'!$A$1:$D$24</definedName>
    <definedName name="_xlnm._FilterDatabase" localSheetId="4" hidden="1">'BAP-5_MinShareGroupTarget'!$A$1:$G$807</definedName>
    <definedName name="_xlnm._FilterDatabase" localSheetId="3" hidden="1">'BAP-5_MinShareGroupWeight'!$A$1:$E$32</definedName>
    <definedName name="_xlnm._FilterDatabase" localSheetId="1" hidden="1">'BAP-5_tech_groups'!$A$1:$C$59</definedName>
    <definedName name="_xlnm._FilterDatabase" localSheetId="0" hidden="1">'Technology share'!$A$2:$Q$60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" i="5"/>
  <c r="A2" i="6" s="1"/>
  <c r="C18" i="15"/>
  <c r="C19" i="15"/>
  <c r="C20" i="15"/>
  <c r="C21" i="15"/>
  <c r="C22" i="15"/>
  <c r="C23" i="15"/>
  <c r="C24" i="15"/>
  <c r="C39" i="15" s="1"/>
  <c r="C54" i="15" s="1"/>
  <c r="C69" i="15" s="1"/>
  <c r="C84" i="15" s="1"/>
  <c r="C99" i="15" s="1"/>
  <c r="C114" i="15" s="1"/>
  <c r="C129" i="15" s="1"/>
  <c r="C144" i="15" s="1"/>
  <c r="C159" i="15" s="1"/>
  <c r="C174" i="15" s="1"/>
  <c r="C189" i="15" s="1"/>
  <c r="C204" i="15" s="1"/>
  <c r="C219" i="15" s="1"/>
  <c r="C234" i="15" s="1"/>
  <c r="C249" i="15" s="1"/>
  <c r="C264" i="15" s="1"/>
  <c r="C279" i="15" s="1"/>
  <c r="C294" i="15" s="1"/>
  <c r="C309" i="15" s="1"/>
  <c r="C324" i="15" s="1"/>
  <c r="C339" i="15" s="1"/>
  <c r="C354" i="15" s="1"/>
  <c r="C369" i="15" s="1"/>
  <c r="C384" i="15" s="1"/>
  <c r="C25" i="15"/>
  <c r="C40" i="15" s="1"/>
  <c r="C55" i="15" s="1"/>
  <c r="C70" i="15" s="1"/>
  <c r="C85" i="15" s="1"/>
  <c r="C100" i="15" s="1"/>
  <c r="C115" i="15" s="1"/>
  <c r="C130" i="15" s="1"/>
  <c r="C145" i="15" s="1"/>
  <c r="C160" i="15" s="1"/>
  <c r="C175" i="15" s="1"/>
  <c r="C190" i="15" s="1"/>
  <c r="C205" i="15" s="1"/>
  <c r="C220" i="15" s="1"/>
  <c r="C235" i="15" s="1"/>
  <c r="C250" i="15" s="1"/>
  <c r="C265" i="15" s="1"/>
  <c r="C280" i="15" s="1"/>
  <c r="C295" i="15" s="1"/>
  <c r="C310" i="15" s="1"/>
  <c r="C325" i="15" s="1"/>
  <c r="C340" i="15" s="1"/>
  <c r="C355" i="15" s="1"/>
  <c r="C370" i="15" s="1"/>
  <c r="C385" i="15" s="1"/>
  <c r="C26" i="15"/>
  <c r="C41" i="15" s="1"/>
  <c r="C56" i="15" s="1"/>
  <c r="C71" i="15" s="1"/>
  <c r="C86" i="15" s="1"/>
  <c r="C101" i="15" s="1"/>
  <c r="C116" i="15" s="1"/>
  <c r="C131" i="15" s="1"/>
  <c r="C146" i="15" s="1"/>
  <c r="C161" i="15" s="1"/>
  <c r="C176" i="15" s="1"/>
  <c r="C191" i="15" s="1"/>
  <c r="C206" i="15" s="1"/>
  <c r="C221" i="15" s="1"/>
  <c r="C236" i="15" s="1"/>
  <c r="C251" i="15" s="1"/>
  <c r="C266" i="15" s="1"/>
  <c r="C281" i="15" s="1"/>
  <c r="C296" i="15" s="1"/>
  <c r="C311" i="15" s="1"/>
  <c r="C326" i="15" s="1"/>
  <c r="C341" i="15" s="1"/>
  <c r="C356" i="15" s="1"/>
  <c r="C371" i="15" s="1"/>
  <c r="C386" i="15" s="1"/>
  <c r="C27" i="15"/>
  <c r="C42" i="15" s="1"/>
  <c r="C57" i="15" s="1"/>
  <c r="C72" i="15" s="1"/>
  <c r="C87" i="15" s="1"/>
  <c r="C102" i="15" s="1"/>
  <c r="C117" i="15" s="1"/>
  <c r="C132" i="15" s="1"/>
  <c r="C147" i="15" s="1"/>
  <c r="C162" i="15" s="1"/>
  <c r="C177" i="15" s="1"/>
  <c r="C192" i="15" s="1"/>
  <c r="C207" i="15" s="1"/>
  <c r="C222" i="15" s="1"/>
  <c r="C237" i="15" s="1"/>
  <c r="C252" i="15" s="1"/>
  <c r="C267" i="15" s="1"/>
  <c r="C282" i="15" s="1"/>
  <c r="C297" i="15" s="1"/>
  <c r="C28" i="15"/>
  <c r="C43" i="15" s="1"/>
  <c r="C58" i="15" s="1"/>
  <c r="C73" i="15" s="1"/>
  <c r="C88" i="15" s="1"/>
  <c r="C103" i="15" s="1"/>
  <c r="C118" i="15" s="1"/>
  <c r="C133" i="15" s="1"/>
  <c r="C148" i="15" s="1"/>
  <c r="C163" i="15" s="1"/>
  <c r="C178" i="15" s="1"/>
  <c r="C193" i="15" s="1"/>
  <c r="C208" i="15" s="1"/>
  <c r="C223" i="15" s="1"/>
  <c r="C238" i="15" s="1"/>
  <c r="C253" i="15" s="1"/>
  <c r="C268" i="15" s="1"/>
  <c r="C283" i="15" s="1"/>
  <c r="C298" i="15" s="1"/>
  <c r="C313" i="15" s="1"/>
  <c r="C328" i="15" s="1"/>
  <c r="C343" i="15" s="1"/>
  <c r="C358" i="15" s="1"/>
  <c r="C373" i="15" s="1"/>
  <c r="C388" i="15" s="1"/>
  <c r="C29" i="15"/>
  <c r="C44" i="15" s="1"/>
  <c r="C59" i="15" s="1"/>
  <c r="C74" i="15" s="1"/>
  <c r="C89" i="15" s="1"/>
  <c r="C104" i="15" s="1"/>
  <c r="C119" i="15" s="1"/>
  <c r="C134" i="15" s="1"/>
  <c r="C149" i="15" s="1"/>
  <c r="C164" i="15" s="1"/>
  <c r="C179" i="15" s="1"/>
  <c r="C194" i="15" s="1"/>
  <c r="C209" i="15" s="1"/>
  <c r="C224" i="15" s="1"/>
  <c r="C239" i="15" s="1"/>
  <c r="C254" i="15" s="1"/>
  <c r="C269" i="15" s="1"/>
  <c r="C284" i="15" s="1"/>
  <c r="C299" i="15" s="1"/>
  <c r="C30" i="15"/>
  <c r="C31" i="15"/>
  <c r="C33" i="15"/>
  <c r="C34" i="15"/>
  <c r="C49" i="15" s="1"/>
  <c r="C64" i="15" s="1"/>
  <c r="C79" i="15" s="1"/>
  <c r="C94" i="15" s="1"/>
  <c r="C109" i="15" s="1"/>
  <c r="C124" i="15" s="1"/>
  <c r="C139" i="15" s="1"/>
  <c r="C154" i="15" s="1"/>
  <c r="C169" i="15" s="1"/>
  <c r="C184" i="15" s="1"/>
  <c r="C199" i="15" s="1"/>
  <c r="C214" i="15" s="1"/>
  <c r="C229" i="15" s="1"/>
  <c r="C244" i="15" s="1"/>
  <c r="C259" i="15" s="1"/>
  <c r="C274" i="15" s="1"/>
  <c r="C289" i="15" s="1"/>
  <c r="C304" i="15" s="1"/>
  <c r="C319" i="15" s="1"/>
  <c r="C334" i="15" s="1"/>
  <c r="C349" i="15" s="1"/>
  <c r="C364" i="15" s="1"/>
  <c r="C379" i="15" s="1"/>
  <c r="C35" i="15"/>
  <c r="C50" i="15" s="1"/>
  <c r="C65" i="15" s="1"/>
  <c r="C80" i="15" s="1"/>
  <c r="C95" i="15" s="1"/>
  <c r="C110" i="15" s="1"/>
  <c r="C125" i="15" s="1"/>
  <c r="C140" i="15" s="1"/>
  <c r="C155" i="15" s="1"/>
  <c r="C170" i="15" s="1"/>
  <c r="C185" i="15" s="1"/>
  <c r="C200" i="15" s="1"/>
  <c r="C215" i="15" s="1"/>
  <c r="C230" i="15" s="1"/>
  <c r="C245" i="15" s="1"/>
  <c r="C260" i="15" s="1"/>
  <c r="C275" i="15" s="1"/>
  <c r="C290" i="15" s="1"/>
  <c r="C305" i="15" s="1"/>
  <c r="C320" i="15" s="1"/>
  <c r="C335" i="15" s="1"/>
  <c r="C350" i="15" s="1"/>
  <c r="C365" i="15" s="1"/>
  <c r="C380" i="15" s="1"/>
  <c r="C36" i="15"/>
  <c r="C51" i="15" s="1"/>
  <c r="C66" i="15" s="1"/>
  <c r="C81" i="15" s="1"/>
  <c r="C96" i="15" s="1"/>
  <c r="C111" i="15" s="1"/>
  <c r="C126" i="15" s="1"/>
  <c r="C141" i="15" s="1"/>
  <c r="C156" i="15" s="1"/>
  <c r="C171" i="15" s="1"/>
  <c r="C186" i="15" s="1"/>
  <c r="C201" i="15" s="1"/>
  <c r="C216" i="15" s="1"/>
  <c r="C231" i="15" s="1"/>
  <c r="C246" i="15" s="1"/>
  <c r="C261" i="15" s="1"/>
  <c r="C276" i="15" s="1"/>
  <c r="C291" i="15" s="1"/>
  <c r="C37" i="15"/>
  <c r="C52" i="15" s="1"/>
  <c r="C67" i="15" s="1"/>
  <c r="C82" i="15" s="1"/>
  <c r="C97" i="15" s="1"/>
  <c r="C112" i="15" s="1"/>
  <c r="C127" i="15" s="1"/>
  <c r="C142" i="15" s="1"/>
  <c r="C157" i="15" s="1"/>
  <c r="C172" i="15" s="1"/>
  <c r="C187" i="15" s="1"/>
  <c r="C202" i="15" s="1"/>
  <c r="C217" i="15" s="1"/>
  <c r="C232" i="15" s="1"/>
  <c r="C247" i="15" s="1"/>
  <c r="C262" i="15" s="1"/>
  <c r="C277" i="15" s="1"/>
  <c r="C292" i="15" s="1"/>
  <c r="C307" i="15" s="1"/>
  <c r="C322" i="15" s="1"/>
  <c r="C337" i="15" s="1"/>
  <c r="C352" i="15" s="1"/>
  <c r="C367" i="15" s="1"/>
  <c r="C382" i="15" s="1"/>
  <c r="C38" i="15"/>
  <c r="C53" i="15" s="1"/>
  <c r="C68" i="15" s="1"/>
  <c r="C83" i="15" s="1"/>
  <c r="C98" i="15" s="1"/>
  <c r="C113" i="15" s="1"/>
  <c r="C128" i="15" s="1"/>
  <c r="C143" i="15" s="1"/>
  <c r="C158" i="15" s="1"/>
  <c r="C173" i="15" s="1"/>
  <c r="C188" i="15" s="1"/>
  <c r="C203" i="15" s="1"/>
  <c r="C218" i="15" s="1"/>
  <c r="C233" i="15" s="1"/>
  <c r="C248" i="15" s="1"/>
  <c r="C263" i="15" s="1"/>
  <c r="C278" i="15" s="1"/>
  <c r="C293" i="15" s="1"/>
  <c r="C308" i="15" s="1"/>
  <c r="C323" i="15" s="1"/>
  <c r="C338" i="15" s="1"/>
  <c r="C353" i="15" s="1"/>
  <c r="C368" i="15" s="1"/>
  <c r="C383" i="15" s="1"/>
  <c r="C45" i="15"/>
  <c r="C60" i="15" s="1"/>
  <c r="C75" i="15" s="1"/>
  <c r="C90" i="15" s="1"/>
  <c r="C105" i="15" s="1"/>
  <c r="C120" i="15" s="1"/>
  <c r="C135" i="15" s="1"/>
  <c r="C150" i="15" s="1"/>
  <c r="C165" i="15" s="1"/>
  <c r="C180" i="15" s="1"/>
  <c r="C195" i="15" s="1"/>
  <c r="C210" i="15" s="1"/>
  <c r="C225" i="15" s="1"/>
  <c r="C240" i="15" s="1"/>
  <c r="C255" i="15" s="1"/>
  <c r="C270" i="15" s="1"/>
  <c r="C285" i="15" s="1"/>
  <c r="C300" i="15" s="1"/>
  <c r="C315" i="15" s="1"/>
  <c r="C330" i="15" s="1"/>
  <c r="C345" i="15" s="1"/>
  <c r="C360" i="15" s="1"/>
  <c r="C375" i="15" s="1"/>
  <c r="C390" i="15" s="1"/>
  <c r="C46" i="15"/>
  <c r="C61" i="15" s="1"/>
  <c r="C76" i="15" s="1"/>
  <c r="C91" i="15" s="1"/>
  <c r="C106" i="15" s="1"/>
  <c r="C121" i="15" s="1"/>
  <c r="C136" i="15" s="1"/>
  <c r="C151" i="15" s="1"/>
  <c r="C166" i="15" s="1"/>
  <c r="C181" i="15" s="1"/>
  <c r="C196" i="15" s="1"/>
  <c r="C211" i="15" s="1"/>
  <c r="C226" i="15" s="1"/>
  <c r="C241" i="15" s="1"/>
  <c r="C256" i="15" s="1"/>
  <c r="C271" i="15" s="1"/>
  <c r="C286" i="15" s="1"/>
  <c r="C301" i="15" s="1"/>
  <c r="C316" i="15" s="1"/>
  <c r="C331" i="15" s="1"/>
  <c r="C346" i="15" s="1"/>
  <c r="C361" i="15" s="1"/>
  <c r="C376" i="15" s="1"/>
  <c r="C391" i="15" s="1"/>
  <c r="C48" i="15"/>
  <c r="C63" i="15" s="1"/>
  <c r="C78" i="15" s="1"/>
  <c r="C93" i="15" s="1"/>
  <c r="C108" i="15" s="1"/>
  <c r="C123" i="15" s="1"/>
  <c r="C138" i="15" s="1"/>
  <c r="C153" i="15" s="1"/>
  <c r="C168" i="15" s="1"/>
  <c r="C183" i="15" s="1"/>
  <c r="C198" i="15" s="1"/>
  <c r="C213" i="15" s="1"/>
  <c r="C228" i="15" s="1"/>
  <c r="C243" i="15" s="1"/>
  <c r="C258" i="15" s="1"/>
  <c r="C273" i="15" s="1"/>
  <c r="C288" i="15" s="1"/>
  <c r="C303" i="15" s="1"/>
  <c r="C318" i="15" s="1"/>
  <c r="C333" i="15" s="1"/>
  <c r="C348" i="15" s="1"/>
  <c r="C363" i="15" s="1"/>
  <c r="C378" i="15" s="1"/>
  <c r="C17" i="15"/>
  <c r="C32" i="15" s="1"/>
  <c r="C47" i="15" s="1"/>
  <c r="C62" i="15" s="1"/>
  <c r="C77" i="15" s="1"/>
  <c r="C92" i="15" s="1"/>
  <c r="C107" i="15" s="1"/>
  <c r="C122" i="15" s="1"/>
  <c r="C137" i="15" s="1"/>
  <c r="C152" i="15" s="1"/>
  <c r="C167" i="15" s="1"/>
  <c r="C182" i="15" s="1"/>
  <c r="C197" i="15" s="1"/>
  <c r="C212" i="15" s="1"/>
  <c r="C227" i="15" s="1"/>
  <c r="C242" i="15" s="1"/>
  <c r="C257" i="15" s="1"/>
  <c r="C272" i="15" s="1"/>
  <c r="C287" i="15" s="1"/>
  <c r="C302" i="15" s="1"/>
  <c r="C317" i="15" s="1"/>
  <c r="C332" i="15" s="1"/>
  <c r="C347" i="15" s="1"/>
  <c r="C362" i="15" s="1"/>
  <c r="C377" i="15" s="1"/>
  <c r="D4" i="15"/>
  <c r="D19" i="15" s="1"/>
  <c r="D34" i="15" s="1"/>
  <c r="D49" i="15" s="1"/>
  <c r="D64" i="15" s="1"/>
  <c r="D79" i="15" s="1"/>
  <c r="D94" i="15" s="1"/>
  <c r="D109" i="15" s="1"/>
  <c r="D124" i="15" s="1"/>
  <c r="D139" i="15" s="1"/>
  <c r="D154" i="15" s="1"/>
  <c r="D169" i="15" s="1"/>
  <c r="D184" i="15" s="1"/>
  <c r="D199" i="15" s="1"/>
  <c r="D214" i="15" s="1"/>
  <c r="D229" i="15" s="1"/>
  <c r="D244" i="15" s="1"/>
  <c r="D259" i="15" s="1"/>
  <c r="D274" i="15" s="1"/>
  <c r="D289" i="15" s="1"/>
  <c r="D11" i="15"/>
  <c r="D26" i="15" s="1"/>
  <c r="D41" i="15" s="1"/>
  <c r="D56" i="15" s="1"/>
  <c r="D71" i="15" s="1"/>
  <c r="D86" i="15" s="1"/>
  <c r="D101" i="15" s="1"/>
  <c r="D116" i="15" s="1"/>
  <c r="D131" i="15" s="1"/>
  <c r="D146" i="15" s="1"/>
  <c r="D161" i="15" s="1"/>
  <c r="D176" i="15" s="1"/>
  <c r="D191" i="15" s="1"/>
  <c r="D206" i="15" s="1"/>
  <c r="D221" i="15" s="1"/>
  <c r="D236" i="15" s="1"/>
  <c r="D251" i="15" s="1"/>
  <c r="D266" i="15" s="1"/>
  <c r="D281" i="15" s="1"/>
  <c r="D296" i="15" s="1"/>
  <c r="D16" i="15"/>
  <c r="D31" i="15" s="1"/>
  <c r="D46" i="15" s="1"/>
  <c r="D61" i="15" s="1"/>
  <c r="D76" i="15" s="1"/>
  <c r="D91" i="15" s="1"/>
  <c r="D106" i="15" s="1"/>
  <c r="D121" i="15" s="1"/>
  <c r="D136" i="15" s="1"/>
  <c r="D151" i="15" s="1"/>
  <c r="D166" i="15" s="1"/>
  <c r="D181" i="15" s="1"/>
  <c r="D196" i="15" s="1"/>
  <c r="D211" i="15" s="1"/>
  <c r="D226" i="15" s="1"/>
  <c r="D241" i="15" s="1"/>
  <c r="D256" i="15" s="1"/>
  <c r="D271" i="15" s="1"/>
  <c r="D286" i="15" s="1"/>
  <c r="D301" i="15" s="1"/>
  <c r="C34" i="4"/>
  <c r="C35" i="4"/>
  <c r="C36" i="4"/>
  <c r="C37" i="4"/>
  <c r="C38" i="4"/>
  <c r="C69" i="4" s="1"/>
  <c r="C100" i="4" s="1"/>
  <c r="C131" i="4" s="1"/>
  <c r="C162" i="4" s="1"/>
  <c r="C193" i="4" s="1"/>
  <c r="C224" i="4" s="1"/>
  <c r="C255" i="4" s="1"/>
  <c r="C286" i="4" s="1"/>
  <c r="C317" i="4" s="1"/>
  <c r="C348" i="4" s="1"/>
  <c r="C379" i="4" s="1"/>
  <c r="C410" i="4" s="1"/>
  <c r="C441" i="4" s="1"/>
  <c r="C472" i="4" s="1"/>
  <c r="C503" i="4" s="1"/>
  <c r="C534" i="4" s="1"/>
  <c r="C565" i="4" s="1"/>
  <c r="C596" i="4" s="1"/>
  <c r="C627" i="4" s="1"/>
  <c r="C658" i="4" s="1"/>
  <c r="C689" i="4" s="1"/>
  <c r="C720" i="4" s="1"/>
  <c r="C751" i="4" s="1"/>
  <c r="C782" i="4" s="1"/>
  <c r="C39" i="4"/>
  <c r="C70" i="4" s="1"/>
  <c r="C101" i="4" s="1"/>
  <c r="C132" i="4" s="1"/>
  <c r="C163" i="4" s="1"/>
  <c r="C194" i="4" s="1"/>
  <c r="C225" i="4" s="1"/>
  <c r="C256" i="4" s="1"/>
  <c r="C287" i="4" s="1"/>
  <c r="C318" i="4" s="1"/>
  <c r="C349" i="4" s="1"/>
  <c r="C380" i="4" s="1"/>
  <c r="C411" i="4" s="1"/>
  <c r="C442" i="4" s="1"/>
  <c r="C473" i="4" s="1"/>
  <c r="C504" i="4" s="1"/>
  <c r="C535" i="4" s="1"/>
  <c r="C566" i="4" s="1"/>
  <c r="C597" i="4" s="1"/>
  <c r="C628" i="4" s="1"/>
  <c r="C659" i="4" s="1"/>
  <c r="C690" i="4" s="1"/>
  <c r="C721" i="4" s="1"/>
  <c r="C752" i="4" s="1"/>
  <c r="C783" i="4" s="1"/>
  <c r="C40" i="4"/>
  <c r="C71" i="4" s="1"/>
  <c r="C102" i="4" s="1"/>
  <c r="C133" i="4" s="1"/>
  <c r="C164" i="4" s="1"/>
  <c r="C195" i="4" s="1"/>
  <c r="C226" i="4" s="1"/>
  <c r="C257" i="4" s="1"/>
  <c r="C288" i="4" s="1"/>
  <c r="C319" i="4" s="1"/>
  <c r="C350" i="4" s="1"/>
  <c r="C381" i="4" s="1"/>
  <c r="C412" i="4" s="1"/>
  <c r="C443" i="4" s="1"/>
  <c r="C474" i="4" s="1"/>
  <c r="C505" i="4" s="1"/>
  <c r="C536" i="4" s="1"/>
  <c r="C567" i="4" s="1"/>
  <c r="C598" i="4" s="1"/>
  <c r="C629" i="4" s="1"/>
  <c r="C660" i="4" s="1"/>
  <c r="C691" i="4" s="1"/>
  <c r="C722" i="4" s="1"/>
  <c r="C753" i="4" s="1"/>
  <c r="C784" i="4" s="1"/>
  <c r="C41" i="4"/>
  <c r="C72" i="4" s="1"/>
  <c r="C103" i="4" s="1"/>
  <c r="C134" i="4" s="1"/>
  <c r="C165" i="4" s="1"/>
  <c r="C196" i="4" s="1"/>
  <c r="C227" i="4" s="1"/>
  <c r="C258" i="4" s="1"/>
  <c r="C289" i="4" s="1"/>
  <c r="C320" i="4" s="1"/>
  <c r="C351" i="4" s="1"/>
  <c r="C382" i="4" s="1"/>
  <c r="C413" i="4" s="1"/>
  <c r="C444" i="4" s="1"/>
  <c r="C475" i="4" s="1"/>
  <c r="C506" i="4" s="1"/>
  <c r="C537" i="4" s="1"/>
  <c r="C568" i="4" s="1"/>
  <c r="C599" i="4" s="1"/>
  <c r="C630" i="4" s="1"/>
  <c r="C661" i="4" s="1"/>
  <c r="C42" i="4"/>
  <c r="C43" i="4"/>
  <c r="C44" i="4"/>
  <c r="C45" i="4"/>
  <c r="C46" i="4"/>
  <c r="C47" i="4"/>
  <c r="C48" i="4"/>
  <c r="C49" i="4"/>
  <c r="C50" i="4"/>
  <c r="C81" i="4" s="1"/>
  <c r="C112" i="4" s="1"/>
  <c r="C143" i="4" s="1"/>
  <c r="C174" i="4" s="1"/>
  <c r="C205" i="4" s="1"/>
  <c r="C236" i="4" s="1"/>
  <c r="C267" i="4" s="1"/>
  <c r="C298" i="4" s="1"/>
  <c r="C329" i="4" s="1"/>
  <c r="C360" i="4" s="1"/>
  <c r="C391" i="4" s="1"/>
  <c r="C422" i="4" s="1"/>
  <c r="C453" i="4" s="1"/>
  <c r="C484" i="4" s="1"/>
  <c r="C515" i="4" s="1"/>
  <c r="C546" i="4" s="1"/>
  <c r="C577" i="4" s="1"/>
  <c r="C608" i="4" s="1"/>
  <c r="C639" i="4" s="1"/>
  <c r="C670" i="4" s="1"/>
  <c r="C701" i="4" s="1"/>
  <c r="C732" i="4" s="1"/>
  <c r="C763" i="4" s="1"/>
  <c r="C794" i="4" s="1"/>
  <c r="C51" i="4"/>
  <c r="C82" i="4" s="1"/>
  <c r="C113" i="4" s="1"/>
  <c r="C144" i="4" s="1"/>
  <c r="C175" i="4" s="1"/>
  <c r="C206" i="4" s="1"/>
  <c r="C237" i="4" s="1"/>
  <c r="C268" i="4" s="1"/>
  <c r="C299" i="4" s="1"/>
  <c r="C330" i="4" s="1"/>
  <c r="C361" i="4" s="1"/>
  <c r="C392" i="4" s="1"/>
  <c r="C423" i="4" s="1"/>
  <c r="C454" i="4" s="1"/>
  <c r="C485" i="4" s="1"/>
  <c r="C516" i="4" s="1"/>
  <c r="C547" i="4" s="1"/>
  <c r="C52" i="4"/>
  <c r="C83" i="4" s="1"/>
  <c r="C114" i="4" s="1"/>
  <c r="C145" i="4" s="1"/>
  <c r="C176" i="4" s="1"/>
  <c r="C207" i="4" s="1"/>
  <c r="C238" i="4" s="1"/>
  <c r="C269" i="4" s="1"/>
  <c r="C300" i="4" s="1"/>
  <c r="C331" i="4" s="1"/>
  <c r="C362" i="4" s="1"/>
  <c r="C393" i="4" s="1"/>
  <c r="C424" i="4" s="1"/>
  <c r="C455" i="4" s="1"/>
  <c r="C486" i="4" s="1"/>
  <c r="C517" i="4" s="1"/>
  <c r="C548" i="4" s="1"/>
  <c r="C579" i="4" s="1"/>
  <c r="C610" i="4" s="1"/>
  <c r="C641" i="4" s="1"/>
  <c r="C672" i="4" s="1"/>
  <c r="C703" i="4" s="1"/>
  <c r="C734" i="4" s="1"/>
  <c r="C765" i="4" s="1"/>
  <c r="C796" i="4" s="1"/>
  <c r="C53" i="4"/>
  <c r="C84" i="4" s="1"/>
  <c r="C115" i="4" s="1"/>
  <c r="C146" i="4" s="1"/>
  <c r="C177" i="4" s="1"/>
  <c r="C208" i="4" s="1"/>
  <c r="C239" i="4" s="1"/>
  <c r="C270" i="4" s="1"/>
  <c r="C301" i="4" s="1"/>
  <c r="C332" i="4" s="1"/>
  <c r="C363" i="4" s="1"/>
  <c r="C394" i="4" s="1"/>
  <c r="C425" i="4" s="1"/>
  <c r="C456" i="4" s="1"/>
  <c r="C487" i="4" s="1"/>
  <c r="C518" i="4" s="1"/>
  <c r="C549" i="4" s="1"/>
  <c r="C580" i="4" s="1"/>
  <c r="C611" i="4" s="1"/>
  <c r="C642" i="4" s="1"/>
  <c r="C673" i="4" s="1"/>
  <c r="C704" i="4" s="1"/>
  <c r="C735" i="4" s="1"/>
  <c r="C766" i="4" s="1"/>
  <c r="C797" i="4" s="1"/>
  <c r="C54" i="4"/>
  <c r="C55" i="4"/>
  <c r="C56" i="4"/>
  <c r="C87" i="4" s="1"/>
  <c r="C118" i="4" s="1"/>
  <c r="C149" i="4" s="1"/>
  <c r="C180" i="4" s="1"/>
  <c r="C211" i="4" s="1"/>
  <c r="C242" i="4" s="1"/>
  <c r="C273" i="4" s="1"/>
  <c r="C304" i="4" s="1"/>
  <c r="C335" i="4" s="1"/>
  <c r="C366" i="4" s="1"/>
  <c r="C397" i="4" s="1"/>
  <c r="C428" i="4" s="1"/>
  <c r="C459" i="4" s="1"/>
  <c r="C490" i="4" s="1"/>
  <c r="C521" i="4" s="1"/>
  <c r="C552" i="4" s="1"/>
  <c r="C583" i="4" s="1"/>
  <c r="C614" i="4" s="1"/>
  <c r="C645" i="4" s="1"/>
  <c r="C676" i="4" s="1"/>
  <c r="C707" i="4" s="1"/>
  <c r="C738" i="4" s="1"/>
  <c r="C769" i="4" s="1"/>
  <c r="C800" i="4" s="1"/>
  <c r="C57" i="4"/>
  <c r="C58" i="4"/>
  <c r="C89" i="4" s="1"/>
  <c r="C120" i="4" s="1"/>
  <c r="C151" i="4" s="1"/>
  <c r="C182" i="4" s="1"/>
  <c r="C213" i="4" s="1"/>
  <c r="C244" i="4" s="1"/>
  <c r="C275" i="4" s="1"/>
  <c r="C306" i="4" s="1"/>
  <c r="C337" i="4" s="1"/>
  <c r="C368" i="4" s="1"/>
  <c r="C399" i="4" s="1"/>
  <c r="C430" i="4" s="1"/>
  <c r="C461" i="4" s="1"/>
  <c r="C492" i="4" s="1"/>
  <c r="C523" i="4" s="1"/>
  <c r="C554" i="4" s="1"/>
  <c r="C585" i="4" s="1"/>
  <c r="C616" i="4" s="1"/>
  <c r="C647" i="4" s="1"/>
  <c r="C678" i="4" s="1"/>
  <c r="C709" i="4" s="1"/>
  <c r="C740" i="4" s="1"/>
  <c r="C771" i="4" s="1"/>
  <c r="C802" i="4" s="1"/>
  <c r="C59" i="4"/>
  <c r="C90" i="4" s="1"/>
  <c r="C121" i="4" s="1"/>
  <c r="C152" i="4" s="1"/>
  <c r="C183" i="4" s="1"/>
  <c r="C214" i="4" s="1"/>
  <c r="C245" i="4" s="1"/>
  <c r="C276" i="4" s="1"/>
  <c r="C307" i="4" s="1"/>
  <c r="C338" i="4" s="1"/>
  <c r="C369" i="4" s="1"/>
  <c r="C400" i="4" s="1"/>
  <c r="C431" i="4" s="1"/>
  <c r="C462" i="4" s="1"/>
  <c r="C493" i="4" s="1"/>
  <c r="C524" i="4" s="1"/>
  <c r="C555" i="4" s="1"/>
  <c r="C586" i="4" s="1"/>
  <c r="C617" i="4" s="1"/>
  <c r="C648" i="4" s="1"/>
  <c r="C679" i="4" s="1"/>
  <c r="C710" i="4" s="1"/>
  <c r="C741" i="4" s="1"/>
  <c r="C772" i="4" s="1"/>
  <c r="C803" i="4" s="1"/>
  <c r="C60" i="4"/>
  <c r="C91" i="4" s="1"/>
  <c r="C122" i="4" s="1"/>
  <c r="C153" i="4" s="1"/>
  <c r="C184" i="4" s="1"/>
  <c r="C215" i="4" s="1"/>
  <c r="C246" i="4" s="1"/>
  <c r="C277" i="4" s="1"/>
  <c r="C308" i="4" s="1"/>
  <c r="C339" i="4" s="1"/>
  <c r="C370" i="4" s="1"/>
  <c r="C401" i="4" s="1"/>
  <c r="C432" i="4" s="1"/>
  <c r="C463" i="4" s="1"/>
  <c r="C494" i="4" s="1"/>
  <c r="C525" i="4" s="1"/>
  <c r="C556" i="4" s="1"/>
  <c r="C587" i="4" s="1"/>
  <c r="C618" i="4" s="1"/>
  <c r="C649" i="4" s="1"/>
  <c r="C680" i="4" s="1"/>
  <c r="C711" i="4" s="1"/>
  <c r="C742" i="4" s="1"/>
  <c r="C773" i="4" s="1"/>
  <c r="C804" i="4" s="1"/>
  <c r="C61" i="4"/>
  <c r="C62" i="4"/>
  <c r="C93" i="4" s="1"/>
  <c r="C124" i="4" s="1"/>
  <c r="C155" i="4" s="1"/>
  <c r="C186" i="4" s="1"/>
  <c r="C217" i="4" s="1"/>
  <c r="C248" i="4" s="1"/>
  <c r="C279" i="4" s="1"/>
  <c r="C310" i="4" s="1"/>
  <c r="C341" i="4" s="1"/>
  <c r="C372" i="4" s="1"/>
  <c r="C403" i="4" s="1"/>
  <c r="C434" i="4" s="1"/>
  <c r="C465" i="4" s="1"/>
  <c r="C496" i="4" s="1"/>
  <c r="C527" i="4" s="1"/>
  <c r="C558" i="4" s="1"/>
  <c r="C589" i="4" s="1"/>
  <c r="C620" i="4" s="1"/>
  <c r="C651" i="4" s="1"/>
  <c r="C682" i="4" s="1"/>
  <c r="C713" i="4" s="1"/>
  <c r="C744" i="4" s="1"/>
  <c r="C775" i="4" s="1"/>
  <c r="C806" i="4" s="1"/>
  <c r="C63" i="4"/>
  <c r="C94" i="4" s="1"/>
  <c r="C125" i="4" s="1"/>
  <c r="C156" i="4" s="1"/>
  <c r="C187" i="4" s="1"/>
  <c r="C218" i="4" s="1"/>
  <c r="C249" i="4" s="1"/>
  <c r="C280" i="4" s="1"/>
  <c r="C311" i="4" s="1"/>
  <c r="C342" i="4" s="1"/>
  <c r="C373" i="4" s="1"/>
  <c r="C404" i="4" s="1"/>
  <c r="C435" i="4" s="1"/>
  <c r="C466" i="4" s="1"/>
  <c r="C497" i="4" s="1"/>
  <c r="C65" i="4"/>
  <c r="C96" i="4" s="1"/>
  <c r="C127" i="4" s="1"/>
  <c r="C158" i="4" s="1"/>
  <c r="C189" i="4" s="1"/>
  <c r="C220" i="4" s="1"/>
  <c r="C251" i="4" s="1"/>
  <c r="C282" i="4" s="1"/>
  <c r="C313" i="4" s="1"/>
  <c r="C344" i="4" s="1"/>
  <c r="C375" i="4" s="1"/>
  <c r="C406" i="4" s="1"/>
  <c r="C437" i="4" s="1"/>
  <c r="C468" i="4" s="1"/>
  <c r="C499" i="4" s="1"/>
  <c r="C530" i="4" s="1"/>
  <c r="C561" i="4" s="1"/>
  <c r="C592" i="4" s="1"/>
  <c r="C623" i="4" s="1"/>
  <c r="C654" i="4" s="1"/>
  <c r="C685" i="4" s="1"/>
  <c r="C716" i="4" s="1"/>
  <c r="C747" i="4" s="1"/>
  <c r="C778" i="4" s="1"/>
  <c r="C66" i="4"/>
  <c r="C67" i="4"/>
  <c r="C68" i="4"/>
  <c r="C99" i="4" s="1"/>
  <c r="C130" i="4" s="1"/>
  <c r="C161" i="4" s="1"/>
  <c r="C192" i="4" s="1"/>
  <c r="C73" i="4"/>
  <c r="C74" i="4"/>
  <c r="C105" i="4" s="1"/>
  <c r="C136" i="4" s="1"/>
  <c r="C167" i="4" s="1"/>
  <c r="C198" i="4" s="1"/>
  <c r="C75" i="4"/>
  <c r="C106" i="4" s="1"/>
  <c r="C137" i="4" s="1"/>
  <c r="C168" i="4" s="1"/>
  <c r="C199" i="4" s="1"/>
  <c r="C230" i="4" s="1"/>
  <c r="C261" i="4" s="1"/>
  <c r="C292" i="4" s="1"/>
  <c r="C323" i="4" s="1"/>
  <c r="C354" i="4" s="1"/>
  <c r="C385" i="4" s="1"/>
  <c r="C416" i="4" s="1"/>
  <c r="C447" i="4" s="1"/>
  <c r="C478" i="4" s="1"/>
  <c r="C509" i="4" s="1"/>
  <c r="C76" i="4"/>
  <c r="C107" i="4" s="1"/>
  <c r="C77" i="4"/>
  <c r="C108" i="4" s="1"/>
  <c r="C139" i="4" s="1"/>
  <c r="C170" i="4" s="1"/>
  <c r="C201" i="4" s="1"/>
  <c r="C232" i="4" s="1"/>
  <c r="C263" i="4" s="1"/>
  <c r="C294" i="4" s="1"/>
  <c r="C325" i="4" s="1"/>
  <c r="C356" i="4" s="1"/>
  <c r="C387" i="4" s="1"/>
  <c r="C418" i="4" s="1"/>
  <c r="C449" i="4" s="1"/>
  <c r="C480" i="4" s="1"/>
  <c r="C511" i="4" s="1"/>
  <c r="C542" i="4" s="1"/>
  <c r="C573" i="4" s="1"/>
  <c r="C604" i="4" s="1"/>
  <c r="C635" i="4" s="1"/>
  <c r="C666" i="4" s="1"/>
  <c r="C697" i="4" s="1"/>
  <c r="C728" i="4" s="1"/>
  <c r="C759" i="4" s="1"/>
  <c r="C790" i="4" s="1"/>
  <c r="C78" i="4"/>
  <c r="C109" i="4" s="1"/>
  <c r="C140" i="4" s="1"/>
  <c r="C171" i="4" s="1"/>
  <c r="C202" i="4" s="1"/>
  <c r="C233" i="4" s="1"/>
  <c r="C264" i="4" s="1"/>
  <c r="C295" i="4" s="1"/>
  <c r="C326" i="4" s="1"/>
  <c r="C357" i="4" s="1"/>
  <c r="C388" i="4" s="1"/>
  <c r="C419" i="4" s="1"/>
  <c r="C450" i="4" s="1"/>
  <c r="C481" i="4" s="1"/>
  <c r="C79" i="4"/>
  <c r="C110" i="4" s="1"/>
  <c r="C141" i="4" s="1"/>
  <c r="C172" i="4" s="1"/>
  <c r="C203" i="4" s="1"/>
  <c r="C234" i="4" s="1"/>
  <c r="C265" i="4" s="1"/>
  <c r="C296" i="4" s="1"/>
  <c r="C327" i="4" s="1"/>
  <c r="C358" i="4" s="1"/>
  <c r="C389" i="4" s="1"/>
  <c r="C420" i="4" s="1"/>
  <c r="C451" i="4" s="1"/>
  <c r="C482" i="4" s="1"/>
  <c r="C513" i="4" s="1"/>
  <c r="C80" i="4"/>
  <c r="C111" i="4" s="1"/>
  <c r="C142" i="4" s="1"/>
  <c r="C173" i="4" s="1"/>
  <c r="C204" i="4" s="1"/>
  <c r="C235" i="4" s="1"/>
  <c r="C266" i="4" s="1"/>
  <c r="C297" i="4" s="1"/>
  <c r="C328" i="4" s="1"/>
  <c r="C359" i="4" s="1"/>
  <c r="C390" i="4" s="1"/>
  <c r="C421" i="4" s="1"/>
  <c r="C452" i="4" s="1"/>
  <c r="C483" i="4" s="1"/>
  <c r="C514" i="4" s="1"/>
  <c r="C545" i="4" s="1"/>
  <c r="C576" i="4" s="1"/>
  <c r="C607" i="4" s="1"/>
  <c r="C638" i="4" s="1"/>
  <c r="C669" i="4" s="1"/>
  <c r="C700" i="4" s="1"/>
  <c r="C731" i="4" s="1"/>
  <c r="C762" i="4" s="1"/>
  <c r="C793" i="4" s="1"/>
  <c r="C85" i="4"/>
  <c r="C116" i="4" s="1"/>
  <c r="C147" i="4" s="1"/>
  <c r="C178" i="4" s="1"/>
  <c r="C209" i="4" s="1"/>
  <c r="C240" i="4" s="1"/>
  <c r="C271" i="4" s="1"/>
  <c r="C302" i="4" s="1"/>
  <c r="C333" i="4" s="1"/>
  <c r="C364" i="4" s="1"/>
  <c r="C395" i="4" s="1"/>
  <c r="C426" i="4" s="1"/>
  <c r="C457" i="4" s="1"/>
  <c r="C488" i="4" s="1"/>
  <c r="C519" i="4" s="1"/>
  <c r="C550" i="4" s="1"/>
  <c r="C86" i="4"/>
  <c r="C117" i="4" s="1"/>
  <c r="C148" i="4" s="1"/>
  <c r="C179" i="4" s="1"/>
  <c r="C210" i="4" s="1"/>
  <c r="C241" i="4" s="1"/>
  <c r="C272" i="4" s="1"/>
  <c r="C303" i="4" s="1"/>
  <c r="C334" i="4" s="1"/>
  <c r="C365" i="4" s="1"/>
  <c r="C396" i="4" s="1"/>
  <c r="C427" i="4" s="1"/>
  <c r="C458" i="4" s="1"/>
  <c r="C489" i="4" s="1"/>
  <c r="C88" i="4"/>
  <c r="C119" i="4" s="1"/>
  <c r="C92" i="4"/>
  <c r="C123" i="4" s="1"/>
  <c r="C154" i="4" s="1"/>
  <c r="C185" i="4" s="1"/>
  <c r="C216" i="4" s="1"/>
  <c r="C247" i="4" s="1"/>
  <c r="C278" i="4" s="1"/>
  <c r="C309" i="4" s="1"/>
  <c r="C340" i="4" s="1"/>
  <c r="C371" i="4" s="1"/>
  <c r="C402" i="4" s="1"/>
  <c r="C433" i="4" s="1"/>
  <c r="C464" i="4" s="1"/>
  <c r="C495" i="4" s="1"/>
  <c r="C526" i="4" s="1"/>
  <c r="C557" i="4" s="1"/>
  <c r="C588" i="4" s="1"/>
  <c r="C619" i="4" s="1"/>
  <c r="C650" i="4" s="1"/>
  <c r="C681" i="4" s="1"/>
  <c r="C712" i="4" s="1"/>
  <c r="C743" i="4" s="1"/>
  <c r="C774" i="4" s="1"/>
  <c r="C805" i="4" s="1"/>
  <c r="C97" i="4"/>
  <c r="C98" i="4"/>
  <c r="C129" i="4" s="1"/>
  <c r="C160" i="4" s="1"/>
  <c r="C191" i="4" s="1"/>
  <c r="C222" i="4" s="1"/>
  <c r="C253" i="4" s="1"/>
  <c r="C284" i="4" s="1"/>
  <c r="C315" i="4" s="1"/>
  <c r="C346" i="4" s="1"/>
  <c r="C377" i="4" s="1"/>
  <c r="C408" i="4" s="1"/>
  <c r="C439" i="4" s="1"/>
  <c r="C470" i="4" s="1"/>
  <c r="C501" i="4" s="1"/>
  <c r="C104" i="4"/>
  <c r="C135" i="4" s="1"/>
  <c r="C166" i="4" s="1"/>
  <c r="C197" i="4" s="1"/>
  <c r="C228" i="4" s="1"/>
  <c r="C259" i="4" s="1"/>
  <c r="C290" i="4" s="1"/>
  <c r="C321" i="4" s="1"/>
  <c r="C352" i="4" s="1"/>
  <c r="C383" i="4" s="1"/>
  <c r="C414" i="4" s="1"/>
  <c r="C445" i="4" s="1"/>
  <c r="C476" i="4" s="1"/>
  <c r="C507" i="4" s="1"/>
  <c r="C538" i="4" s="1"/>
  <c r="C569" i="4" s="1"/>
  <c r="C600" i="4" s="1"/>
  <c r="C631" i="4" s="1"/>
  <c r="C662" i="4" s="1"/>
  <c r="C693" i="4" s="1"/>
  <c r="C724" i="4" s="1"/>
  <c r="C755" i="4" s="1"/>
  <c r="C786" i="4" s="1"/>
  <c r="C128" i="4"/>
  <c r="C159" i="4" s="1"/>
  <c r="C190" i="4" s="1"/>
  <c r="C221" i="4" s="1"/>
  <c r="C252" i="4" s="1"/>
  <c r="C283" i="4" s="1"/>
  <c r="C314" i="4" s="1"/>
  <c r="C345" i="4" s="1"/>
  <c r="C376" i="4" s="1"/>
  <c r="C407" i="4" s="1"/>
  <c r="C438" i="4" s="1"/>
  <c r="C469" i="4" s="1"/>
  <c r="C500" i="4" s="1"/>
  <c r="C138" i="4"/>
  <c r="C169" i="4" s="1"/>
  <c r="C200" i="4" s="1"/>
  <c r="C231" i="4" s="1"/>
  <c r="C262" i="4" s="1"/>
  <c r="C293" i="4" s="1"/>
  <c r="C324" i="4" s="1"/>
  <c r="C355" i="4" s="1"/>
  <c r="C386" i="4" s="1"/>
  <c r="C417" i="4" s="1"/>
  <c r="C448" i="4" s="1"/>
  <c r="C479" i="4" s="1"/>
  <c r="C510" i="4" s="1"/>
  <c r="C541" i="4" s="1"/>
  <c r="C572" i="4" s="1"/>
  <c r="C603" i="4" s="1"/>
  <c r="C634" i="4" s="1"/>
  <c r="C665" i="4" s="1"/>
  <c r="C696" i="4" s="1"/>
  <c r="C727" i="4" s="1"/>
  <c r="C758" i="4" s="1"/>
  <c r="C789" i="4" s="1"/>
  <c r="C150" i="4"/>
  <c r="C181" i="4" s="1"/>
  <c r="C212" i="4" s="1"/>
  <c r="C243" i="4" s="1"/>
  <c r="C274" i="4" s="1"/>
  <c r="C305" i="4" s="1"/>
  <c r="C336" i="4" s="1"/>
  <c r="C367" i="4" s="1"/>
  <c r="C398" i="4" s="1"/>
  <c r="C429" i="4" s="1"/>
  <c r="C460" i="4" s="1"/>
  <c r="C223" i="4"/>
  <c r="C254" i="4" s="1"/>
  <c r="C285" i="4" s="1"/>
  <c r="C316" i="4" s="1"/>
  <c r="C347" i="4" s="1"/>
  <c r="C378" i="4" s="1"/>
  <c r="C409" i="4" s="1"/>
  <c r="C440" i="4" s="1"/>
  <c r="C471" i="4" s="1"/>
  <c r="C502" i="4" s="1"/>
  <c r="C533" i="4" s="1"/>
  <c r="C564" i="4" s="1"/>
  <c r="C595" i="4" s="1"/>
  <c r="C626" i="4" s="1"/>
  <c r="C657" i="4" s="1"/>
  <c r="C688" i="4" s="1"/>
  <c r="C719" i="4" s="1"/>
  <c r="C750" i="4" s="1"/>
  <c r="C781" i="4" s="1"/>
  <c r="C229" i="4"/>
  <c r="C260" i="4" s="1"/>
  <c r="C291" i="4" s="1"/>
  <c r="C322" i="4" s="1"/>
  <c r="C353" i="4" s="1"/>
  <c r="C384" i="4" s="1"/>
  <c r="C415" i="4" s="1"/>
  <c r="C446" i="4" s="1"/>
  <c r="C477" i="4" s="1"/>
  <c r="C508" i="4" s="1"/>
  <c r="C539" i="4" s="1"/>
  <c r="C570" i="4" s="1"/>
  <c r="C601" i="4" s="1"/>
  <c r="C632" i="4" s="1"/>
  <c r="C663" i="4" s="1"/>
  <c r="C694" i="4" s="1"/>
  <c r="C725" i="4" s="1"/>
  <c r="C756" i="4" s="1"/>
  <c r="C787" i="4" s="1"/>
  <c r="C33" i="4"/>
  <c r="C64" i="4" s="1"/>
  <c r="C95" i="4" s="1"/>
  <c r="C126" i="4" s="1"/>
  <c r="C157" i="4" s="1"/>
  <c r="C188" i="4" s="1"/>
  <c r="C219" i="4" s="1"/>
  <c r="C250" i="4" s="1"/>
  <c r="C281" i="4" s="1"/>
  <c r="C312" i="4" s="1"/>
  <c r="C343" i="4" s="1"/>
  <c r="C374" i="4" s="1"/>
  <c r="C405" i="4" s="1"/>
  <c r="C436" i="4" s="1"/>
  <c r="C467" i="4" s="1"/>
  <c r="C498" i="4" s="1"/>
  <c r="C529" i="4" s="1"/>
  <c r="C560" i="4" s="1"/>
  <c r="C591" i="4" s="1"/>
  <c r="C622" i="4" s="1"/>
  <c r="C653" i="4" s="1"/>
  <c r="C684" i="4" s="1"/>
  <c r="C715" i="4" s="1"/>
  <c r="C746" i="4" s="1"/>
  <c r="C777" i="4" s="1"/>
  <c r="D14" i="4"/>
  <c r="D45" i="4" s="1"/>
  <c r="D76" i="4" s="1"/>
  <c r="D107" i="4" s="1"/>
  <c r="D138" i="4" s="1"/>
  <c r="D169" i="4" s="1"/>
  <c r="D200" i="4" s="1"/>
  <c r="D231" i="4" s="1"/>
  <c r="D262" i="4" s="1"/>
  <c r="D293" i="4" s="1"/>
  <c r="D324" i="4" s="1"/>
  <c r="D355" i="4" s="1"/>
  <c r="D386" i="4" s="1"/>
  <c r="D417" i="4" s="1"/>
  <c r="D448" i="4" s="1"/>
  <c r="D479" i="4" s="1"/>
  <c r="D20" i="4"/>
  <c r="D51" i="4" s="1"/>
  <c r="D82" i="4" s="1"/>
  <c r="D113" i="4" s="1"/>
  <c r="D144" i="4" s="1"/>
  <c r="D21" i="4"/>
  <c r="D52" i="4" s="1"/>
  <c r="D83" i="4" s="1"/>
  <c r="D114" i="4" s="1"/>
  <c r="D145" i="4" s="1"/>
  <c r="D176" i="4" s="1"/>
  <c r="D207" i="4" s="1"/>
  <c r="D238" i="4" s="1"/>
  <c r="D269" i="4" s="1"/>
  <c r="D300" i="4" s="1"/>
  <c r="D331" i="4" s="1"/>
  <c r="D362" i="4" s="1"/>
  <c r="D393" i="4" s="1"/>
  <c r="D424" i="4" s="1"/>
  <c r="D455" i="4" s="1"/>
  <c r="D28" i="4"/>
  <c r="D59" i="4" s="1"/>
  <c r="D90" i="4" s="1"/>
  <c r="D121" i="4" s="1"/>
  <c r="D152" i="4" s="1"/>
  <c r="D183" i="4" s="1"/>
  <c r="D214" i="4" s="1"/>
  <c r="D245" i="4" s="1"/>
  <c r="D276" i="4" s="1"/>
  <c r="D307" i="4" s="1"/>
  <c r="D338" i="4" s="1"/>
  <c r="D369" i="4" s="1"/>
  <c r="D400" i="4" s="1"/>
  <c r="D431" i="4" s="1"/>
  <c r="D462" i="4" s="1"/>
  <c r="D29" i="4"/>
  <c r="D60" i="4" s="1"/>
  <c r="D91" i="4" s="1"/>
  <c r="D122" i="4" s="1"/>
  <c r="D153" i="4" s="1"/>
  <c r="D184" i="4" s="1"/>
  <c r="D215" i="4" s="1"/>
  <c r="D246" i="4" s="1"/>
  <c r="D277" i="4" s="1"/>
  <c r="D308" i="4" s="1"/>
  <c r="D339" i="4" s="1"/>
  <c r="D370" i="4" s="1"/>
  <c r="D401" i="4" s="1"/>
  <c r="D432" i="4" s="1"/>
  <c r="D463" i="4" s="1"/>
  <c r="D32" i="4"/>
  <c r="D63" i="4" s="1"/>
  <c r="D94" i="4" s="1"/>
  <c r="D125" i="4" s="1"/>
  <c r="D156" i="4" s="1"/>
  <c r="D187" i="4" s="1"/>
  <c r="D218" i="4" s="1"/>
  <c r="D249" i="4" s="1"/>
  <c r="D280" i="4" s="1"/>
  <c r="D311" i="4" s="1"/>
  <c r="D342" i="4" s="1"/>
  <c r="D373" i="4" s="1"/>
  <c r="D404" i="4" s="1"/>
  <c r="D435" i="4" s="1"/>
  <c r="D466" i="4" s="1"/>
  <c r="C18" i="13"/>
  <c r="C22" i="13"/>
  <c r="C25" i="13"/>
  <c r="C26" i="13"/>
  <c r="C28" i="13"/>
  <c r="C29" i="13"/>
  <c r="C30" i="13"/>
  <c r="B22" i="13"/>
  <c r="D22" i="4" s="1"/>
  <c r="D53" i="4" s="1"/>
  <c r="D84" i="4" s="1"/>
  <c r="D115" i="4" s="1"/>
  <c r="D146" i="4" s="1"/>
  <c r="D177" i="4" s="1"/>
  <c r="D208" i="4" s="1"/>
  <c r="D239" i="4" s="1"/>
  <c r="D270" i="4" s="1"/>
  <c r="D301" i="4" s="1"/>
  <c r="D332" i="4" s="1"/>
  <c r="D363" i="4" s="1"/>
  <c r="D394" i="4" s="1"/>
  <c r="D425" i="4" s="1"/>
  <c r="D456" i="4" s="1"/>
  <c r="B23" i="13"/>
  <c r="D23" i="4" s="1"/>
  <c r="D54" i="4" s="1"/>
  <c r="D85" i="4" s="1"/>
  <c r="D116" i="4" s="1"/>
  <c r="D147" i="4" s="1"/>
  <c r="D178" i="4" s="1"/>
  <c r="D209" i="4" s="1"/>
  <c r="D240" i="4" s="1"/>
  <c r="D271" i="4" s="1"/>
  <c r="D302" i="4" s="1"/>
  <c r="D333" i="4" s="1"/>
  <c r="D364" i="4" s="1"/>
  <c r="D395" i="4" s="1"/>
  <c r="D426" i="4" s="1"/>
  <c r="D457" i="4" s="1"/>
  <c r="B24" i="13"/>
  <c r="D24" i="4" s="1"/>
  <c r="D55" i="4" s="1"/>
  <c r="D86" i="4" s="1"/>
  <c r="D117" i="4" s="1"/>
  <c r="D148" i="4" s="1"/>
  <c r="D179" i="4" s="1"/>
  <c r="D210" i="4" s="1"/>
  <c r="D241" i="4" s="1"/>
  <c r="D272" i="4" s="1"/>
  <c r="D303" i="4" s="1"/>
  <c r="D334" i="4" s="1"/>
  <c r="D365" i="4" s="1"/>
  <c r="D396" i="4" s="1"/>
  <c r="D427" i="4" s="1"/>
  <c r="D458" i="4" s="1"/>
  <c r="B25" i="13"/>
  <c r="D25" i="4" s="1"/>
  <c r="D56" i="4" s="1"/>
  <c r="D87" i="4" s="1"/>
  <c r="D118" i="4" s="1"/>
  <c r="D149" i="4" s="1"/>
  <c r="D180" i="4" s="1"/>
  <c r="D211" i="4" s="1"/>
  <c r="D242" i="4" s="1"/>
  <c r="D273" i="4" s="1"/>
  <c r="D304" i="4" s="1"/>
  <c r="D335" i="4" s="1"/>
  <c r="D366" i="4" s="1"/>
  <c r="D397" i="4" s="1"/>
  <c r="D428" i="4" s="1"/>
  <c r="D459" i="4" s="1"/>
  <c r="B26" i="13"/>
  <c r="D26" i="4" s="1"/>
  <c r="D57" i="4" s="1"/>
  <c r="D88" i="4" s="1"/>
  <c r="D119" i="4" s="1"/>
  <c r="D150" i="4" s="1"/>
  <c r="D181" i="4" s="1"/>
  <c r="D212" i="4" s="1"/>
  <c r="D243" i="4" s="1"/>
  <c r="D274" i="4" s="1"/>
  <c r="D305" i="4" s="1"/>
  <c r="D336" i="4" s="1"/>
  <c r="D367" i="4" s="1"/>
  <c r="D398" i="4" s="1"/>
  <c r="D429" i="4" s="1"/>
  <c r="D460" i="4" s="1"/>
  <c r="B27" i="13"/>
  <c r="D27" i="4" s="1"/>
  <c r="D58" i="4" s="1"/>
  <c r="D89" i="4" s="1"/>
  <c r="D120" i="4" s="1"/>
  <c r="D151" i="4" s="1"/>
  <c r="D182" i="4" s="1"/>
  <c r="D213" i="4" s="1"/>
  <c r="D244" i="4" s="1"/>
  <c r="D275" i="4" s="1"/>
  <c r="D306" i="4" s="1"/>
  <c r="D337" i="4" s="1"/>
  <c r="D368" i="4" s="1"/>
  <c r="D399" i="4" s="1"/>
  <c r="D430" i="4" s="1"/>
  <c r="D461" i="4" s="1"/>
  <c r="B28" i="13"/>
  <c r="B29" i="13"/>
  <c r="B30" i="13"/>
  <c r="D30" i="4" s="1"/>
  <c r="D61" i="4" s="1"/>
  <c r="D92" i="4" s="1"/>
  <c r="D123" i="4" s="1"/>
  <c r="D154" i="4" s="1"/>
  <c r="D185" i="4" s="1"/>
  <c r="D216" i="4" s="1"/>
  <c r="D247" i="4" s="1"/>
  <c r="D278" i="4" s="1"/>
  <c r="D309" i="4" s="1"/>
  <c r="D340" i="4" s="1"/>
  <c r="D371" i="4" s="1"/>
  <c r="D402" i="4" s="1"/>
  <c r="D433" i="4" s="1"/>
  <c r="D464" i="4" s="1"/>
  <c r="D495" i="4" s="1"/>
  <c r="D526" i="4" s="1"/>
  <c r="B31" i="13"/>
  <c r="D31" i="4" s="1"/>
  <c r="D62" i="4" s="1"/>
  <c r="D93" i="4" s="1"/>
  <c r="D124" i="4" s="1"/>
  <c r="D155" i="4" s="1"/>
  <c r="D186" i="4" s="1"/>
  <c r="D217" i="4" s="1"/>
  <c r="D248" i="4" s="1"/>
  <c r="D279" i="4" s="1"/>
  <c r="D310" i="4" s="1"/>
  <c r="D341" i="4" s="1"/>
  <c r="D372" i="4" s="1"/>
  <c r="D403" i="4" s="1"/>
  <c r="D434" i="4" s="1"/>
  <c r="D465" i="4" s="1"/>
  <c r="D496" i="4" s="1"/>
  <c r="D527" i="4" s="1"/>
  <c r="B32" i="13"/>
  <c r="B3" i="13"/>
  <c r="D3" i="4" s="1"/>
  <c r="D34" i="4" s="1"/>
  <c r="D65" i="4" s="1"/>
  <c r="D96" i="4" s="1"/>
  <c r="D127" i="4" s="1"/>
  <c r="D158" i="4" s="1"/>
  <c r="D189" i="4" s="1"/>
  <c r="D220" i="4" s="1"/>
  <c r="D251" i="4" s="1"/>
  <c r="D282" i="4" s="1"/>
  <c r="D313" i="4" s="1"/>
  <c r="D344" i="4" s="1"/>
  <c r="D375" i="4" s="1"/>
  <c r="D406" i="4" s="1"/>
  <c r="D437" i="4" s="1"/>
  <c r="D468" i="4" s="1"/>
  <c r="B4" i="13"/>
  <c r="D4" i="4" s="1"/>
  <c r="D35" i="4" s="1"/>
  <c r="D66" i="4" s="1"/>
  <c r="D97" i="4" s="1"/>
  <c r="D128" i="4" s="1"/>
  <c r="D159" i="4" s="1"/>
  <c r="D190" i="4" s="1"/>
  <c r="D221" i="4" s="1"/>
  <c r="D252" i="4" s="1"/>
  <c r="D283" i="4" s="1"/>
  <c r="D314" i="4" s="1"/>
  <c r="D345" i="4" s="1"/>
  <c r="D376" i="4" s="1"/>
  <c r="D407" i="4" s="1"/>
  <c r="D438" i="4" s="1"/>
  <c r="D469" i="4" s="1"/>
  <c r="B5" i="13"/>
  <c r="D5" i="4" s="1"/>
  <c r="D36" i="4" s="1"/>
  <c r="D67" i="4" s="1"/>
  <c r="D98" i="4" s="1"/>
  <c r="D129" i="4" s="1"/>
  <c r="D160" i="4" s="1"/>
  <c r="D191" i="4" s="1"/>
  <c r="D222" i="4" s="1"/>
  <c r="D253" i="4" s="1"/>
  <c r="D284" i="4" s="1"/>
  <c r="D315" i="4" s="1"/>
  <c r="D346" i="4" s="1"/>
  <c r="D377" i="4" s="1"/>
  <c r="D408" i="4" s="1"/>
  <c r="D439" i="4" s="1"/>
  <c r="D470" i="4" s="1"/>
  <c r="B6" i="13"/>
  <c r="D6" i="4" s="1"/>
  <c r="D37" i="4" s="1"/>
  <c r="D68" i="4" s="1"/>
  <c r="D99" i="4" s="1"/>
  <c r="D130" i="4" s="1"/>
  <c r="D161" i="4" s="1"/>
  <c r="D192" i="4" s="1"/>
  <c r="D223" i="4" s="1"/>
  <c r="D254" i="4" s="1"/>
  <c r="D285" i="4" s="1"/>
  <c r="D316" i="4" s="1"/>
  <c r="D347" i="4" s="1"/>
  <c r="D378" i="4" s="1"/>
  <c r="D409" i="4" s="1"/>
  <c r="D440" i="4" s="1"/>
  <c r="D471" i="4" s="1"/>
  <c r="B7" i="13"/>
  <c r="D7" i="4" s="1"/>
  <c r="D38" i="4" s="1"/>
  <c r="D69" i="4" s="1"/>
  <c r="D100" i="4" s="1"/>
  <c r="D131" i="4" s="1"/>
  <c r="D162" i="4" s="1"/>
  <c r="D193" i="4" s="1"/>
  <c r="D224" i="4" s="1"/>
  <c r="D255" i="4" s="1"/>
  <c r="D286" i="4" s="1"/>
  <c r="D317" i="4" s="1"/>
  <c r="D348" i="4" s="1"/>
  <c r="D379" i="4" s="1"/>
  <c r="D410" i="4" s="1"/>
  <c r="D441" i="4" s="1"/>
  <c r="D472" i="4" s="1"/>
  <c r="B8" i="13"/>
  <c r="D8" i="4" s="1"/>
  <c r="D39" i="4" s="1"/>
  <c r="D70" i="4" s="1"/>
  <c r="D101" i="4" s="1"/>
  <c r="D132" i="4" s="1"/>
  <c r="D163" i="4" s="1"/>
  <c r="D194" i="4" s="1"/>
  <c r="D225" i="4" s="1"/>
  <c r="D256" i="4" s="1"/>
  <c r="D287" i="4" s="1"/>
  <c r="D318" i="4" s="1"/>
  <c r="D349" i="4" s="1"/>
  <c r="D380" i="4" s="1"/>
  <c r="D411" i="4" s="1"/>
  <c r="D442" i="4" s="1"/>
  <c r="D473" i="4" s="1"/>
  <c r="B9" i="13"/>
  <c r="D9" i="4" s="1"/>
  <c r="D40" i="4" s="1"/>
  <c r="D71" i="4" s="1"/>
  <c r="D102" i="4" s="1"/>
  <c r="D133" i="4" s="1"/>
  <c r="D164" i="4" s="1"/>
  <c r="D195" i="4" s="1"/>
  <c r="D226" i="4" s="1"/>
  <c r="D257" i="4" s="1"/>
  <c r="D288" i="4" s="1"/>
  <c r="D319" i="4" s="1"/>
  <c r="D350" i="4" s="1"/>
  <c r="D381" i="4" s="1"/>
  <c r="D412" i="4" s="1"/>
  <c r="D443" i="4" s="1"/>
  <c r="D474" i="4" s="1"/>
  <c r="B10" i="13"/>
  <c r="D10" i="4" s="1"/>
  <c r="D41" i="4" s="1"/>
  <c r="D72" i="4" s="1"/>
  <c r="D103" i="4" s="1"/>
  <c r="D134" i="4" s="1"/>
  <c r="D165" i="4" s="1"/>
  <c r="D196" i="4" s="1"/>
  <c r="D227" i="4" s="1"/>
  <c r="D258" i="4" s="1"/>
  <c r="D289" i="4" s="1"/>
  <c r="D320" i="4" s="1"/>
  <c r="D351" i="4" s="1"/>
  <c r="D382" i="4" s="1"/>
  <c r="D413" i="4" s="1"/>
  <c r="D444" i="4" s="1"/>
  <c r="D475" i="4" s="1"/>
  <c r="B11" i="13"/>
  <c r="D11" i="4" s="1"/>
  <c r="D42" i="4" s="1"/>
  <c r="D73" i="4" s="1"/>
  <c r="D104" i="4" s="1"/>
  <c r="D135" i="4" s="1"/>
  <c r="D166" i="4" s="1"/>
  <c r="D197" i="4" s="1"/>
  <c r="D228" i="4" s="1"/>
  <c r="D259" i="4" s="1"/>
  <c r="D290" i="4" s="1"/>
  <c r="D321" i="4" s="1"/>
  <c r="D352" i="4" s="1"/>
  <c r="D383" i="4" s="1"/>
  <c r="D414" i="4" s="1"/>
  <c r="D445" i="4" s="1"/>
  <c r="D476" i="4" s="1"/>
  <c r="D507" i="4" s="1"/>
  <c r="D538" i="4" s="1"/>
  <c r="D569" i="4" s="1"/>
  <c r="B12" i="13"/>
  <c r="D12" i="4" s="1"/>
  <c r="D43" i="4" s="1"/>
  <c r="D74" i="4" s="1"/>
  <c r="D105" i="4" s="1"/>
  <c r="D136" i="4" s="1"/>
  <c r="D167" i="4" s="1"/>
  <c r="D198" i="4" s="1"/>
  <c r="D229" i="4" s="1"/>
  <c r="D260" i="4" s="1"/>
  <c r="D291" i="4" s="1"/>
  <c r="D322" i="4" s="1"/>
  <c r="D353" i="4" s="1"/>
  <c r="D384" i="4" s="1"/>
  <c r="D415" i="4" s="1"/>
  <c r="D446" i="4" s="1"/>
  <c r="D477" i="4" s="1"/>
  <c r="B13" i="13"/>
  <c r="D13" i="4" s="1"/>
  <c r="D44" i="4" s="1"/>
  <c r="D75" i="4" s="1"/>
  <c r="D106" i="4" s="1"/>
  <c r="D137" i="4" s="1"/>
  <c r="D168" i="4" s="1"/>
  <c r="D199" i="4" s="1"/>
  <c r="D230" i="4" s="1"/>
  <c r="D261" i="4" s="1"/>
  <c r="D292" i="4" s="1"/>
  <c r="D323" i="4" s="1"/>
  <c r="D354" i="4" s="1"/>
  <c r="D385" i="4" s="1"/>
  <c r="D416" i="4" s="1"/>
  <c r="D447" i="4" s="1"/>
  <c r="D478" i="4" s="1"/>
  <c r="B14" i="13"/>
  <c r="B15" i="13"/>
  <c r="D15" i="4" s="1"/>
  <c r="D46" i="4" s="1"/>
  <c r="D77" i="4" s="1"/>
  <c r="D108" i="4" s="1"/>
  <c r="D139" i="4" s="1"/>
  <c r="D170" i="4" s="1"/>
  <c r="D201" i="4" s="1"/>
  <c r="D232" i="4" s="1"/>
  <c r="D263" i="4" s="1"/>
  <c r="D294" i="4" s="1"/>
  <c r="D325" i="4" s="1"/>
  <c r="D356" i="4" s="1"/>
  <c r="D387" i="4" s="1"/>
  <c r="D418" i="4" s="1"/>
  <c r="D449" i="4" s="1"/>
  <c r="D480" i="4" s="1"/>
  <c r="B16" i="13"/>
  <c r="D16" i="4" s="1"/>
  <c r="D47" i="4" s="1"/>
  <c r="D78" i="4" s="1"/>
  <c r="D109" i="4" s="1"/>
  <c r="D140" i="4" s="1"/>
  <c r="D171" i="4" s="1"/>
  <c r="D202" i="4" s="1"/>
  <c r="D233" i="4" s="1"/>
  <c r="D264" i="4" s="1"/>
  <c r="D295" i="4" s="1"/>
  <c r="D326" i="4" s="1"/>
  <c r="D357" i="4" s="1"/>
  <c r="D388" i="4" s="1"/>
  <c r="D419" i="4" s="1"/>
  <c r="D450" i="4" s="1"/>
  <c r="D481" i="4" s="1"/>
  <c r="B17" i="13"/>
  <c r="D17" i="4" s="1"/>
  <c r="D48" i="4" s="1"/>
  <c r="D79" i="4" s="1"/>
  <c r="D110" i="4" s="1"/>
  <c r="D141" i="4" s="1"/>
  <c r="D172" i="4" s="1"/>
  <c r="D203" i="4" s="1"/>
  <c r="D234" i="4" s="1"/>
  <c r="D265" i="4" s="1"/>
  <c r="D296" i="4" s="1"/>
  <c r="D327" i="4" s="1"/>
  <c r="D358" i="4" s="1"/>
  <c r="D389" i="4" s="1"/>
  <c r="D420" i="4" s="1"/>
  <c r="D451" i="4" s="1"/>
  <c r="D482" i="4" s="1"/>
  <c r="B18" i="13"/>
  <c r="D18" i="4" s="1"/>
  <c r="D49" i="4" s="1"/>
  <c r="D80" i="4" s="1"/>
  <c r="D111" i="4" s="1"/>
  <c r="D142" i="4" s="1"/>
  <c r="D173" i="4" s="1"/>
  <c r="D204" i="4" s="1"/>
  <c r="D235" i="4" s="1"/>
  <c r="D266" i="4" s="1"/>
  <c r="D297" i="4" s="1"/>
  <c r="D328" i="4" s="1"/>
  <c r="D359" i="4" s="1"/>
  <c r="D390" i="4" s="1"/>
  <c r="D421" i="4" s="1"/>
  <c r="D452" i="4" s="1"/>
  <c r="B19" i="13"/>
  <c r="D19" i="4" s="1"/>
  <c r="D50" i="4" s="1"/>
  <c r="D81" i="4" s="1"/>
  <c r="D112" i="4" s="1"/>
  <c r="D143" i="4" s="1"/>
  <c r="D174" i="4" s="1"/>
  <c r="D205" i="4" s="1"/>
  <c r="D236" i="4" s="1"/>
  <c r="D267" i="4" s="1"/>
  <c r="D298" i="4" s="1"/>
  <c r="D329" i="4" s="1"/>
  <c r="D360" i="4" s="1"/>
  <c r="D391" i="4" s="1"/>
  <c r="D422" i="4" s="1"/>
  <c r="D453" i="4" s="1"/>
  <c r="D484" i="4" s="1"/>
  <c r="D515" i="4" s="1"/>
  <c r="D546" i="4" s="1"/>
  <c r="B20" i="13"/>
  <c r="B21" i="13"/>
  <c r="C21" i="13" s="1"/>
  <c r="P38" i="12"/>
  <c r="I38" i="12"/>
  <c r="J38" i="12"/>
  <c r="K38" i="12"/>
  <c r="L38" i="12"/>
  <c r="M38" i="12"/>
  <c r="N38" i="12"/>
  <c r="O38" i="12"/>
  <c r="H38" i="12"/>
  <c r="I4" i="12"/>
  <c r="J4" i="12"/>
  <c r="K4" i="12"/>
  <c r="L4" i="12"/>
  <c r="M4" i="12"/>
  <c r="N4" i="12"/>
  <c r="O4" i="12"/>
  <c r="P4" i="12"/>
  <c r="H4" i="12"/>
  <c r="B16" i="14"/>
  <c r="B15" i="14"/>
  <c r="D15" i="15" s="1"/>
  <c r="D30" i="15" s="1"/>
  <c r="D45" i="15" s="1"/>
  <c r="D60" i="15" s="1"/>
  <c r="D75" i="15" s="1"/>
  <c r="D90" i="15" s="1"/>
  <c r="D105" i="15" s="1"/>
  <c r="D120" i="15" s="1"/>
  <c r="D135" i="15" s="1"/>
  <c r="D150" i="15" s="1"/>
  <c r="D165" i="15" s="1"/>
  <c r="D180" i="15" s="1"/>
  <c r="D195" i="15" s="1"/>
  <c r="D210" i="15" s="1"/>
  <c r="D225" i="15" s="1"/>
  <c r="D240" i="15" s="1"/>
  <c r="D255" i="15" s="1"/>
  <c r="D270" i="15" s="1"/>
  <c r="D285" i="15" s="1"/>
  <c r="D300" i="15" s="1"/>
  <c r="B14" i="14"/>
  <c r="D14" i="15" s="1"/>
  <c r="D29" i="15" s="1"/>
  <c r="D44" i="15" s="1"/>
  <c r="D59" i="15" s="1"/>
  <c r="D74" i="15" s="1"/>
  <c r="D89" i="15" s="1"/>
  <c r="D104" i="15" s="1"/>
  <c r="D119" i="15" s="1"/>
  <c r="D134" i="15" s="1"/>
  <c r="D149" i="15" s="1"/>
  <c r="D164" i="15" s="1"/>
  <c r="D179" i="15" s="1"/>
  <c r="D194" i="15" s="1"/>
  <c r="D209" i="15" s="1"/>
  <c r="D224" i="15" s="1"/>
  <c r="D239" i="15" s="1"/>
  <c r="D254" i="15" s="1"/>
  <c r="D269" i="15" s="1"/>
  <c r="D284" i="15" s="1"/>
  <c r="D299" i="15" s="1"/>
  <c r="B13" i="14"/>
  <c r="D13" i="15" s="1"/>
  <c r="D28" i="15" s="1"/>
  <c r="D43" i="15" s="1"/>
  <c r="D58" i="15" s="1"/>
  <c r="D73" i="15" s="1"/>
  <c r="D88" i="15" s="1"/>
  <c r="D103" i="15" s="1"/>
  <c r="D118" i="15" s="1"/>
  <c r="D133" i="15" s="1"/>
  <c r="D148" i="15" s="1"/>
  <c r="D163" i="15" s="1"/>
  <c r="D178" i="15" s="1"/>
  <c r="D193" i="15" s="1"/>
  <c r="D208" i="15" s="1"/>
  <c r="D223" i="15" s="1"/>
  <c r="D238" i="15" s="1"/>
  <c r="D253" i="15" s="1"/>
  <c r="D268" i="15" s="1"/>
  <c r="D283" i="15" s="1"/>
  <c r="D298" i="15" s="1"/>
  <c r="D313" i="15" s="1"/>
  <c r="B12" i="14"/>
  <c r="D12" i="15" s="1"/>
  <c r="D27" i="15" s="1"/>
  <c r="D42" i="15" s="1"/>
  <c r="D57" i="15" s="1"/>
  <c r="D72" i="15" s="1"/>
  <c r="D87" i="15" s="1"/>
  <c r="D102" i="15" s="1"/>
  <c r="D117" i="15" s="1"/>
  <c r="D132" i="15" s="1"/>
  <c r="D147" i="15" s="1"/>
  <c r="D162" i="15" s="1"/>
  <c r="D177" i="15" s="1"/>
  <c r="D192" i="15" s="1"/>
  <c r="D207" i="15" s="1"/>
  <c r="D222" i="15" s="1"/>
  <c r="D237" i="15" s="1"/>
  <c r="D252" i="15" s="1"/>
  <c r="D267" i="15" s="1"/>
  <c r="D282" i="15" s="1"/>
  <c r="D297" i="15" s="1"/>
  <c r="B11" i="14"/>
  <c r="B10" i="14"/>
  <c r="D10" i="15" s="1"/>
  <c r="D25" i="15" s="1"/>
  <c r="D40" i="15" s="1"/>
  <c r="D55" i="15" s="1"/>
  <c r="D70" i="15" s="1"/>
  <c r="D85" i="15" s="1"/>
  <c r="D100" i="15" s="1"/>
  <c r="D115" i="15" s="1"/>
  <c r="D130" i="15" s="1"/>
  <c r="D145" i="15" s="1"/>
  <c r="D160" i="15" s="1"/>
  <c r="D175" i="15" s="1"/>
  <c r="D190" i="15" s="1"/>
  <c r="D205" i="15" s="1"/>
  <c r="D220" i="15" s="1"/>
  <c r="D235" i="15" s="1"/>
  <c r="D250" i="15" s="1"/>
  <c r="D265" i="15" s="1"/>
  <c r="D280" i="15" s="1"/>
  <c r="D295" i="15" s="1"/>
  <c r="B9" i="14"/>
  <c r="D9" i="15" s="1"/>
  <c r="D24" i="15" s="1"/>
  <c r="D39" i="15" s="1"/>
  <c r="D54" i="15" s="1"/>
  <c r="D69" i="15" s="1"/>
  <c r="D84" i="15" s="1"/>
  <c r="D99" i="15" s="1"/>
  <c r="D114" i="15" s="1"/>
  <c r="D129" i="15" s="1"/>
  <c r="D144" i="15" s="1"/>
  <c r="D159" i="15" s="1"/>
  <c r="D174" i="15" s="1"/>
  <c r="D189" i="15" s="1"/>
  <c r="D204" i="15" s="1"/>
  <c r="D219" i="15" s="1"/>
  <c r="D234" i="15" s="1"/>
  <c r="D249" i="15" s="1"/>
  <c r="D264" i="15" s="1"/>
  <c r="D279" i="15" s="1"/>
  <c r="D294" i="15" s="1"/>
  <c r="B8" i="14"/>
  <c r="D8" i="15" s="1"/>
  <c r="D23" i="15" s="1"/>
  <c r="D38" i="15" s="1"/>
  <c r="D53" i="15" s="1"/>
  <c r="D68" i="15" s="1"/>
  <c r="D83" i="15" s="1"/>
  <c r="D98" i="15" s="1"/>
  <c r="D113" i="15" s="1"/>
  <c r="D128" i="15" s="1"/>
  <c r="D143" i="15" s="1"/>
  <c r="D158" i="15" s="1"/>
  <c r="D173" i="15" s="1"/>
  <c r="D188" i="15" s="1"/>
  <c r="D203" i="15" s="1"/>
  <c r="D218" i="15" s="1"/>
  <c r="D233" i="15" s="1"/>
  <c r="D248" i="15" s="1"/>
  <c r="D263" i="15" s="1"/>
  <c r="D278" i="15" s="1"/>
  <c r="D293" i="15" s="1"/>
  <c r="E293" i="15" s="1"/>
  <c r="B7" i="14"/>
  <c r="D7" i="15" s="1"/>
  <c r="D22" i="15" s="1"/>
  <c r="D37" i="15" s="1"/>
  <c r="D52" i="15" s="1"/>
  <c r="D67" i="15" s="1"/>
  <c r="D82" i="15" s="1"/>
  <c r="D97" i="15" s="1"/>
  <c r="D112" i="15" s="1"/>
  <c r="D127" i="15" s="1"/>
  <c r="D142" i="15" s="1"/>
  <c r="D157" i="15" s="1"/>
  <c r="D172" i="15" s="1"/>
  <c r="D187" i="15" s="1"/>
  <c r="D202" i="15" s="1"/>
  <c r="D217" i="15" s="1"/>
  <c r="D232" i="15" s="1"/>
  <c r="D247" i="15" s="1"/>
  <c r="D262" i="15" s="1"/>
  <c r="D277" i="15" s="1"/>
  <c r="D292" i="15" s="1"/>
  <c r="B6" i="14"/>
  <c r="D6" i="15" s="1"/>
  <c r="D21" i="15" s="1"/>
  <c r="D36" i="15" s="1"/>
  <c r="D51" i="15" s="1"/>
  <c r="D66" i="15" s="1"/>
  <c r="D81" i="15" s="1"/>
  <c r="D96" i="15" s="1"/>
  <c r="D111" i="15" s="1"/>
  <c r="D126" i="15" s="1"/>
  <c r="D141" i="15" s="1"/>
  <c r="D156" i="15" s="1"/>
  <c r="D171" i="15" s="1"/>
  <c r="D186" i="15" s="1"/>
  <c r="D201" i="15" s="1"/>
  <c r="D216" i="15" s="1"/>
  <c r="D231" i="15" s="1"/>
  <c r="D246" i="15" s="1"/>
  <c r="D261" i="15" s="1"/>
  <c r="D276" i="15" s="1"/>
  <c r="D291" i="15" s="1"/>
  <c r="B5" i="14"/>
  <c r="B4" i="14"/>
  <c r="B3" i="14"/>
  <c r="D3" i="15" s="1"/>
  <c r="D18" i="15" s="1"/>
  <c r="D33" i="15" s="1"/>
  <c r="D48" i="15" s="1"/>
  <c r="D63" i="15" s="1"/>
  <c r="D78" i="15" s="1"/>
  <c r="D93" i="15" s="1"/>
  <c r="D108" i="15" s="1"/>
  <c r="D123" i="15" s="1"/>
  <c r="D138" i="15" s="1"/>
  <c r="D153" i="15" s="1"/>
  <c r="D168" i="15" s="1"/>
  <c r="D183" i="15" s="1"/>
  <c r="D198" i="15" s="1"/>
  <c r="D213" i="15" s="1"/>
  <c r="D228" i="15" s="1"/>
  <c r="D243" i="15" s="1"/>
  <c r="D258" i="15" s="1"/>
  <c r="D273" i="15" s="1"/>
  <c r="D288" i="15" s="1"/>
  <c r="D303" i="15" s="1"/>
  <c r="B2" i="14"/>
  <c r="D2" i="15" s="1"/>
  <c r="F2" i="15" s="1"/>
  <c r="A2" i="15" s="1"/>
  <c r="O22" i="12"/>
  <c r="C32" i="13" l="1"/>
  <c r="C20" i="13"/>
  <c r="D5" i="15"/>
  <c r="D20" i="15" s="1"/>
  <c r="D35" i="15" s="1"/>
  <c r="D50" i="15" s="1"/>
  <c r="D65" i="15" s="1"/>
  <c r="D80" i="15" s="1"/>
  <c r="D95" i="15" s="1"/>
  <c r="D110" i="15" s="1"/>
  <c r="D125" i="15" s="1"/>
  <c r="D140" i="15" s="1"/>
  <c r="D155" i="15" s="1"/>
  <c r="D170" i="15" s="1"/>
  <c r="D185" i="15" s="1"/>
  <c r="D200" i="15" s="1"/>
  <c r="D215" i="15" s="1"/>
  <c r="D230" i="15" s="1"/>
  <c r="D245" i="15" s="1"/>
  <c r="D260" i="15" s="1"/>
  <c r="D275" i="15" s="1"/>
  <c r="D290" i="15" s="1"/>
  <c r="D305" i="15" s="1"/>
  <c r="E305" i="15" s="1"/>
  <c r="F291" i="15"/>
  <c r="A291" i="15" s="1"/>
  <c r="D17" i="15"/>
  <c r="D32" i="15" s="1"/>
  <c r="D47" i="15" s="1"/>
  <c r="D62" i="15" s="1"/>
  <c r="D77" i="15" s="1"/>
  <c r="D92" i="15" s="1"/>
  <c r="D107" i="15" s="1"/>
  <c r="D122" i="15" s="1"/>
  <c r="D137" i="15" s="1"/>
  <c r="D152" i="15" s="1"/>
  <c r="D167" i="15" s="1"/>
  <c r="D182" i="15" s="1"/>
  <c r="D197" i="15" s="1"/>
  <c r="D212" i="15" s="1"/>
  <c r="D227" i="15" s="1"/>
  <c r="D242" i="15" s="1"/>
  <c r="D257" i="15" s="1"/>
  <c r="D272" i="15" s="1"/>
  <c r="D287" i="15" s="1"/>
  <c r="D302" i="15" s="1"/>
  <c r="E302" i="15" s="1"/>
  <c r="C31" i="13"/>
  <c r="C19" i="13"/>
  <c r="C27" i="13"/>
  <c r="C24" i="13"/>
  <c r="C23" i="13"/>
  <c r="D175" i="4"/>
  <c r="D206" i="4" s="1"/>
  <c r="D237" i="4" s="1"/>
  <c r="D268" i="4" s="1"/>
  <c r="D299" i="4" s="1"/>
  <c r="D330" i="4" s="1"/>
  <c r="D361" i="4" s="1"/>
  <c r="D392" i="4" s="1"/>
  <c r="D423" i="4" s="1"/>
  <c r="D454" i="4" s="1"/>
  <c r="F144" i="4"/>
  <c r="E292" i="15"/>
  <c r="D307" i="15"/>
  <c r="D322" i="15" s="1"/>
  <c r="E322" i="15" s="1"/>
  <c r="E303" i="15"/>
  <c r="F303" i="15"/>
  <c r="A303" i="15" s="1"/>
  <c r="D318" i="15"/>
  <c r="E318" i="15" s="1"/>
  <c r="E294" i="15"/>
  <c r="F294" i="15"/>
  <c r="A294" i="15" s="1"/>
  <c r="D309" i="15"/>
  <c r="E289" i="15"/>
  <c r="D304" i="15"/>
  <c r="D312" i="15"/>
  <c r="E297" i="15"/>
  <c r="E313" i="15"/>
  <c r="D328" i="15"/>
  <c r="E328" i="15" s="1"/>
  <c r="F297" i="15"/>
  <c r="A297" i="15" s="1"/>
  <c r="C312" i="15"/>
  <c r="C327" i="15" s="1"/>
  <c r="E299" i="15"/>
  <c r="D314" i="15"/>
  <c r="E314" i="15" s="1"/>
  <c r="E296" i="15"/>
  <c r="D311" i="15"/>
  <c r="F296" i="15"/>
  <c r="A296" i="15" s="1"/>
  <c r="F301" i="15"/>
  <c r="A301" i="15" s="1"/>
  <c r="D316" i="15"/>
  <c r="E301" i="15"/>
  <c r="E300" i="15"/>
  <c r="F300" i="15"/>
  <c r="A300" i="15" s="1"/>
  <c r="D315" i="15"/>
  <c r="F315" i="15" s="1"/>
  <c r="A315" i="15" s="1"/>
  <c r="E291" i="15"/>
  <c r="D306" i="15"/>
  <c r="D310" i="15"/>
  <c r="E310" i="15" s="1"/>
  <c r="F295" i="15"/>
  <c r="A295" i="15" s="1"/>
  <c r="F299" i="15"/>
  <c r="A299" i="15" s="1"/>
  <c r="C314" i="15"/>
  <c r="C329" i="15" s="1"/>
  <c r="C344" i="15" s="1"/>
  <c r="C359" i="15" s="1"/>
  <c r="C374" i="15" s="1"/>
  <c r="C389" i="15" s="1"/>
  <c r="F293" i="15"/>
  <c r="A293" i="15" s="1"/>
  <c r="D308" i="15"/>
  <c r="D326" i="15"/>
  <c r="E311" i="15"/>
  <c r="F311" i="15"/>
  <c r="A311" i="15" s="1"/>
  <c r="F309" i="15"/>
  <c r="A309" i="15" s="1"/>
  <c r="C306" i="15"/>
  <c r="F302" i="15"/>
  <c r="A302" i="15" s="1"/>
  <c r="D317" i="15"/>
  <c r="F313" i="15"/>
  <c r="A313" i="15" s="1"/>
  <c r="E298" i="15"/>
  <c r="F298" i="15"/>
  <c r="A298" i="15" s="1"/>
  <c r="E295" i="15"/>
  <c r="F290" i="15"/>
  <c r="A290" i="15" s="1"/>
  <c r="E290" i="15"/>
  <c r="F292" i="15"/>
  <c r="A292" i="15" s="1"/>
  <c r="F289" i="15"/>
  <c r="A289" i="15" s="1"/>
  <c r="F23" i="15"/>
  <c r="A23" i="15" s="1"/>
  <c r="E457" i="4"/>
  <c r="F457" i="4"/>
  <c r="A457" i="4" s="1"/>
  <c r="D488" i="4"/>
  <c r="E463" i="4"/>
  <c r="F463" i="4"/>
  <c r="A463" i="4" s="1"/>
  <c r="D494" i="4"/>
  <c r="E479" i="4"/>
  <c r="D510" i="4"/>
  <c r="F479" i="4"/>
  <c r="A479" i="4" s="1"/>
  <c r="E480" i="4"/>
  <c r="F480" i="4"/>
  <c r="A480" i="4" s="1"/>
  <c r="D511" i="4"/>
  <c r="E461" i="4"/>
  <c r="D492" i="4"/>
  <c r="D523" i="4" s="1"/>
  <c r="D505" i="4"/>
  <c r="E474" i="4"/>
  <c r="F474" i="4"/>
  <c r="A474" i="4" s="1"/>
  <c r="E468" i="4"/>
  <c r="F468" i="4"/>
  <c r="A468" i="4" s="1"/>
  <c r="D499" i="4"/>
  <c r="F471" i="4"/>
  <c r="A471" i="4" s="1"/>
  <c r="E471" i="4"/>
  <c r="D502" i="4"/>
  <c r="E470" i="4"/>
  <c r="D501" i="4"/>
  <c r="D509" i="4"/>
  <c r="E478" i="4"/>
  <c r="F478" i="4"/>
  <c r="A478" i="4" s="1"/>
  <c r="E458" i="4"/>
  <c r="D489" i="4"/>
  <c r="F489" i="4" s="1"/>
  <c r="A489" i="4" s="1"/>
  <c r="E469" i="4"/>
  <c r="F469" i="4"/>
  <c r="A469" i="4" s="1"/>
  <c r="D500" i="4"/>
  <c r="E475" i="4"/>
  <c r="D506" i="4"/>
  <c r="F475" i="4"/>
  <c r="A475" i="4" s="1"/>
  <c r="D503" i="4"/>
  <c r="F503" i="4" s="1"/>
  <c r="A503" i="4" s="1"/>
  <c r="E472" i="4"/>
  <c r="E481" i="4"/>
  <c r="D512" i="4"/>
  <c r="F481" i="4"/>
  <c r="A481" i="4" s="1"/>
  <c r="C512" i="4"/>
  <c r="C543" i="4" s="1"/>
  <c r="C574" i="4" s="1"/>
  <c r="E462" i="4"/>
  <c r="F462" i="4"/>
  <c r="A462" i="4" s="1"/>
  <c r="D493" i="4"/>
  <c r="D491" i="4"/>
  <c r="E460" i="4"/>
  <c r="D487" i="4"/>
  <c r="E456" i="4"/>
  <c r="F456" i="4"/>
  <c r="A456" i="4" s="1"/>
  <c r="E466" i="4"/>
  <c r="F466" i="4"/>
  <c r="A466" i="4" s="1"/>
  <c r="D497" i="4"/>
  <c r="F497" i="4" s="1"/>
  <c r="A497" i="4" s="1"/>
  <c r="E482" i="4"/>
  <c r="D513" i="4"/>
  <c r="F513" i="4" s="1"/>
  <c r="A513" i="4" s="1"/>
  <c r="F459" i="4"/>
  <c r="A459" i="4" s="1"/>
  <c r="E459" i="4"/>
  <c r="D490" i="4"/>
  <c r="C581" i="4"/>
  <c r="C612" i="4" s="1"/>
  <c r="E454" i="4"/>
  <c r="F454" i="4"/>
  <c r="A454" i="4" s="1"/>
  <c r="D485" i="4"/>
  <c r="E473" i="4"/>
  <c r="D504" i="4"/>
  <c r="F473" i="4"/>
  <c r="A473" i="4" s="1"/>
  <c r="C520" i="4"/>
  <c r="C692" i="4"/>
  <c r="C643" i="4"/>
  <c r="E452" i="4"/>
  <c r="F452" i="4"/>
  <c r="A452" i="4" s="1"/>
  <c r="D483" i="4"/>
  <c r="C544" i="4"/>
  <c r="C540" i="4"/>
  <c r="F509" i="4"/>
  <c r="A509" i="4" s="1"/>
  <c r="E526" i="4"/>
  <c r="F526" i="4"/>
  <c r="A526" i="4" s="1"/>
  <c r="D557" i="4"/>
  <c r="F527" i="4"/>
  <c r="A527" i="4" s="1"/>
  <c r="E527" i="4"/>
  <c r="D558" i="4"/>
  <c r="E569" i="4"/>
  <c r="F569" i="4"/>
  <c r="A569" i="4" s="1"/>
  <c r="D600" i="4"/>
  <c r="C528" i="4"/>
  <c r="F460" i="4"/>
  <c r="A460" i="4" s="1"/>
  <c r="C491" i="4"/>
  <c r="C522" i="4" s="1"/>
  <c r="C553" i="4" s="1"/>
  <c r="C584" i="4" s="1"/>
  <c r="C615" i="4" s="1"/>
  <c r="C646" i="4" s="1"/>
  <c r="C677" i="4" s="1"/>
  <c r="C708" i="4" s="1"/>
  <c r="C739" i="4" s="1"/>
  <c r="C770" i="4" s="1"/>
  <c r="C801" i="4" s="1"/>
  <c r="C578" i="4"/>
  <c r="C609" i="4" s="1"/>
  <c r="C640" i="4" s="1"/>
  <c r="C671" i="4" s="1"/>
  <c r="E455" i="4"/>
  <c r="F455" i="4"/>
  <c r="A455" i="4" s="1"/>
  <c r="D486" i="4"/>
  <c r="F546" i="4"/>
  <c r="A546" i="4" s="1"/>
  <c r="E546" i="4"/>
  <c r="D577" i="4"/>
  <c r="F500" i="4"/>
  <c r="A500" i="4" s="1"/>
  <c r="C531" i="4"/>
  <c r="E495" i="4"/>
  <c r="F495" i="4"/>
  <c r="A495" i="4" s="1"/>
  <c r="C532" i="4"/>
  <c r="F477" i="4"/>
  <c r="A477" i="4" s="1"/>
  <c r="E477" i="4"/>
  <c r="D508" i="4"/>
  <c r="F496" i="4"/>
  <c r="A496" i="4" s="1"/>
  <c r="E496" i="4"/>
  <c r="E476" i="4"/>
  <c r="F476" i="4"/>
  <c r="A476" i="4" s="1"/>
  <c r="F465" i="4"/>
  <c r="A465" i="4" s="1"/>
  <c r="E465" i="4"/>
  <c r="F484" i="4"/>
  <c r="A484" i="4" s="1"/>
  <c r="E484" i="4"/>
  <c r="F515" i="4"/>
  <c r="A515" i="4" s="1"/>
  <c r="E515" i="4"/>
  <c r="F472" i="4"/>
  <c r="A472" i="4" s="1"/>
  <c r="E464" i="4"/>
  <c r="F464" i="4"/>
  <c r="A464" i="4" s="1"/>
  <c r="F453" i="4"/>
  <c r="A453" i="4" s="1"/>
  <c r="E453" i="4"/>
  <c r="E507" i="4"/>
  <c r="F507" i="4"/>
  <c r="A507" i="4" s="1"/>
  <c r="E538" i="4"/>
  <c r="F538" i="4"/>
  <c r="A538" i="4" s="1"/>
  <c r="F461" i="4"/>
  <c r="A461" i="4" s="1"/>
  <c r="F482" i="4"/>
  <c r="A482" i="4" s="1"/>
  <c r="F470" i="4"/>
  <c r="A470" i="4" s="1"/>
  <c r="F458" i="4"/>
  <c r="A458" i="4" s="1"/>
  <c r="F34" i="4"/>
  <c r="A34" i="4" s="1"/>
  <c r="F34" i="15"/>
  <c r="A34" i="15" s="1"/>
  <c r="F14" i="15"/>
  <c r="A14" i="15" s="1"/>
  <c r="F28" i="15"/>
  <c r="A28" i="15" s="1"/>
  <c r="F8" i="15"/>
  <c r="A8" i="15" s="1"/>
  <c r="F15" i="15"/>
  <c r="A15" i="15" s="1"/>
  <c r="F32" i="15"/>
  <c r="A32" i="15" s="1"/>
  <c r="F9" i="15"/>
  <c r="A9" i="15" s="1"/>
  <c r="F31" i="15"/>
  <c r="A31" i="15" s="1"/>
  <c r="F7" i="15"/>
  <c r="A7" i="15" s="1"/>
  <c r="F16" i="15"/>
  <c r="A16" i="15" s="1"/>
  <c r="F5" i="15"/>
  <c r="A5" i="15" s="1"/>
  <c r="F21" i="15"/>
  <c r="A21" i="15" s="1"/>
  <c r="F29" i="15"/>
  <c r="A29" i="15" s="1"/>
  <c r="F27" i="15"/>
  <c r="A27" i="15" s="1"/>
  <c r="F43" i="15"/>
  <c r="F305" i="15" l="1"/>
  <c r="A305" i="15" s="1"/>
  <c r="D320" i="15"/>
  <c r="F320" i="15" s="1"/>
  <c r="A320" i="15" s="1"/>
  <c r="D335" i="15"/>
  <c r="E335" i="15" s="1"/>
  <c r="D343" i="15"/>
  <c r="F328" i="15"/>
  <c r="A328" i="15" s="1"/>
  <c r="F307" i="15"/>
  <c r="A307" i="15" s="1"/>
  <c r="E307" i="15"/>
  <c r="D337" i="15"/>
  <c r="D352" i="15" s="1"/>
  <c r="D329" i="15"/>
  <c r="F329" i="15" s="1"/>
  <c r="A329" i="15" s="1"/>
  <c r="F322" i="15"/>
  <c r="A322" i="15" s="1"/>
  <c r="D325" i="15"/>
  <c r="D340" i="15" s="1"/>
  <c r="F314" i="15"/>
  <c r="A314" i="15" s="1"/>
  <c r="F512" i="4"/>
  <c r="A512" i="4" s="1"/>
  <c r="F310" i="15"/>
  <c r="A310" i="15" s="1"/>
  <c r="D321" i="15"/>
  <c r="E306" i="15"/>
  <c r="D331" i="15"/>
  <c r="E316" i="15"/>
  <c r="F316" i="15"/>
  <c r="A316" i="15" s="1"/>
  <c r="F318" i="15"/>
  <c r="A318" i="15" s="1"/>
  <c r="E309" i="15"/>
  <c r="D324" i="15"/>
  <c r="D333" i="15"/>
  <c r="D348" i="15" s="1"/>
  <c r="E315" i="15"/>
  <c r="D330" i="15"/>
  <c r="C342" i="15"/>
  <c r="C357" i="15" s="1"/>
  <c r="D319" i="15"/>
  <c r="E304" i="15"/>
  <c r="F304" i="15"/>
  <c r="A304" i="15" s="1"/>
  <c r="E312" i="15"/>
  <c r="D327" i="15"/>
  <c r="F312" i="15"/>
  <c r="A312" i="15" s="1"/>
  <c r="E326" i="15"/>
  <c r="D341" i="15"/>
  <c r="F326" i="15"/>
  <c r="A326" i="15" s="1"/>
  <c r="F308" i="15"/>
  <c r="A308" i="15" s="1"/>
  <c r="E308" i="15"/>
  <c r="D323" i="15"/>
  <c r="F317" i="15"/>
  <c r="A317" i="15" s="1"/>
  <c r="E317" i="15"/>
  <c r="D332" i="15"/>
  <c r="F306" i="15"/>
  <c r="A306" i="15" s="1"/>
  <c r="C321" i="15"/>
  <c r="F335" i="15"/>
  <c r="A335" i="15" s="1"/>
  <c r="E343" i="15"/>
  <c r="F343" i="15"/>
  <c r="A343" i="15" s="1"/>
  <c r="D358" i="15"/>
  <c r="E489" i="4"/>
  <c r="D520" i="4"/>
  <c r="E504" i="4"/>
  <c r="F504" i="4"/>
  <c r="A504" i="4" s="1"/>
  <c r="D535" i="4"/>
  <c r="E501" i="4"/>
  <c r="D532" i="4"/>
  <c r="F532" i="4" s="1"/>
  <c r="A532" i="4" s="1"/>
  <c r="E485" i="4"/>
  <c r="F485" i="4"/>
  <c r="A485" i="4" s="1"/>
  <c r="D516" i="4"/>
  <c r="F490" i="4"/>
  <c r="A490" i="4" s="1"/>
  <c r="D521" i="4"/>
  <c r="E490" i="4"/>
  <c r="D534" i="4"/>
  <c r="E503" i="4"/>
  <c r="E505" i="4"/>
  <c r="D536" i="4"/>
  <c r="F505" i="4"/>
  <c r="A505" i="4" s="1"/>
  <c r="E510" i="4"/>
  <c r="D541" i="4"/>
  <c r="F510" i="4"/>
  <c r="A510" i="4" s="1"/>
  <c r="E487" i="4"/>
  <c r="F487" i="4"/>
  <c r="A487" i="4" s="1"/>
  <c r="D518" i="4"/>
  <c r="F502" i="4"/>
  <c r="A502" i="4" s="1"/>
  <c r="E502" i="4"/>
  <c r="D533" i="4"/>
  <c r="E492" i="4"/>
  <c r="F492" i="4"/>
  <c r="A492" i="4" s="1"/>
  <c r="D537" i="4"/>
  <c r="E506" i="4"/>
  <c r="F506" i="4"/>
  <c r="A506" i="4" s="1"/>
  <c r="D540" i="4"/>
  <c r="E509" i="4"/>
  <c r="E494" i="4"/>
  <c r="F494" i="4"/>
  <c r="A494" i="4" s="1"/>
  <c r="D525" i="4"/>
  <c r="E513" i="4"/>
  <c r="D544" i="4"/>
  <c r="F544" i="4" s="1"/>
  <c r="A544" i="4" s="1"/>
  <c r="F511" i="4"/>
  <c r="A511" i="4" s="1"/>
  <c r="D542" i="4"/>
  <c r="E511" i="4"/>
  <c r="E491" i="4"/>
  <c r="D522" i="4"/>
  <c r="F501" i="4"/>
  <c r="A501" i="4" s="1"/>
  <c r="D524" i="4"/>
  <c r="E493" i="4"/>
  <c r="F493" i="4"/>
  <c r="A493" i="4" s="1"/>
  <c r="E500" i="4"/>
  <c r="D531" i="4"/>
  <c r="D528" i="4"/>
  <c r="F528" i="4" s="1"/>
  <c r="A528" i="4" s="1"/>
  <c r="E497" i="4"/>
  <c r="E488" i="4"/>
  <c r="F488" i="4"/>
  <c r="A488" i="4" s="1"/>
  <c r="D519" i="4"/>
  <c r="E512" i="4"/>
  <c r="D543" i="4"/>
  <c r="E499" i="4"/>
  <c r="F499" i="4"/>
  <c r="A499" i="4" s="1"/>
  <c r="D530" i="4"/>
  <c r="C563" i="4"/>
  <c r="F558" i="4"/>
  <c r="A558" i="4" s="1"/>
  <c r="E558" i="4"/>
  <c r="D589" i="4"/>
  <c r="C562" i="4"/>
  <c r="F577" i="4"/>
  <c r="A577" i="4" s="1"/>
  <c r="E577" i="4"/>
  <c r="D608" i="4"/>
  <c r="C571" i="4"/>
  <c r="C723" i="4"/>
  <c r="F508" i="4"/>
  <c r="A508" i="4" s="1"/>
  <c r="E508" i="4"/>
  <c r="D539" i="4"/>
  <c r="C575" i="4"/>
  <c r="C559" i="4"/>
  <c r="E483" i="4"/>
  <c r="F483" i="4"/>
  <c r="A483" i="4" s="1"/>
  <c r="D514" i="4"/>
  <c r="F520" i="4"/>
  <c r="A520" i="4" s="1"/>
  <c r="C551" i="4"/>
  <c r="E486" i="4"/>
  <c r="D517" i="4"/>
  <c r="F486" i="4"/>
  <c r="A486" i="4" s="1"/>
  <c r="F491" i="4"/>
  <c r="A491" i="4" s="1"/>
  <c r="E523" i="4"/>
  <c r="F523" i="4"/>
  <c r="A523" i="4" s="1"/>
  <c r="D554" i="4"/>
  <c r="C605" i="4"/>
  <c r="C702" i="4"/>
  <c r="E600" i="4"/>
  <c r="F600" i="4"/>
  <c r="A600" i="4" s="1"/>
  <c r="D631" i="4"/>
  <c r="E557" i="4"/>
  <c r="F557" i="4"/>
  <c r="A557" i="4" s="1"/>
  <c r="D588" i="4"/>
  <c r="C674" i="4"/>
  <c r="F38" i="15"/>
  <c r="A38" i="15" s="1"/>
  <c r="F36" i="15"/>
  <c r="A36" i="15" s="1"/>
  <c r="F52" i="15"/>
  <c r="A52" i="15" s="1"/>
  <c r="F25" i="15"/>
  <c r="A25" i="15" s="1"/>
  <c r="F4" i="15"/>
  <c r="A4" i="15" s="1"/>
  <c r="F22" i="15"/>
  <c r="A22" i="15" s="1"/>
  <c r="F6" i="15"/>
  <c r="A6" i="15" s="1"/>
  <c r="F13" i="15"/>
  <c r="A13" i="15" s="1"/>
  <c r="F10" i="15"/>
  <c r="A10" i="15" s="1"/>
  <c r="F24" i="15"/>
  <c r="A24" i="15" s="1"/>
  <c r="F11" i="15"/>
  <c r="A11" i="15" s="1"/>
  <c r="F35" i="15"/>
  <c r="A35" i="15" s="1"/>
  <c r="F26" i="15"/>
  <c r="A26" i="15" s="1"/>
  <c r="F33" i="15"/>
  <c r="A33" i="15" s="1"/>
  <c r="F44" i="15"/>
  <c r="A44" i="15" s="1"/>
  <c r="F12" i="15"/>
  <c r="A12" i="15" s="1"/>
  <c r="F3" i="15"/>
  <c r="A3" i="15" s="1"/>
  <c r="F45" i="15"/>
  <c r="A45" i="15" s="1"/>
  <c r="F57" i="15"/>
  <c r="F50" i="15"/>
  <c r="A43" i="15"/>
  <c r="D344" i="15" l="1"/>
  <c r="E329" i="15"/>
  <c r="E320" i="15"/>
  <c r="F325" i="15"/>
  <c r="A325" i="15" s="1"/>
  <c r="F337" i="15"/>
  <c r="A337" i="15" s="1"/>
  <c r="E337" i="15"/>
  <c r="D350" i="15"/>
  <c r="F350" i="15" s="1"/>
  <c r="A350" i="15" s="1"/>
  <c r="E325" i="15"/>
  <c r="E333" i="15"/>
  <c r="F333" i="15"/>
  <c r="A333" i="15" s="1"/>
  <c r="D342" i="15"/>
  <c r="E327" i="15"/>
  <c r="F330" i="15"/>
  <c r="A330" i="15" s="1"/>
  <c r="D345" i="15"/>
  <c r="E330" i="15"/>
  <c r="E331" i="15"/>
  <c r="F331" i="15"/>
  <c r="A331" i="15" s="1"/>
  <c r="D346" i="15"/>
  <c r="E321" i="15"/>
  <c r="D336" i="15"/>
  <c r="E319" i="15"/>
  <c r="F319" i="15"/>
  <c r="A319" i="15" s="1"/>
  <c r="D334" i="15"/>
  <c r="C372" i="15"/>
  <c r="C387" i="15" s="1"/>
  <c r="F327" i="15"/>
  <c r="A327" i="15" s="1"/>
  <c r="E324" i="15"/>
  <c r="F324" i="15"/>
  <c r="A324" i="15" s="1"/>
  <c r="D339" i="15"/>
  <c r="F332" i="15"/>
  <c r="A332" i="15" s="1"/>
  <c r="D347" i="15"/>
  <c r="E332" i="15"/>
  <c r="E358" i="15"/>
  <c r="F358" i="15"/>
  <c r="A358" i="15" s="1"/>
  <c r="D373" i="15"/>
  <c r="D365" i="15"/>
  <c r="E350" i="15"/>
  <c r="F323" i="15"/>
  <c r="A323" i="15" s="1"/>
  <c r="D338" i="15"/>
  <c r="E323" i="15"/>
  <c r="E348" i="15"/>
  <c r="D363" i="15"/>
  <c r="F348" i="15"/>
  <c r="A348" i="15" s="1"/>
  <c r="D356" i="15"/>
  <c r="E341" i="15"/>
  <c r="F341" i="15"/>
  <c r="A341" i="15" s="1"/>
  <c r="C336" i="15"/>
  <c r="F321" i="15"/>
  <c r="A321" i="15" s="1"/>
  <c r="F340" i="15"/>
  <c r="A340" i="15" s="1"/>
  <c r="D355" i="15"/>
  <c r="E340" i="15"/>
  <c r="F344" i="15"/>
  <c r="A344" i="15" s="1"/>
  <c r="D359" i="15"/>
  <c r="E344" i="15"/>
  <c r="E352" i="15"/>
  <c r="F352" i="15"/>
  <c r="A352" i="15" s="1"/>
  <c r="D367" i="15"/>
  <c r="E534" i="4"/>
  <c r="D565" i="4"/>
  <c r="F534" i="4"/>
  <c r="A534" i="4" s="1"/>
  <c r="F521" i="4"/>
  <c r="A521" i="4" s="1"/>
  <c r="D552" i="4"/>
  <c r="E521" i="4"/>
  <c r="E532" i="4"/>
  <c r="D563" i="4"/>
  <c r="E531" i="4"/>
  <c r="D562" i="4"/>
  <c r="F562" i="4" s="1"/>
  <c r="A562" i="4" s="1"/>
  <c r="E519" i="4"/>
  <c r="D550" i="4"/>
  <c r="F519" i="4"/>
  <c r="A519" i="4" s="1"/>
  <c r="F542" i="4"/>
  <c r="A542" i="4" s="1"/>
  <c r="D573" i="4"/>
  <c r="E542" i="4"/>
  <c r="D555" i="4"/>
  <c r="E524" i="4"/>
  <c r="F524" i="4"/>
  <c r="A524" i="4" s="1"/>
  <c r="F537" i="4"/>
  <c r="A537" i="4" s="1"/>
  <c r="D568" i="4"/>
  <c r="E537" i="4"/>
  <c r="F535" i="4"/>
  <c r="A535" i="4" s="1"/>
  <c r="D566" i="4"/>
  <c r="E535" i="4"/>
  <c r="E543" i="4"/>
  <c r="D574" i="4"/>
  <c r="F543" i="4"/>
  <c r="A543" i="4" s="1"/>
  <c r="E540" i="4"/>
  <c r="D571" i="4"/>
  <c r="F571" i="4" s="1"/>
  <c r="A571" i="4" s="1"/>
  <c r="F541" i="4"/>
  <c r="A541" i="4" s="1"/>
  <c r="D572" i="4"/>
  <c r="E541" i="4"/>
  <c r="E522" i="4"/>
  <c r="D553" i="4"/>
  <c r="F522" i="4"/>
  <c r="A522" i="4" s="1"/>
  <c r="F531" i="4"/>
  <c r="A531" i="4" s="1"/>
  <c r="E544" i="4"/>
  <c r="D575" i="4"/>
  <c r="E520" i="4"/>
  <c r="D551" i="4"/>
  <c r="F551" i="4" s="1"/>
  <c r="A551" i="4" s="1"/>
  <c r="F530" i="4"/>
  <c r="A530" i="4" s="1"/>
  <c r="D561" i="4"/>
  <c r="E530" i="4"/>
  <c r="F518" i="4"/>
  <c r="A518" i="4" s="1"/>
  <c r="D549" i="4"/>
  <c r="E518" i="4"/>
  <c r="D556" i="4"/>
  <c r="E525" i="4"/>
  <c r="F525" i="4"/>
  <c r="A525" i="4" s="1"/>
  <c r="E533" i="4"/>
  <c r="F533" i="4"/>
  <c r="A533" i="4" s="1"/>
  <c r="D564" i="4"/>
  <c r="F536" i="4"/>
  <c r="A536" i="4" s="1"/>
  <c r="E536" i="4"/>
  <c r="D567" i="4"/>
  <c r="F540" i="4"/>
  <c r="A540" i="4" s="1"/>
  <c r="E528" i="4"/>
  <c r="D559" i="4"/>
  <c r="F559" i="4" s="1"/>
  <c r="A559" i="4" s="1"/>
  <c r="F516" i="4"/>
  <c r="A516" i="4" s="1"/>
  <c r="D547" i="4"/>
  <c r="E516" i="4"/>
  <c r="C733" i="4"/>
  <c r="C636" i="4"/>
  <c r="C606" i="4"/>
  <c r="C754" i="4"/>
  <c r="F608" i="4"/>
  <c r="A608" i="4" s="1"/>
  <c r="E608" i="4"/>
  <c r="D639" i="4"/>
  <c r="E588" i="4"/>
  <c r="F588" i="4"/>
  <c r="A588" i="4" s="1"/>
  <c r="D619" i="4"/>
  <c r="E514" i="4"/>
  <c r="F514" i="4"/>
  <c r="A514" i="4" s="1"/>
  <c r="D545" i="4"/>
  <c r="C593" i="4"/>
  <c r="F563" i="4"/>
  <c r="A563" i="4" s="1"/>
  <c r="C594" i="4"/>
  <c r="E517" i="4"/>
  <c r="D548" i="4"/>
  <c r="F517" i="4"/>
  <c r="A517" i="4" s="1"/>
  <c r="C705" i="4"/>
  <c r="E631" i="4"/>
  <c r="D662" i="4"/>
  <c r="F631" i="4"/>
  <c r="A631" i="4" s="1"/>
  <c r="E554" i="4"/>
  <c r="F554" i="4"/>
  <c r="A554" i="4" s="1"/>
  <c r="D585" i="4"/>
  <c r="C590" i="4"/>
  <c r="F589" i="4"/>
  <c r="A589" i="4" s="1"/>
  <c r="E589" i="4"/>
  <c r="D620" i="4"/>
  <c r="C582" i="4"/>
  <c r="F539" i="4"/>
  <c r="A539" i="4" s="1"/>
  <c r="E539" i="4"/>
  <c r="D570" i="4"/>
  <c r="C602" i="4"/>
  <c r="F61" i="15"/>
  <c r="A61" i="15" s="1"/>
  <c r="F51" i="15"/>
  <c r="A51" i="15" s="1"/>
  <c r="F20" i="15"/>
  <c r="A20" i="15" s="1"/>
  <c r="F30" i="15"/>
  <c r="A30" i="15" s="1"/>
  <c r="F18" i="15"/>
  <c r="A18" i="15" s="1"/>
  <c r="F17" i="15"/>
  <c r="A17" i="15" s="1"/>
  <c r="F19" i="15"/>
  <c r="A19" i="15" s="1"/>
  <c r="F41" i="15"/>
  <c r="A41" i="15" s="1"/>
  <c r="F74" i="15"/>
  <c r="F70" i="15"/>
  <c r="A50" i="15"/>
  <c r="F64" i="15"/>
  <c r="A57" i="15"/>
  <c r="D361" i="15" l="1"/>
  <c r="E346" i="15"/>
  <c r="F346" i="15"/>
  <c r="A346" i="15" s="1"/>
  <c r="D351" i="15"/>
  <c r="E336" i="15"/>
  <c r="E345" i="15"/>
  <c r="D360" i="15"/>
  <c r="F345" i="15"/>
  <c r="A345" i="15" s="1"/>
  <c r="D349" i="15"/>
  <c r="F334" i="15"/>
  <c r="A334" i="15" s="1"/>
  <c r="E334" i="15"/>
  <c r="E339" i="15"/>
  <c r="D354" i="15"/>
  <c r="F339" i="15"/>
  <c r="A339" i="15" s="1"/>
  <c r="E342" i="15"/>
  <c r="D357" i="15"/>
  <c r="F342" i="15"/>
  <c r="A342" i="15" s="1"/>
  <c r="F347" i="15"/>
  <c r="A347" i="15" s="1"/>
  <c r="D362" i="15"/>
  <c r="E347" i="15"/>
  <c r="E365" i="15"/>
  <c r="F365" i="15"/>
  <c r="A365" i="15" s="1"/>
  <c r="D380" i="15"/>
  <c r="F336" i="15"/>
  <c r="A336" i="15" s="1"/>
  <c r="C351" i="15"/>
  <c r="E373" i="15"/>
  <c r="F373" i="15"/>
  <c r="A373" i="15" s="1"/>
  <c r="D388" i="15"/>
  <c r="F338" i="15"/>
  <c r="A338" i="15" s="1"/>
  <c r="E338" i="15"/>
  <c r="D353" i="15"/>
  <c r="E356" i="15"/>
  <c r="F356" i="15"/>
  <c r="A356" i="15" s="1"/>
  <c r="D371" i="15"/>
  <c r="E363" i="15"/>
  <c r="F363" i="15"/>
  <c r="A363" i="15" s="1"/>
  <c r="D378" i="15"/>
  <c r="E367" i="15"/>
  <c r="F367" i="15"/>
  <c r="A367" i="15" s="1"/>
  <c r="D382" i="15"/>
  <c r="F359" i="15"/>
  <c r="A359" i="15" s="1"/>
  <c r="D374" i="15"/>
  <c r="E359" i="15"/>
  <c r="D370" i="15"/>
  <c r="F355" i="15"/>
  <c r="A355" i="15" s="1"/>
  <c r="E355" i="15"/>
  <c r="E566" i="4"/>
  <c r="F566" i="4"/>
  <c r="A566" i="4" s="1"/>
  <c r="D597" i="4"/>
  <c r="D581" i="4"/>
  <c r="E550" i="4"/>
  <c r="F550" i="4"/>
  <c r="A550" i="4" s="1"/>
  <c r="E553" i="4"/>
  <c r="D584" i="4"/>
  <c r="F553" i="4"/>
  <c r="A553" i="4" s="1"/>
  <c r="E562" i="4"/>
  <c r="D593" i="4"/>
  <c r="F593" i="4" s="1"/>
  <c r="A593" i="4" s="1"/>
  <c r="E567" i="4"/>
  <c r="F567" i="4"/>
  <c r="A567" i="4" s="1"/>
  <c r="D598" i="4"/>
  <c r="E575" i="4"/>
  <c r="D606" i="4"/>
  <c r="E563" i="4"/>
  <c r="D594" i="4"/>
  <c r="F594" i="4" s="1"/>
  <c r="A594" i="4" s="1"/>
  <c r="D578" i="4"/>
  <c r="E547" i="4"/>
  <c r="F547" i="4"/>
  <c r="A547" i="4" s="1"/>
  <c r="E568" i="4"/>
  <c r="D599" i="4"/>
  <c r="F568" i="4"/>
  <c r="A568" i="4" s="1"/>
  <c r="E571" i="4"/>
  <c r="D602" i="4"/>
  <c r="F602" i="4" s="1"/>
  <c r="A602" i="4" s="1"/>
  <c r="D590" i="4"/>
  <c r="F590" i="4" s="1"/>
  <c r="A590" i="4" s="1"/>
  <c r="E559" i="4"/>
  <c r="F564" i="4"/>
  <c r="A564" i="4" s="1"/>
  <c r="E564" i="4"/>
  <c r="D595" i="4"/>
  <c r="F549" i="4"/>
  <c r="A549" i="4" s="1"/>
  <c r="E549" i="4"/>
  <c r="D580" i="4"/>
  <c r="E555" i="4"/>
  <c r="F555" i="4"/>
  <c r="A555" i="4" s="1"/>
  <c r="D586" i="4"/>
  <c r="F552" i="4"/>
  <c r="A552" i="4" s="1"/>
  <c r="E552" i="4"/>
  <c r="D583" i="4"/>
  <c r="D587" i="4"/>
  <c r="F556" i="4"/>
  <c r="A556" i="4" s="1"/>
  <c r="E556" i="4"/>
  <c r="D603" i="4"/>
  <c r="E572" i="4"/>
  <c r="F572" i="4"/>
  <c r="A572" i="4" s="1"/>
  <c r="D605" i="4"/>
  <c r="E574" i="4"/>
  <c r="F574" i="4"/>
  <c r="A574" i="4" s="1"/>
  <c r="E573" i="4"/>
  <c r="D604" i="4"/>
  <c r="F573" i="4"/>
  <c r="A573" i="4" s="1"/>
  <c r="D592" i="4"/>
  <c r="E561" i="4"/>
  <c r="F561" i="4"/>
  <c r="A561" i="4" s="1"/>
  <c r="E565" i="4"/>
  <c r="D596" i="4"/>
  <c r="F565" i="4"/>
  <c r="A565" i="4" s="1"/>
  <c r="E551" i="4"/>
  <c r="D582" i="4"/>
  <c r="F582" i="4" s="1"/>
  <c r="A582" i="4" s="1"/>
  <c r="F575" i="4"/>
  <c r="A575" i="4" s="1"/>
  <c r="E619" i="4"/>
  <c r="F619" i="4"/>
  <c r="A619" i="4" s="1"/>
  <c r="D650" i="4"/>
  <c r="C637" i="4"/>
  <c r="C613" i="4"/>
  <c r="E662" i="4"/>
  <c r="F662" i="4"/>
  <c r="A662" i="4" s="1"/>
  <c r="D693" i="4"/>
  <c r="C624" i="4"/>
  <c r="C667" i="4"/>
  <c r="E545" i="4"/>
  <c r="F545" i="4"/>
  <c r="A545" i="4" s="1"/>
  <c r="D576" i="4"/>
  <c r="C736" i="4"/>
  <c r="C621" i="4"/>
  <c r="F585" i="4"/>
  <c r="A585" i="4" s="1"/>
  <c r="D616" i="4"/>
  <c r="E585" i="4"/>
  <c r="D579" i="4"/>
  <c r="E548" i="4"/>
  <c r="F548" i="4"/>
  <c r="A548" i="4" s="1"/>
  <c r="F639" i="4"/>
  <c r="A639" i="4" s="1"/>
  <c r="E639" i="4"/>
  <c r="D670" i="4"/>
  <c r="C633" i="4"/>
  <c r="C625" i="4"/>
  <c r="F570" i="4"/>
  <c r="A570" i="4" s="1"/>
  <c r="E570" i="4"/>
  <c r="D601" i="4"/>
  <c r="C764" i="4"/>
  <c r="F620" i="4"/>
  <c r="A620" i="4" s="1"/>
  <c r="E620" i="4"/>
  <c r="D651" i="4"/>
  <c r="C785" i="4"/>
  <c r="F68" i="15"/>
  <c r="A68" i="15" s="1"/>
  <c r="F37" i="15"/>
  <c r="A37" i="15" s="1"/>
  <c r="F48" i="15"/>
  <c r="A48" i="15" s="1"/>
  <c r="F72" i="15"/>
  <c r="A72" i="15" s="1"/>
  <c r="F59" i="15"/>
  <c r="A59" i="15" s="1"/>
  <c r="A74" i="15"/>
  <c r="F81" i="15"/>
  <c r="F88" i="15"/>
  <c r="A64" i="15"/>
  <c r="F77" i="15"/>
  <c r="A70" i="15"/>
  <c r="F354" i="15" l="1"/>
  <c r="A354" i="15" s="1"/>
  <c r="D369" i="15"/>
  <c r="E354" i="15"/>
  <c r="E351" i="15"/>
  <c r="D366" i="15"/>
  <c r="E349" i="15"/>
  <c r="F349" i="15"/>
  <c r="A349" i="15" s="1"/>
  <c r="D364" i="15"/>
  <c r="D375" i="15"/>
  <c r="F360" i="15"/>
  <c r="A360" i="15" s="1"/>
  <c r="E360" i="15"/>
  <c r="E361" i="15"/>
  <c r="F361" i="15"/>
  <c r="A361" i="15" s="1"/>
  <c r="D376" i="15"/>
  <c r="D372" i="15"/>
  <c r="E357" i="15"/>
  <c r="F357" i="15"/>
  <c r="A357" i="15" s="1"/>
  <c r="E382" i="15"/>
  <c r="F382" i="15"/>
  <c r="A382" i="15" s="1"/>
  <c r="E378" i="15"/>
  <c r="F378" i="15"/>
  <c r="A378" i="15" s="1"/>
  <c r="F370" i="15"/>
  <c r="A370" i="15" s="1"/>
  <c r="D385" i="15"/>
  <c r="E370" i="15"/>
  <c r="D386" i="15"/>
  <c r="E371" i="15"/>
  <c r="F371" i="15"/>
  <c r="A371" i="15" s="1"/>
  <c r="E380" i="15"/>
  <c r="F380" i="15"/>
  <c r="A380" i="15" s="1"/>
  <c r="E388" i="15"/>
  <c r="F388" i="15"/>
  <c r="A388" i="15" s="1"/>
  <c r="F362" i="15"/>
  <c r="A362" i="15" s="1"/>
  <c r="D377" i="15"/>
  <c r="E362" i="15"/>
  <c r="F353" i="15"/>
  <c r="A353" i="15" s="1"/>
  <c r="D368" i="15"/>
  <c r="E353" i="15"/>
  <c r="C366" i="15"/>
  <c r="F351" i="15"/>
  <c r="A351" i="15" s="1"/>
  <c r="F374" i="15"/>
  <c r="A374" i="15" s="1"/>
  <c r="D389" i="15"/>
  <c r="E374" i="15"/>
  <c r="E605" i="4"/>
  <c r="D636" i="4"/>
  <c r="F605" i="4"/>
  <c r="A605" i="4" s="1"/>
  <c r="F603" i="4"/>
  <c r="A603" i="4" s="1"/>
  <c r="D634" i="4"/>
  <c r="E603" i="4"/>
  <c r="D630" i="4"/>
  <c r="E599" i="4"/>
  <c r="F599" i="4"/>
  <c r="A599" i="4" s="1"/>
  <c r="E606" i="4"/>
  <c r="D637" i="4"/>
  <c r="D614" i="4"/>
  <c r="E583" i="4"/>
  <c r="F583" i="4"/>
  <c r="A583" i="4" s="1"/>
  <c r="D626" i="4"/>
  <c r="E595" i="4"/>
  <c r="F595" i="4"/>
  <c r="A595" i="4" s="1"/>
  <c r="D611" i="4"/>
  <c r="E580" i="4"/>
  <c r="F580" i="4"/>
  <c r="A580" i="4" s="1"/>
  <c r="E592" i="4"/>
  <c r="F592" i="4"/>
  <c r="A592" i="4" s="1"/>
  <c r="D623" i="4"/>
  <c r="D609" i="4"/>
  <c r="E578" i="4"/>
  <c r="F578" i="4"/>
  <c r="A578" i="4" s="1"/>
  <c r="F586" i="4"/>
  <c r="A586" i="4" s="1"/>
  <c r="D617" i="4"/>
  <c r="E586" i="4"/>
  <c r="F598" i="4"/>
  <c r="A598" i="4" s="1"/>
  <c r="E598" i="4"/>
  <c r="D629" i="4"/>
  <c r="E584" i="4"/>
  <c r="D615" i="4"/>
  <c r="F584" i="4"/>
  <c r="A584" i="4" s="1"/>
  <c r="E582" i="4"/>
  <c r="D613" i="4"/>
  <c r="F613" i="4" s="1"/>
  <c r="A613" i="4" s="1"/>
  <c r="F604" i="4"/>
  <c r="A604" i="4" s="1"/>
  <c r="E604" i="4"/>
  <c r="D635" i="4"/>
  <c r="D621" i="4"/>
  <c r="F621" i="4" s="1"/>
  <c r="A621" i="4" s="1"/>
  <c r="E590" i="4"/>
  <c r="E581" i="4"/>
  <c r="F581" i="4"/>
  <c r="A581" i="4" s="1"/>
  <c r="D612" i="4"/>
  <c r="E587" i="4"/>
  <c r="F587" i="4"/>
  <c r="A587" i="4" s="1"/>
  <c r="D618" i="4"/>
  <c r="E602" i="4"/>
  <c r="D633" i="4"/>
  <c r="F633" i="4" s="1"/>
  <c r="A633" i="4" s="1"/>
  <c r="E597" i="4"/>
  <c r="F597" i="4"/>
  <c r="A597" i="4" s="1"/>
  <c r="D628" i="4"/>
  <c r="E594" i="4"/>
  <c r="D625" i="4"/>
  <c r="F625" i="4" s="1"/>
  <c r="A625" i="4" s="1"/>
  <c r="D624" i="4"/>
  <c r="F624" i="4" s="1"/>
  <c r="A624" i="4" s="1"/>
  <c r="E593" i="4"/>
  <c r="F606" i="4"/>
  <c r="A606" i="4" s="1"/>
  <c r="F596" i="4"/>
  <c r="A596" i="4" s="1"/>
  <c r="D627" i="4"/>
  <c r="E596" i="4"/>
  <c r="C644" i="4"/>
  <c r="C664" i="4"/>
  <c r="C652" i="4"/>
  <c r="D610" i="4"/>
  <c r="E579" i="4"/>
  <c r="F579" i="4"/>
  <c r="A579" i="4" s="1"/>
  <c r="F616" i="4"/>
  <c r="A616" i="4" s="1"/>
  <c r="D647" i="4"/>
  <c r="E616" i="4"/>
  <c r="E693" i="4"/>
  <c r="D724" i="4"/>
  <c r="F693" i="4"/>
  <c r="A693" i="4" s="1"/>
  <c r="F637" i="4"/>
  <c r="A637" i="4" s="1"/>
  <c r="C668" i="4"/>
  <c r="F651" i="4"/>
  <c r="A651" i="4" s="1"/>
  <c r="E651" i="4"/>
  <c r="D682" i="4"/>
  <c r="C767" i="4"/>
  <c r="E670" i="4"/>
  <c r="D701" i="4"/>
  <c r="F670" i="4"/>
  <c r="A670" i="4" s="1"/>
  <c r="E576" i="4"/>
  <c r="D607" i="4"/>
  <c r="F576" i="4"/>
  <c r="A576" i="4" s="1"/>
  <c r="C698" i="4"/>
  <c r="F601" i="4"/>
  <c r="A601" i="4" s="1"/>
  <c r="E601" i="4"/>
  <c r="D632" i="4"/>
  <c r="C656" i="4"/>
  <c r="E650" i="4"/>
  <c r="F650" i="4"/>
  <c r="A650" i="4" s="1"/>
  <c r="D681" i="4"/>
  <c r="C655" i="4"/>
  <c r="C795" i="4"/>
  <c r="F39" i="15"/>
  <c r="A39" i="15" s="1"/>
  <c r="F71" i="15"/>
  <c r="A71" i="15" s="1"/>
  <c r="F42" i="15"/>
  <c r="A42" i="15" s="1"/>
  <c r="F46" i="15"/>
  <c r="A46" i="15" s="1"/>
  <c r="F58" i="15"/>
  <c r="A58" i="15" s="1"/>
  <c r="F60" i="15"/>
  <c r="A60" i="15" s="1"/>
  <c r="F40" i="15"/>
  <c r="A40" i="15" s="1"/>
  <c r="F79" i="15"/>
  <c r="A79" i="15" s="1"/>
  <c r="F66" i="15"/>
  <c r="A66" i="15" s="1"/>
  <c r="A77" i="15"/>
  <c r="F87" i="15"/>
  <c r="A81" i="15"/>
  <c r="A88" i="15"/>
  <c r="F86" i="15"/>
  <c r="E372" i="15" l="1"/>
  <c r="D387" i="15"/>
  <c r="F372" i="15"/>
  <c r="A372" i="15" s="1"/>
  <c r="F364" i="15"/>
  <c r="A364" i="15" s="1"/>
  <c r="E364" i="15"/>
  <c r="D379" i="15"/>
  <c r="E375" i="15"/>
  <c r="F375" i="15"/>
  <c r="A375" i="15" s="1"/>
  <c r="D390" i="15"/>
  <c r="D391" i="15"/>
  <c r="E376" i="15"/>
  <c r="F376" i="15"/>
  <c r="A376" i="15" s="1"/>
  <c r="E366" i="15"/>
  <c r="D381" i="15"/>
  <c r="E381" i="15" s="1"/>
  <c r="E369" i="15"/>
  <c r="D384" i="15"/>
  <c r="F369" i="15"/>
  <c r="A369" i="15" s="1"/>
  <c r="F385" i="15"/>
  <c r="A385" i="15" s="1"/>
  <c r="E385" i="15"/>
  <c r="F389" i="15"/>
  <c r="A389" i="15" s="1"/>
  <c r="E389" i="15"/>
  <c r="E386" i="15"/>
  <c r="F386" i="15"/>
  <c r="A386" i="15" s="1"/>
  <c r="F366" i="15"/>
  <c r="A366" i="15" s="1"/>
  <c r="C381" i="15"/>
  <c r="F368" i="15"/>
  <c r="A368" i="15" s="1"/>
  <c r="D383" i="15"/>
  <c r="E368" i="15"/>
  <c r="F377" i="15"/>
  <c r="A377" i="15" s="1"/>
  <c r="E377" i="15"/>
  <c r="D643" i="4"/>
  <c r="E612" i="4"/>
  <c r="F612" i="4"/>
  <c r="A612" i="4" s="1"/>
  <c r="E613" i="4"/>
  <c r="D644" i="4"/>
  <c r="F644" i="4" s="1"/>
  <c r="A644" i="4" s="1"/>
  <c r="F626" i="4"/>
  <c r="A626" i="4" s="1"/>
  <c r="E626" i="4"/>
  <c r="D657" i="4"/>
  <c r="E615" i="4"/>
  <c r="D646" i="4"/>
  <c r="F615" i="4"/>
  <c r="A615" i="4" s="1"/>
  <c r="D642" i="4"/>
  <c r="E611" i="4"/>
  <c r="F611" i="4"/>
  <c r="A611" i="4" s="1"/>
  <c r="D645" i="4"/>
  <c r="E614" i="4"/>
  <c r="F614" i="4"/>
  <c r="A614" i="4" s="1"/>
  <c r="D648" i="4"/>
  <c r="F617" i="4"/>
  <c r="A617" i="4" s="1"/>
  <c r="E617" i="4"/>
  <c r="E627" i="4"/>
  <c r="D658" i="4"/>
  <c r="F627" i="4"/>
  <c r="A627" i="4" s="1"/>
  <c r="E609" i="4"/>
  <c r="D640" i="4"/>
  <c r="F609" i="4"/>
  <c r="A609" i="4" s="1"/>
  <c r="E630" i="4"/>
  <c r="F630" i="4"/>
  <c r="A630" i="4" s="1"/>
  <c r="D661" i="4"/>
  <c r="E621" i="4"/>
  <c r="D652" i="4"/>
  <c r="F623" i="4"/>
  <c r="A623" i="4" s="1"/>
  <c r="E623" i="4"/>
  <c r="D654" i="4"/>
  <c r="D659" i="4"/>
  <c r="E628" i="4"/>
  <c r="F628" i="4"/>
  <c r="A628" i="4" s="1"/>
  <c r="E634" i="4"/>
  <c r="F634" i="4"/>
  <c r="A634" i="4" s="1"/>
  <c r="D665" i="4"/>
  <c r="E637" i="4"/>
  <c r="D668" i="4"/>
  <c r="E624" i="4"/>
  <c r="D655" i="4"/>
  <c r="F655" i="4" s="1"/>
  <c r="A655" i="4" s="1"/>
  <c r="D664" i="4"/>
  <c r="F664" i="4" s="1"/>
  <c r="A664" i="4" s="1"/>
  <c r="E633" i="4"/>
  <c r="E629" i="4"/>
  <c r="F629" i="4"/>
  <c r="A629" i="4" s="1"/>
  <c r="D660" i="4"/>
  <c r="E625" i="4"/>
  <c r="D656" i="4"/>
  <c r="F656" i="4" s="1"/>
  <c r="A656" i="4" s="1"/>
  <c r="D666" i="4"/>
  <c r="F635" i="4"/>
  <c r="A635" i="4" s="1"/>
  <c r="E635" i="4"/>
  <c r="E636" i="4"/>
  <c r="D667" i="4"/>
  <c r="F636" i="4"/>
  <c r="A636" i="4" s="1"/>
  <c r="F618" i="4"/>
  <c r="A618" i="4" s="1"/>
  <c r="D649" i="4"/>
  <c r="E618" i="4"/>
  <c r="F682" i="4"/>
  <c r="A682" i="4" s="1"/>
  <c r="E682" i="4"/>
  <c r="D713" i="4"/>
  <c r="C686" i="4"/>
  <c r="F632" i="4"/>
  <c r="A632" i="4" s="1"/>
  <c r="E632" i="4"/>
  <c r="D663" i="4"/>
  <c r="E607" i="4"/>
  <c r="D638" i="4"/>
  <c r="F607" i="4"/>
  <c r="A607" i="4" s="1"/>
  <c r="F647" i="4"/>
  <c r="A647" i="4" s="1"/>
  <c r="D678" i="4"/>
  <c r="E647" i="4"/>
  <c r="E681" i="4"/>
  <c r="D712" i="4"/>
  <c r="F681" i="4"/>
  <c r="A681" i="4" s="1"/>
  <c r="C699" i="4"/>
  <c r="F668" i="4"/>
  <c r="A668" i="4" s="1"/>
  <c r="C675" i="4"/>
  <c r="C798" i="4"/>
  <c r="E610" i="4"/>
  <c r="F610" i="4"/>
  <c r="A610" i="4" s="1"/>
  <c r="D641" i="4"/>
  <c r="D732" i="4"/>
  <c r="F701" i="4"/>
  <c r="A701" i="4" s="1"/>
  <c r="E701" i="4"/>
  <c r="E724" i="4"/>
  <c r="F724" i="4"/>
  <c r="A724" i="4" s="1"/>
  <c r="D755" i="4"/>
  <c r="C695" i="4"/>
  <c r="C687" i="4"/>
  <c r="C729" i="4"/>
  <c r="C683" i="4"/>
  <c r="F652" i="4"/>
  <c r="A652" i="4" s="1"/>
  <c r="F55" i="15"/>
  <c r="A55" i="15" s="1"/>
  <c r="F69" i="15"/>
  <c r="A69" i="15" s="1"/>
  <c r="F78" i="15"/>
  <c r="A78" i="15" s="1"/>
  <c r="F67" i="15"/>
  <c r="A67" i="15" s="1"/>
  <c r="F53" i="15"/>
  <c r="A53" i="15" s="1"/>
  <c r="F65" i="15"/>
  <c r="A65" i="15" s="1"/>
  <c r="F49" i="15"/>
  <c r="A49" i="15" s="1"/>
  <c r="F47" i="15"/>
  <c r="A47" i="15" s="1"/>
  <c r="F54" i="15"/>
  <c r="A54" i="15" s="1"/>
  <c r="F56" i="15"/>
  <c r="A56" i="15" s="1"/>
  <c r="F95" i="15"/>
  <c r="A95" i="15" s="1"/>
  <c r="A87" i="15"/>
  <c r="A86" i="15"/>
  <c r="F379" i="15" l="1"/>
  <c r="A379" i="15" s="1"/>
  <c r="E379" i="15"/>
  <c r="F390" i="15"/>
  <c r="A390" i="15" s="1"/>
  <c r="E390" i="15"/>
  <c r="F391" i="15"/>
  <c r="A391" i="15" s="1"/>
  <c r="E391" i="15"/>
  <c r="E387" i="15"/>
  <c r="F387" i="15"/>
  <c r="A387" i="15" s="1"/>
  <c r="E384" i="15"/>
  <c r="F384" i="15"/>
  <c r="A384" i="15" s="1"/>
  <c r="F383" i="15"/>
  <c r="A383" i="15" s="1"/>
  <c r="E383" i="15"/>
  <c r="F381" i="15"/>
  <c r="A381" i="15" s="1"/>
  <c r="F660" i="4"/>
  <c r="A660" i="4" s="1"/>
  <c r="E660" i="4"/>
  <c r="D691" i="4"/>
  <c r="D685" i="4"/>
  <c r="E654" i="4"/>
  <c r="F654" i="4"/>
  <c r="A654" i="4" s="1"/>
  <c r="D692" i="4"/>
  <c r="E661" i="4"/>
  <c r="F661" i="4"/>
  <c r="A661" i="4" s="1"/>
  <c r="D698" i="4"/>
  <c r="E667" i="4"/>
  <c r="F667" i="4"/>
  <c r="A667" i="4" s="1"/>
  <c r="E644" i="4"/>
  <c r="D675" i="4"/>
  <c r="F675" i="4" s="1"/>
  <c r="A675" i="4" s="1"/>
  <c r="E664" i="4"/>
  <c r="D695" i="4"/>
  <c r="F695" i="4" s="1"/>
  <c r="A695" i="4" s="1"/>
  <c r="D671" i="4"/>
  <c r="E640" i="4"/>
  <c r="F640" i="4"/>
  <c r="A640" i="4" s="1"/>
  <c r="D676" i="4"/>
  <c r="E645" i="4"/>
  <c r="F645" i="4"/>
  <c r="A645" i="4" s="1"/>
  <c r="D686" i="4"/>
  <c r="E655" i="4"/>
  <c r="F666" i="4"/>
  <c r="A666" i="4" s="1"/>
  <c r="E666" i="4"/>
  <c r="D697" i="4"/>
  <c r="D683" i="4"/>
  <c r="F683" i="4" s="1"/>
  <c r="A683" i="4" s="1"/>
  <c r="E652" i="4"/>
  <c r="E643" i="4"/>
  <c r="D674" i="4"/>
  <c r="F643" i="4"/>
  <c r="A643" i="4" s="1"/>
  <c r="D699" i="4"/>
  <c r="F699" i="4" s="1"/>
  <c r="A699" i="4" s="1"/>
  <c r="E668" i="4"/>
  <c r="D689" i="4"/>
  <c r="F658" i="4"/>
  <c r="A658" i="4" s="1"/>
  <c r="E658" i="4"/>
  <c r="D673" i="4"/>
  <c r="F642" i="4"/>
  <c r="A642" i="4" s="1"/>
  <c r="E642" i="4"/>
  <c r="E659" i="4"/>
  <c r="D690" i="4"/>
  <c r="F659" i="4"/>
  <c r="A659" i="4" s="1"/>
  <c r="E648" i="4"/>
  <c r="F648" i="4"/>
  <c r="A648" i="4" s="1"/>
  <c r="D679" i="4"/>
  <c r="E656" i="4"/>
  <c r="D687" i="4"/>
  <c r="F687" i="4" s="1"/>
  <c r="A687" i="4" s="1"/>
  <c r="E665" i="4"/>
  <c r="F665" i="4"/>
  <c r="A665" i="4" s="1"/>
  <c r="D696" i="4"/>
  <c r="E646" i="4"/>
  <c r="D677" i="4"/>
  <c r="F646" i="4"/>
  <c r="A646" i="4" s="1"/>
  <c r="D680" i="4"/>
  <c r="F649" i="4"/>
  <c r="A649" i="4" s="1"/>
  <c r="E649" i="4"/>
  <c r="D688" i="4"/>
  <c r="F657" i="4"/>
  <c r="A657" i="4" s="1"/>
  <c r="E657" i="4"/>
  <c r="F732" i="4"/>
  <c r="A732" i="4" s="1"/>
  <c r="E732" i="4"/>
  <c r="D763" i="4"/>
  <c r="F663" i="4"/>
  <c r="A663" i="4" s="1"/>
  <c r="E663" i="4"/>
  <c r="D694" i="4"/>
  <c r="C760" i="4"/>
  <c r="E641" i="4"/>
  <c r="F641" i="4"/>
  <c r="A641" i="4" s="1"/>
  <c r="D672" i="4"/>
  <c r="C706" i="4"/>
  <c r="F712" i="4"/>
  <c r="A712" i="4" s="1"/>
  <c r="E712" i="4"/>
  <c r="D743" i="4"/>
  <c r="C730" i="4"/>
  <c r="C717" i="4"/>
  <c r="F678" i="4"/>
  <c r="A678" i="4" s="1"/>
  <c r="E678" i="4"/>
  <c r="D709" i="4"/>
  <c r="C714" i="4"/>
  <c r="C726" i="4"/>
  <c r="E755" i="4"/>
  <c r="D786" i="4"/>
  <c r="F755" i="4"/>
  <c r="A755" i="4" s="1"/>
  <c r="C718" i="4"/>
  <c r="E638" i="4"/>
  <c r="F638" i="4"/>
  <c r="A638" i="4" s="1"/>
  <c r="D669" i="4"/>
  <c r="F713" i="4"/>
  <c r="A713" i="4" s="1"/>
  <c r="E713" i="4"/>
  <c r="D744" i="4"/>
  <c r="F63" i="15"/>
  <c r="A63" i="15" s="1"/>
  <c r="F73" i="15"/>
  <c r="A73" i="15" s="1"/>
  <c r="F62" i="15"/>
  <c r="A62" i="15" s="1"/>
  <c r="F94" i="15"/>
  <c r="A94" i="15" s="1"/>
  <c r="F84" i="15"/>
  <c r="A84" i="15" s="1"/>
  <c r="F106" i="15"/>
  <c r="A106" i="15" s="1"/>
  <c r="F100" i="15"/>
  <c r="A100" i="15" s="1"/>
  <c r="F93" i="15"/>
  <c r="A93" i="15" s="1"/>
  <c r="F104" i="15"/>
  <c r="A104" i="15" s="1"/>
  <c r="A20" i="12"/>
  <c r="A21" i="12"/>
  <c r="A36" i="12"/>
  <c r="A37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19" i="12"/>
  <c r="E686" i="4" l="1"/>
  <c r="D717" i="4"/>
  <c r="F689" i="4"/>
  <c r="A689" i="4" s="1"/>
  <c r="E689" i="4"/>
  <c r="D720" i="4"/>
  <c r="E699" i="4"/>
  <c r="D730" i="4"/>
  <c r="E687" i="4"/>
  <c r="D718" i="4"/>
  <c r="F676" i="4"/>
  <c r="A676" i="4" s="1"/>
  <c r="D707" i="4"/>
  <c r="E676" i="4"/>
  <c r="E680" i="4"/>
  <c r="D711" i="4"/>
  <c r="F680" i="4"/>
  <c r="A680" i="4" s="1"/>
  <c r="D721" i="4"/>
  <c r="F690" i="4"/>
  <c r="A690" i="4" s="1"/>
  <c r="E690" i="4"/>
  <c r="D723" i="4"/>
  <c r="E692" i="4"/>
  <c r="F692" i="4"/>
  <c r="A692" i="4" s="1"/>
  <c r="E674" i="4"/>
  <c r="D705" i="4"/>
  <c r="F674" i="4"/>
  <c r="A674" i="4" s="1"/>
  <c r="D716" i="4"/>
  <c r="E685" i="4"/>
  <c r="F685" i="4"/>
  <c r="A685" i="4" s="1"/>
  <c r="F686" i="4"/>
  <c r="A686" i="4" s="1"/>
  <c r="D708" i="4"/>
  <c r="E677" i="4"/>
  <c r="F677" i="4"/>
  <c r="A677" i="4" s="1"/>
  <c r="D710" i="4"/>
  <c r="E679" i="4"/>
  <c r="F679" i="4"/>
  <c r="A679" i="4" s="1"/>
  <c r="F696" i="4"/>
  <c r="A696" i="4" s="1"/>
  <c r="E696" i="4"/>
  <c r="D727" i="4"/>
  <c r="E671" i="4"/>
  <c r="D702" i="4"/>
  <c r="F671" i="4"/>
  <c r="A671" i="4" s="1"/>
  <c r="E683" i="4"/>
  <c r="D714" i="4"/>
  <c r="E675" i="4"/>
  <c r="D706" i="4"/>
  <c r="F706" i="4" s="1"/>
  <c r="A706" i="4" s="1"/>
  <c r="E697" i="4"/>
  <c r="D728" i="4"/>
  <c r="F697" i="4"/>
  <c r="A697" i="4" s="1"/>
  <c r="D722" i="4"/>
  <c r="E691" i="4"/>
  <c r="F691" i="4"/>
  <c r="A691" i="4" s="1"/>
  <c r="D719" i="4"/>
  <c r="E688" i="4"/>
  <c r="F688" i="4"/>
  <c r="A688" i="4" s="1"/>
  <c r="D704" i="4"/>
  <c r="F673" i="4"/>
  <c r="A673" i="4" s="1"/>
  <c r="E673" i="4"/>
  <c r="E695" i="4"/>
  <c r="D726" i="4"/>
  <c r="F726" i="4" s="1"/>
  <c r="A726" i="4" s="1"/>
  <c r="D729" i="4"/>
  <c r="E698" i="4"/>
  <c r="F698" i="4"/>
  <c r="A698" i="4" s="1"/>
  <c r="C761" i="4"/>
  <c r="F730" i="4"/>
  <c r="A730" i="4" s="1"/>
  <c r="C745" i="4"/>
  <c r="D703" i="4"/>
  <c r="E672" i="4"/>
  <c r="F672" i="4"/>
  <c r="A672" i="4" s="1"/>
  <c r="C749" i="4"/>
  <c r="F718" i="4"/>
  <c r="A718" i="4" s="1"/>
  <c r="E669" i="4"/>
  <c r="F669" i="4"/>
  <c r="A669" i="4" s="1"/>
  <c r="D700" i="4"/>
  <c r="F709" i="4"/>
  <c r="A709" i="4" s="1"/>
  <c r="D740" i="4"/>
  <c r="E709" i="4"/>
  <c r="C791" i="4"/>
  <c r="D794" i="4"/>
  <c r="F763" i="4"/>
  <c r="A763" i="4" s="1"/>
  <c r="E763" i="4"/>
  <c r="F744" i="4"/>
  <c r="A744" i="4" s="1"/>
  <c r="E744" i="4"/>
  <c r="D775" i="4"/>
  <c r="E786" i="4"/>
  <c r="F786" i="4"/>
  <c r="A786" i="4" s="1"/>
  <c r="C757" i="4"/>
  <c r="D774" i="4"/>
  <c r="E743" i="4"/>
  <c r="F743" i="4"/>
  <c r="A743" i="4" s="1"/>
  <c r="C737" i="4"/>
  <c r="E694" i="4"/>
  <c r="D725" i="4"/>
  <c r="F694" i="4"/>
  <c r="A694" i="4" s="1"/>
  <c r="C748" i="4"/>
  <c r="F717" i="4"/>
  <c r="A717" i="4" s="1"/>
  <c r="F76" i="15"/>
  <c r="A76" i="15" s="1"/>
  <c r="F80" i="15"/>
  <c r="A80" i="15" s="1"/>
  <c r="F75" i="15"/>
  <c r="A75" i="15" s="1"/>
  <c r="F107" i="15"/>
  <c r="A107" i="15" s="1"/>
  <c r="F117" i="15"/>
  <c r="A117" i="15" s="1"/>
  <c r="F102" i="15"/>
  <c r="A102" i="15" s="1"/>
  <c r="F111" i="15"/>
  <c r="A111" i="15" s="1"/>
  <c r="F115" i="15"/>
  <c r="A115" i="15" s="1"/>
  <c r="F113" i="15"/>
  <c r="A113" i="15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B2" i="13"/>
  <c r="D2" i="4" s="1"/>
  <c r="D33" i="4" s="1"/>
  <c r="D64" i="4" s="1"/>
  <c r="D95" i="4" s="1"/>
  <c r="D126" i="4" s="1"/>
  <c r="D157" i="4" s="1"/>
  <c r="D188" i="4" s="1"/>
  <c r="D219" i="4" s="1"/>
  <c r="D250" i="4" s="1"/>
  <c r="D281" i="4" s="1"/>
  <c r="D312" i="4" s="1"/>
  <c r="D343" i="4" s="1"/>
  <c r="D374" i="4" s="1"/>
  <c r="D405" i="4" s="1"/>
  <c r="D436" i="4" s="1"/>
  <c r="D467" i="4" s="1"/>
  <c r="A2" i="5"/>
  <c r="E467" i="4" l="1"/>
  <c r="F467" i="4"/>
  <c r="A467" i="4" s="1"/>
  <c r="D498" i="4"/>
  <c r="E716" i="4"/>
  <c r="F716" i="4"/>
  <c r="A716" i="4" s="1"/>
  <c r="D747" i="4"/>
  <c r="E730" i="4"/>
  <c r="D761" i="4"/>
  <c r="D745" i="4"/>
  <c r="E714" i="4"/>
  <c r="F704" i="4"/>
  <c r="A704" i="4" s="1"/>
  <c r="E704" i="4"/>
  <c r="D735" i="4"/>
  <c r="E722" i="4"/>
  <c r="D753" i="4"/>
  <c r="F722" i="4"/>
  <c r="A722" i="4" s="1"/>
  <c r="D752" i="4"/>
  <c r="E721" i="4"/>
  <c r="F721" i="4"/>
  <c r="A721" i="4" s="1"/>
  <c r="D759" i="4"/>
  <c r="F728" i="4"/>
  <c r="A728" i="4" s="1"/>
  <c r="E728" i="4"/>
  <c r="D733" i="4"/>
  <c r="E702" i="4"/>
  <c r="F702" i="4"/>
  <c r="A702" i="4" s="1"/>
  <c r="F710" i="4"/>
  <c r="A710" i="4" s="1"/>
  <c r="D741" i="4"/>
  <c r="E710" i="4"/>
  <c r="E705" i="4"/>
  <c r="D736" i="4"/>
  <c r="F705" i="4"/>
  <c r="A705" i="4" s="1"/>
  <c r="F711" i="4"/>
  <c r="A711" i="4" s="1"/>
  <c r="D742" i="4"/>
  <c r="E711" i="4"/>
  <c r="E729" i="4"/>
  <c r="D760" i="4"/>
  <c r="F729" i="4"/>
  <c r="A729" i="4" s="1"/>
  <c r="D758" i="4"/>
  <c r="F727" i="4"/>
  <c r="A727" i="4" s="1"/>
  <c r="E727" i="4"/>
  <c r="F714" i="4"/>
  <c r="A714" i="4" s="1"/>
  <c r="E726" i="4"/>
  <c r="D757" i="4"/>
  <c r="F757" i="4" s="1"/>
  <c r="A757" i="4" s="1"/>
  <c r="D751" i="4"/>
  <c r="E720" i="4"/>
  <c r="F720" i="4"/>
  <c r="A720" i="4" s="1"/>
  <c r="D750" i="4"/>
  <c r="F719" i="4"/>
  <c r="A719" i="4" s="1"/>
  <c r="E719" i="4"/>
  <c r="E706" i="4"/>
  <c r="D737" i="4"/>
  <c r="F737" i="4" s="1"/>
  <c r="A737" i="4" s="1"/>
  <c r="E708" i="4"/>
  <c r="D739" i="4"/>
  <c r="F708" i="4"/>
  <c r="A708" i="4" s="1"/>
  <c r="D738" i="4"/>
  <c r="F707" i="4"/>
  <c r="A707" i="4" s="1"/>
  <c r="E707" i="4"/>
  <c r="D749" i="4"/>
  <c r="F749" i="4" s="1"/>
  <c r="A749" i="4" s="1"/>
  <c r="E718" i="4"/>
  <c r="D748" i="4"/>
  <c r="F748" i="4" s="1"/>
  <c r="A748" i="4" s="1"/>
  <c r="E717" i="4"/>
  <c r="E723" i="4"/>
  <c r="D754" i="4"/>
  <c r="F723" i="4"/>
  <c r="A723" i="4" s="1"/>
  <c r="E794" i="4"/>
  <c r="F794" i="4"/>
  <c r="A794" i="4" s="1"/>
  <c r="F700" i="4"/>
  <c r="A700" i="4" s="1"/>
  <c r="D731" i="4"/>
  <c r="E700" i="4"/>
  <c r="F703" i="4"/>
  <c r="A703" i="4" s="1"/>
  <c r="E703" i="4"/>
  <c r="D734" i="4"/>
  <c r="E774" i="4"/>
  <c r="D805" i="4"/>
  <c r="F774" i="4"/>
  <c r="A774" i="4" s="1"/>
  <c r="D771" i="4"/>
  <c r="E740" i="4"/>
  <c r="F740" i="4"/>
  <c r="A740" i="4" s="1"/>
  <c r="C779" i="4"/>
  <c r="E775" i="4"/>
  <c r="F775" i="4"/>
  <c r="A775" i="4" s="1"/>
  <c r="D806" i="4"/>
  <c r="C780" i="4"/>
  <c r="C768" i="4"/>
  <c r="C788" i="4"/>
  <c r="F725" i="4"/>
  <c r="A725" i="4" s="1"/>
  <c r="D756" i="4"/>
  <c r="E725" i="4"/>
  <c r="C776" i="4"/>
  <c r="C792" i="4"/>
  <c r="E113" i="15"/>
  <c r="E117" i="15"/>
  <c r="E75" i="15"/>
  <c r="E115" i="15"/>
  <c r="E34" i="15"/>
  <c r="E36" i="15"/>
  <c r="E45" i="15"/>
  <c r="E38" i="15"/>
  <c r="E32" i="15"/>
  <c r="E44" i="15"/>
  <c r="E35" i="15"/>
  <c r="E43" i="15"/>
  <c r="E52" i="15"/>
  <c r="E51" i="15"/>
  <c r="E61" i="15"/>
  <c r="E50" i="15"/>
  <c r="E41" i="15"/>
  <c r="E33" i="15"/>
  <c r="E57" i="15"/>
  <c r="E70" i="15"/>
  <c r="E59" i="15"/>
  <c r="E68" i="15"/>
  <c r="E64" i="15"/>
  <c r="E72" i="15"/>
  <c r="E48" i="15"/>
  <c r="E74" i="15"/>
  <c r="E37" i="15"/>
  <c r="E79" i="15"/>
  <c r="E77" i="15"/>
  <c r="E88" i="15"/>
  <c r="E42" i="15"/>
  <c r="E58" i="15"/>
  <c r="E39" i="15"/>
  <c r="E71" i="15"/>
  <c r="E46" i="15"/>
  <c r="E60" i="15"/>
  <c r="E66" i="15"/>
  <c r="E40" i="15"/>
  <c r="E81" i="15"/>
  <c r="E47" i="15"/>
  <c r="E86" i="15"/>
  <c r="E67" i="15"/>
  <c r="E55" i="15"/>
  <c r="E53" i="15"/>
  <c r="E87" i="15"/>
  <c r="E95" i="15"/>
  <c r="E69" i="15"/>
  <c r="E65" i="15"/>
  <c r="E49" i="15"/>
  <c r="E54" i="15"/>
  <c r="E78" i="15"/>
  <c r="E56" i="15"/>
  <c r="E73" i="15"/>
  <c r="E106" i="15"/>
  <c r="E104" i="15"/>
  <c r="E62" i="15"/>
  <c r="E84" i="15"/>
  <c r="E94" i="15"/>
  <c r="E93" i="15"/>
  <c r="E63" i="15"/>
  <c r="E100" i="15"/>
  <c r="E107" i="15"/>
  <c r="E76" i="15"/>
  <c r="E102" i="15"/>
  <c r="E80" i="15"/>
  <c r="E111" i="15"/>
  <c r="F82" i="15"/>
  <c r="A82" i="15" s="1"/>
  <c r="E82" i="15"/>
  <c r="E114" i="15"/>
  <c r="F114" i="15"/>
  <c r="A114" i="15" s="1"/>
  <c r="E105" i="15"/>
  <c r="F105" i="15"/>
  <c r="A105" i="15" s="1"/>
  <c r="F91" i="15"/>
  <c r="A91" i="15" s="1"/>
  <c r="E91" i="15"/>
  <c r="E89" i="15"/>
  <c r="F89" i="15"/>
  <c r="A89" i="15" s="1"/>
  <c r="F103" i="15"/>
  <c r="A103" i="15" s="1"/>
  <c r="E103" i="15"/>
  <c r="F85" i="15"/>
  <c r="A85" i="15" s="1"/>
  <c r="E85" i="15"/>
  <c r="E101" i="15"/>
  <c r="F101" i="15"/>
  <c r="A101" i="15" s="1"/>
  <c r="E90" i="15"/>
  <c r="F90" i="15"/>
  <c r="A90" i="15" s="1"/>
  <c r="F83" i="15"/>
  <c r="A83" i="15" s="1"/>
  <c r="E83" i="15"/>
  <c r="E131" i="15"/>
  <c r="F131" i="15"/>
  <c r="A131" i="15" s="1"/>
  <c r="E109" i="15"/>
  <c r="F109" i="15"/>
  <c r="A109" i="15" s="1"/>
  <c r="F124" i="15"/>
  <c r="A124" i="15" s="1"/>
  <c r="E124" i="15"/>
  <c r="F122" i="15"/>
  <c r="A122" i="15" s="1"/>
  <c r="E122" i="15"/>
  <c r="F21" i="4"/>
  <c r="A21" i="4" s="1"/>
  <c r="F20" i="4"/>
  <c r="A20" i="4" s="1"/>
  <c r="F14" i="4"/>
  <c r="A14" i="4" s="1"/>
  <c r="F3" i="4"/>
  <c r="A3" i="4" s="1"/>
  <c r="F19" i="4"/>
  <c r="A19" i="4" s="1"/>
  <c r="F13" i="4"/>
  <c r="A13" i="4" s="1"/>
  <c r="F6" i="4"/>
  <c r="A6" i="4" s="1"/>
  <c r="F17" i="4"/>
  <c r="A17" i="4" s="1"/>
  <c r="F16" i="4"/>
  <c r="A16" i="4" s="1"/>
  <c r="F12" i="4"/>
  <c r="A12" i="4" s="1"/>
  <c r="F10" i="4"/>
  <c r="A10" i="4" s="1"/>
  <c r="F9" i="4"/>
  <c r="A9" i="4" s="1"/>
  <c r="F4" i="4"/>
  <c r="A4" i="4" s="1"/>
  <c r="F2" i="4"/>
  <c r="A2" i="4" s="1"/>
  <c r="F18" i="4"/>
  <c r="A18" i="4" s="1"/>
  <c r="F11" i="4"/>
  <c r="A11" i="4" s="1"/>
  <c r="F8" i="4"/>
  <c r="A8" i="4" s="1"/>
  <c r="F7" i="4"/>
  <c r="A7" i="4" s="1"/>
  <c r="F5" i="4"/>
  <c r="A5" i="4" s="1"/>
  <c r="F15" i="4"/>
  <c r="A15" i="4" s="1"/>
  <c r="E22" i="4"/>
  <c r="E26" i="15"/>
  <c r="E17" i="15"/>
  <c r="E15" i="15"/>
  <c r="E7" i="15"/>
  <c r="C13" i="14"/>
  <c r="C7" i="14"/>
  <c r="C14" i="14"/>
  <c r="E29" i="15"/>
  <c r="E20" i="15"/>
  <c r="E9" i="15"/>
  <c r="C16" i="14"/>
  <c r="E28" i="15"/>
  <c r="E8" i="15"/>
  <c r="E30" i="15"/>
  <c r="C4" i="14"/>
  <c r="C10" i="14"/>
  <c r="E13" i="15"/>
  <c r="E22" i="15"/>
  <c r="C12" i="14"/>
  <c r="C8" i="14"/>
  <c r="E18" i="15"/>
  <c r="E31" i="15"/>
  <c r="C15" i="14"/>
  <c r="C11" i="14"/>
  <c r="E10" i="15"/>
  <c r="C9" i="14"/>
  <c r="E23" i="15"/>
  <c r="E6" i="15"/>
  <c r="E14" i="15"/>
  <c r="E3" i="15"/>
  <c r="E27" i="15"/>
  <c r="E5" i="15"/>
  <c r="E2" i="15"/>
  <c r="E21" i="15"/>
  <c r="E16" i="15"/>
  <c r="C5" i="14"/>
  <c r="C2" i="14"/>
  <c r="E4" i="15"/>
  <c r="E25" i="15"/>
  <c r="E24" i="15"/>
  <c r="C3" i="14"/>
  <c r="E11" i="15"/>
  <c r="E12" i="15"/>
  <c r="E19" i="15"/>
  <c r="C6" i="14"/>
  <c r="A4" i="6"/>
  <c r="C16" i="13"/>
  <c r="A3" i="6"/>
  <c r="C5" i="13"/>
  <c r="C12" i="13"/>
  <c r="C11" i="13"/>
  <c r="C10" i="13"/>
  <c r="C8" i="13"/>
  <c r="C6" i="13"/>
  <c r="C7" i="13"/>
  <c r="C15" i="13"/>
  <c r="C14" i="13"/>
  <c r="C13" i="13"/>
  <c r="C9" i="13"/>
  <c r="E7" i="4"/>
  <c r="E15" i="4"/>
  <c r="E14" i="4"/>
  <c r="E9" i="4"/>
  <c r="E19" i="4"/>
  <c r="E20" i="4"/>
  <c r="E21" i="4"/>
  <c r="F498" i="4" l="1"/>
  <c r="A498" i="4" s="1"/>
  <c r="E498" i="4"/>
  <c r="D529" i="4"/>
  <c r="E749" i="4"/>
  <c r="D780" i="4"/>
  <c r="E780" i="4" s="1"/>
  <c r="E754" i="4"/>
  <c r="D785" i="4"/>
  <c r="F754" i="4"/>
  <c r="A754" i="4" s="1"/>
  <c r="D769" i="4"/>
  <c r="E738" i="4"/>
  <c r="F738" i="4"/>
  <c r="A738" i="4" s="1"/>
  <c r="E736" i="4"/>
  <c r="D767" i="4"/>
  <c r="F736" i="4"/>
  <c r="A736" i="4" s="1"/>
  <c r="E747" i="4"/>
  <c r="D778" i="4"/>
  <c r="F747" i="4"/>
  <c r="A747" i="4" s="1"/>
  <c r="E750" i="4"/>
  <c r="D781" i="4"/>
  <c r="F750" i="4"/>
  <c r="A750" i="4" s="1"/>
  <c r="D790" i="4"/>
  <c r="E759" i="4"/>
  <c r="F759" i="4"/>
  <c r="A759" i="4" s="1"/>
  <c r="D782" i="4"/>
  <c r="E751" i="4"/>
  <c r="F751" i="4"/>
  <c r="A751" i="4" s="1"/>
  <c r="F758" i="4"/>
  <c r="A758" i="4" s="1"/>
  <c r="D789" i="4"/>
  <c r="E758" i="4"/>
  <c r="F752" i="4"/>
  <c r="A752" i="4" s="1"/>
  <c r="E752" i="4"/>
  <c r="D783" i="4"/>
  <c r="E761" i="4"/>
  <c r="D792" i="4"/>
  <c r="E792" i="4" s="1"/>
  <c r="D770" i="4"/>
  <c r="F739" i="4"/>
  <c r="A739" i="4" s="1"/>
  <c r="E739" i="4"/>
  <c r="E757" i="4"/>
  <c r="D788" i="4"/>
  <c r="E788" i="4" s="1"/>
  <c r="D791" i="4"/>
  <c r="E760" i="4"/>
  <c r="F760" i="4"/>
  <c r="A760" i="4" s="1"/>
  <c r="E741" i="4"/>
  <c r="F741" i="4"/>
  <c r="A741" i="4" s="1"/>
  <c r="D772" i="4"/>
  <c r="F753" i="4"/>
  <c r="A753" i="4" s="1"/>
  <c r="E753" i="4"/>
  <c r="D784" i="4"/>
  <c r="D776" i="4"/>
  <c r="F776" i="4" s="1"/>
  <c r="A776" i="4" s="1"/>
  <c r="E745" i="4"/>
  <c r="F761" i="4"/>
  <c r="A761" i="4" s="1"/>
  <c r="F742" i="4"/>
  <c r="A742" i="4" s="1"/>
  <c r="D773" i="4"/>
  <c r="E742" i="4"/>
  <c r="D766" i="4"/>
  <c r="E735" i="4"/>
  <c r="F735" i="4"/>
  <c r="A735" i="4" s="1"/>
  <c r="F745" i="4"/>
  <c r="A745" i="4" s="1"/>
  <c r="D779" i="4"/>
  <c r="E779" i="4" s="1"/>
  <c r="E748" i="4"/>
  <c r="E737" i="4"/>
  <c r="D768" i="4"/>
  <c r="E733" i="4"/>
  <c r="D764" i="4"/>
  <c r="F733" i="4"/>
  <c r="A733" i="4" s="1"/>
  <c r="F805" i="4"/>
  <c r="A805" i="4" s="1"/>
  <c r="E805" i="4"/>
  <c r="E734" i="4"/>
  <c r="F734" i="4"/>
  <c r="A734" i="4" s="1"/>
  <c r="D765" i="4"/>
  <c r="D802" i="4"/>
  <c r="E771" i="4"/>
  <c r="F771" i="4"/>
  <c r="A771" i="4" s="1"/>
  <c r="C799" i="4"/>
  <c r="F768" i="4"/>
  <c r="A768" i="4" s="1"/>
  <c r="E806" i="4"/>
  <c r="F806" i="4"/>
  <c r="A806" i="4" s="1"/>
  <c r="D762" i="4"/>
  <c r="E731" i="4"/>
  <c r="F731" i="4"/>
  <c r="A731" i="4" s="1"/>
  <c r="C807" i="4"/>
  <c r="F756" i="4"/>
  <c r="A756" i="4" s="1"/>
  <c r="E756" i="4"/>
  <c r="D787" i="4"/>
  <c r="C2" i="13"/>
  <c r="F112" i="15"/>
  <c r="A112" i="15" s="1"/>
  <c r="E112" i="15"/>
  <c r="F97" i="15"/>
  <c r="A97" i="15" s="1"/>
  <c r="E97" i="15"/>
  <c r="E110" i="15"/>
  <c r="F110" i="15"/>
  <c r="A110" i="15" s="1"/>
  <c r="E96" i="15"/>
  <c r="F96" i="15"/>
  <c r="A96" i="15" s="1"/>
  <c r="E98" i="15"/>
  <c r="F98" i="15"/>
  <c r="A98" i="15" s="1"/>
  <c r="E108" i="15"/>
  <c r="F108" i="15"/>
  <c r="A108" i="15" s="1"/>
  <c r="E92" i="15"/>
  <c r="F92" i="15"/>
  <c r="A92" i="15" s="1"/>
  <c r="E99" i="15"/>
  <c r="F99" i="15"/>
  <c r="A99" i="15" s="1"/>
  <c r="F129" i="15"/>
  <c r="A129" i="15" s="1"/>
  <c r="E129" i="15"/>
  <c r="F130" i="15"/>
  <c r="A130" i="15" s="1"/>
  <c r="E130" i="15"/>
  <c r="F138" i="15"/>
  <c r="A138" i="15" s="1"/>
  <c r="E138" i="15"/>
  <c r="E120" i="15"/>
  <c r="F120" i="15"/>
  <c r="A120" i="15" s="1"/>
  <c r="F136" i="15"/>
  <c r="A136" i="15" s="1"/>
  <c r="E136" i="15"/>
  <c r="E45" i="4"/>
  <c r="F45" i="4"/>
  <c r="A45" i="4" s="1"/>
  <c r="E43" i="4"/>
  <c r="F43" i="4"/>
  <c r="A43" i="4" s="1"/>
  <c r="F42" i="4"/>
  <c r="A42" i="4" s="1"/>
  <c r="E42" i="4"/>
  <c r="F24" i="4"/>
  <c r="A24" i="4" s="1"/>
  <c r="E24" i="4"/>
  <c r="E39" i="4"/>
  <c r="F39" i="4"/>
  <c r="A39" i="4" s="1"/>
  <c r="F25" i="4"/>
  <c r="A25" i="4" s="1"/>
  <c r="E25" i="4"/>
  <c r="E47" i="4"/>
  <c r="F47" i="4"/>
  <c r="A47" i="4" s="1"/>
  <c r="F32" i="4"/>
  <c r="A32" i="4" s="1"/>
  <c r="E32" i="4"/>
  <c r="E33" i="4"/>
  <c r="F33" i="4"/>
  <c r="A33" i="4" s="1"/>
  <c r="F29" i="4"/>
  <c r="A29" i="4" s="1"/>
  <c r="E29" i="4"/>
  <c r="F36" i="4"/>
  <c r="A36" i="4" s="1"/>
  <c r="E36" i="4"/>
  <c r="F27" i="4"/>
  <c r="A27" i="4" s="1"/>
  <c r="E27" i="4"/>
  <c r="E31" i="4"/>
  <c r="F31" i="4"/>
  <c r="A31" i="4" s="1"/>
  <c r="F35" i="4"/>
  <c r="A35" i="4" s="1"/>
  <c r="E35" i="4"/>
  <c r="E28" i="4"/>
  <c r="F28" i="4"/>
  <c r="A28" i="4" s="1"/>
  <c r="E41" i="4"/>
  <c r="F41" i="4"/>
  <c r="A41" i="4" s="1"/>
  <c r="E46" i="4"/>
  <c r="F46" i="4"/>
  <c r="A46" i="4" s="1"/>
  <c r="F37" i="4"/>
  <c r="A37" i="4" s="1"/>
  <c r="E37" i="4"/>
  <c r="E48" i="4"/>
  <c r="F48" i="4"/>
  <c r="A48" i="4" s="1"/>
  <c r="F40" i="4"/>
  <c r="A40" i="4" s="1"/>
  <c r="E40" i="4"/>
  <c r="F23" i="4"/>
  <c r="A23" i="4" s="1"/>
  <c r="E23" i="4"/>
  <c r="F26" i="4"/>
  <c r="A26" i="4" s="1"/>
  <c r="E26" i="4"/>
  <c r="E30" i="4"/>
  <c r="F30" i="4"/>
  <c r="A30" i="4" s="1"/>
  <c r="E34" i="4"/>
  <c r="F22" i="4"/>
  <c r="A22" i="4" s="1"/>
  <c r="E44" i="4"/>
  <c r="F44" i="4"/>
  <c r="A44" i="4" s="1"/>
  <c r="F38" i="4"/>
  <c r="A38" i="4" s="1"/>
  <c r="E38" i="4"/>
  <c r="C4" i="13"/>
  <c r="C3" i="13"/>
  <c r="C17" i="13"/>
  <c r="E17" i="4"/>
  <c r="E16" i="4"/>
  <c r="E18" i="4"/>
  <c r="E8" i="4"/>
  <c r="E5" i="4"/>
  <c r="E6" i="4"/>
  <c r="E12" i="4"/>
  <c r="E13" i="4"/>
  <c r="E4" i="4"/>
  <c r="E3" i="4"/>
  <c r="E11" i="4"/>
  <c r="E10" i="4"/>
  <c r="E2" i="4"/>
  <c r="F792" i="4" l="1"/>
  <c r="A792" i="4" s="1"/>
  <c r="F788" i="4"/>
  <c r="A788" i="4" s="1"/>
  <c r="F779" i="4"/>
  <c r="A779" i="4" s="1"/>
  <c r="F780" i="4"/>
  <c r="A780" i="4" s="1"/>
  <c r="E529" i="4"/>
  <c r="F529" i="4"/>
  <c r="A529" i="4" s="1"/>
  <c r="D560" i="4"/>
  <c r="F778" i="4"/>
  <c r="A778" i="4" s="1"/>
  <c r="E778" i="4"/>
  <c r="D799" i="4"/>
  <c r="E799" i="4" s="1"/>
  <c r="E768" i="4"/>
  <c r="E785" i="4"/>
  <c r="F785" i="4"/>
  <c r="A785" i="4" s="1"/>
  <c r="E764" i="4"/>
  <c r="D795" i="4"/>
  <c r="F764" i="4"/>
  <c r="A764" i="4" s="1"/>
  <c r="D804" i="4"/>
  <c r="E773" i="4"/>
  <c r="F773" i="4"/>
  <c r="A773" i="4" s="1"/>
  <c r="D807" i="4"/>
  <c r="E807" i="4" s="1"/>
  <c r="E776" i="4"/>
  <c r="E767" i="4"/>
  <c r="D798" i="4"/>
  <c r="F767" i="4"/>
  <c r="A767" i="4" s="1"/>
  <c r="E789" i="4"/>
  <c r="F789" i="4"/>
  <c r="A789" i="4" s="1"/>
  <c r="F784" i="4"/>
  <c r="A784" i="4" s="1"/>
  <c r="E784" i="4"/>
  <c r="F782" i="4"/>
  <c r="A782" i="4" s="1"/>
  <c r="E782" i="4"/>
  <c r="F770" i="4"/>
  <c r="A770" i="4" s="1"/>
  <c r="D801" i="4"/>
  <c r="E770" i="4"/>
  <c r="F766" i="4"/>
  <c r="A766" i="4" s="1"/>
  <c r="D797" i="4"/>
  <c r="E766" i="4"/>
  <c r="E772" i="4"/>
  <c r="F772" i="4"/>
  <c r="A772" i="4" s="1"/>
  <c r="D803" i="4"/>
  <c r="F790" i="4"/>
  <c r="A790" i="4" s="1"/>
  <c r="E790" i="4"/>
  <c r="D800" i="4"/>
  <c r="E769" i="4"/>
  <c r="F769" i="4"/>
  <c r="A769" i="4" s="1"/>
  <c r="E791" i="4"/>
  <c r="F791" i="4"/>
  <c r="A791" i="4" s="1"/>
  <c r="E783" i="4"/>
  <c r="F783" i="4"/>
  <c r="A783" i="4" s="1"/>
  <c r="F781" i="4"/>
  <c r="A781" i="4" s="1"/>
  <c r="E781" i="4"/>
  <c r="E802" i="4"/>
  <c r="F802" i="4"/>
  <c r="A802" i="4" s="1"/>
  <c r="E762" i="4"/>
  <c r="F762" i="4"/>
  <c r="A762" i="4" s="1"/>
  <c r="D793" i="4"/>
  <c r="E765" i="4"/>
  <c r="F765" i="4"/>
  <c r="A765" i="4" s="1"/>
  <c r="D796" i="4"/>
  <c r="E787" i="4"/>
  <c r="F787" i="4"/>
  <c r="A787" i="4" s="1"/>
  <c r="E116" i="15"/>
  <c r="F116" i="15"/>
  <c r="A116" i="15" s="1"/>
  <c r="F149" i="15"/>
  <c r="A149" i="15" s="1"/>
  <c r="E149" i="15"/>
  <c r="E127" i="15"/>
  <c r="F127" i="15"/>
  <c r="A127" i="15" s="1"/>
  <c r="E143" i="15"/>
  <c r="F143" i="15"/>
  <c r="A143" i="15" s="1"/>
  <c r="E137" i="15"/>
  <c r="F137" i="15"/>
  <c r="A137" i="15" s="1"/>
  <c r="E147" i="15"/>
  <c r="F147" i="15"/>
  <c r="A147" i="15" s="1"/>
  <c r="E151" i="15"/>
  <c r="F151" i="15"/>
  <c r="A151" i="15" s="1"/>
  <c r="F57" i="4"/>
  <c r="A57" i="4" s="1"/>
  <c r="E57" i="4"/>
  <c r="E53" i="4"/>
  <c r="F53" i="4"/>
  <c r="A53" i="4" s="1"/>
  <c r="F71" i="4"/>
  <c r="A71" i="4" s="1"/>
  <c r="E71" i="4"/>
  <c r="F72" i="4"/>
  <c r="A72" i="4" s="1"/>
  <c r="E72" i="4"/>
  <c r="F55" i="4"/>
  <c r="A55" i="4" s="1"/>
  <c r="E55" i="4"/>
  <c r="E60" i="4"/>
  <c r="F60" i="4"/>
  <c r="A60" i="4" s="1"/>
  <c r="F74" i="4"/>
  <c r="A74" i="4" s="1"/>
  <c r="E74" i="4"/>
  <c r="F58" i="4"/>
  <c r="A58" i="4" s="1"/>
  <c r="E58" i="4"/>
  <c r="E54" i="4"/>
  <c r="F54" i="4"/>
  <c r="A54" i="4" s="1"/>
  <c r="E52" i="4"/>
  <c r="F52" i="4"/>
  <c r="A52" i="4" s="1"/>
  <c r="E59" i="4"/>
  <c r="F59" i="4"/>
  <c r="A59" i="4" s="1"/>
  <c r="E62" i="4"/>
  <c r="F62" i="4"/>
  <c r="A62" i="4" s="1"/>
  <c r="F75" i="4"/>
  <c r="A75" i="4" s="1"/>
  <c r="E75" i="4"/>
  <c r="F64" i="4"/>
  <c r="A64" i="4" s="1"/>
  <c r="E64" i="4"/>
  <c r="F68" i="4"/>
  <c r="A68" i="4" s="1"/>
  <c r="E68" i="4"/>
  <c r="F67" i="4"/>
  <c r="A67" i="4" s="1"/>
  <c r="E67" i="4"/>
  <c r="F63" i="4"/>
  <c r="A63" i="4" s="1"/>
  <c r="E63" i="4"/>
  <c r="F66" i="4"/>
  <c r="A66" i="4" s="1"/>
  <c r="E66" i="4"/>
  <c r="E56" i="4"/>
  <c r="F56" i="4"/>
  <c r="A56" i="4" s="1"/>
  <c r="F70" i="4"/>
  <c r="A70" i="4" s="1"/>
  <c r="E70" i="4"/>
  <c r="E51" i="4"/>
  <c r="F51" i="4"/>
  <c r="A51" i="4" s="1"/>
  <c r="F50" i="4"/>
  <c r="A50" i="4" s="1"/>
  <c r="E50" i="4"/>
  <c r="F65" i="4"/>
  <c r="A65" i="4" s="1"/>
  <c r="E65" i="4"/>
  <c r="E69" i="4"/>
  <c r="F69" i="4"/>
  <c r="A69" i="4" s="1"/>
  <c r="F78" i="4"/>
  <c r="A78" i="4" s="1"/>
  <c r="E78" i="4"/>
  <c r="E76" i="4"/>
  <c r="F76" i="4"/>
  <c r="A76" i="4" s="1"/>
  <c r="E61" i="4"/>
  <c r="F61" i="4"/>
  <c r="A61" i="4" s="1"/>
  <c r="E49" i="4"/>
  <c r="F49" i="4"/>
  <c r="A49" i="4" s="1"/>
  <c r="F73" i="4"/>
  <c r="A73" i="4" s="1"/>
  <c r="E73" i="4"/>
  <c r="E77" i="4"/>
  <c r="F77" i="4"/>
  <c r="A77" i="4" s="1"/>
  <c r="F807" i="4" l="1"/>
  <c r="A807" i="4" s="1"/>
  <c r="E560" i="4"/>
  <c r="F560" i="4"/>
  <c r="A560" i="4" s="1"/>
  <c r="D591" i="4"/>
  <c r="E803" i="4"/>
  <c r="F803" i="4"/>
  <c r="A803" i="4" s="1"/>
  <c r="E795" i="4"/>
  <c r="F795" i="4"/>
  <c r="A795" i="4" s="1"/>
  <c r="E798" i="4"/>
  <c r="F798" i="4"/>
  <c r="A798" i="4" s="1"/>
  <c r="F799" i="4"/>
  <c r="A799" i="4" s="1"/>
  <c r="E797" i="4"/>
  <c r="F797" i="4"/>
  <c r="A797" i="4" s="1"/>
  <c r="F801" i="4"/>
  <c r="A801" i="4" s="1"/>
  <c r="E801" i="4"/>
  <c r="E804" i="4"/>
  <c r="F804" i="4"/>
  <c r="A804" i="4" s="1"/>
  <c r="F800" i="4"/>
  <c r="A800" i="4" s="1"/>
  <c r="E800" i="4"/>
  <c r="E796" i="4"/>
  <c r="F796" i="4"/>
  <c r="A796" i="4" s="1"/>
  <c r="E793" i="4"/>
  <c r="F793" i="4"/>
  <c r="A793" i="4" s="1"/>
  <c r="F118" i="15"/>
  <c r="A118" i="15" s="1"/>
  <c r="E118" i="15"/>
  <c r="F119" i="15"/>
  <c r="A119" i="15" s="1"/>
  <c r="E119" i="15"/>
  <c r="F150" i="15"/>
  <c r="A150" i="15" s="1"/>
  <c r="E150" i="15"/>
  <c r="F123" i="15"/>
  <c r="A123" i="15" s="1"/>
  <c r="E123" i="15"/>
  <c r="E121" i="15"/>
  <c r="F121" i="15"/>
  <c r="A121" i="15" s="1"/>
  <c r="E145" i="15"/>
  <c r="F145" i="15"/>
  <c r="A145" i="15" s="1"/>
  <c r="E156" i="15"/>
  <c r="F156" i="15"/>
  <c r="A156" i="15" s="1"/>
  <c r="E154" i="15"/>
  <c r="F154" i="15"/>
  <c r="A154" i="15" s="1"/>
  <c r="E158" i="15"/>
  <c r="F158" i="15"/>
  <c r="A158" i="15" s="1"/>
  <c r="E160" i="15"/>
  <c r="F160" i="15"/>
  <c r="A160" i="15" s="1"/>
  <c r="F95" i="4"/>
  <c r="A95" i="4" s="1"/>
  <c r="E95" i="4"/>
  <c r="F80" i="4"/>
  <c r="A80" i="4" s="1"/>
  <c r="E80" i="4"/>
  <c r="E85" i="4"/>
  <c r="F85" i="4"/>
  <c r="A85" i="4" s="1"/>
  <c r="F83" i="4"/>
  <c r="A83" i="4" s="1"/>
  <c r="E83" i="4"/>
  <c r="E97" i="4"/>
  <c r="F97" i="4"/>
  <c r="A97" i="4" s="1"/>
  <c r="F87" i="4"/>
  <c r="A87" i="4" s="1"/>
  <c r="E87" i="4"/>
  <c r="F82" i="4"/>
  <c r="A82" i="4" s="1"/>
  <c r="E82" i="4"/>
  <c r="E91" i="4"/>
  <c r="F91" i="4"/>
  <c r="A91" i="4" s="1"/>
  <c r="E96" i="4"/>
  <c r="F96" i="4"/>
  <c r="A96" i="4" s="1"/>
  <c r="F79" i="4"/>
  <c r="A79" i="4" s="1"/>
  <c r="E79" i="4"/>
  <c r="F98" i="4"/>
  <c r="A98" i="4" s="1"/>
  <c r="E98" i="4"/>
  <c r="F92" i="4"/>
  <c r="A92" i="4" s="1"/>
  <c r="E92" i="4"/>
  <c r="F88" i="4"/>
  <c r="A88" i="4" s="1"/>
  <c r="E88" i="4"/>
  <c r="F93" i="4"/>
  <c r="A93" i="4" s="1"/>
  <c r="E93" i="4"/>
  <c r="F90" i="4"/>
  <c r="A90" i="4" s="1"/>
  <c r="E90" i="4"/>
  <c r="E94" i="4"/>
  <c r="F94" i="4"/>
  <c r="A94" i="4" s="1"/>
  <c r="F81" i="4"/>
  <c r="A81" i="4" s="1"/>
  <c r="E81" i="4"/>
  <c r="F84" i="4"/>
  <c r="A84" i="4" s="1"/>
  <c r="E84" i="4"/>
  <c r="F89" i="4"/>
  <c r="A89" i="4" s="1"/>
  <c r="E89" i="4"/>
  <c r="F86" i="4"/>
  <c r="A86" i="4" s="1"/>
  <c r="E86" i="4"/>
  <c r="D622" i="4" l="1"/>
  <c r="F591" i="4"/>
  <c r="A591" i="4" s="1"/>
  <c r="E591" i="4"/>
  <c r="E157" i="15"/>
  <c r="F157" i="15"/>
  <c r="A157" i="15" s="1"/>
  <c r="F126" i="15"/>
  <c r="A126" i="15" s="1"/>
  <c r="E126" i="15"/>
  <c r="E128" i="15"/>
  <c r="F128" i="15"/>
  <c r="A128" i="15" s="1"/>
  <c r="E135" i="15"/>
  <c r="F135" i="15"/>
  <c r="A135" i="15" s="1"/>
  <c r="E125" i="15"/>
  <c r="F125" i="15"/>
  <c r="A125" i="15" s="1"/>
  <c r="E134" i="15"/>
  <c r="F134" i="15"/>
  <c r="A134" i="15" s="1"/>
  <c r="F133" i="15"/>
  <c r="A133" i="15" s="1"/>
  <c r="E133" i="15"/>
  <c r="E144" i="15"/>
  <c r="F144" i="15"/>
  <c r="A144" i="15" s="1"/>
  <c r="E146" i="15"/>
  <c r="F146" i="15"/>
  <c r="A146" i="15" s="1"/>
  <c r="F132" i="15"/>
  <c r="A132" i="15" s="1"/>
  <c r="E132" i="15"/>
  <c r="E148" i="15"/>
  <c r="F148" i="15"/>
  <c r="A148" i="15" s="1"/>
  <c r="F165" i="15"/>
  <c r="A165" i="15" s="1"/>
  <c r="E165" i="15"/>
  <c r="F152" i="15"/>
  <c r="A152" i="15" s="1"/>
  <c r="E152" i="15"/>
  <c r="E166" i="15"/>
  <c r="F166" i="15"/>
  <c r="A166" i="15" s="1"/>
  <c r="E167" i="15"/>
  <c r="F167" i="15"/>
  <c r="A167" i="15" s="1"/>
  <c r="F174" i="15"/>
  <c r="A174" i="15" s="1"/>
  <c r="E174" i="15"/>
  <c r="F106" i="4"/>
  <c r="A106" i="4" s="1"/>
  <c r="E106" i="4"/>
  <c r="F103" i="4"/>
  <c r="A103" i="4" s="1"/>
  <c r="E103" i="4"/>
  <c r="F99" i="4"/>
  <c r="A99" i="4" s="1"/>
  <c r="E99" i="4"/>
  <c r="F102" i="4"/>
  <c r="A102" i="4" s="1"/>
  <c r="E102" i="4"/>
  <c r="F116" i="4"/>
  <c r="A116" i="4" s="1"/>
  <c r="E116" i="4"/>
  <c r="F100" i="4"/>
  <c r="A100" i="4" s="1"/>
  <c r="E100" i="4"/>
  <c r="F109" i="4"/>
  <c r="A109" i="4" s="1"/>
  <c r="E109" i="4"/>
  <c r="F101" i="4"/>
  <c r="A101" i="4" s="1"/>
  <c r="E101" i="4"/>
  <c r="F107" i="4"/>
  <c r="A107" i="4" s="1"/>
  <c r="E107" i="4"/>
  <c r="F117" i="4"/>
  <c r="A117" i="4" s="1"/>
  <c r="E117" i="4"/>
  <c r="E105" i="4"/>
  <c r="F105" i="4"/>
  <c r="A105" i="4" s="1"/>
  <c r="F110" i="4"/>
  <c r="A110" i="4" s="1"/>
  <c r="E110" i="4"/>
  <c r="F114" i="4"/>
  <c r="A114" i="4" s="1"/>
  <c r="E114" i="4"/>
  <c r="F104" i="4"/>
  <c r="A104" i="4" s="1"/>
  <c r="E104" i="4"/>
  <c r="E113" i="4"/>
  <c r="F113" i="4"/>
  <c r="A113" i="4" s="1"/>
  <c r="F118" i="4"/>
  <c r="A118" i="4" s="1"/>
  <c r="E118" i="4"/>
  <c r="E111" i="4"/>
  <c r="F111" i="4"/>
  <c r="A111" i="4" s="1"/>
  <c r="F115" i="4"/>
  <c r="A115" i="4" s="1"/>
  <c r="E115" i="4"/>
  <c r="F108" i="4"/>
  <c r="A108" i="4" s="1"/>
  <c r="E108" i="4"/>
  <c r="F112" i="4"/>
  <c r="A112" i="4" s="1"/>
  <c r="E112" i="4"/>
  <c r="E622" i="4" l="1"/>
  <c r="D653" i="4"/>
  <c r="F622" i="4"/>
  <c r="A622" i="4" s="1"/>
  <c r="F139" i="15"/>
  <c r="A139" i="15" s="1"/>
  <c r="E139" i="15"/>
  <c r="E140" i="15"/>
  <c r="F140" i="15"/>
  <c r="A140" i="15" s="1"/>
  <c r="F141" i="15"/>
  <c r="A141" i="15" s="1"/>
  <c r="E141" i="15"/>
  <c r="E142" i="15"/>
  <c r="F142" i="15"/>
  <c r="A142" i="15" s="1"/>
  <c r="E155" i="15"/>
  <c r="F155" i="15"/>
  <c r="A155" i="15" s="1"/>
  <c r="F153" i="15"/>
  <c r="A153" i="15" s="1"/>
  <c r="E153" i="15"/>
  <c r="F179" i="15"/>
  <c r="A179" i="15" s="1"/>
  <c r="E179" i="15"/>
  <c r="E163" i="15"/>
  <c r="F163" i="15"/>
  <c r="A163" i="15" s="1"/>
  <c r="E173" i="15"/>
  <c r="F173" i="15"/>
  <c r="A173" i="15" s="1"/>
  <c r="E172" i="15"/>
  <c r="F172" i="15"/>
  <c r="A172" i="15" s="1"/>
  <c r="F128" i="4"/>
  <c r="A128" i="4" s="1"/>
  <c r="E128" i="4"/>
  <c r="F131" i="4"/>
  <c r="A131" i="4" s="1"/>
  <c r="E131" i="4"/>
  <c r="F135" i="4"/>
  <c r="A135" i="4" s="1"/>
  <c r="E135" i="4"/>
  <c r="F139" i="4"/>
  <c r="A139" i="4" s="1"/>
  <c r="E139" i="4"/>
  <c r="F134" i="4"/>
  <c r="A134" i="4" s="1"/>
  <c r="E134" i="4"/>
  <c r="F130" i="4"/>
  <c r="A130" i="4" s="1"/>
  <c r="E130" i="4"/>
  <c r="F127" i="4"/>
  <c r="A127" i="4" s="1"/>
  <c r="E127" i="4"/>
  <c r="F136" i="4"/>
  <c r="A136" i="4" s="1"/>
  <c r="E136" i="4"/>
  <c r="E138" i="4"/>
  <c r="F138" i="4"/>
  <c r="A138" i="4" s="1"/>
  <c r="F119" i="4"/>
  <c r="A119" i="4" s="1"/>
  <c r="E119" i="4"/>
  <c r="F140" i="4"/>
  <c r="A140" i="4" s="1"/>
  <c r="E140" i="4"/>
  <c r="F121" i="4"/>
  <c r="A121" i="4" s="1"/>
  <c r="E121" i="4"/>
  <c r="F122" i="4"/>
  <c r="A122" i="4" s="1"/>
  <c r="E122" i="4"/>
  <c r="F123" i="4"/>
  <c r="A123" i="4" s="1"/>
  <c r="E123" i="4"/>
  <c r="F141" i="4"/>
  <c r="A141" i="4" s="1"/>
  <c r="E141" i="4"/>
  <c r="F132" i="4"/>
  <c r="A132" i="4" s="1"/>
  <c r="E132" i="4"/>
  <c r="E125" i="4"/>
  <c r="F125" i="4"/>
  <c r="A125" i="4" s="1"/>
  <c r="F124" i="4"/>
  <c r="A124" i="4" s="1"/>
  <c r="E124" i="4"/>
  <c r="F126" i="4"/>
  <c r="A126" i="4" s="1"/>
  <c r="E126" i="4"/>
  <c r="F133" i="4"/>
  <c r="A133" i="4" s="1"/>
  <c r="E133" i="4"/>
  <c r="F129" i="4"/>
  <c r="A129" i="4" s="1"/>
  <c r="E129" i="4"/>
  <c r="F137" i="4"/>
  <c r="A137" i="4" s="1"/>
  <c r="E137" i="4"/>
  <c r="E120" i="4"/>
  <c r="F120" i="4"/>
  <c r="A120" i="4" s="1"/>
  <c r="F653" i="4" l="1"/>
  <c r="A653" i="4" s="1"/>
  <c r="E653" i="4"/>
  <c r="D684" i="4"/>
  <c r="F159" i="15"/>
  <c r="A159" i="15" s="1"/>
  <c r="E159" i="15"/>
  <c r="F170" i="15"/>
  <c r="A170" i="15" s="1"/>
  <c r="E170" i="15"/>
  <c r="F196" i="15"/>
  <c r="A196" i="15" s="1"/>
  <c r="E196" i="15"/>
  <c r="E194" i="15"/>
  <c r="F194" i="15"/>
  <c r="A194" i="15" s="1"/>
  <c r="F181" i="15"/>
  <c r="A181" i="15" s="1"/>
  <c r="E181" i="15"/>
  <c r="F190" i="15"/>
  <c r="A190" i="15" s="1"/>
  <c r="E190" i="15"/>
  <c r="E186" i="15"/>
  <c r="F186" i="15"/>
  <c r="A186" i="15" s="1"/>
  <c r="F192" i="15"/>
  <c r="A192" i="15" s="1"/>
  <c r="E192" i="15"/>
  <c r="F169" i="4"/>
  <c r="A169" i="4" s="1"/>
  <c r="E169" i="4"/>
  <c r="F149" i="4"/>
  <c r="A149" i="4" s="1"/>
  <c r="E149" i="4"/>
  <c r="F146" i="4"/>
  <c r="A146" i="4" s="1"/>
  <c r="E146" i="4"/>
  <c r="F161" i="4"/>
  <c r="A161" i="4" s="1"/>
  <c r="E161" i="4"/>
  <c r="F147" i="4"/>
  <c r="A147" i="4" s="1"/>
  <c r="E147" i="4"/>
  <c r="F163" i="4"/>
  <c r="A163" i="4" s="1"/>
  <c r="E163" i="4"/>
  <c r="F155" i="4"/>
  <c r="A155" i="4" s="1"/>
  <c r="E155" i="4"/>
  <c r="A144" i="4"/>
  <c r="E144" i="4"/>
  <c r="F143" i="4"/>
  <c r="A143" i="4" s="1"/>
  <c r="E143" i="4"/>
  <c r="F150" i="4"/>
  <c r="A150" i="4" s="1"/>
  <c r="E150" i="4"/>
  <c r="F153" i="4"/>
  <c r="A153" i="4" s="1"/>
  <c r="E153" i="4"/>
  <c r="F165" i="4"/>
  <c r="A165" i="4" s="1"/>
  <c r="E165" i="4"/>
  <c r="F158" i="4"/>
  <c r="A158" i="4" s="1"/>
  <c r="E158" i="4"/>
  <c r="E159" i="4"/>
  <c r="F159" i="4"/>
  <c r="A159" i="4" s="1"/>
  <c r="F151" i="4"/>
  <c r="A151" i="4" s="1"/>
  <c r="E151" i="4"/>
  <c r="E162" i="4"/>
  <c r="F162" i="4"/>
  <c r="A162" i="4" s="1"/>
  <c r="E145" i="4"/>
  <c r="F145" i="4"/>
  <c r="A145" i="4" s="1"/>
  <c r="F154" i="4"/>
  <c r="A154" i="4" s="1"/>
  <c r="E154" i="4"/>
  <c r="E166" i="4"/>
  <c r="F166" i="4"/>
  <c r="A166" i="4" s="1"/>
  <c r="F157" i="4"/>
  <c r="A157" i="4" s="1"/>
  <c r="E157" i="4"/>
  <c r="F171" i="4"/>
  <c r="A171" i="4" s="1"/>
  <c r="E171" i="4"/>
  <c r="F170" i="4"/>
  <c r="A170" i="4" s="1"/>
  <c r="E170" i="4"/>
  <c r="F142" i="4"/>
  <c r="A142" i="4" s="1"/>
  <c r="E142" i="4"/>
  <c r="F172" i="4"/>
  <c r="A172" i="4" s="1"/>
  <c r="E172" i="4"/>
  <c r="F152" i="4"/>
  <c r="A152" i="4" s="1"/>
  <c r="E152" i="4"/>
  <c r="F164" i="4"/>
  <c r="A164" i="4" s="1"/>
  <c r="E164" i="4"/>
  <c r="E148" i="4"/>
  <c r="F148" i="4"/>
  <c r="A148" i="4" s="1"/>
  <c r="F160" i="4"/>
  <c r="A160" i="4" s="1"/>
  <c r="E160" i="4"/>
  <c r="F156" i="4"/>
  <c r="A156" i="4" s="1"/>
  <c r="E156" i="4"/>
  <c r="F167" i="4"/>
  <c r="A167" i="4" s="1"/>
  <c r="E167" i="4"/>
  <c r="F168" i="4"/>
  <c r="A168" i="4" s="1"/>
  <c r="E168" i="4"/>
  <c r="F684" i="4" l="1"/>
  <c r="A684" i="4" s="1"/>
  <c r="E684" i="4"/>
  <c r="D715" i="4"/>
  <c r="E180" i="15"/>
  <c r="F180" i="15"/>
  <c r="A180" i="15" s="1"/>
  <c r="F193" i="15"/>
  <c r="A193" i="15" s="1"/>
  <c r="E193" i="15"/>
  <c r="E161" i="15"/>
  <c r="F161" i="15"/>
  <c r="A161" i="15" s="1"/>
  <c r="E164" i="15"/>
  <c r="F164" i="15"/>
  <c r="A164" i="15" s="1"/>
  <c r="E162" i="15"/>
  <c r="F162" i="15"/>
  <c r="A162" i="15" s="1"/>
  <c r="E197" i="15"/>
  <c r="F197" i="15"/>
  <c r="A197" i="15" s="1"/>
  <c r="E201" i="15"/>
  <c r="F201" i="15"/>
  <c r="A201" i="15" s="1"/>
  <c r="F199" i="15"/>
  <c r="A199" i="15" s="1"/>
  <c r="E199" i="15"/>
  <c r="E188" i="15"/>
  <c r="F188" i="15"/>
  <c r="A188" i="15" s="1"/>
  <c r="F210" i="15"/>
  <c r="A210" i="15" s="1"/>
  <c r="E210" i="15"/>
  <c r="F203" i="15"/>
  <c r="A203" i="15" s="1"/>
  <c r="E203" i="15"/>
  <c r="F181" i="4"/>
  <c r="A181" i="4" s="1"/>
  <c r="E181" i="4"/>
  <c r="F180" i="4"/>
  <c r="A180" i="4" s="1"/>
  <c r="E180" i="4"/>
  <c r="F177" i="4"/>
  <c r="A177" i="4" s="1"/>
  <c r="E177" i="4"/>
  <c r="F183" i="4"/>
  <c r="A183" i="4" s="1"/>
  <c r="E183" i="4"/>
  <c r="F188" i="4"/>
  <c r="A188" i="4" s="1"/>
  <c r="E188" i="4"/>
  <c r="F186" i="4"/>
  <c r="A186" i="4" s="1"/>
  <c r="E186" i="4"/>
  <c r="F185" i="4"/>
  <c r="A185" i="4" s="1"/>
  <c r="E185" i="4"/>
  <c r="F192" i="4"/>
  <c r="A192" i="4" s="1"/>
  <c r="E192" i="4"/>
  <c r="F182" i="4"/>
  <c r="A182" i="4" s="1"/>
  <c r="E182" i="4"/>
  <c r="F184" i="4"/>
  <c r="A184" i="4" s="1"/>
  <c r="E184" i="4"/>
  <c r="F174" i="4"/>
  <c r="A174" i="4" s="1"/>
  <c r="E174" i="4"/>
  <c r="F187" i="4"/>
  <c r="A187" i="4" s="1"/>
  <c r="E187" i="4"/>
  <c r="F190" i="4"/>
  <c r="A190" i="4" s="1"/>
  <c r="E190" i="4"/>
  <c r="F194" i="4"/>
  <c r="A194" i="4" s="1"/>
  <c r="E194" i="4"/>
  <c r="F193" i="4"/>
  <c r="A193" i="4" s="1"/>
  <c r="E193" i="4"/>
  <c r="F195" i="4"/>
  <c r="A195" i="4" s="1"/>
  <c r="E195" i="4"/>
  <c r="F189" i="4"/>
  <c r="A189" i="4" s="1"/>
  <c r="E189" i="4"/>
  <c r="F176" i="4"/>
  <c r="A176" i="4" s="1"/>
  <c r="E176" i="4"/>
  <c r="F191" i="4"/>
  <c r="A191" i="4" s="1"/>
  <c r="E191" i="4"/>
  <c r="F173" i="4"/>
  <c r="A173" i="4" s="1"/>
  <c r="E173" i="4"/>
  <c r="F175" i="4"/>
  <c r="A175" i="4" s="1"/>
  <c r="E175" i="4"/>
  <c r="F178" i="4"/>
  <c r="A178" i="4" s="1"/>
  <c r="E178" i="4"/>
  <c r="F179" i="4"/>
  <c r="A179" i="4" s="1"/>
  <c r="E179" i="4"/>
  <c r="F715" i="4" l="1"/>
  <c r="A715" i="4" s="1"/>
  <c r="E715" i="4"/>
  <c r="D746" i="4"/>
  <c r="F169" i="15"/>
  <c r="A169" i="15" s="1"/>
  <c r="E169" i="15"/>
  <c r="E178" i="15"/>
  <c r="F178" i="15"/>
  <c r="A178" i="15" s="1"/>
  <c r="F177" i="15"/>
  <c r="A177" i="15" s="1"/>
  <c r="E177" i="15"/>
  <c r="F171" i="15"/>
  <c r="A171" i="15" s="1"/>
  <c r="E171" i="15"/>
  <c r="F187" i="15"/>
  <c r="A187" i="15" s="1"/>
  <c r="E187" i="15"/>
  <c r="F168" i="15"/>
  <c r="A168" i="15" s="1"/>
  <c r="E168" i="15"/>
  <c r="F189" i="15"/>
  <c r="A189" i="15" s="1"/>
  <c r="E189" i="15"/>
  <c r="F200" i="15"/>
  <c r="A200" i="15" s="1"/>
  <c r="E200" i="15"/>
  <c r="F176" i="15"/>
  <c r="A176" i="15" s="1"/>
  <c r="E176" i="15"/>
  <c r="F175" i="15"/>
  <c r="A175" i="15" s="1"/>
  <c r="E175" i="15"/>
  <c r="F191" i="15"/>
  <c r="A191" i="15" s="1"/>
  <c r="E191" i="15"/>
  <c r="E208" i="15"/>
  <c r="F208" i="15"/>
  <c r="A208" i="15" s="1"/>
  <c r="E217" i="15"/>
  <c r="F217" i="15"/>
  <c r="A217" i="15" s="1"/>
  <c r="E209" i="15"/>
  <c r="F209" i="15"/>
  <c r="A209" i="15" s="1"/>
  <c r="F209" i="4"/>
  <c r="A209" i="4" s="1"/>
  <c r="E209" i="4"/>
  <c r="F199" i="4"/>
  <c r="A199" i="4" s="1"/>
  <c r="E199" i="4"/>
  <c r="F210" i="4"/>
  <c r="A210" i="4" s="1"/>
  <c r="E210" i="4"/>
  <c r="F212" i="4"/>
  <c r="A212" i="4" s="1"/>
  <c r="E212" i="4"/>
  <c r="F198" i="4"/>
  <c r="A198" i="4" s="1"/>
  <c r="E198" i="4"/>
  <c r="F207" i="4"/>
  <c r="A207" i="4" s="1"/>
  <c r="E207" i="4"/>
  <c r="F203" i="4"/>
  <c r="A203" i="4" s="1"/>
  <c r="E203" i="4"/>
  <c r="F211" i="4"/>
  <c r="A211" i="4" s="1"/>
  <c r="E211" i="4"/>
  <c r="F214" i="4"/>
  <c r="A214" i="4" s="1"/>
  <c r="E214" i="4"/>
  <c r="F208" i="4"/>
  <c r="A208" i="4" s="1"/>
  <c r="E208" i="4"/>
  <c r="F204" i="4"/>
  <c r="A204" i="4" s="1"/>
  <c r="E204" i="4"/>
  <c r="F205" i="4"/>
  <c r="A205" i="4" s="1"/>
  <c r="E205" i="4"/>
  <c r="F202" i="4"/>
  <c r="A202" i="4" s="1"/>
  <c r="E202" i="4"/>
  <c r="F215" i="4"/>
  <c r="A215" i="4" s="1"/>
  <c r="E215" i="4"/>
  <c r="F196" i="4"/>
  <c r="A196" i="4" s="1"/>
  <c r="E196" i="4"/>
  <c r="F201" i="4"/>
  <c r="A201" i="4" s="1"/>
  <c r="E201" i="4"/>
  <c r="F200" i="4"/>
  <c r="A200" i="4" s="1"/>
  <c r="E200" i="4"/>
  <c r="F206" i="4"/>
  <c r="A206" i="4" s="1"/>
  <c r="E206" i="4"/>
  <c r="F197" i="4"/>
  <c r="A197" i="4" s="1"/>
  <c r="E197" i="4"/>
  <c r="F213" i="4"/>
  <c r="A213" i="4" s="1"/>
  <c r="E213" i="4"/>
  <c r="F746" i="4" l="1"/>
  <c r="A746" i="4" s="1"/>
  <c r="E746" i="4"/>
  <c r="D777" i="4"/>
  <c r="F182" i="15"/>
  <c r="A182" i="15" s="1"/>
  <c r="E182" i="15"/>
  <c r="E184" i="15"/>
  <c r="F184" i="15"/>
  <c r="A184" i="15" s="1"/>
  <c r="E195" i="15"/>
  <c r="F195" i="15"/>
  <c r="A195" i="15" s="1"/>
  <c r="E185" i="15"/>
  <c r="F185" i="15"/>
  <c r="A185" i="15" s="1"/>
  <c r="E198" i="15"/>
  <c r="F198" i="15"/>
  <c r="A198" i="15" s="1"/>
  <c r="F183" i="15"/>
  <c r="A183" i="15" s="1"/>
  <c r="E183" i="15"/>
  <c r="F222" i="15"/>
  <c r="A222" i="15" s="1"/>
  <c r="E222" i="15"/>
  <c r="F216" i="15"/>
  <c r="A216" i="15" s="1"/>
  <c r="E216" i="15"/>
  <c r="F226" i="15"/>
  <c r="A226" i="15" s="1"/>
  <c r="E226" i="15"/>
  <c r="F206" i="15"/>
  <c r="A206" i="15" s="1"/>
  <c r="E206" i="15"/>
  <c r="F215" i="15"/>
  <c r="A215" i="15" s="1"/>
  <c r="E215" i="15"/>
  <c r="F220" i="4"/>
  <c r="A220" i="4" s="1"/>
  <c r="E220" i="4"/>
  <c r="F234" i="4"/>
  <c r="A234" i="4" s="1"/>
  <c r="E234" i="4"/>
  <c r="F216" i="4"/>
  <c r="A216" i="4" s="1"/>
  <c r="E216" i="4"/>
  <c r="F225" i="4"/>
  <c r="A225" i="4" s="1"/>
  <c r="E225" i="4"/>
  <c r="F222" i="4"/>
  <c r="A222" i="4" s="1"/>
  <c r="E222" i="4"/>
  <c r="F223" i="4"/>
  <c r="A223" i="4" s="1"/>
  <c r="E223" i="4"/>
  <c r="F233" i="4"/>
  <c r="A233" i="4" s="1"/>
  <c r="E233" i="4"/>
  <c r="F229" i="4"/>
  <c r="A229" i="4" s="1"/>
  <c r="E229" i="4"/>
  <c r="F224" i="4"/>
  <c r="A224" i="4" s="1"/>
  <c r="E224" i="4"/>
  <c r="F231" i="4"/>
  <c r="A231" i="4" s="1"/>
  <c r="E231" i="4"/>
  <c r="F219" i="4"/>
  <c r="A219" i="4" s="1"/>
  <c r="E219" i="4"/>
  <c r="F235" i="4"/>
  <c r="A235" i="4" s="1"/>
  <c r="E235" i="4"/>
  <c r="F226" i="4"/>
  <c r="A226" i="4" s="1"/>
  <c r="E226" i="4"/>
  <c r="F227" i="4"/>
  <c r="A227" i="4" s="1"/>
  <c r="E227" i="4"/>
  <c r="F217" i="4"/>
  <c r="A217" i="4" s="1"/>
  <c r="E217" i="4"/>
  <c r="F221" i="4"/>
  <c r="A221" i="4" s="1"/>
  <c r="E221" i="4"/>
  <c r="F218" i="4"/>
  <c r="A218" i="4" s="1"/>
  <c r="E218" i="4"/>
  <c r="F228" i="4"/>
  <c r="A228" i="4" s="1"/>
  <c r="E228" i="4"/>
  <c r="F232" i="4"/>
  <c r="A232" i="4" s="1"/>
  <c r="E232" i="4"/>
  <c r="F230" i="4"/>
  <c r="A230" i="4" s="1"/>
  <c r="E230" i="4"/>
  <c r="E777" i="4" l="1"/>
  <c r="F777" i="4"/>
  <c r="A777" i="4" s="1"/>
  <c r="E202" i="15"/>
  <c r="F202" i="15"/>
  <c r="A202" i="15" s="1"/>
  <c r="F233" i="15"/>
  <c r="A233" i="15" s="1"/>
  <c r="E233" i="15"/>
  <c r="F239" i="15"/>
  <c r="A239" i="15" s="1"/>
  <c r="E239" i="15"/>
  <c r="F224" i="15"/>
  <c r="A224" i="15" s="1"/>
  <c r="E224" i="15"/>
  <c r="E213" i="15"/>
  <c r="F213" i="15"/>
  <c r="A213" i="15" s="1"/>
  <c r="E229" i="15"/>
  <c r="F229" i="15"/>
  <c r="A229" i="15" s="1"/>
  <c r="F237" i="15"/>
  <c r="A237" i="15" s="1"/>
  <c r="E237" i="15"/>
  <c r="F235" i="15"/>
  <c r="A235" i="15" s="1"/>
  <c r="E235" i="15"/>
  <c r="F260" i="4"/>
  <c r="A260" i="4" s="1"/>
  <c r="E260" i="4"/>
  <c r="F262" i="4"/>
  <c r="A262" i="4" s="1"/>
  <c r="E262" i="4"/>
  <c r="F254" i="4"/>
  <c r="A254" i="4" s="1"/>
  <c r="E254" i="4"/>
  <c r="F249" i="4"/>
  <c r="A249" i="4" s="1"/>
  <c r="E249" i="4"/>
  <c r="F243" i="4"/>
  <c r="A243" i="4" s="1"/>
  <c r="E243" i="4"/>
  <c r="F257" i="4"/>
  <c r="A257" i="4" s="1"/>
  <c r="E257" i="4"/>
  <c r="E259" i="4"/>
  <c r="F259" i="4"/>
  <c r="A259" i="4" s="1"/>
  <c r="F237" i="4"/>
  <c r="A237" i="4" s="1"/>
  <c r="E237" i="4"/>
  <c r="F241" i="4"/>
  <c r="A241" i="4" s="1"/>
  <c r="E241" i="4"/>
  <c r="F238" i="4"/>
  <c r="A238" i="4" s="1"/>
  <c r="E238" i="4"/>
  <c r="F250" i="4"/>
  <c r="A250" i="4" s="1"/>
  <c r="E250" i="4"/>
  <c r="F263" i="4"/>
  <c r="A263" i="4" s="1"/>
  <c r="E263" i="4"/>
  <c r="F239" i="4"/>
  <c r="A239" i="4" s="1"/>
  <c r="E239" i="4"/>
  <c r="F255" i="4"/>
  <c r="A255" i="4" s="1"/>
  <c r="E255" i="4"/>
  <c r="F245" i="4"/>
  <c r="A245" i="4" s="1"/>
  <c r="E245" i="4"/>
  <c r="F240" i="4"/>
  <c r="A240" i="4" s="1"/>
  <c r="E240" i="4"/>
  <c r="F244" i="4"/>
  <c r="A244" i="4" s="1"/>
  <c r="E244" i="4"/>
  <c r="F252" i="4"/>
  <c r="A252" i="4" s="1"/>
  <c r="E252" i="4"/>
  <c r="F247" i="4"/>
  <c r="A247" i="4" s="1"/>
  <c r="E247" i="4"/>
  <c r="F264" i="4"/>
  <c r="A264" i="4" s="1"/>
  <c r="E264" i="4"/>
  <c r="F261" i="4"/>
  <c r="A261" i="4" s="1"/>
  <c r="E261" i="4"/>
  <c r="F253" i="4"/>
  <c r="A253" i="4" s="1"/>
  <c r="E253" i="4"/>
  <c r="F251" i="4"/>
  <c r="A251" i="4" s="1"/>
  <c r="E251" i="4"/>
  <c r="F258" i="4"/>
  <c r="A258" i="4" s="1"/>
  <c r="E258" i="4"/>
  <c r="F236" i="4"/>
  <c r="A236" i="4" s="1"/>
  <c r="E236" i="4"/>
  <c r="F256" i="4"/>
  <c r="A256" i="4" s="1"/>
  <c r="E256" i="4"/>
  <c r="F248" i="4"/>
  <c r="A248" i="4" s="1"/>
  <c r="E248" i="4"/>
  <c r="F246" i="4"/>
  <c r="A246" i="4" s="1"/>
  <c r="E246" i="4"/>
  <c r="F242" i="4"/>
  <c r="A242" i="4" s="1"/>
  <c r="E242" i="4"/>
  <c r="F265" i="4"/>
  <c r="A265" i="4" s="1"/>
  <c r="E265" i="4"/>
  <c r="F236" i="15" l="1"/>
  <c r="A236" i="15" s="1"/>
  <c r="E236" i="15"/>
  <c r="E223" i="15"/>
  <c r="F223" i="15"/>
  <c r="A223" i="15" s="1"/>
  <c r="E205" i="15"/>
  <c r="F205" i="15"/>
  <c r="A205" i="15" s="1"/>
  <c r="F204" i="15"/>
  <c r="A204" i="15" s="1"/>
  <c r="E204" i="15"/>
  <c r="F225" i="15"/>
  <c r="A225" i="15" s="1"/>
  <c r="E225" i="15"/>
  <c r="E207" i="15"/>
  <c r="F207" i="15"/>
  <c r="A207" i="15" s="1"/>
  <c r="E211" i="15"/>
  <c r="F211" i="15"/>
  <c r="A211" i="15" s="1"/>
  <c r="E253" i="15"/>
  <c r="F253" i="15"/>
  <c r="A253" i="15" s="1"/>
  <c r="F244" i="15"/>
  <c r="A244" i="15" s="1"/>
  <c r="E244" i="15"/>
  <c r="E246" i="15"/>
  <c r="F246" i="15"/>
  <c r="A246" i="15" s="1"/>
  <c r="E242" i="15"/>
  <c r="F242" i="15"/>
  <c r="A242" i="15" s="1"/>
  <c r="F231" i="15"/>
  <c r="A231" i="15" s="1"/>
  <c r="E231" i="15"/>
  <c r="F290" i="4"/>
  <c r="A290" i="4" s="1"/>
  <c r="E290" i="4"/>
  <c r="F276" i="4"/>
  <c r="A276" i="4" s="1"/>
  <c r="E276" i="4"/>
  <c r="F272" i="4"/>
  <c r="A272" i="4" s="1"/>
  <c r="E272" i="4"/>
  <c r="F291" i="4"/>
  <c r="A291" i="4" s="1"/>
  <c r="E291" i="4"/>
  <c r="F287" i="4"/>
  <c r="A287" i="4" s="1"/>
  <c r="E287" i="4"/>
  <c r="F281" i="4"/>
  <c r="A281" i="4" s="1"/>
  <c r="E281" i="4"/>
  <c r="F274" i="4"/>
  <c r="A274" i="4" s="1"/>
  <c r="E274" i="4"/>
  <c r="E275" i="4"/>
  <c r="F275" i="4"/>
  <c r="A275" i="4" s="1"/>
  <c r="F285" i="4"/>
  <c r="A285" i="4" s="1"/>
  <c r="E285" i="4"/>
  <c r="F278" i="4"/>
  <c r="A278" i="4" s="1"/>
  <c r="E278" i="4"/>
  <c r="F284" i="4"/>
  <c r="A284" i="4" s="1"/>
  <c r="E284" i="4"/>
  <c r="F283" i="4"/>
  <c r="A283" i="4" s="1"/>
  <c r="E283" i="4"/>
  <c r="F292" i="4"/>
  <c r="A292" i="4" s="1"/>
  <c r="E292" i="4"/>
  <c r="F279" i="4"/>
  <c r="A279" i="4" s="1"/>
  <c r="E279" i="4"/>
  <c r="F269" i="4"/>
  <c r="A269" i="4" s="1"/>
  <c r="E269" i="4"/>
  <c r="F288" i="4"/>
  <c r="A288" i="4" s="1"/>
  <c r="E288" i="4"/>
  <c r="F266" i="4"/>
  <c r="A266" i="4" s="1"/>
  <c r="E266" i="4"/>
  <c r="F282" i="4"/>
  <c r="A282" i="4" s="1"/>
  <c r="E282" i="4"/>
  <c r="F268" i="4"/>
  <c r="A268" i="4" s="1"/>
  <c r="E268" i="4"/>
  <c r="F267" i="4"/>
  <c r="A267" i="4" s="1"/>
  <c r="E267" i="4"/>
  <c r="F270" i="4"/>
  <c r="A270" i="4" s="1"/>
  <c r="E270" i="4"/>
  <c r="F277" i="4"/>
  <c r="A277" i="4" s="1"/>
  <c r="E277" i="4"/>
  <c r="F280" i="4"/>
  <c r="A280" i="4" s="1"/>
  <c r="E280" i="4"/>
  <c r="F286" i="4"/>
  <c r="A286" i="4" s="1"/>
  <c r="E286" i="4"/>
  <c r="F271" i="4"/>
  <c r="A271" i="4" s="1"/>
  <c r="E271" i="4"/>
  <c r="F289" i="4"/>
  <c r="A289" i="4" s="1"/>
  <c r="E289" i="4"/>
  <c r="E273" i="4"/>
  <c r="F273" i="4"/>
  <c r="A273" i="4" s="1"/>
  <c r="E219" i="15" l="1"/>
  <c r="F219" i="15"/>
  <c r="A219" i="15" s="1"/>
  <c r="F230" i="15"/>
  <c r="A230" i="15" s="1"/>
  <c r="E230" i="15"/>
  <c r="F218" i="15"/>
  <c r="A218" i="15" s="1"/>
  <c r="E218" i="15"/>
  <c r="E221" i="15"/>
  <c r="F221" i="15"/>
  <c r="A221" i="15" s="1"/>
  <c r="F234" i="15"/>
  <c r="A234" i="15" s="1"/>
  <c r="E234" i="15"/>
  <c r="E243" i="15"/>
  <c r="F243" i="15"/>
  <c r="A243" i="15" s="1"/>
  <c r="F214" i="15"/>
  <c r="A214" i="15" s="1"/>
  <c r="E214" i="15"/>
  <c r="E212" i="15"/>
  <c r="F212" i="15"/>
  <c r="A212" i="15" s="1"/>
  <c r="F220" i="15"/>
  <c r="A220" i="15" s="1"/>
  <c r="E220" i="15"/>
  <c r="F232" i="15"/>
  <c r="A232" i="15" s="1"/>
  <c r="E232" i="15"/>
  <c r="F251" i="15"/>
  <c r="A251" i="15" s="1"/>
  <c r="E251" i="15"/>
  <c r="F260" i="15"/>
  <c r="A260" i="15" s="1"/>
  <c r="E260" i="15"/>
  <c r="E252" i="15"/>
  <c r="F252" i="15"/>
  <c r="A252" i="15" s="1"/>
  <c r="F295" i="4"/>
  <c r="A295" i="4" s="1"/>
  <c r="E295" i="4"/>
  <c r="F293" i="4"/>
  <c r="A293" i="4" s="1"/>
  <c r="E293" i="4"/>
  <c r="F311" i="4"/>
  <c r="A311" i="4" s="1"/>
  <c r="E311" i="4"/>
  <c r="F306" i="4"/>
  <c r="A306" i="4" s="1"/>
  <c r="E306" i="4"/>
  <c r="F308" i="4"/>
  <c r="A308" i="4" s="1"/>
  <c r="E308" i="4"/>
  <c r="F303" i="4"/>
  <c r="A303" i="4" s="1"/>
  <c r="E303" i="4"/>
  <c r="E305" i="4"/>
  <c r="F305" i="4"/>
  <c r="A305" i="4" s="1"/>
  <c r="F301" i="4"/>
  <c r="A301" i="4" s="1"/>
  <c r="E301" i="4"/>
  <c r="F302" i="4"/>
  <c r="A302" i="4" s="1"/>
  <c r="E302" i="4"/>
  <c r="F304" i="4"/>
  <c r="A304" i="4" s="1"/>
  <c r="E304" i="4"/>
  <c r="F299" i="4"/>
  <c r="A299" i="4" s="1"/>
  <c r="E299" i="4"/>
  <c r="F298" i="4"/>
  <c r="A298" i="4" s="1"/>
  <c r="E298" i="4"/>
  <c r="F307" i="4"/>
  <c r="A307" i="4" s="1"/>
  <c r="E307" i="4"/>
  <c r="F300" i="4"/>
  <c r="A300" i="4" s="1"/>
  <c r="E300" i="4"/>
  <c r="F309" i="4"/>
  <c r="A309" i="4" s="1"/>
  <c r="E309" i="4"/>
  <c r="F297" i="4"/>
  <c r="A297" i="4" s="1"/>
  <c r="E297" i="4"/>
  <c r="F294" i="4"/>
  <c r="A294" i="4" s="1"/>
  <c r="E294" i="4"/>
  <c r="F312" i="4"/>
  <c r="A312" i="4" s="1"/>
  <c r="E312" i="4"/>
  <c r="F310" i="4"/>
  <c r="A310" i="4" s="1"/>
  <c r="E310" i="4"/>
  <c r="F296" i="4"/>
  <c r="A296" i="4" s="1"/>
  <c r="E296" i="4"/>
  <c r="E228" i="15" l="1"/>
  <c r="F228" i="15"/>
  <c r="A228" i="15" s="1"/>
  <c r="E227" i="15"/>
  <c r="F227" i="15"/>
  <c r="A227" i="15" s="1"/>
  <c r="F238" i="15"/>
  <c r="A238" i="15" s="1"/>
  <c r="E238" i="15"/>
  <c r="F249" i="15"/>
  <c r="A249" i="15" s="1"/>
  <c r="E249" i="15"/>
  <c r="F265" i="15"/>
  <c r="A265" i="15" s="1"/>
  <c r="E265" i="15"/>
  <c r="E271" i="15"/>
  <c r="F271" i="15"/>
  <c r="A271" i="15" s="1"/>
  <c r="E258" i="15"/>
  <c r="F258" i="15"/>
  <c r="A258" i="15" s="1"/>
  <c r="F259" i="15"/>
  <c r="A259" i="15" s="1"/>
  <c r="E259" i="15"/>
  <c r="E269" i="15"/>
  <c r="F269" i="15"/>
  <c r="A269" i="15" s="1"/>
  <c r="F332" i="4"/>
  <c r="A332" i="4" s="1"/>
  <c r="E332" i="4"/>
  <c r="F319" i="4"/>
  <c r="A319" i="4" s="1"/>
  <c r="E319" i="4"/>
  <c r="F326" i="4"/>
  <c r="A326" i="4" s="1"/>
  <c r="E326" i="4"/>
  <c r="F313" i="4"/>
  <c r="A313" i="4" s="1"/>
  <c r="E313" i="4"/>
  <c r="F316" i="4"/>
  <c r="A316" i="4" s="1"/>
  <c r="E316" i="4"/>
  <c r="F321" i="4"/>
  <c r="A321" i="4" s="1"/>
  <c r="E321" i="4"/>
  <c r="F318" i="4"/>
  <c r="A318" i="4" s="1"/>
  <c r="E318" i="4"/>
  <c r="F317" i="4"/>
  <c r="A317" i="4" s="1"/>
  <c r="E317" i="4"/>
  <c r="F328" i="4"/>
  <c r="A328" i="4" s="1"/>
  <c r="E328" i="4"/>
  <c r="F315" i="4"/>
  <c r="A315" i="4" s="1"/>
  <c r="E315" i="4"/>
  <c r="F330" i="4"/>
  <c r="A330" i="4" s="1"/>
  <c r="E330" i="4"/>
  <c r="F325" i="4"/>
  <c r="A325" i="4" s="1"/>
  <c r="E325" i="4"/>
  <c r="F323" i="4"/>
  <c r="A323" i="4" s="1"/>
  <c r="E323" i="4"/>
  <c r="F322" i="4"/>
  <c r="A322" i="4" s="1"/>
  <c r="E322" i="4"/>
  <c r="F314" i="4"/>
  <c r="A314" i="4" s="1"/>
  <c r="E314" i="4"/>
  <c r="F329" i="4"/>
  <c r="A329" i="4" s="1"/>
  <c r="E329" i="4"/>
  <c r="F324" i="4"/>
  <c r="A324" i="4" s="1"/>
  <c r="E324" i="4"/>
  <c r="F320" i="4"/>
  <c r="A320" i="4" s="1"/>
  <c r="E320" i="4"/>
  <c r="F327" i="4"/>
  <c r="A327" i="4" s="1"/>
  <c r="E327" i="4"/>
  <c r="F331" i="4"/>
  <c r="A331" i="4" s="1"/>
  <c r="E331" i="4"/>
  <c r="E245" i="15" l="1"/>
  <c r="F245" i="15"/>
  <c r="A245" i="15" s="1"/>
  <c r="E240" i="15"/>
  <c r="F240" i="15"/>
  <c r="A240" i="15" s="1"/>
  <c r="E241" i="15"/>
  <c r="F241" i="15"/>
  <c r="A241" i="15" s="1"/>
  <c r="E280" i="15"/>
  <c r="F280" i="15"/>
  <c r="A280" i="15" s="1"/>
  <c r="E276" i="15"/>
  <c r="F276" i="15"/>
  <c r="A276" i="15" s="1"/>
  <c r="E272" i="15"/>
  <c r="F272" i="15"/>
  <c r="A272" i="15" s="1"/>
  <c r="F282" i="15"/>
  <c r="A282" i="15" s="1"/>
  <c r="E282" i="15"/>
  <c r="E278" i="15"/>
  <c r="F278" i="15"/>
  <c r="A278" i="15" s="1"/>
  <c r="F267" i="15"/>
  <c r="A267" i="15" s="1"/>
  <c r="E267" i="15"/>
  <c r="F340" i="4"/>
  <c r="A340" i="4" s="1"/>
  <c r="E340" i="4"/>
  <c r="F348" i="4"/>
  <c r="A348" i="4" s="1"/>
  <c r="E348" i="4"/>
  <c r="F349" i="4"/>
  <c r="A349" i="4" s="1"/>
  <c r="E349" i="4"/>
  <c r="E353" i="4"/>
  <c r="F353" i="4"/>
  <c r="A353" i="4" s="1"/>
  <c r="F339" i="4"/>
  <c r="A339" i="4" s="1"/>
  <c r="E339" i="4"/>
  <c r="F343" i="4"/>
  <c r="A343" i="4" s="1"/>
  <c r="E343" i="4"/>
  <c r="F337" i="4"/>
  <c r="A337" i="4" s="1"/>
  <c r="E337" i="4"/>
  <c r="F336" i="4"/>
  <c r="A336" i="4" s="1"/>
  <c r="E336" i="4"/>
  <c r="F358" i="4"/>
  <c r="A358" i="4" s="1"/>
  <c r="E358" i="4"/>
  <c r="F334" i="4"/>
  <c r="A334" i="4" s="1"/>
  <c r="E334" i="4"/>
  <c r="F350" i="4"/>
  <c r="A350" i="4" s="1"/>
  <c r="E350" i="4"/>
  <c r="F355" i="4"/>
  <c r="A355" i="4" s="1"/>
  <c r="E355" i="4"/>
  <c r="F346" i="4"/>
  <c r="A346" i="4" s="1"/>
  <c r="E346" i="4"/>
  <c r="F357" i="4"/>
  <c r="A357" i="4" s="1"/>
  <c r="E357" i="4"/>
  <c r="F347" i="4"/>
  <c r="A347" i="4" s="1"/>
  <c r="E347" i="4"/>
  <c r="F344" i="4"/>
  <c r="A344" i="4" s="1"/>
  <c r="E344" i="4"/>
  <c r="F335" i="4"/>
  <c r="A335" i="4" s="1"/>
  <c r="E335" i="4"/>
  <c r="F338" i="4"/>
  <c r="A338" i="4" s="1"/>
  <c r="E338" i="4"/>
  <c r="F352" i="4"/>
  <c r="A352" i="4" s="1"/>
  <c r="E352" i="4"/>
  <c r="F341" i="4"/>
  <c r="A341" i="4" s="1"/>
  <c r="E341" i="4"/>
  <c r="F354" i="4"/>
  <c r="A354" i="4" s="1"/>
  <c r="E354" i="4"/>
  <c r="F342" i="4"/>
  <c r="A342" i="4" s="1"/>
  <c r="E342" i="4"/>
  <c r="F356" i="4"/>
  <c r="A356" i="4" s="1"/>
  <c r="E356" i="4"/>
  <c r="F345" i="4"/>
  <c r="A345" i="4" s="1"/>
  <c r="E345" i="4"/>
  <c r="F351" i="4"/>
  <c r="A351" i="4" s="1"/>
  <c r="E351" i="4"/>
  <c r="F333" i="4"/>
  <c r="A333" i="4" s="1"/>
  <c r="E333" i="4"/>
  <c r="F268" i="15" l="1"/>
  <c r="A268" i="15" s="1"/>
  <c r="E268" i="15"/>
  <c r="F255" i="15"/>
  <c r="A255" i="15" s="1"/>
  <c r="E255" i="15"/>
  <c r="E279" i="15"/>
  <c r="F279" i="15"/>
  <c r="A279" i="15" s="1"/>
  <c r="F270" i="15"/>
  <c r="A270" i="15" s="1"/>
  <c r="E270" i="15"/>
  <c r="F256" i="15"/>
  <c r="A256" i="15" s="1"/>
  <c r="E256" i="15"/>
  <c r="F248" i="15"/>
  <c r="A248" i="15" s="1"/>
  <c r="E248" i="15"/>
  <c r="F254" i="15"/>
  <c r="A254" i="15" s="1"/>
  <c r="E254" i="15"/>
  <c r="F266" i="15"/>
  <c r="A266" i="15" s="1"/>
  <c r="E266" i="15"/>
  <c r="E247" i="15"/>
  <c r="F247" i="15"/>
  <c r="A247" i="15" s="1"/>
  <c r="E250" i="15"/>
  <c r="F250" i="15"/>
  <c r="A250" i="15" s="1"/>
  <c r="E287" i="15"/>
  <c r="F287" i="15"/>
  <c r="A287" i="15" s="1"/>
  <c r="E274" i="15"/>
  <c r="F274" i="15"/>
  <c r="A274" i="15" s="1"/>
  <c r="F389" i="4"/>
  <c r="A389" i="4" s="1"/>
  <c r="E389" i="4"/>
  <c r="F384" i="4"/>
  <c r="A384" i="4" s="1"/>
  <c r="E384" i="4"/>
  <c r="F366" i="4"/>
  <c r="A366" i="4" s="1"/>
  <c r="E366" i="4"/>
  <c r="F363" i="4"/>
  <c r="A363" i="4" s="1"/>
  <c r="E363" i="4"/>
  <c r="F373" i="4"/>
  <c r="A373" i="4" s="1"/>
  <c r="E373" i="4"/>
  <c r="F372" i="4"/>
  <c r="A372" i="4" s="1"/>
  <c r="E372" i="4"/>
  <c r="F364" i="4"/>
  <c r="A364" i="4" s="1"/>
  <c r="E364" i="4"/>
  <c r="F379" i="4"/>
  <c r="A379" i="4" s="1"/>
  <c r="E379" i="4"/>
  <c r="F378" i="4"/>
  <c r="A378" i="4" s="1"/>
  <c r="E378" i="4"/>
  <c r="F375" i="4"/>
  <c r="A375" i="4" s="1"/>
  <c r="E375" i="4"/>
  <c r="F359" i="4"/>
  <c r="A359" i="4" s="1"/>
  <c r="E359" i="4"/>
  <c r="F369" i="4"/>
  <c r="A369" i="4" s="1"/>
  <c r="E369" i="4"/>
  <c r="F374" i="4"/>
  <c r="A374" i="4" s="1"/>
  <c r="E374" i="4"/>
  <c r="F376" i="4"/>
  <c r="A376" i="4" s="1"/>
  <c r="E376" i="4"/>
  <c r="F386" i="4"/>
  <c r="A386" i="4" s="1"/>
  <c r="E386" i="4"/>
  <c r="E368" i="4"/>
  <c r="F368" i="4"/>
  <c r="A368" i="4" s="1"/>
  <c r="F381" i="4"/>
  <c r="A381" i="4" s="1"/>
  <c r="E381" i="4"/>
  <c r="F362" i="4"/>
  <c r="A362" i="4" s="1"/>
  <c r="E362" i="4"/>
  <c r="F385" i="4"/>
  <c r="A385" i="4" s="1"/>
  <c r="E385" i="4"/>
  <c r="F367" i="4"/>
  <c r="A367" i="4" s="1"/>
  <c r="E367" i="4"/>
  <c r="F388" i="4"/>
  <c r="A388" i="4" s="1"/>
  <c r="E388" i="4"/>
  <c r="F387" i="4"/>
  <c r="A387" i="4" s="1"/>
  <c r="E387" i="4"/>
  <c r="F371" i="4"/>
  <c r="A371" i="4" s="1"/>
  <c r="E371" i="4"/>
  <c r="F383" i="4"/>
  <c r="A383" i="4" s="1"/>
  <c r="E383" i="4"/>
  <c r="F377" i="4"/>
  <c r="A377" i="4" s="1"/>
  <c r="E377" i="4"/>
  <c r="F380" i="4"/>
  <c r="A380" i="4" s="1"/>
  <c r="E380" i="4"/>
  <c r="F360" i="4"/>
  <c r="A360" i="4" s="1"/>
  <c r="E360" i="4"/>
  <c r="F365" i="4"/>
  <c r="A365" i="4" s="1"/>
  <c r="E365" i="4"/>
  <c r="F361" i="4"/>
  <c r="A361" i="4" s="1"/>
  <c r="E361" i="4"/>
  <c r="F382" i="4"/>
  <c r="A382" i="4" s="1"/>
  <c r="E382" i="4"/>
  <c r="F370" i="4"/>
  <c r="A370" i="4" s="1"/>
  <c r="E370" i="4"/>
  <c r="F257" i="15" l="1"/>
  <c r="A257" i="15" s="1"/>
  <c r="E257" i="15"/>
  <c r="E262" i="15"/>
  <c r="F262" i="15"/>
  <c r="A262" i="15" s="1"/>
  <c r="E263" i="15"/>
  <c r="F263" i="15"/>
  <c r="A263" i="15" s="1"/>
  <c r="F273" i="15"/>
  <c r="A273" i="15" s="1"/>
  <c r="E273" i="15"/>
  <c r="F275" i="15"/>
  <c r="A275" i="15" s="1"/>
  <c r="E275" i="15"/>
  <c r="F261" i="15"/>
  <c r="A261" i="15" s="1"/>
  <c r="E261" i="15"/>
  <c r="E264" i="15"/>
  <c r="F264" i="15"/>
  <c r="A264" i="15" s="1"/>
  <c r="E277" i="15"/>
  <c r="F277" i="15"/>
  <c r="A277" i="15" s="1"/>
  <c r="F285" i="15"/>
  <c r="A285" i="15" s="1"/>
  <c r="E285" i="15"/>
  <c r="F400" i="4"/>
  <c r="A400" i="4" s="1"/>
  <c r="E400" i="4"/>
  <c r="F391" i="4"/>
  <c r="A391" i="4" s="1"/>
  <c r="E391" i="4"/>
  <c r="F397" i="4"/>
  <c r="A397" i="4" s="1"/>
  <c r="E397" i="4"/>
  <c r="F395" i="4"/>
  <c r="A395" i="4" s="1"/>
  <c r="E395" i="4"/>
  <c r="F401" i="4"/>
  <c r="A401" i="4" s="1"/>
  <c r="E401" i="4"/>
  <c r="F396" i="4"/>
  <c r="A396" i="4" s="1"/>
  <c r="E396" i="4"/>
  <c r="F392" i="4"/>
  <c r="A392" i="4" s="1"/>
  <c r="E392" i="4"/>
  <c r="F405" i="4"/>
  <c r="A405" i="4" s="1"/>
  <c r="E405" i="4"/>
  <c r="F402" i="4"/>
  <c r="A402" i="4" s="1"/>
  <c r="E402" i="4"/>
  <c r="F403" i="4"/>
  <c r="A403" i="4" s="1"/>
  <c r="E403" i="4"/>
  <c r="F407" i="4"/>
  <c r="A407" i="4" s="1"/>
  <c r="E407" i="4"/>
  <c r="F394" i="4"/>
  <c r="A394" i="4" s="1"/>
  <c r="E394" i="4"/>
  <c r="E393" i="4"/>
  <c r="F393" i="4"/>
  <c r="A393" i="4" s="1"/>
  <c r="F398" i="4"/>
  <c r="A398" i="4" s="1"/>
  <c r="E398" i="4"/>
  <c r="F404" i="4"/>
  <c r="A404" i="4" s="1"/>
  <c r="E404" i="4"/>
  <c r="F390" i="4"/>
  <c r="A390" i="4" s="1"/>
  <c r="E390" i="4"/>
  <c r="F408" i="4"/>
  <c r="A408" i="4" s="1"/>
  <c r="E408" i="4"/>
  <c r="F399" i="4"/>
  <c r="A399" i="4" s="1"/>
  <c r="E399" i="4"/>
  <c r="F409" i="4"/>
  <c r="A409" i="4" s="1"/>
  <c r="E409" i="4"/>
  <c r="F406" i="4"/>
  <c r="A406" i="4" s="1"/>
  <c r="E406" i="4"/>
  <c r="F281" i="15" l="1"/>
  <c r="A281" i="15" s="1"/>
  <c r="E281" i="15"/>
  <c r="F410" i="4"/>
  <c r="A410" i="4" s="1"/>
  <c r="E410" i="4"/>
  <c r="F423" i="4"/>
  <c r="A423" i="4" s="1"/>
  <c r="E423" i="4"/>
  <c r="F413" i="4"/>
  <c r="A413" i="4" s="1"/>
  <c r="E413" i="4"/>
  <c r="F420" i="4"/>
  <c r="A420" i="4" s="1"/>
  <c r="E420" i="4"/>
  <c r="F411" i="4"/>
  <c r="A411" i="4" s="1"/>
  <c r="E411" i="4"/>
  <c r="F428" i="4"/>
  <c r="A428" i="4" s="1"/>
  <c r="E428" i="4"/>
  <c r="F429" i="4"/>
  <c r="A429" i="4" s="1"/>
  <c r="E429" i="4"/>
  <c r="F414" i="4"/>
  <c r="A414" i="4" s="1"/>
  <c r="E414" i="4"/>
  <c r="F424" i="4"/>
  <c r="A424" i="4" s="1"/>
  <c r="E424" i="4"/>
  <c r="F426" i="4"/>
  <c r="A426" i="4" s="1"/>
  <c r="E426" i="4"/>
  <c r="E419" i="4"/>
  <c r="F419" i="4"/>
  <c r="A419" i="4" s="1"/>
  <c r="E416" i="4"/>
  <c r="F416" i="4"/>
  <c r="A416" i="4" s="1"/>
  <c r="F415" i="4"/>
  <c r="A415" i="4" s="1"/>
  <c r="E415" i="4"/>
  <c r="F422" i="4"/>
  <c r="A422" i="4" s="1"/>
  <c r="E422" i="4"/>
  <c r="F418" i="4"/>
  <c r="A418" i="4" s="1"/>
  <c r="E418" i="4"/>
  <c r="F421" i="4"/>
  <c r="A421" i="4" s="1"/>
  <c r="E421" i="4"/>
  <c r="F427" i="4"/>
  <c r="A427" i="4" s="1"/>
  <c r="E427" i="4"/>
  <c r="F417" i="4"/>
  <c r="A417" i="4" s="1"/>
  <c r="E417" i="4"/>
  <c r="F412" i="4"/>
  <c r="A412" i="4" s="1"/>
  <c r="E412" i="4"/>
  <c r="F425" i="4"/>
  <c r="A425" i="4" s="1"/>
  <c r="E425" i="4"/>
  <c r="E286" i="15" l="1"/>
  <c r="F286" i="15"/>
  <c r="A286" i="15" s="1"/>
  <c r="E283" i="15"/>
  <c r="F283" i="15"/>
  <c r="A283" i="15" s="1"/>
  <c r="F288" i="15"/>
  <c r="A288" i="15" s="1"/>
  <c r="E288" i="15"/>
  <c r="F284" i="15"/>
  <c r="A284" i="15" s="1"/>
  <c r="E284" i="15"/>
  <c r="F436" i="4"/>
  <c r="A436" i="4" s="1"/>
  <c r="E436" i="4"/>
  <c r="F441" i="4"/>
  <c r="A441" i="4" s="1"/>
  <c r="E441" i="4"/>
  <c r="F431" i="4"/>
  <c r="A431" i="4" s="1"/>
  <c r="E431" i="4"/>
  <c r="F440" i="4"/>
  <c r="A440" i="4" s="1"/>
  <c r="E440" i="4"/>
  <c r="F433" i="4"/>
  <c r="A433" i="4" s="1"/>
  <c r="E433" i="4"/>
  <c r="F443" i="4"/>
  <c r="A443" i="4" s="1"/>
  <c r="E443" i="4"/>
  <c r="F447" i="4"/>
  <c r="A447" i="4" s="1"/>
  <c r="E447" i="4"/>
  <c r="F445" i="4"/>
  <c r="A445" i="4" s="1"/>
  <c r="E445" i="4"/>
  <c r="F439" i="4"/>
  <c r="A439" i="4" s="1"/>
  <c r="E439" i="4"/>
  <c r="F449" i="4"/>
  <c r="A449" i="4" s="1"/>
  <c r="E449" i="4"/>
  <c r="F450" i="4"/>
  <c r="A450" i="4" s="1"/>
  <c r="E450" i="4"/>
  <c r="F446" i="4"/>
  <c r="A446" i="4" s="1"/>
  <c r="E446" i="4"/>
  <c r="F435" i="4"/>
  <c r="A435" i="4" s="1"/>
  <c r="E435" i="4"/>
  <c r="F438" i="4"/>
  <c r="A438" i="4" s="1"/>
  <c r="E438" i="4"/>
  <c r="F448" i="4"/>
  <c r="A448" i="4" s="1"/>
  <c r="E448" i="4"/>
  <c r="F434" i="4"/>
  <c r="A434" i="4" s="1"/>
  <c r="E434" i="4"/>
  <c r="F444" i="4"/>
  <c r="A444" i="4" s="1"/>
  <c r="E444" i="4"/>
  <c r="F442" i="4"/>
  <c r="A442" i="4" s="1"/>
  <c r="E442" i="4"/>
  <c r="F430" i="4"/>
  <c r="A430" i="4" s="1"/>
  <c r="E430" i="4"/>
  <c r="F437" i="4"/>
  <c r="A437" i="4" s="1"/>
  <c r="E437" i="4"/>
  <c r="F451" i="4"/>
  <c r="A451" i="4" s="1"/>
  <c r="E451" i="4"/>
  <c r="F432" i="4"/>
  <c r="A432" i="4" s="1"/>
  <c r="E432" i="4"/>
</calcChain>
</file>

<file path=xl/sharedStrings.xml><?xml version="1.0" encoding="utf-8"?>
<sst xmlns="http://schemas.openxmlformats.org/spreadsheetml/2006/main" count="1524" uniqueCount="82">
  <si>
    <t>TO</t>
  </si>
  <si>
    <t>tech</t>
  </si>
  <si>
    <t>regions</t>
  </si>
  <si>
    <t>periods</t>
  </si>
  <si>
    <t>group_name</t>
  </si>
  <si>
    <t>min_share_g</t>
  </si>
  <si>
    <t>tech_desc</t>
  </si>
  <si>
    <t>notes</t>
  </si>
  <si>
    <t>NGA</t>
  </si>
  <si>
    <t>HH2</t>
  </si>
  <si>
    <t>DSL</t>
  </si>
  <si>
    <t>GAS</t>
  </si>
  <si>
    <t>RDSL</t>
  </si>
  <si>
    <t>technology</t>
  </si>
  <si>
    <t>Energy</t>
  </si>
  <si>
    <t>Include</t>
  </si>
  <si>
    <t>act_fraction</t>
  </si>
  <si>
    <t>PRO</t>
  </si>
  <si>
    <t>Type 2</t>
  </si>
  <si>
    <t>LGT</t>
  </si>
  <si>
    <t>Type 1</t>
  </si>
  <si>
    <t>TRU</t>
  </si>
  <si>
    <t>Mode</t>
  </si>
  <si>
    <t>ROA</t>
  </si>
  <si>
    <t>ID</t>
  </si>
  <si>
    <t>MET</t>
  </si>
  <si>
    <t>HET</t>
  </si>
  <si>
    <t>FRETRAROATRULGTCONVGAS_EX</t>
  </si>
  <si>
    <t>FRETRAROATRULGTCONVPRO_EX</t>
  </si>
  <si>
    <t>FRETRAROATRULGTCONVDSL_EX</t>
  </si>
  <si>
    <t>FRETRAROATRUMETCONVGAS_EX</t>
  </si>
  <si>
    <t>FRETRAROATRUMETCONVDSL_EX</t>
  </si>
  <si>
    <t>FRETRAROATRUHETCONVDSL_EX</t>
  </si>
  <si>
    <t>FRETRAROATRUHETBEVBELCF____25</t>
  </si>
  <si>
    <t>FRETRAROATRUHETCATEDSLELC_25</t>
  </si>
  <si>
    <t>FRETRAROATRUHETCATEELC____25</t>
  </si>
  <si>
    <t>FRETRAROATRUHETCATENGAELC_25</t>
  </si>
  <si>
    <t>FRETRAROATRUHETCATERDSLELC_25</t>
  </si>
  <si>
    <t>FRETRAROATRUHETCELLHH2____25</t>
  </si>
  <si>
    <t>FRETRAROATRUHETCONVDSL____16</t>
  </si>
  <si>
    <t>FRETRAROATRUHETCONVDSL____23</t>
  </si>
  <si>
    <t>FRETRAROATRUHETCONVNGA____23</t>
  </si>
  <si>
    <t>FRETRAROATRUHETCONVRDSL____23</t>
  </si>
  <si>
    <t>FRETRAROATRUHETHYBDSL____23</t>
  </si>
  <si>
    <t>FRETRAROATRUHETHYBRDSL____23</t>
  </si>
  <si>
    <t>FRETRAROATRUHETPHEVDSLBELCF_23</t>
  </si>
  <si>
    <t>FRETRAROATRUHETPHEVNGABELCF_23</t>
  </si>
  <si>
    <t>FRETRAROATRUHETPHEVRDSLBELCF_23</t>
  </si>
  <si>
    <t>FRETRAROATRULGTBEVBELCF____23</t>
  </si>
  <si>
    <t>FRETRAROATRULGTCELLHH2____23</t>
  </si>
  <si>
    <t>FRETRAROATRULGTCONVDSL____16</t>
  </si>
  <si>
    <t>FRETRAROATRULGTCONVDSL____23</t>
  </si>
  <si>
    <t>FRETRAROATRULGTCONVGAS____16</t>
  </si>
  <si>
    <t>FRETRAROATRULGTCONVGAS____23</t>
  </si>
  <si>
    <t>FRETRAROATRULGTCONVNGA____23</t>
  </si>
  <si>
    <t>FRETRAROATRULGTCONVPRO____16</t>
  </si>
  <si>
    <t>FRETRAROATRULGTCONVPRO____23</t>
  </si>
  <si>
    <t>FRETRAROATRULGTCONVRDSL____23</t>
  </si>
  <si>
    <t>FRETRAROATRULGTHYBDSL____23</t>
  </si>
  <si>
    <t>FRETRAROATRULGTHYBGAS____23</t>
  </si>
  <si>
    <t>FRETRAROATRULGTHYBRDSL____23</t>
  </si>
  <si>
    <t>FRETRAROATRULGTPHEVGASBELCF_23</t>
  </si>
  <si>
    <t>FRETRAROATRUMETBEVBELCF____23</t>
  </si>
  <si>
    <t>FRETRAROATRUMETCELLHH2____23</t>
  </si>
  <si>
    <t>FRETRAROATRUMETCONVDSL____16</t>
  </si>
  <si>
    <t>FRETRAROATRUMETCONVDSL____23</t>
  </si>
  <si>
    <t>FRETRAROATRUMETCONVGAS____16</t>
  </si>
  <si>
    <t>FRETRAROATRUMETCONVGAS____23</t>
  </si>
  <si>
    <t>FRETRAROATRUMETCONVNGA____23</t>
  </si>
  <si>
    <t>FRETRAROATRUMETCONVPRO____23</t>
  </si>
  <si>
    <t>FRETRAROATRUMETCONVRDSL____23</t>
  </si>
  <si>
    <t>FRETRAROATRUMETHYBDSL____23</t>
  </si>
  <si>
    <t>FRETRAROATRUMETHYBRDSL____23</t>
  </si>
  <si>
    <t>FRETRAROATRUMETPHEVDSLBELCF_23</t>
  </si>
  <si>
    <t>FRETRAROATRUMETPHEVRDSLBELCF_23</t>
  </si>
  <si>
    <t>BELCF</t>
  </si>
  <si>
    <t>ELC</t>
  </si>
  <si>
    <t>BusinessAsPlannedTransportationPolicy-5</t>
  </si>
  <si>
    <t>Comment</t>
  </si>
  <si>
    <t>Market Share</t>
  </si>
  <si>
    <t>Technology Share</t>
  </si>
  <si>
    <t>vintage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</si>
</sst>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Font="1" applyAlignment="1">
      <alignment horizontal="left" wrapText="1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DD29-B30D-4073-ACD1-00E14016AA2B}">
  <sheetPr>
    <tabColor rgb="FFFF0000"/>
  </sheetPr>
  <dimension ref="A1:Q50"/>
  <sheetViews>
    <sheetView tabSelected="1" workbookViewId="0">
      <selection activeCell="P10" sqref="P10"/>
    </sheetView>
  </sheetViews>
  <sheetFormatPr defaultRowHeight="15" x14ac:dyDescent="0.25"/>
  <cols>
    <col min="1" max="1" width="14.85546875" bestFit="1" customWidth="1"/>
    <col min="2" max="2" width="6.140625" bestFit="1" customWidth="1"/>
    <col min="3" max="4" width="6.5703125" bestFit="1" customWidth="1"/>
    <col min="5" max="5" width="35.5703125" bestFit="1" customWidth="1"/>
    <col min="6" max="6" width="6.7109375" bestFit="1" customWidth="1"/>
    <col min="17" max="17" width="13.140625" customWidth="1"/>
  </cols>
  <sheetData>
    <row r="1" spans="1:17" ht="30" x14ac:dyDescent="0.25">
      <c r="A1" s="5" t="s">
        <v>24</v>
      </c>
      <c r="B1" s="5" t="s">
        <v>22</v>
      </c>
      <c r="C1" s="5" t="s">
        <v>20</v>
      </c>
      <c r="D1" s="5" t="s">
        <v>18</v>
      </c>
      <c r="E1" s="5" t="s">
        <v>13</v>
      </c>
      <c r="F1" s="5" t="s">
        <v>14</v>
      </c>
      <c r="G1" s="5">
        <v>2025</v>
      </c>
      <c r="H1" s="5">
        <v>2026</v>
      </c>
      <c r="I1" s="5">
        <v>2027</v>
      </c>
      <c r="J1" s="5">
        <v>2028</v>
      </c>
      <c r="K1" s="5">
        <v>2029</v>
      </c>
      <c r="L1" s="5">
        <v>2030</v>
      </c>
      <c r="M1" s="5">
        <v>2035</v>
      </c>
      <c r="N1" s="5">
        <v>2040</v>
      </c>
      <c r="O1" s="5">
        <v>2045</v>
      </c>
      <c r="P1" s="5">
        <v>2050</v>
      </c>
      <c r="Q1" s="6" t="s">
        <v>78</v>
      </c>
    </row>
    <row r="2" spans="1:17" x14ac:dyDescent="0.25">
      <c r="A2" s="6"/>
      <c r="B2" s="6"/>
      <c r="C2" s="6"/>
      <c r="D2" s="6"/>
      <c r="E2" s="6"/>
      <c r="F2" s="6"/>
      <c r="G2" s="5">
        <v>3</v>
      </c>
      <c r="H2" s="5">
        <v>4</v>
      </c>
      <c r="I2" s="5">
        <v>5</v>
      </c>
      <c r="J2" s="5">
        <v>6</v>
      </c>
      <c r="K2" s="5">
        <v>7</v>
      </c>
      <c r="L2" s="5">
        <v>8</v>
      </c>
      <c r="M2" s="5">
        <v>9</v>
      </c>
      <c r="N2" s="5">
        <v>10</v>
      </c>
      <c r="O2" s="5">
        <v>11</v>
      </c>
      <c r="P2" s="5">
        <v>12</v>
      </c>
      <c r="Q2" s="6"/>
    </row>
    <row r="3" spans="1:17" x14ac:dyDescent="0.25">
      <c r="A3" t="str">
        <f t="shared" ref="A3:A50" si="0">B3&amp;C3&amp;D3</f>
        <v>ROATRUHET</v>
      </c>
      <c r="B3" t="s">
        <v>23</v>
      </c>
      <c r="C3" t="s">
        <v>21</v>
      </c>
      <c r="D3" t="s">
        <v>26</v>
      </c>
      <c r="E3" t="s">
        <v>32</v>
      </c>
      <c r="F3" t="s">
        <v>10</v>
      </c>
    </row>
    <row r="4" spans="1:17" x14ac:dyDescent="0.25">
      <c r="A4" t="str">
        <f t="shared" si="0"/>
        <v>ROATRUHET</v>
      </c>
      <c r="B4" t="s">
        <v>23</v>
      </c>
      <c r="C4" t="s">
        <v>21</v>
      </c>
      <c r="D4" t="s">
        <v>26</v>
      </c>
      <c r="E4" t="s">
        <v>33</v>
      </c>
      <c r="F4" t="s">
        <v>75</v>
      </c>
      <c r="G4" s="4">
        <v>0</v>
      </c>
      <c r="H4" s="3">
        <f>2.5%*(H1-$G$1)</f>
        <v>2.5000000000000001E-2</v>
      </c>
      <c r="I4" s="3">
        <f t="shared" ref="I4:P4" si="1">2.5%*(I1-$G$1)</f>
        <v>0.05</v>
      </c>
      <c r="J4" s="3">
        <f t="shared" si="1"/>
        <v>7.5000000000000011E-2</v>
      </c>
      <c r="K4" s="3">
        <f t="shared" si="1"/>
        <v>0.1</v>
      </c>
      <c r="L4" s="3">
        <f t="shared" si="1"/>
        <v>0.125</v>
      </c>
      <c r="M4" s="3">
        <f t="shared" si="1"/>
        <v>0.25</v>
      </c>
      <c r="N4" s="3">
        <f t="shared" si="1"/>
        <v>0.375</v>
      </c>
      <c r="O4" s="3">
        <f t="shared" si="1"/>
        <v>0.5</v>
      </c>
      <c r="P4" s="3">
        <f t="shared" si="1"/>
        <v>0.625</v>
      </c>
      <c r="Q4" t="s">
        <v>80</v>
      </c>
    </row>
    <row r="5" spans="1:17" x14ac:dyDescent="0.25">
      <c r="A5" t="str">
        <f t="shared" si="0"/>
        <v>ROATRUHET</v>
      </c>
      <c r="B5" t="s">
        <v>23</v>
      </c>
      <c r="C5" t="s">
        <v>21</v>
      </c>
      <c r="D5" t="s">
        <v>26</v>
      </c>
      <c r="E5" t="s">
        <v>34</v>
      </c>
      <c r="F5" t="s">
        <v>10</v>
      </c>
    </row>
    <row r="6" spans="1:17" x14ac:dyDescent="0.25">
      <c r="A6" t="str">
        <f t="shared" si="0"/>
        <v>ROATRUHET</v>
      </c>
      <c r="B6" t="s">
        <v>23</v>
      </c>
      <c r="C6" t="s">
        <v>21</v>
      </c>
      <c r="D6" t="s">
        <v>26</v>
      </c>
      <c r="E6" t="s">
        <v>35</v>
      </c>
      <c r="F6" t="s">
        <v>76</v>
      </c>
    </row>
    <row r="7" spans="1:17" x14ac:dyDescent="0.25">
      <c r="A7" t="str">
        <f t="shared" si="0"/>
        <v>ROATRUHET</v>
      </c>
      <c r="B7" t="s">
        <v>23</v>
      </c>
      <c r="C7" t="s">
        <v>21</v>
      </c>
      <c r="D7" t="s">
        <v>26</v>
      </c>
      <c r="E7" t="s">
        <v>36</v>
      </c>
      <c r="F7" t="s">
        <v>8</v>
      </c>
      <c r="L7" s="1"/>
      <c r="M7" s="1"/>
      <c r="N7" s="1"/>
      <c r="O7" s="1"/>
      <c r="P7" s="1"/>
    </row>
    <row r="8" spans="1:17" x14ac:dyDescent="0.25">
      <c r="A8" t="str">
        <f t="shared" si="0"/>
        <v>ROATRUHET</v>
      </c>
      <c r="B8" t="s">
        <v>23</v>
      </c>
      <c r="C8" t="s">
        <v>21</v>
      </c>
      <c r="D8" t="s">
        <v>26</v>
      </c>
      <c r="E8" t="s">
        <v>37</v>
      </c>
      <c r="F8" t="s">
        <v>12</v>
      </c>
    </row>
    <row r="9" spans="1:17" x14ac:dyDescent="0.25">
      <c r="A9" t="str">
        <f t="shared" si="0"/>
        <v>ROATRUHET</v>
      </c>
      <c r="B9" t="s">
        <v>23</v>
      </c>
      <c r="C9" t="s">
        <v>21</v>
      </c>
      <c r="D9" t="s">
        <v>26</v>
      </c>
      <c r="E9" t="s">
        <v>38</v>
      </c>
      <c r="F9" t="s">
        <v>9</v>
      </c>
    </row>
    <row r="10" spans="1:17" x14ac:dyDescent="0.25">
      <c r="A10" t="str">
        <f t="shared" si="0"/>
        <v>ROATRUHET</v>
      </c>
      <c r="B10" t="s">
        <v>23</v>
      </c>
      <c r="C10" t="s">
        <v>21</v>
      </c>
      <c r="D10" t="s">
        <v>26</v>
      </c>
      <c r="E10" t="s">
        <v>39</v>
      </c>
      <c r="F10" t="s">
        <v>10</v>
      </c>
    </row>
    <row r="11" spans="1:17" x14ac:dyDescent="0.25">
      <c r="A11" t="str">
        <f t="shared" si="0"/>
        <v>ROATRUHET</v>
      </c>
      <c r="B11" t="s">
        <v>23</v>
      </c>
      <c r="C11" t="s">
        <v>21</v>
      </c>
      <c r="D11" t="s">
        <v>26</v>
      </c>
      <c r="E11" t="s">
        <v>40</v>
      </c>
      <c r="F11" t="s">
        <v>10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7" x14ac:dyDescent="0.25">
      <c r="A12" t="str">
        <f t="shared" si="0"/>
        <v>ROATRUHET</v>
      </c>
      <c r="B12" t="s">
        <v>23</v>
      </c>
      <c r="C12" t="s">
        <v>21</v>
      </c>
      <c r="D12" t="s">
        <v>26</v>
      </c>
      <c r="E12" t="s">
        <v>41</v>
      </c>
      <c r="F12" t="s">
        <v>8</v>
      </c>
    </row>
    <row r="13" spans="1:17" x14ac:dyDescent="0.25">
      <c r="A13" t="str">
        <f t="shared" si="0"/>
        <v>ROATRUHET</v>
      </c>
      <c r="B13" t="s">
        <v>23</v>
      </c>
      <c r="C13" t="s">
        <v>21</v>
      </c>
      <c r="D13" t="s">
        <v>26</v>
      </c>
      <c r="E13" t="s">
        <v>42</v>
      </c>
      <c r="F13" t="s">
        <v>12</v>
      </c>
    </row>
    <row r="14" spans="1:17" x14ac:dyDescent="0.25">
      <c r="A14" t="str">
        <f t="shared" si="0"/>
        <v>ROATRUHET</v>
      </c>
      <c r="B14" t="s">
        <v>23</v>
      </c>
      <c r="C14" t="s">
        <v>21</v>
      </c>
      <c r="D14" t="s">
        <v>26</v>
      </c>
      <c r="E14" t="s">
        <v>43</v>
      </c>
      <c r="F14" t="s">
        <v>10</v>
      </c>
    </row>
    <row r="15" spans="1:17" x14ac:dyDescent="0.25">
      <c r="A15" t="str">
        <f t="shared" si="0"/>
        <v>ROATRUHET</v>
      </c>
      <c r="B15" t="s">
        <v>23</v>
      </c>
      <c r="C15" t="s">
        <v>21</v>
      </c>
      <c r="D15" t="s">
        <v>26</v>
      </c>
      <c r="E15" t="s">
        <v>44</v>
      </c>
      <c r="F15" t="s">
        <v>12</v>
      </c>
    </row>
    <row r="16" spans="1:17" x14ac:dyDescent="0.25">
      <c r="A16" t="str">
        <f t="shared" si="0"/>
        <v>ROATRUHET</v>
      </c>
      <c r="B16" t="s">
        <v>23</v>
      </c>
      <c r="C16" t="s">
        <v>21</v>
      </c>
      <c r="D16" t="s">
        <v>26</v>
      </c>
      <c r="E16" t="s">
        <v>45</v>
      </c>
      <c r="F16" t="s">
        <v>10</v>
      </c>
    </row>
    <row r="17" spans="1:17" x14ac:dyDescent="0.25">
      <c r="A17" t="str">
        <f t="shared" si="0"/>
        <v>ROATRUHET</v>
      </c>
      <c r="B17" t="s">
        <v>23</v>
      </c>
      <c r="C17" t="s">
        <v>21</v>
      </c>
      <c r="D17" t="s">
        <v>26</v>
      </c>
      <c r="E17" t="s">
        <v>46</v>
      </c>
      <c r="F17" t="s">
        <v>8</v>
      </c>
    </row>
    <row r="18" spans="1:17" x14ac:dyDescent="0.25">
      <c r="A18" t="str">
        <f t="shared" si="0"/>
        <v>ROATRUHET</v>
      </c>
      <c r="B18" t="s">
        <v>23</v>
      </c>
      <c r="C18" t="s">
        <v>21</v>
      </c>
      <c r="D18" t="s">
        <v>26</v>
      </c>
      <c r="E18" t="s">
        <v>47</v>
      </c>
      <c r="F18" t="s">
        <v>12</v>
      </c>
    </row>
    <row r="19" spans="1:17" x14ac:dyDescent="0.25">
      <c r="A19" t="str">
        <f t="shared" si="0"/>
        <v>ROATRULGT</v>
      </c>
      <c r="B19" t="s">
        <v>23</v>
      </c>
      <c r="C19" t="s">
        <v>21</v>
      </c>
      <c r="D19" t="s">
        <v>19</v>
      </c>
      <c r="E19" t="s">
        <v>27</v>
      </c>
      <c r="F19" t="s">
        <v>11</v>
      </c>
    </row>
    <row r="20" spans="1:17" x14ac:dyDescent="0.25">
      <c r="A20" t="str">
        <f t="shared" si="0"/>
        <v>ROATRULGT</v>
      </c>
      <c r="B20" t="s">
        <v>23</v>
      </c>
      <c r="C20" t="s">
        <v>21</v>
      </c>
      <c r="D20" t="s">
        <v>19</v>
      </c>
      <c r="E20" t="s">
        <v>28</v>
      </c>
      <c r="F20" t="s">
        <v>17</v>
      </c>
    </row>
    <row r="21" spans="1:17" x14ac:dyDescent="0.25">
      <c r="A21" t="str">
        <f t="shared" si="0"/>
        <v>ROATRULGT</v>
      </c>
      <c r="B21" t="s">
        <v>23</v>
      </c>
      <c r="C21" t="s">
        <v>21</v>
      </c>
      <c r="D21" t="s">
        <v>19</v>
      </c>
      <c r="E21" t="s">
        <v>29</v>
      </c>
      <c r="F21" t="s">
        <v>10</v>
      </c>
    </row>
    <row r="22" spans="1:17" x14ac:dyDescent="0.25">
      <c r="A22" t="str">
        <f t="shared" si="0"/>
        <v>ROATRULGT</v>
      </c>
      <c r="B22" t="s">
        <v>23</v>
      </c>
      <c r="C22" t="s">
        <v>21</v>
      </c>
      <c r="D22" t="s">
        <v>19</v>
      </c>
      <c r="E22" t="s">
        <v>48</v>
      </c>
      <c r="F22" t="s">
        <v>75</v>
      </c>
      <c r="N22" s="1">
        <v>0.5</v>
      </c>
      <c r="O22" s="2">
        <f>75%</f>
        <v>0.75</v>
      </c>
      <c r="P22" s="1">
        <v>1</v>
      </c>
      <c r="Q22" t="s">
        <v>79</v>
      </c>
    </row>
    <row r="23" spans="1:17" x14ac:dyDescent="0.25">
      <c r="A23" t="str">
        <f t="shared" si="0"/>
        <v>ROATRULGT</v>
      </c>
      <c r="B23" t="s">
        <v>23</v>
      </c>
      <c r="C23" t="s">
        <v>21</v>
      </c>
      <c r="D23" t="s">
        <v>19</v>
      </c>
      <c r="E23" t="s">
        <v>49</v>
      </c>
      <c r="F23" t="s">
        <v>9</v>
      </c>
    </row>
    <row r="24" spans="1:17" x14ac:dyDescent="0.25">
      <c r="A24" t="str">
        <f t="shared" si="0"/>
        <v>ROATRULGT</v>
      </c>
      <c r="B24" t="s">
        <v>23</v>
      </c>
      <c r="C24" t="s">
        <v>21</v>
      </c>
      <c r="D24" t="s">
        <v>19</v>
      </c>
      <c r="E24" t="s">
        <v>50</v>
      </c>
      <c r="F24" t="s">
        <v>10</v>
      </c>
    </row>
    <row r="25" spans="1:17" x14ac:dyDescent="0.25">
      <c r="A25" t="str">
        <f t="shared" si="0"/>
        <v>ROATRULGT</v>
      </c>
      <c r="B25" t="s">
        <v>23</v>
      </c>
      <c r="C25" t="s">
        <v>21</v>
      </c>
      <c r="D25" t="s">
        <v>19</v>
      </c>
      <c r="E25" t="s">
        <v>51</v>
      </c>
      <c r="F25" t="s">
        <v>10</v>
      </c>
    </row>
    <row r="26" spans="1:17" x14ac:dyDescent="0.25">
      <c r="A26" t="str">
        <f t="shared" si="0"/>
        <v>ROATRULGT</v>
      </c>
      <c r="B26" t="s">
        <v>23</v>
      </c>
      <c r="C26" t="s">
        <v>21</v>
      </c>
      <c r="D26" t="s">
        <v>19</v>
      </c>
      <c r="E26" t="s">
        <v>52</v>
      </c>
      <c r="F26" t="s">
        <v>11</v>
      </c>
    </row>
    <row r="27" spans="1:17" x14ac:dyDescent="0.25">
      <c r="A27" t="str">
        <f t="shared" si="0"/>
        <v>ROATRULGT</v>
      </c>
      <c r="B27" t="s">
        <v>23</v>
      </c>
      <c r="C27" t="s">
        <v>21</v>
      </c>
      <c r="D27" t="s">
        <v>19</v>
      </c>
      <c r="E27" t="s">
        <v>53</v>
      </c>
      <c r="F27" t="s">
        <v>11</v>
      </c>
    </row>
    <row r="28" spans="1:17" x14ac:dyDescent="0.25">
      <c r="A28" t="str">
        <f t="shared" si="0"/>
        <v>ROATRULGT</v>
      </c>
      <c r="B28" t="s">
        <v>23</v>
      </c>
      <c r="C28" t="s">
        <v>21</v>
      </c>
      <c r="D28" t="s">
        <v>19</v>
      </c>
      <c r="E28" t="s">
        <v>54</v>
      </c>
      <c r="F28" t="s">
        <v>8</v>
      </c>
    </row>
    <row r="29" spans="1:17" x14ac:dyDescent="0.25">
      <c r="A29" t="str">
        <f t="shared" si="0"/>
        <v>ROATRULGT</v>
      </c>
      <c r="B29" t="s">
        <v>23</v>
      </c>
      <c r="C29" t="s">
        <v>21</v>
      </c>
      <c r="D29" t="s">
        <v>19</v>
      </c>
      <c r="E29" t="s">
        <v>55</v>
      </c>
      <c r="F29" t="s">
        <v>17</v>
      </c>
    </row>
    <row r="30" spans="1:17" x14ac:dyDescent="0.25">
      <c r="A30" t="str">
        <f t="shared" si="0"/>
        <v>ROATRULGT</v>
      </c>
      <c r="B30" t="s">
        <v>23</v>
      </c>
      <c r="C30" t="s">
        <v>21</v>
      </c>
      <c r="D30" t="s">
        <v>19</v>
      </c>
      <c r="E30" t="s">
        <v>56</v>
      </c>
      <c r="F30" t="s">
        <v>17</v>
      </c>
    </row>
    <row r="31" spans="1:17" x14ac:dyDescent="0.25">
      <c r="A31" t="str">
        <f t="shared" si="0"/>
        <v>ROATRULGT</v>
      </c>
      <c r="B31" t="s">
        <v>23</v>
      </c>
      <c r="C31" t="s">
        <v>21</v>
      </c>
      <c r="D31" t="s">
        <v>19</v>
      </c>
      <c r="E31" t="s">
        <v>57</v>
      </c>
      <c r="F31" t="s">
        <v>12</v>
      </c>
    </row>
    <row r="32" spans="1:17" x14ac:dyDescent="0.25">
      <c r="A32" t="str">
        <f t="shared" si="0"/>
        <v>ROATRULGT</v>
      </c>
      <c r="B32" t="s">
        <v>23</v>
      </c>
      <c r="C32" t="s">
        <v>21</v>
      </c>
      <c r="D32" t="s">
        <v>19</v>
      </c>
      <c r="E32" t="s">
        <v>58</v>
      </c>
      <c r="F32" t="s">
        <v>10</v>
      </c>
    </row>
    <row r="33" spans="1:17" x14ac:dyDescent="0.25">
      <c r="A33" t="str">
        <f t="shared" si="0"/>
        <v>ROATRULGT</v>
      </c>
      <c r="B33" t="s">
        <v>23</v>
      </c>
      <c r="C33" t="s">
        <v>21</v>
      </c>
      <c r="D33" t="s">
        <v>19</v>
      </c>
      <c r="E33" t="s">
        <v>59</v>
      </c>
      <c r="F33" t="s">
        <v>11</v>
      </c>
    </row>
    <row r="34" spans="1:17" x14ac:dyDescent="0.25">
      <c r="A34" t="str">
        <f t="shared" si="0"/>
        <v>ROATRULGT</v>
      </c>
      <c r="B34" t="s">
        <v>23</v>
      </c>
      <c r="C34" t="s">
        <v>21</v>
      </c>
      <c r="D34" t="s">
        <v>19</v>
      </c>
      <c r="E34" t="s">
        <v>60</v>
      </c>
      <c r="F34" t="s">
        <v>12</v>
      </c>
    </row>
    <row r="35" spans="1:17" x14ac:dyDescent="0.25">
      <c r="A35" t="str">
        <f t="shared" si="0"/>
        <v>ROATRULGT</v>
      </c>
      <c r="B35" t="s">
        <v>23</v>
      </c>
      <c r="C35" t="s">
        <v>21</v>
      </c>
      <c r="D35" t="s">
        <v>19</v>
      </c>
      <c r="E35" t="s">
        <v>61</v>
      </c>
      <c r="F35" t="s">
        <v>11</v>
      </c>
    </row>
    <row r="36" spans="1:17" x14ac:dyDescent="0.25">
      <c r="A36" t="str">
        <f t="shared" si="0"/>
        <v>ROATRUMET</v>
      </c>
      <c r="B36" t="s">
        <v>23</v>
      </c>
      <c r="C36" t="s">
        <v>21</v>
      </c>
      <c r="D36" t="s">
        <v>25</v>
      </c>
      <c r="E36" t="s">
        <v>30</v>
      </c>
      <c r="F36" t="s">
        <v>11</v>
      </c>
    </row>
    <row r="37" spans="1:17" x14ac:dyDescent="0.25">
      <c r="A37" t="str">
        <f t="shared" si="0"/>
        <v>ROATRUMET</v>
      </c>
      <c r="B37" t="s">
        <v>23</v>
      </c>
      <c r="C37" t="s">
        <v>21</v>
      </c>
      <c r="D37" t="s">
        <v>25</v>
      </c>
      <c r="E37" t="s">
        <v>31</v>
      </c>
      <c r="F37" t="s">
        <v>10</v>
      </c>
    </row>
    <row r="38" spans="1:17" x14ac:dyDescent="0.25">
      <c r="A38" t="str">
        <f t="shared" si="0"/>
        <v>ROATRUMET</v>
      </c>
      <c r="B38" t="s">
        <v>23</v>
      </c>
      <c r="C38" t="s">
        <v>21</v>
      </c>
      <c r="D38" t="s">
        <v>25</v>
      </c>
      <c r="E38" t="s">
        <v>62</v>
      </c>
      <c r="F38" t="s">
        <v>75</v>
      </c>
      <c r="G38" s="4">
        <v>0</v>
      </c>
      <c r="H38" s="3">
        <f>2.5%*(H1-$G$1)</f>
        <v>2.5000000000000001E-2</v>
      </c>
      <c r="I38" s="3">
        <f t="shared" ref="I38:O38" si="2">2.5%*(I1-$G$1)</f>
        <v>0.05</v>
      </c>
      <c r="J38" s="3">
        <f t="shared" si="2"/>
        <v>7.5000000000000011E-2</v>
      </c>
      <c r="K38" s="3">
        <f t="shared" si="2"/>
        <v>0.1</v>
      </c>
      <c r="L38" s="3">
        <f t="shared" si="2"/>
        <v>0.125</v>
      </c>
      <c r="M38" s="3">
        <f t="shared" si="2"/>
        <v>0.25</v>
      </c>
      <c r="N38" s="3">
        <f t="shared" si="2"/>
        <v>0.375</v>
      </c>
      <c r="O38" s="3">
        <f t="shared" si="2"/>
        <v>0.5</v>
      </c>
      <c r="P38" s="3">
        <f>2.5%*(P1-$G$1)</f>
        <v>0.625</v>
      </c>
      <c r="Q38" t="s">
        <v>80</v>
      </c>
    </row>
    <row r="39" spans="1:17" x14ac:dyDescent="0.25">
      <c r="A39" t="str">
        <f t="shared" si="0"/>
        <v>ROATRUMET</v>
      </c>
      <c r="B39" t="s">
        <v>23</v>
      </c>
      <c r="C39" t="s">
        <v>21</v>
      </c>
      <c r="D39" t="s">
        <v>25</v>
      </c>
      <c r="E39" t="s">
        <v>63</v>
      </c>
      <c r="F39" t="s">
        <v>9</v>
      </c>
    </row>
    <row r="40" spans="1:17" x14ac:dyDescent="0.25">
      <c r="A40" t="str">
        <f t="shared" si="0"/>
        <v>ROATRUMET</v>
      </c>
      <c r="B40" t="s">
        <v>23</v>
      </c>
      <c r="C40" t="s">
        <v>21</v>
      </c>
      <c r="D40" t="s">
        <v>25</v>
      </c>
      <c r="E40" t="s">
        <v>64</v>
      </c>
      <c r="F40" t="s">
        <v>10</v>
      </c>
    </row>
    <row r="41" spans="1:17" x14ac:dyDescent="0.25">
      <c r="A41" t="str">
        <f t="shared" si="0"/>
        <v>ROATRUMET</v>
      </c>
      <c r="B41" t="s">
        <v>23</v>
      </c>
      <c r="C41" t="s">
        <v>21</v>
      </c>
      <c r="D41" t="s">
        <v>25</v>
      </c>
      <c r="E41" t="s">
        <v>65</v>
      </c>
      <c r="F41" t="s">
        <v>10</v>
      </c>
    </row>
    <row r="42" spans="1:17" x14ac:dyDescent="0.25">
      <c r="A42" t="str">
        <f t="shared" si="0"/>
        <v>ROATRUMET</v>
      </c>
      <c r="B42" t="s">
        <v>23</v>
      </c>
      <c r="C42" t="s">
        <v>21</v>
      </c>
      <c r="D42" t="s">
        <v>25</v>
      </c>
      <c r="E42" t="s">
        <v>66</v>
      </c>
      <c r="F42" t="s">
        <v>11</v>
      </c>
    </row>
    <row r="43" spans="1:17" x14ac:dyDescent="0.25">
      <c r="A43" t="str">
        <f t="shared" si="0"/>
        <v>ROATRUMET</v>
      </c>
      <c r="B43" t="s">
        <v>23</v>
      </c>
      <c r="C43" t="s">
        <v>21</v>
      </c>
      <c r="D43" t="s">
        <v>25</v>
      </c>
      <c r="E43" t="s">
        <v>67</v>
      </c>
      <c r="F43" t="s">
        <v>11</v>
      </c>
    </row>
    <row r="44" spans="1:17" x14ac:dyDescent="0.25">
      <c r="A44" t="str">
        <f t="shared" si="0"/>
        <v>ROATRUMET</v>
      </c>
      <c r="B44" t="s">
        <v>23</v>
      </c>
      <c r="C44" t="s">
        <v>21</v>
      </c>
      <c r="D44" t="s">
        <v>25</v>
      </c>
      <c r="E44" t="s">
        <v>68</v>
      </c>
      <c r="F44" t="s">
        <v>8</v>
      </c>
    </row>
    <row r="45" spans="1:17" x14ac:dyDescent="0.25">
      <c r="A45" t="str">
        <f t="shared" si="0"/>
        <v>ROATRUMET</v>
      </c>
      <c r="B45" t="s">
        <v>23</v>
      </c>
      <c r="C45" t="s">
        <v>21</v>
      </c>
      <c r="D45" t="s">
        <v>25</v>
      </c>
      <c r="E45" t="s">
        <v>69</v>
      </c>
      <c r="F45" t="s">
        <v>17</v>
      </c>
    </row>
    <row r="46" spans="1:17" x14ac:dyDescent="0.25">
      <c r="A46" t="str">
        <f t="shared" si="0"/>
        <v>ROATRUMET</v>
      </c>
      <c r="B46" t="s">
        <v>23</v>
      </c>
      <c r="C46" t="s">
        <v>21</v>
      </c>
      <c r="D46" t="s">
        <v>25</v>
      </c>
      <c r="E46" t="s">
        <v>70</v>
      </c>
      <c r="F46" t="s">
        <v>12</v>
      </c>
    </row>
    <row r="47" spans="1:17" x14ac:dyDescent="0.25">
      <c r="A47" t="str">
        <f t="shared" si="0"/>
        <v>ROATRUMET</v>
      </c>
      <c r="B47" t="s">
        <v>23</v>
      </c>
      <c r="C47" t="s">
        <v>21</v>
      </c>
      <c r="D47" t="s">
        <v>25</v>
      </c>
      <c r="E47" t="s">
        <v>71</v>
      </c>
      <c r="F47" t="s">
        <v>10</v>
      </c>
    </row>
    <row r="48" spans="1:17" x14ac:dyDescent="0.25">
      <c r="A48" t="str">
        <f t="shared" si="0"/>
        <v>ROATRUMET</v>
      </c>
      <c r="B48" t="s">
        <v>23</v>
      </c>
      <c r="C48" t="s">
        <v>21</v>
      </c>
      <c r="D48" t="s">
        <v>25</v>
      </c>
      <c r="E48" t="s">
        <v>72</v>
      </c>
      <c r="F48" t="s">
        <v>12</v>
      </c>
    </row>
    <row r="49" spans="1:6" x14ac:dyDescent="0.25">
      <c r="A49" t="str">
        <f t="shared" si="0"/>
        <v>ROATRUMET</v>
      </c>
      <c r="B49" t="s">
        <v>23</v>
      </c>
      <c r="C49" t="s">
        <v>21</v>
      </c>
      <c r="D49" t="s">
        <v>25</v>
      </c>
      <c r="E49" t="s">
        <v>73</v>
      </c>
      <c r="F49" t="s">
        <v>10</v>
      </c>
    </row>
    <row r="50" spans="1:6" x14ac:dyDescent="0.25">
      <c r="A50" t="str">
        <f t="shared" si="0"/>
        <v>ROATRUMET</v>
      </c>
      <c r="B50" t="s">
        <v>23</v>
      </c>
      <c r="C50" t="s">
        <v>21</v>
      </c>
      <c r="D50" t="s">
        <v>25</v>
      </c>
      <c r="E50" t="s">
        <v>74</v>
      </c>
      <c r="F50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49"/>
  <sheetViews>
    <sheetView workbookViewId="0">
      <selection sqref="A1:B1048576"/>
    </sheetView>
  </sheetViews>
  <sheetFormatPr defaultRowHeight="15" x14ac:dyDescent="0.25"/>
  <cols>
    <col min="1" max="1" width="40.5703125" bestFit="1" customWidth="1"/>
    <col min="2" max="2" width="15.5703125" bestFit="1" customWidth="1"/>
  </cols>
  <sheetData>
    <row r="1" spans="1:3" x14ac:dyDescent="0.25">
      <c r="A1" t="s">
        <v>1</v>
      </c>
      <c r="B1" t="s">
        <v>4</v>
      </c>
      <c r="C1" t="s">
        <v>7</v>
      </c>
    </row>
    <row r="2" spans="1:3" x14ac:dyDescent="0.25">
      <c r="A2" t="str">
        <f>'Technology share'!E3</f>
        <v>FRETRAROATRUHETCONVDSL_EX</v>
      </c>
      <c r="B2" t="str">
        <f>"BAP-TRA-5-FRETRA-"&amp;_xlfn.XLOOKUP(A2,'Technology share'!E:E,'Technology share'!A:A)</f>
        <v>BAP-TRA-5-FRETRA-ROATRUHET</v>
      </c>
    </row>
    <row r="3" spans="1:3" x14ac:dyDescent="0.25">
      <c r="A3" t="str">
        <f>'Technology share'!E4</f>
        <v>FRETRAROATRUHETBEVBELCF____25</v>
      </c>
      <c r="B3" t="str">
        <f>"BAP-TRA-5-FRETRA-"&amp;_xlfn.XLOOKUP(A3,'Technology share'!E:E,'Technology share'!A:A)</f>
        <v>BAP-TRA-5-FRETRA-ROATRUHET</v>
      </c>
    </row>
    <row r="4" spans="1:3" x14ac:dyDescent="0.25">
      <c r="A4" t="str">
        <f>'Technology share'!E5</f>
        <v>FRETRAROATRUHETCATEDSLELC_25</v>
      </c>
      <c r="B4" t="str">
        <f>"BAP-TRA-5-FRETRA-"&amp;_xlfn.XLOOKUP(A4,'Technology share'!E:E,'Technology share'!A:A)</f>
        <v>BAP-TRA-5-FRETRA-ROATRUHET</v>
      </c>
    </row>
    <row r="5" spans="1:3" x14ac:dyDescent="0.25">
      <c r="A5" t="str">
        <f>'Technology share'!E6</f>
        <v>FRETRAROATRUHETCATEELC____25</v>
      </c>
      <c r="B5" t="str">
        <f>"BAP-TRA-5-FRETRA-"&amp;_xlfn.XLOOKUP(A5,'Technology share'!E:E,'Technology share'!A:A)</f>
        <v>BAP-TRA-5-FRETRA-ROATRUHET</v>
      </c>
    </row>
    <row r="6" spans="1:3" x14ac:dyDescent="0.25">
      <c r="A6" t="str">
        <f>'Technology share'!E7</f>
        <v>FRETRAROATRUHETCATENGAELC_25</v>
      </c>
      <c r="B6" t="str">
        <f>"BAP-TRA-5-FRETRA-"&amp;_xlfn.XLOOKUP(A6,'Technology share'!E:E,'Technology share'!A:A)</f>
        <v>BAP-TRA-5-FRETRA-ROATRUHET</v>
      </c>
    </row>
    <row r="7" spans="1:3" x14ac:dyDescent="0.25">
      <c r="A7" t="str">
        <f>'Technology share'!E8</f>
        <v>FRETRAROATRUHETCATERDSLELC_25</v>
      </c>
      <c r="B7" t="str">
        <f>"BAP-TRA-5-FRETRA-"&amp;_xlfn.XLOOKUP(A7,'Technology share'!E:E,'Technology share'!A:A)</f>
        <v>BAP-TRA-5-FRETRA-ROATRUHET</v>
      </c>
    </row>
    <row r="8" spans="1:3" x14ac:dyDescent="0.25">
      <c r="A8" t="str">
        <f>'Technology share'!E9</f>
        <v>FRETRAROATRUHETCELLHH2____25</v>
      </c>
      <c r="B8" t="str">
        <f>"BAP-TRA-5-FRETRA-"&amp;_xlfn.XLOOKUP(A8,'Technology share'!E:E,'Technology share'!A:A)</f>
        <v>BAP-TRA-5-FRETRA-ROATRUHET</v>
      </c>
    </row>
    <row r="9" spans="1:3" x14ac:dyDescent="0.25">
      <c r="A9" t="str">
        <f>'Technology share'!E10</f>
        <v>FRETRAROATRUHETCONVDSL____16</v>
      </c>
      <c r="B9" t="str">
        <f>"BAP-TRA-5-FRETRA-"&amp;_xlfn.XLOOKUP(A9,'Technology share'!E:E,'Technology share'!A:A)</f>
        <v>BAP-TRA-5-FRETRA-ROATRUHET</v>
      </c>
    </row>
    <row r="10" spans="1:3" x14ac:dyDescent="0.25">
      <c r="A10" t="str">
        <f>'Technology share'!E11</f>
        <v>FRETRAROATRUHETCONVDSL____23</v>
      </c>
      <c r="B10" t="str">
        <f>"BAP-TRA-5-FRETRA-"&amp;_xlfn.XLOOKUP(A10,'Technology share'!E:E,'Technology share'!A:A)</f>
        <v>BAP-TRA-5-FRETRA-ROATRUHET</v>
      </c>
    </row>
    <row r="11" spans="1:3" x14ac:dyDescent="0.25">
      <c r="A11" t="str">
        <f>'Technology share'!E12</f>
        <v>FRETRAROATRUHETCONVNGA____23</v>
      </c>
      <c r="B11" t="str">
        <f>"BAP-TRA-5-FRETRA-"&amp;_xlfn.XLOOKUP(A11,'Technology share'!E:E,'Technology share'!A:A)</f>
        <v>BAP-TRA-5-FRETRA-ROATRUHET</v>
      </c>
    </row>
    <row r="12" spans="1:3" x14ac:dyDescent="0.25">
      <c r="A12" t="str">
        <f>'Technology share'!E13</f>
        <v>FRETRAROATRUHETCONVRDSL____23</v>
      </c>
      <c r="B12" t="str">
        <f>"BAP-TRA-5-FRETRA-"&amp;_xlfn.XLOOKUP(A12,'Technology share'!E:E,'Technology share'!A:A)</f>
        <v>BAP-TRA-5-FRETRA-ROATRUHET</v>
      </c>
    </row>
    <row r="13" spans="1:3" x14ac:dyDescent="0.25">
      <c r="A13" t="str">
        <f>'Technology share'!E14</f>
        <v>FRETRAROATRUHETHYBDSL____23</v>
      </c>
      <c r="B13" t="str">
        <f>"BAP-TRA-5-FRETRA-"&amp;_xlfn.XLOOKUP(A13,'Technology share'!E:E,'Technology share'!A:A)</f>
        <v>BAP-TRA-5-FRETRA-ROATRUHET</v>
      </c>
    </row>
    <row r="14" spans="1:3" x14ac:dyDescent="0.25">
      <c r="A14" t="str">
        <f>'Technology share'!E15</f>
        <v>FRETRAROATRUHETHYBRDSL____23</v>
      </c>
      <c r="B14" t="str">
        <f>"BAP-TRA-5-FRETRA-"&amp;_xlfn.XLOOKUP(A14,'Technology share'!E:E,'Technology share'!A:A)</f>
        <v>BAP-TRA-5-FRETRA-ROATRUHET</v>
      </c>
    </row>
    <row r="15" spans="1:3" x14ac:dyDescent="0.25">
      <c r="A15" t="str">
        <f>'Technology share'!E16</f>
        <v>FRETRAROATRUHETPHEVDSLBELCF_23</v>
      </c>
      <c r="B15" t="str">
        <f>"BAP-TRA-5-FRETRA-"&amp;_xlfn.XLOOKUP(A15,'Technology share'!E:E,'Technology share'!A:A)</f>
        <v>BAP-TRA-5-FRETRA-ROATRUHET</v>
      </c>
    </row>
    <row r="16" spans="1:3" x14ac:dyDescent="0.25">
      <c r="A16" t="str">
        <f>'Technology share'!E17</f>
        <v>FRETRAROATRUHETPHEVNGABELCF_23</v>
      </c>
      <c r="B16" t="str">
        <f>"BAP-TRA-5-FRETRA-"&amp;_xlfn.XLOOKUP(A16,'Technology share'!E:E,'Technology share'!A:A)</f>
        <v>BAP-TRA-5-FRETRA-ROATRUHET</v>
      </c>
    </row>
    <row r="17" spans="1:2" x14ac:dyDescent="0.25">
      <c r="A17" t="str">
        <f>'Technology share'!E18</f>
        <v>FRETRAROATRUHETPHEVRDSLBELCF_23</v>
      </c>
      <c r="B17" t="str">
        <f>"BAP-TRA-5-FRETRA-"&amp;_xlfn.XLOOKUP(A17,'Technology share'!E:E,'Technology share'!A:A)</f>
        <v>BAP-TRA-5-FRETRA-ROATRUHET</v>
      </c>
    </row>
    <row r="18" spans="1:2" x14ac:dyDescent="0.25">
      <c r="A18" t="str">
        <f>'Technology share'!E19</f>
        <v>FRETRAROATRULGTCONVGAS_EX</v>
      </c>
      <c r="B18" t="str">
        <f>"BAP-TRA-5-FRETRA-"&amp;_xlfn.XLOOKUP(A18,'Technology share'!E:E,'Technology share'!A:A)</f>
        <v>BAP-TRA-5-FRETRA-ROATRULGT</v>
      </c>
    </row>
    <row r="19" spans="1:2" x14ac:dyDescent="0.25">
      <c r="A19" t="str">
        <f>'Technology share'!E20</f>
        <v>FRETRAROATRULGTCONVPRO_EX</v>
      </c>
      <c r="B19" t="str">
        <f>"BAP-TRA-5-FRETRA-"&amp;_xlfn.XLOOKUP(A19,'Technology share'!E:E,'Technology share'!A:A)</f>
        <v>BAP-TRA-5-FRETRA-ROATRULGT</v>
      </c>
    </row>
    <row r="20" spans="1:2" x14ac:dyDescent="0.25">
      <c r="A20" t="str">
        <f>'Technology share'!E21</f>
        <v>FRETRAROATRULGTCONVDSL_EX</v>
      </c>
      <c r="B20" t="str">
        <f>"BAP-TRA-5-FRETRA-"&amp;_xlfn.XLOOKUP(A20,'Technology share'!E:E,'Technology share'!A:A)</f>
        <v>BAP-TRA-5-FRETRA-ROATRULGT</v>
      </c>
    </row>
    <row r="21" spans="1:2" x14ac:dyDescent="0.25">
      <c r="A21" t="str">
        <f>'Technology share'!E22</f>
        <v>FRETRAROATRULGTBEVBELCF____23</v>
      </c>
      <c r="B21" t="str">
        <f>"BAP-TRA-5-FRETRA-"&amp;_xlfn.XLOOKUP(A21,'Technology share'!E:E,'Technology share'!A:A)</f>
        <v>BAP-TRA-5-FRETRA-ROATRULGT</v>
      </c>
    </row>
    <row r="22" spans="1:2" x14ac:dyDescent="0.25">
      <c r="A22" t="str">
        <f>'Technology share'!E23</f>
        <v>FRETRAROATRULGTCELLHH2____23</v>
      </c>
      <c r="B22" t="str">
        <f>"BAP-TRA-5-FRETRA-"&amp;_xlfn.XLOOKUP(A22,'Technology share'!E:E,'Technology share'!A:A)</f>
        <v>BAP-TRA-5-FRETRA-ROATRULGT</v>
      </c>
    </row>
    <row r="23" spans="1:2" x14ac:dyDescent="0.25">
      <c r="A23" t="str">
        <f>'Technology share'!E24</f>
        <v>FRETRAROATRULGTCONVDSL____16</v>
      </c>
      <c r="B23" t="str">
        <f>"BAP-TRA-5-FRETRA-"&amp;_xlfn.XLOOKUP(A23,'Technology share'!E:E,'Technology share'!A:A)</f>
        <v>BAP-TRA-5-FRETRA-ROATRULGT</v>
      </c>
    </row>
    <row r="24" spans="1:2" x14ac:dyDescent="0.25">
      <c r="A24" t="str">
        <f>'Technology share'!E25</f>
        <v>FRETRAROATRULGTCONVDSL____23</v>
      </c>
      <c r="B24" t="str">
        <f>"BAP-TRA-5-FRETRA-"&amp;_xlfn.XLOOKUP(A24,'Technology share'!E:E,'Technology share'!A:A)</f>
        <v>BAP-TRA-5-FRETRA-ROATRULGT</v>
      </c>
    </row>
    <row r="25" spans="1:2" x14ac:dyDescent="0.25">
      <c r="A25" t="str">
        <f>'Technology share'!E26</f>
        <v>FRETRAROATRULGTCONVGAS____16</v>
      </c>
      <c r="B25" t="str">
        <f>"BAP-TRA-5-FRETRA-"&amp;_xlfn.XLOOKUP(A25,'Technology share'!E:E,'Technology share'!A:A)</f>
        <v>BAP-TRA-5-FRETRA-ROATRULGT</v>
      </c>
    </row>
    <row r="26" spans="1:2" x14ac:dyDescent="0.25">
      <c r="A26" t="str">
        <f>'Technology share'!E27</f>
        <v>FRETRAROATRULGTCONVGAS____23</v>
      </c>
      <c r="B26" t="str">
        <f>"BAP-TRA-5-FRETRA-"&amp;_xlfn.XLOOKUP(A26,'Technology share'!E:E,'Technology share'!A:A)</f>
        <v>BAP-TRA-5-FRETRA-ROATRULGT</v>
      </c>
    </row>
    <row r="27" spans="1:2" x14ac:dyDescent="0.25">
      <c r="A27" t="str">
        <f>'Technology share'!E28</f>
        <v>FRETRAROATRULGTCONVNGA____23</v>
      </c>
      <c r="B27" t="str">
        <f>"BAP-TRA-5-FRETRA-"&amp;_xlfn.XLOOKUP(A27,'Technology share'!E:E,'Technology share'!A:A)</f>
        <v>BAP-TRA-5-FRETRA-ROATRULGT</v>
      </c>
    </row>
    <row r="28" spans="1:2" x14ac:dyDescent="0.25">
      <c r="A28" t="str">
        <f>'Technology share'!E29</f>
        <v>FRETRAROATRULGTCONVPRO____16</v>
      </c>
      <c r="B28" t="str">
        <f>"BAP-TRA-5-FRETRA-"&amp;_xlfn.XLOOKUP(A28,'Technology share'!E:E,'Technology share'!A:A)</f>
        <v>BAP-TRA-5-FRETRA-ROATRULGT</v>
      </c>
    </row>
    <row r="29" spans="1:2" x14ac:dyDescent="0.25">
      <c r="A29" t="str">
        <f>'Technology share'!E30</f>
        <v>FRETRAROATRULGTCONVPRO____23</v>
      </c>
      <c r="B29" t="str">
        <f>"BAP-TRA-5-FRETRA-"&amp;_xlfn.XLOOKUP(A29,'Technology share'!E:E,'Technology share'!A:A)</f>
        <v>BAP-TRA-5-FRETRA-ROATRULGT</v>
      </c>
    </row>
    <row r="30" spans="1:2" x14ac:dyDescent="0.25">
      <c r="A30" t="str">
        <f>'Technology share'!E31</f>
        <v>FRETRAROATRULGTCONVRDSL____23</v>
      </c>
      <c r="B30" t="str">
        <f>"BAP-TRA-5-FRETRA-"&amp;_xlfn.XLOOKUP(A30,'Technology share'!E:E,'Technology share'!A:A)</f>
        <v>BAP-TRA-5-FRETRA-ROATRULGT</v>
      </c>
    </row>
    <row r="31" spans="1:2" x14ac:dyDescent="0.25">
      <c r="A31" t="str">
        <f>'Technology share'!E32</f>
        <v>FRETRAROATRULGTHYBDSL____23</v>
      </c>
      <c r="B31" t="str">
        <f>"BAP-TRA-5-FRETRA-"&amp;_xlfn.XLOOKUP(A31,'Technology share'!E:E,'Technology share'!A:A)</f>
        <v>BAP-TRA-5-FRETRA-ROATRULGT</v>
      </c>
    </row>
    <row r="32" spans="1:2" x14ac:dyDescent="0.25">
      <c r="A32" t="str">
        <f>'Technology share'!E33</f>
        <v>FRETRAROATRULGTHYBGAS____23</v>
      </c>
      <c r="B32" t="str">
        <f>"BAP-TRA-5-FRETRA-"&amp;_xlfn.XLOOKUP(A32,'Technology share'!E:E,'Technology share'!A:A)</f>
        <v>BAP-TRA-5-FRETRA-ROATRULGT</v>
      </c>
    </row>
    <row r="33" spans="1:2" x14ac:dyDescent="0.25">
      <c r="A33" t="str">
        <f>'Technology share'!E34</f>
        <v>FRETRAROATRULGTHYBRDSL____23</v>
      </c>
      <c r="B33" t="str">
        <f>"BAP-TRA-5-FRETRA-"&amp;_xlfn.XLOOKUP(A33,'Technology share'!E:E,'Technology share'!A:A)</f>
        <v>BAP-TRA-5-FRETRA-ROATRULGT</v>
      </c>
    </row>
    <row r="34" spans="1:2" x14ac:dyDescent="0.25">
      <c r="A34" t="str">
        <f>'Technology share'!E35</f>
        <v>FRETRAROATRULGTPHEVGASBELCF_23</v>
      </c>
      <c r="B34" t="str">
        <f>"BAP-TRA-5-FRETRA-"&amp;_xlfn.XLOOKUP(A34,'Technology share'!E:E,'Technology share'!A:A)</f>
        <v>BAP-TRA-5-FRETRA-ROATRULGT</v>
      </c>
    </row>
    <row r="35" spans="1:2" x14ac:dyDescent="0.25">
      <c r="A35" t="str">
        <f>'Technology share'!E36</f>
        <v>FRETRAROATRUMETCONVGAS_EX</v>
      </c>
      <c r="B35" t="str">
        <f>"BAP-TRA-5-FRETRA-"&amp;_xlfn.XLOOKUP(A35,'Technology share'!E:E,'Technology share'!A:A)</f>
        <v>BAP-TRA-5-FRETRA-ROATRUMET</v>
      </c>
    </row>
    <row r="36" spans="1:2" x14ac:dyDescent="0.25">
      <c r="A36" t="str">
        <f>'Technology share'!E37</f>
        <v>FRETRAROATRUMETCONVDSL_EX</v>
      </c>
      <c r="B36" t="str">
        <f>"BAP-TRA-5-FRETRA-"&amp;_xlfn.XLOOKUP(A36,'Technology share'!E:E,'Technology share'!A:A)</f>
        <v>BAP-TRA-5-FRETRA-ROATRUMET</v>
      </c>
    </row>
    <row r="37" spans="1:2" x14ac:dyDescent="0.25">
      <c r="A37" t="str">
        <f>'Technology share'!E38</f>
        <v>FRETRAROATRUMETBEVBELCF____23</v>
      </c>
      <c r="B37" t="str">
        <f>"BAP-TRA-5-FRETRA-"&amp;_xlfn.XLOOKUP(A37,'Technology share'!E:E,'Technology share'!A:A)</f>
        <v>BAP-TRA-5-FRETRA-ROATRUMET</v>
      </c>
    </row>
    <row r="38" spans="1:2" x14ac:dyDescent="0.25">
      <c r="A38" t="str">
        <f>'Technology share'!E39</f>
        <v>FRETRAROATRUMETCELLHH2____23</v>
      </c>
      <c r="B38" t="str">
        <f>"BAP-TRA-5-FRETRA-"&amp;_xlfn.XLOOKUP(A38,'Technology share'!E:E,'Technology share'!A:A)</f>
        <v>BAP-TRA-5-FRETRA-ROATRUMET</v>
      </c>
    </row>
    <row r="39" spans="1:2" x14ac:dyDescent="0.25">
      <c r="A39" t="str">
        <f>'Technology share'!E40</f>
        <v>FRETRAROATRUMETCONVDSL____16</v>
      </c>
      <c r="B39" t="str">
        <f>"BAP-TRA-5-FRETRA-"&amp;_xlfn.XLOOKUP(A39,'Technology share'!E:E,'Technology share'!A:A)</f>
        <v>BAP-TRA-5-FRETRA-ROATRUMET</v>
      </c>
    </row>
    <row r="40" spans="1:2" x14ac:dyDescent="0.25">
      <c r="A40" t="str">
        <f>'Technology share'!E41</f>
        <v>FRETRAROATRUMETCONVDSL____23</v>
      </c>
      <c r="B40" t="str">
        <f>"BAP-TRA-5-FRETRA-"&amp;_xlfn.XLOOKUP(A40,'Technology share'!E:E,'Technology share'!A:A)</f>
        <v>BAP-TRA-5-FRETRA-ROATRUMET</v>
      </c>
    </row>
    <row r="41" spans="1:2" x14ac:dyDescent="0.25">
      <c r="A41" t="str">
        <f>'Technology share'!E42</f>
        <v>FRETRAROATRUMETCONVGAS____16</v>
      </c>
      <c r="B41" t="str">
        <f>"BAP-TRA-5-FRETRA-"&amp;_xlfn.XLOOKUP(A41,'Technology share'!E:E,'Technology share'!A:A)</f>
        <v>BAP-TRA-5-FRETRA-ROATRUMET</v>
      </c>
    </row>
    <row r="42" spans="1:2" x14ac:dyDescent="0.25">
      <c r="A42" t="str">
        <f>'Technology share'!E43</f>
        <v>FRETRAROATRUMETCONVGAS____23</v>
      </c>
      <c r="B42" t="str">
        <f>"BAP-TRA-5-FRETRA-"&amp;_xlfn.XLOOKUP(A42,'Technology share'!E:E,'Technology share'!A:A)</f>
        <v>BAP-TRA-5-FRETRA-ROATRUMET</v>
      </c>
    </row>
    <row r="43" spans="1:2" x14ac:dyDescent="0.25">
      <c r="A43" t="str">
        <f>'Technology share'!E44</f>
        <v>FRETRAROATRUMETCONVNGA____23</v>
      </c>
      <c r="B43" t="str">
        <f>"BAP-TRA-5-FRETRA-"&amp;_xlfn.XLOOKUP(A43,'Technology share'!E:E,'Technology share'!A:A)</f>
        <v>BAP-TRA-5-FRETRA-ROATRUMET</v>
      </c>
    </row>
    <row r="44" spans="1:2" x14ac:dyDescent="0.25">
      <c r="A44" t="str">
        <f>'Technology share'!E45</f>
        <v>FRETRAROATRUMETCONVPRO____23</v>
      </c>
      <c r="B44" t="str">
        <f>"BAP-TRA-5-FRETRA-"&amp;_xlfn.XLOOKUP(A44,'Technology share'!E:E,'Technology share'!A:A)</f>
        <v>BAP-TRA-5-FRETRA-ROATRUMET</v>
      </c>
    </row>
    <row r="45" spans="1:2" x14ac:dyDescent="0.25">
      <c r="A45" t="str">
        <f>'Technology share'!E46</f>
        <v>FRETRAROATRUMETCONVRDSL____23</v>
      </c>
      <c r="B45" t="str">
        <f>"BAP-TRA-5-FRETRA-"&amp;_xlfn.XLOOKUP(A45,'Technology share'!E:E,'Technology share'!A:A)</f>
        <v>BAP-TRA-5-FRETRA-ROATRUMET</v>
      </c>
    </row>
    <row r="46" spans="1:2" x14ac:dyDescent="0.25">
      <c r="A46" t="str">
        <f>'Technology share'!E47</f>
        <v>FRETRAROATRUMETHYBDSL____23</v>
      </c>
      <c r="B46" t="str">
        <f>"BAP-TRA-5-FRETRA-"&amp;_xlfn.XLOOKUP(A46,'Technology share'!E:E,'Technology share'!A:A)</f>
        <v>BAP-TRA-5-FRETRA-ROATRUMET</v>
      </c>
    </row>
    <row r="47" spans="1:2" x14ac:dyDescent="0.25">
      <c r="A47" t="str">
        <f>'Technology share'!E48</f>
        <v>FRETRAROATRUMETHYBRDSL____23</v>
      </c>
      <c r="B47" t="str">
        <f>"BAP-TRA-5-FRETRA-"&amp;_xlfn.XLOOKUP(A47,'Technology share'!E:E,'Technology share'!A:A)</f>
        <v>BAP-TRA-5-FRETRA-ROATRUMET</v>
      </c>
    </row>
    <row r="48" spans="1:2" x14ac:dyDescent="0.25">
      <c r="A48" t="str">
        <f>'Technology share'!E49</f>
        <v>FRETRAROATRUMETPHEVDSLBELCF_23</v>
      </c>
      <c r="B48" t="str">
        <f>"BAP-TRA-5-FRETRA-"&amp;_xlfn.XLOOKUP(A48,'Technology share'!E:E,'Technology share'!A:A)</f>
        <v>BAP-TRA-5-FRETRA-ROATRUMET</v>
      </c>
    </row>
    <row r="49" spans="1:2" x14ac:dyDescent="0.25">
      <c r="A49" t="str">
        <f>'Technology share'!E50</f>
        <v>FRETRAROATRUMETPHEVRDSLBELCF_23</v>
      </c>
      <c r="B49" t="str">
        <f>"BAP-TRA-5-FRETRA-"&amp;_xlfn.XLOOKUP(A49,'Technology share'!E:E,'Technology share'!A:A)</f>
        <v>BAP-TRA-5-FRETRA-ROATRUMET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4"/>
  <sheetViews>
    <sheetView workbookViewId="0">
      <selection sqref="A1:B1048576"/>
    </sheetView>
  </sheetViews>
  <sheetFormatPr defaultRowHeight="15" x14ac:dyDescent="0.25"/>
  <cols>
    <col min="1" max="1" width="21" bestFit="1" customWidth="1"/>
    <col min="2" max="2" width="26" bestFit="1" customWidth="1"/>
  </cols>
  <sheetData>
    <row r="1" spans="1:2" x14ac:dyDescent="0.25">
      <c r="A1" t="s">
        <v>4</v>
      </c>
      <c r="B1" t="s">
        <v>7</v>
      </c>
    </row>
    <row r="2" spans="1:2" x14ac:dyDescent="0.25">
      <c r="A2" t="str">
        <f>'BAP-5_tech_groups'!B2</f>
        <v>BAP-TRA-5-FRETRA-ROATRUHET</v>
      </c>
      <c r="B2" t="s">
        <v>77</v>
      </c>
    </row>
    <row r="3" spans="1:2" x14ac:dyDescent="0.25">
      <c r="A3" t="str">
        <f>'BAP-5_tech_groups'!B25</f>
        <v>BAP-TRA-5-FRETRA-ROATRULGT</v>
      </c>
      <c r="B3" t="s">
        <v>77</v>
      </c>
    </row>
    <row r="4" spans="1:2" x14ac:dyDescent="0.25">
      <c r="A4" t="str">
        <f>'BAP-5_tech_groups'!B47</f>
        <v>BAP-TRA-5-FRETRA-ROATRUMET</v>
      </c>
      <c r="B4" t="s">
        <v>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E411-57B0-4703-8780-BF1E3520C254}">
  <sheetPr>
    <tabColor rgb="FFFFFF00"/>
  </sheetPr>
  <dimension ref="A1:E32"/>
  <sheetViews>
    <sheetView workbookViewId="0">
      <selection sqref="A1:D1048576"/>
    </sheetView>
  </sheetViews>
  <sheetFormatPr defaultRowHeight="15" x14ac:dyDescent="0.25"/>
  <cols>
    <col min="2" max="2" width="39.42578125" bestFit="1" customWidth="1"/>
    <col min="3" max="3" width="21.85546875" bestFit="1" customWidth="1"/>
  </cols>
  <sheetData>
    <row r="1" spans="1:5" x14ac:dyDescent="0.25">
      <c r="A1" t="s">
        <v>2</v>
      </c>
      <c r="B1" t="s">
        <v>1</v>
      </c>
      <c r="C1" t="s">
        <v>4</v>
      </c>
      <c r="D1" t="s">
        <v>16</v>
      </c>
      <c r="E1" t="s">
        <v>6</v>
      </c>
    </row>
    <row r="2" spans="1:5" x14ac:dyDescent="0.25">
      <c r="A2" t="s">
        <v>0</v>
      </c>
      <c r="B2" t="str">
        <f>'Technology share'!E3</f>
        <v>FRETRAROATRUHETCONVDSL_EX</v>
      </c>
      <c r="C2" t="str">
        <f>_xlfn.XLOOKUP(B2,'BAP-5_tech_groups'!A:A,'BAP-5_tech_groups'!B:B)</f>
        <v>BAP-TRA-5-FRETRA-ROATRUHET</v>
      </c>
      <c r="D2">
        <v>1</v>
      </c>
    </row>
    <row r="3" spans="1:5" x14ac:dyDescent="0.25">
      <c r="A3" t="s">
        <v>0</v>
      </c>
      <c r="B3" t="str">
        <f>'Technology share'!E4</f>
        <v>FRETRAROATRUHETBEVBELCF____25</v>
      </c>
      <c r="C3" t="str">
        <f>_xlfn.XLOOKUP(B3,'BAP-5_tech_groups'!A:A,'BAP-5_tech_groups'!B:B)</f>
        <v>BAP-TRA-5-FRETRA-ROATRUHET</v>
      </c>
      <c r="D3">
        <v>1</v>
      </c>
    </row>
    <row r="4" spans="1:5" x14ac:dyDescent="0.25">
      <c r="A4" t="s">
        <v>0</v>
      </c>
      <c r="B4" t="str">
        <f>'Technology share'!E5</f>
        <v>FRETRAROATRUHETCATEDSLELC_25</v>
      </c>
      <c r="C4" t="str">
        <f>_xlfn.XLOOKUP(B4,'BAP-5_tech_groups'!A:A,'BAP-5_tech_groups'!B:B)</f>
        <v>BAP-TRA-5-FRETRA-ROATRUHET</v>
      </c>
      <c r="D4">
        <v>1</v>
      </c>
    </row>
    <row r="5" spans="1:5" x14ac:dyDescent="0.25">
      <c r="A5" t="s">
        <v>0</v>
      </c>
      <c r="B5" t="str">
        <f>'Technology share'!E6</f>
        <v>FRETRAROATRUHETCATEELC____25</v>
      </c>
      <c r="C5" t="str">
        <f>_xlfn.XLOOKUP(B5,'BAP-5_tech_groups'!A:A,'BAP-5_tech_groups'!B:B)</f>
        <v>BAP-TRA-5-FRETRA-ROATRUHET</v>
      </c>
      <c r="D5">
        <v>1</v>
      </c>
    </row>
    <row r="6" spans="1:5" x14ac:dyDescent="0.25">
      <c r="A6" t="s">
        <v>0</v>
      </c>
      <c r="B6" t="str">
        <f>'Technology share'!E7</f>
        <v>FRETRAROATRUHETCATENGAELC_25</v>
      </c>
      <c r="C6" t="str">
        <f>_xlfn.XLOOKUP(B6,'BAP-5_tech_groups'!A:A,'BAP-5_tech_groups'!B:B)</f>
        <v>BAP-TRA-5-FRETRA-ROATRUHET</v>
      </c>
      <c r="D6">
        <v>1</v>
      </c>
    </row>
    <row r="7" spans="1:5" x14ac:dyDescent="0.25">
      <c r="A7" t="s">
        <v>0</v>
      </c>
      <c r="B7" t="str">
        <f>'Technology share'!E8</f>
        <v>FRETRAROATRUHETCATERDSLELC_25</v>
      </c>
      <c r="C7" t="str">
        <f>_xlfn.XLOOKUP(B7,'BAP-5_tech_groups'!A:A,'BAP-5_tech_groups'!B:B)</f>
        <v>BAP-TRA-5-FRETRA-ROATRUHET</v>
      </c>
      <c r="D7">
        <v>1</v>
      </c>
    </row>
    <row r="8" spans="1:5" x14ac:dyDescent="0.25">
      <c r="A8" t="s">
        <v>0</v>
      </c>
      <c r="B8" t="str">
        <f>'Technology share'!E9</f>
        <v>FRETRAROATRUHETCELLHH2____25</v>
      </c>
      <c r="C8" t="str">
        <f>_xlfn.XLOOKUP(B8,'BAP-5_tech_groups'!A:A,'BAP-5_tech_groups'!B:B)</f>
        <v>BAP-TRA-5-FRETRA-ROATRUHET</v>
      </c>
      <c r="D8">
        <v>1</v>
      </c>
    </row>
    <row r="9" spans="1:5" x14ac:dyDescent="0.25">
      <c r="A9" t="s">
        <v>0</v>
      </c>
      <c r="B9" t="str">
        <f>'Technology share'!E10</f>
        <v>FRETRAROATRUHETCONVDSL____16</v>
      </c>
      <c r="C9" t="str">
        <f>_xlfn.XLOOKUP(B9,'BAP-5_tech_groups'!A:A,'BAP-5_tech_groups'!B:B)</f>
        <v>BAP-TRA-5-FRETRA-ROATRUHET</v>
      </c>
      <c r="D9">
        <v>1</v>
      </c>
    </row>
    <row r="10" spans="1:5" x14ac:dyDescent="0.25">
      <c r="A10" t="s">
        <v>0</v>
      </c>
      <c r="B10" t="str">
        <f>'Technology share'!E11</f>
        <v>FRETRAROATRUHETCONVDSL____23</v>
      </c>
      <c r="C10" t="str">
        <f>_xlfn.XLOOKUP(B10,'BAP-5_tech_groups'!A:A,'BAP-5_tech_groups'!B:B)</f>
        <v>BAP-TRA-5-FRETRA-ROATRUHET</v>
      </c>
      <c r="D10">
        <v>1</v>
      </c>
    </row>
    <row r="11" spans="1:5" x14ac:dyDescent="0.25">
      <c r="A11" t="s">
        <v>0</v>
      </c>
      <c r="B11" t="str">
        <f>'Technology share'!E12</f>
        <v>FRETRAROATRUHETCONVNGA____23</v>
      </c>
      <c r="C11" t="str">
        <f>_xlfn.XLOOKUP(B11,'BAP-5_tech_groups'!A:A,'BAP-5_tech_groups'!B:B)</f>
        <v>BAP-TRA-5-FRETRA-ROATRUHET</v>
      </c>
      <c r="D11">
        <v>1</v>
      </c>
    </row>
    <row r="12" spans="1:5" x14ac:dyDescent="0.25">
      <c r="A12" t="s">
        <v>0</v>
      </c>
      <c r="B12" t="str">
        <f>'Technology share'!E13</f>
        <v>FRETRAROATRUHETCONVRDSL____23</v>
      </c>
      <c r="C12" t="str">
        <f>_xlfn.XLOOKUP(B12,'BAP-5_tech_groups'!A:A,'BAP-5_tech_groups'!B:B)</f>
        <v>BAP-TRA-5-FRETRA-ROATRUHET</v>
      </c>
      <c r="D12">
        <v>1</v>
      </c>
    </row>
    <row r="13" spans="1:5" x14ac:dyDescent="0.25">
      <c r="A13" t="s">
        <v>0</v>
      </c>
      <c r="B13" t="str">
        <f>'Technology share'!E14</f>
        <v>FRETRAROATRUHETHYBDSL____23</v>
      </c>
      <c r="C13" t="str">
        <f>_xlfn.XLOOKUP(B13,'BAP-5_tech_groups'!A:A,'BAP-5_tech_groups'!B:B)</f>
        <v>BAP-TRA-5-FRETRA-ROATRUHET</v>
      </c>
      <c r="D13">
        <v>1</v>
      </c>
    </row>
    <row r="14" spans="1:5" x14ac:dyDescent="0.25">
      <c r="A14" t="s">
        <v>0</v>
      </c>
      <c r="B14" t="str">
        <f>'Technology share'!E15</f>
        <v>FRETRAROATRUHETHYBRDSL____23</v>
      </c>
      <c r="C14" t="str">
        <f>_xlfn.XLOOKUP(B14,'BAP-5_tech_groups'!A:A,'BAP-5_tech_groups'!B:B)</f>
        <v>BAP-TRA-5-FRETRA-ROATRUHET</v>
      </c>
      <c r="D14">
        <v>1</v>
      </c>
    </row>
    <row r="15" spans="1:5" x14ac:dyDescent="0.25">
      <c r="A15" t="s">
        <v>0</v>
      </c>
      <c r="B15" t="str">
        <f>'Technology share'!E16</f>
        <v>FRETRAROATRUHETPHEVDSLBELCF_23</v>
      </c>
      <c r="C15" t="str">
        <f>_xlfn.XLOOKUP(B15,'BAP-5_tech_groups'!A:A,'BAP-5_tech_groups'!B:B)</f>
        <v>BAP-TRA-5-FRETRA-ROATRUHET</v>
      </c>
      <c r="D15">
        <v>1</v>
      </c>
    </row>
    <row r="16" spans="1:5" x14ac:dyDescent="0.25">
      <c r="A16" t="s">
        <v>0</v>
      </c>
      <c r="B16" t="str">
        <f>'Technology share'!E17</f>
        <v>FRETRAROATRUHETPHEVNGABELCF_23</v>
      </c>
      <c r="C16" t="str">
        <f>_xlfn.XLOOKUP(B16,'BAP-5_tech_groups'!A:A,'BAP-5_tech_groups'!B:B)</f>
        <v>BAP-TRA-5-FRETRA-ROATRUHET</v>
      </c>
      <c r="D16">
        <v>1</v>
      </c>
    </row>
    <row r="17" spans="1:4" x14ac:dyDescent="0.25">
      <c r="A17" t="s">
        <v>0</v>
      </c>
      <c r="B17" t="str">
        <f>'Technology share'!E18</f>
        <v>FRETRAROATRUHETPHEVRDSLBELCF_23</v>
      </c>
      <c r="C17" t="str">
        <f>_xlfn.XLOOKUP(B17,'BAP-5_tech_groups'!A:A,'BAP-5_tech_groups'!B:B)</f>
        <v>BAP-TRA-5-FRETRA-ROATRUHET</v>
      </c>
      <c r="D17">
        <v>1</v>
      </c>
    </row>
    <row r="18" spans="1:4" x14ac:dyDescent="0.25">
      <c r="A18" t="s">
        <v>0</v>
      </c>
      <c r="B18" t="str">
        <f>'Technology share'!E36</f>
        <v>FRETRAROATRUMETCONVGAS_EX</v>
      </c>
      <c r="C18" t="str">
        <f>_xlfn.XLOOKUP(B18,'BAP-5_tech_groups'!A:A,'BAP-5_tech_groups'!B:B)</f>
        <v>BAP-TRA-5-FRETRA-ROATRUMET</v>
      </c>
      <c r="D18">
        <v>1</v>
      </c>
    </row>
    <row r="19" spans="1:4" x14ac:dyDescent="0.25">
      <c r="A19" t="s">
        <v>0</v>
      </c>
      <c r="B19" t="str">
        <f>'Technology share'!E37</f>
        <v>FRETRAROATRUMETCONVDSL_EX</v>
      </c>
      <c r="C19" t="str">
        <f>_xlfn.XLOOKUP(B19,'BAP-5_tech_groups'!A:A,'BAP-5_tech_groups'!B:B)</f>
        <v>BAP-TRA-5-FRETRA-ROATRUMET</v>
      </c>
      <c r="D19">
        <v>1</v>
      </c>
    </row>
    <row r="20" spans="1:4" x14ac:dyDescent="0.25">
      <c r="A20" t="s">
        <v>0</v>
      </c>
      <c r="B20" t="str">
        <f>'Technology share'!E38</f>
        <v>FRETRAROATRUMETBEVBELCF____23</v>
      </c>
      <c r="C20" t="str">
        <f>_xlfn.XLOOKUP(B20,'BAP-5_tech_groups'!A:A,'BAP-5_tech_groups'!B:B)</f>
        <v>BAP-TRA-5-FRETRA-ROATRUMET</v>
      </c>
      <c r="D20">
        <v>1</v>
      </c>
    </row>
    <row r="21" spans="1:4" x14ac:dyDescent="0.25">
      <c r="A21" t="s">
        <v>0</v>
      </c>
      <c r="B21" t="str">
        <f>'Technology share'!E39</f>
        <v>FRETRAROATRUMETCELLHH2____23</v>
      </c>
      <c r="C21" t="str">
        <f>_xlfn.XLOOKUP(B21,'BAP-5_tech_groups'!A:A,'BAP-5_tech_groups'!B:B)</f>
        <v>BAP-TRA-5-FRETRA-ROATRUMET</v>
      </c>
      <c r="D21">
        <v>1</v>
      </c>
    </row>
    <row r="22" spans="1:4" x14ac:dyDescent="0.25">
      <c r="A22" t="s">
        <v>0</v>
      </c>
      <c r="B22" t="str">
        <f>'Technology share'!E40</f>
        <v>FRETRAROATRUMETCONVDSL____16</v>
      </c>
      <c r="C22" t="str">
        <f>_xlfn.XLOOKUP(B22,'BAP-5_tech_groups'!A:A,'BAP-5_tech_groups'!B:B)</f>
        <v>BAP-TRA-5-FRETRA-ROATRUMET</v>
      </c>
      <c r="D22">
        <v>1</v>
      </c>
    </row>
    <row r="23" spans="1:4" x14ac:dyDescent="0.25">
      <c r="A23" t="s">
        <v>0</v>
      </c>
      <c r="B23" t="str">
        <f>'Technology share'!E41</f>
        <v>FRETRAROATRUMETCONVDSL____23</v>
      </c>
      <c r="C23" t="str">
        <f>_xlfn.XLOOKUP(B23,'BAP-5_tech_groups'!A:A,'BAP-5_tech_groups'!B:B)</f>
        <v>BAP-TRA-5-FRETRA-ROATRUMET</v>
      </c>
      <c r="D23">
        <v>1</v>
      </c>
    </row>
    <row r="24" spans="1:4" x14ac:dyDescent="0.25">
      <c r="A24" t="s">
        <v>0</v>
      </c>
      <c r="B24" t="str">
        <f>'Technology share'!E42</f>
        <v>FRETRAROATRUMETCONVGAS____16</v>
      </c>
      <c r="C24" t="str">
        <f>_xlfn.XLOOKUP(B24,'BAP-5_tech_groups'!A:A,'BAP-5_tech_groups'!B:B)</f>
        <v>BAP-TRA-5-FRETRA-ROATRUMET</v>
      </c>
      <c r="D24">
        <v>1</v>
      </c>
    </row>
    <row r="25" spans="1:4" x14ac:dyDescent="0.25">
      <c r="A25" t="s">
        <v>0</v>
      </c>
      <c r="B25" t="str">
        <f>'Technology share'!E43</f>
        <v>FRETRAROATRUMETCONVGAS____23</v>
      </c>
      <c r="C25" t="str">
        <f>_xlfn.XLOOKUP(B25,'BAP-5_tech_groups'!A:A,'BAP-5_tech_groups'!B:B)</f>
        <v>BAP-TRA-5-FRETRA-ROATRUMET</v>
      </c>
      <c r="D25">
        <v>1</v>
      </c>
    </row>
    <row r="26" spans="1:4" x14ac:dyDescent="0.25">
      <c r="A26" t="s">
        <v>0</v>
      </c>
      <c r="B26" t="str">
        <f>'Technology share'!E44</f>
        <v>FRETRAROATRUMETCONVNGA____23</v>
      </c>
      <c r="C26" t="str">
        <f>_xlfn.XLOOKUP(B26,'BAP-5_tech_groups'!A:A,'BAP-5_tech_groups'!B:B)</f>
        <v>BAP-TRA-5-FRETRA-ROATRUMET</v>
      </c>
      <c r="D26">
        <v>1</v>
      </c>
    </row>
    <row r="27" spans="1:4" x14ac:dyDescent="0.25">
      <c r="A27" t="s">
        <v>0</v>
      </c>
      <c r="B27" t="str">
        <f>'Technology share'!E45</f>
        <v>FRETRAROATRUMETCONVPRO____23</v>
      </c>
      <c r="C27" t="str">
        <f>_xlfn.XLOOKUP(B27,'BAP-5_tech_groups'!A:A,'BAP-5_tech_groups'!B:B)</f>
        <v>BAP-TRA-5-FRETRA-ROATRUMET</v>
      </c>
      <c r="D27">
        <v>1</v>
      </c>
    </row>
    <row r="28" spans="1:4" x14ac:dyDescent="0.25">
      <c r="A28" t="s">
        <v>0</v>
      </c>
      <c r="B28" t="str">
        <f>'Technology share'!E46</f>
        <v>FRETRAROATRUMETCONVRDSL____23</v>
      </c>
      <c r="C28" t="str">
        <f>_xlfn.XLOOKUP(B28,'BAP-5_tech_groups'!A:A,'BAP-5_tech_groups'!B:B)</f>
        <v>BAP-TRA-5-FRETRA-ROATRUMET</v>
      </c>
      <c r="D28">
        <v>1</v>
      </c>
    </row>
    <row r="29" spans="1:4" x14ac:dyDescent="0.25">
      <c r="A29" t="s">
        <v>0</v>
      </c>
      <c r="B29" t="str">
        <f>'Technology share'!E47</f>
        <v>FRETRAROATRUMETHYBDSL____23</v>
      </c>
      <c r="C29" t="str">
        <f>_xlfn.XLOOKUP(B29,'BAP-5_tech_groups'!A:A,'BAP-5_tech_groups'!B:B)</f>
        <v>BAP-TRA-5-FRETRA-ROATRUMET</v>
      </c>
      <c r="D29">
        <v>1</v>
      </c>
    </row>
    <row r="30" spans="1:4" x14ac:dyDescent="0.25">
      <c r="A30" t="s">
        <v>0</v>
      </c>
      <c r="B30" t="str">
        <f>'Technology share'!E48</f>
        <v>FRETRAROATRUMETHYBRDSL____23</v>
      </c>
      <c r="C30" t="str">
        <f>_xlfn.XLOOKUP(B30,'BAP-5_tech_groups'!A:A,'BAP-5_tech_groups'!B:B)</f>
        <v>BAP-TRA-5-FRETRA-ROATRUMET</v>
      </c>
      <c r="D30">
        <v>1</v>
      </c>
    </row>
    <row r="31" spans="1:4" x14ac:dyDescent="0.25">
      <c r="A31" t="s">
        <v>0</v>
      </c>
      <c r="B31" t="str">
        <f>'Technology share'!E49</f>
        <v>FRETRAROATRUMETPHEVDSLBELCF_23</v>
      </c>
      <c r="C31" t="str">
        <f>_xlfn.XLOOKUP(B31,'BAP-5_tech_groups'!A:A,'BAP-5_tech_groups'!B:B)</f>
        <v>BAP-TRA-5-FRETRA-ROATRUMET</v>
      </c>
      <c r="D31">
        <v>1</v>
      </c>
    </row>
    <row r="32" spans="1:4" x14ac:dyDescent="0.25">
      <c r="A32" t="s">
        <v>0</v>
      </c>
      <c r="B32" t="str">
        <f>'Technology share'!E50</f>
        <v>FRETRAROATRUMETPHEVRDSLBELCF_23</v>
      </c>
      <c r="C32" t="str">
        <f>_xlfn.XLOOKUP(B32,'BAP-5_tech_groups'!A:A,'BAP-5_tech_groups'!B:B)</f>
        <v>BAP-TRA-5-FRETRA-ROATRUMET</v>
      </c>
      <c r="D3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807"/>
  <sheetViews>
    <sheetView workbookViewId="0">
      <selection activeCell="J795" sqref="J795"/>
    </sheetView>
  </sheetViews>
  <sheetFormatPr defaultRowHeight="15" x14ac:dyDescent="0.25"/>
  <cols>
    <col min="4" max="4" width="40.5703125" bestFit="1" customWidth="1"/>
    <col min="5" max="5" width="21.85546875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15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hidden="1" x14ac:dyDescent="0.25">
      <c r="A2">
        <f>IF(F2=0,0,1)</f>
        <v>0</v>
      </c>
      <c r="B2" t="s">
        <v>0</v>
      </c>
      <c r="C2">
        <v>2025</v>
      </c>
      <c r="D2" t="str">
        <f>'BAP-5_MinShareGroupWeight'!B2</f>
        <v>FRETRAROATRUHETCONVDSL_EX</v>
      </c>
      <c r="E2" t="str">
        <f>_xlfn.XLOOKUP(D2,'BAP-5_tech_groups'!A:A,'BAP-5_tech_groups'!B:B)</f>
        <v>BAP-TRA-5-FRETRA-ROATRUHET</v>
      </c>
      <c r="F2">
        <f>_xlfn.IFNA(VLOOKUP(D2,'Technology share'!E:P,HLOOKUP(C2,'Technology share'!$G$1:$P$2,2,FALSE),FALSE),0)</f>
        <v>0</v>
      </c>
    </row>
    <row r="3" spans="1:7" hidden="1" x14ac:dyDescent="0.25">
      <c r="A3">
        <f t="shared" ref="A3:A22" si="0">IF(F3=0,0,1)</f>
        <v>0</v>
      </c>
      <c r="B3" t="s">
        <v>0</v>
      </c>
      <c r="C3">
        <v>2025</v>
      </c>
      <c r="D3" t="str">
        <f>'BAP-5_MinShareGroupWeight'!B3</f>
        <v>FRETRAROATRUHETBEVBELCF____25</v>
      </c>
      <c r="E3" t="str">
        <f>_xlfn.XLOOKUP(D3,'BAP-5_tech_groups'!A:A,'BAP-5_tech_groups'!B:B)</f>
        <v>BAP-TRA-5-FRETRA-ROATRUHET</v>
      </c>
      <c r="F3">
        <f>_xlfn.IFNA(VLOOKUP(D3,'Technology share'!E:P,HLOOKUP(C3,'Technology share'!$G$1:$P$2,2,FALSE),FALSE),0)</f>
        <v>0</v>
      </c>
    </row>
    <row r="4" spans="1:7" hidden="1" x14ac:dyDescent="0.25">
      <c r="A4">
        <f t="shared" si="0"/>
        <v>0</v>
      </c>
      <c r="B4" t="s">
        <v>0</v>
      </c>
      <c r="C4">
        <v>2025</v>
      </c>
      <c r="D4" t="str">
        <f>'BAP-5_MinShareGroupWeight'!B4</f>
        <v>FRETRAROATRUHETCATEDSLELC_25</v>
      </c>
      <c r="E4" t="str">
        <f>_xlfn.XLOOKUP(D4,'BAP-5_tech_groups'!A:A,'BAP-5_tech_groups'!B:B)</f>
        <v>BAP-TRA-5-FRETRA-ROATRUHET</v>
      </c>
      <c r="F4">
        <f>_xlfn.IFNA(VLOOKUP(D4,'Technology share'!E:P,HLOOKUP(C4,'Technology share'!$G$1:$P$2,2,FALSE),FALSE),0)</f>
        <v>0</v>
      </c>
    </row>
    <row r="5" spans="1:7" hidden="1" x14ac:dyDescent="0.25">
      <c r="A5">
        <f t="shared" si="0"/>
        <v>0</v>
      </c>
      <c r="B5" t="s">
        <v>0</v>
      </c>
      <c r="C5">
        <v>2025</v>
      </c>
      <c r="D5" t="str">
        <f>'BAP-5_MinShareGroupWeight'!B5</f>
        <v>FRETRAROATRUHETCATEELC____25</v>
      </c>
      <c r="E5" t="str">
        <f>_xlfn.XLOOKUP(D5,'BAP-5_tech_groups'!A:A,'BAP-5_tech_groups'!B:B)</f>
        <v>BAP-TRA-5-FRETRA-ROATRUHET</v>
      </c>
      <c r="F5">
        <f>_xlfn.IFNA(VLOOKUP(D5,'Technology share'!E:P,HLOOKUP(C5,'Technology share'!$G$1:$P$2,2,FALSE),FALSE),0)</f>
        <v>0</v>
      </c>
    </row>
    <row r="6" spans="1:7" hidden="1" x14ac:dyDescent="0.25">
      <c r="A6">
        <f t="shared" si="0"/>
        <v>0</v>
      </c>
      <c r="B6" t="s">
        <v>0</v>
      </c>
      <c r="C6">
        <v>2025</v>
      </c>
      <c r="D6" t="str">
        <f>'BAP-5_MinShareGroupWeight'!B6</f>
        <v>FRETRAROATRUHETCATENGAELC_25</v>
      </c>
      <c r="E6" t="str">
        <f>_xlfn.XLOOKUP(D6,'BAP-5_tech_groups'!A:A,'BAP-5_tech_groups'!B:B)</f>
        <v>BAP-TRA-5-FRETRA-ROATRUHET</v>
      </c>
      <c r="F6">
        <f>_xlfn.IFNA(VLOOKUP(D6,'Technology share'!E:P,HLOOKUP(C6,'Technology share'!$G$1:$P$2,2,FALSE),FALSE),0)</f>
        <v>0</v>
      </c>
    </row>
    <row r="7" spans="1:7" hidden="1" x14ac:dyDescent="0.25">
      <c r="A7">
        <f t="shared" si="0"/>
        <v>0</v>
      </c>
      <c r="B7" t="s">
        <v>0</v>
      </c>
      <c r="C7">
        <v>2025</v>
      </c>
      <c r="D7" t="str">
        <f>'BAP-5_MinShareGroupWeight'!B7</f>
        <v>FRETRAROATRUHETCATERDSLELC_25</v>
      </c>
      <c r="E7" t="str">
        <f>_xlfn.XLOOKUP(D7,'BAP-5_tech_groups'!A:A,'BAP-5_tech_groups'!B:B)</f>
        <v>BAP-TRA-5-FRETRA-ROATRUHET</v>
      </c>
      <c r="F7">
        <f>_xlfn.IFNA(VLOOKUP(D7,'Technology share'!E:P,HLOOKUP(C7,'Technology share'!$G$1:$P$2,2,FALSE),FALSE),0)</f>
        <v>0</v>
      </c>
    </row>
    <row r="8" spans="1:7" hidden="1" x14ac:dyDescent="0.25">
      <c r="A8">
        <f t="shared" si="0"/>
        <v>0</v>
      </c>
      <c r="B8" t="s">
        <v>0</v>
      </c>
      <c r="C8">
        <v>2025</v>
      </c>
      <c r="D8" t="str">
        <f>'BAP-5_MinShareGroupWeight'!B8</f>
        <v>FRETRAROATRUHETCELLHH2____25</v>
      </c>
      <c r="E8" t="str">
        <f>_xlfn.XLOOKUP(D8,'BAP-5_tech_groups'!A:A,'BAP-5_tech_groups'!B:B)</f>
        <v>BAP-TRA-5-FRETRA-ROATRUHET</v>
      </c>
      <c r="F8">
        <f>_xlfn.IFNA(VLOOKUP(D8,'Technology share'!E:P,HLOOKUP(C8,'Technology share'!$G$1:$P$2,2,FALSE),FALSE),0)</f>
        <v>0</v>
      </c>
    </row>
    <row r="9" spans="1:7" hidden="1" x14ac:dyDescent="0.25">
      <c r="A9">
        <f t="shared" si="0"/>
        <v>0</v>
      </c>
      <c r="B9" t="s">
        <v>0</v>
      </c>
      <c r="C9">
        <v>2025</v>
      </c>
      <c r="D9" t="str">
        <f>'BAP-5_MinShareGroupWeight'!B9</f>
        <v>FRETRAROATRUHETCONVDSL____16</v>
      </c>
      <c r="E9" t="str">
        <f>_xlfn.XLOOKUP(D9,'BAP-5_tech_groups'!A:A,'BAP-5_tech_groups'!B:B)</f>
        <v>BAP-TRA-5-FRETRA-ROATRUHET</v>
      </c>
      <c r="F9">
        <f>_xlfn.IFNA(VLOOKUP(D9,'Technology share'!E:P,HLOOKUP(C9,'Technology share'!$G$1:$P$2,2,FALSE),FALSE),0)</f>
        <v>0</v>
      </c>
    </row>
    <row r="10" spans="1:7" hidden="1" x14ac:dyDescent="0.25">
      <c r="A10">
        <f t="shared" si="0"/>
        <v>0</v>
      </c>
      <c r="B10" t="s">
        <v>0</v>
      </c>
      <c r="C10">
        <v>2025</v>
      </c>
      <c r="D10" t="str">
        <f>'BAP-5_MinShareGroupWeight'!B10</f>
        <v>FRETRAROATRUHETCONVDSL____23</v>
      </c>
      <c r="E10" t="str">
        <f>_xlfn.XLOOKUP(D10,'BAP-5_tech_groups'!A:A,'BAP-5_tech_groups'!B:B)</f>
        <v>BAP-TRA-5-FRETRA-ROATRUHET</v>
      </c>
      <c r="F10">
        <f>_xlfn.IFNA(VLOOKUP(D10,'Technology share'!E:P,HLOOKUP(C10,'Technology share'!$G$1:$P$2,2,FALSE),FALSE),0)</f>
        <v>0</v>
      </c>
    </row>
    <row r="11" spans="1:7" hidden="1" x14ac:dyDescent="0.25">
      <c r="A11">
        <f t="shared" si="0"/>
        <v>0</v>
      </c>
      <c r="B11" t="s">
        <v>0</v>
      </c>
      <c r="C11">
        <v>2025</v>
      </c>
      <c r="D11" t="str">
        <f>'BAP-5_MinShareGroupWeight'!B11</f>
        <v>FRETRAROATRUHETCONVNGA____23</v>
      </c>
      <c r="E11" t="str">
        <f>_xlfn.XLOOKUP(D11,'BAP-5_tech_groups'!A:A,'BAP-5_tech_groups'!B:B)</f>
        <v>BAP-TRA-5-FRETRA-ROATRUHET</v>
      </c>
      <c r="F11">
        <f>_xlfn.IFNA(VLOOKUP(D11,'Technology share'!E:P,HLOOKUP(C11,'Technology share'!$G$1:$P$2,2,FALSE),FALSE),0)</f>
        <v>0</v>
      </c>
    </row>
    <row r="12" spans="1:7" hidden="1" x14ac:dyDescent="0.25">
      <c r="A12">
        <f t="shared" si="0"/>
        <v>0</v>
      </c>
      <c r="B12" t="s">
        <v>0</v>
      </c>
      <c r="C12">
        <v>2025</v>
      </c>
      <c r="D12" t="str">
        <f>'BAP-5_MinShareGroupWeight'!B12</f>
        <v>FRETRAROATRUHETCONVRDSL____23</v>
      </c>
      <c r="E12" t="str">
        <f>_xlfn.XLOOKUP(D12,'BAP-5_tech_groups'!A:A,'BAP-5_tech_groups'!B:B)</f>
        <v>BAP-TRA-5-FRETRA-ROATRUHET</v>
      </c>
      <c r="F12">
        <f>_xlfn.IFNA(VLOOKUP(D12,'Technology share'!E:P,HLOOKUP(C12,'Technology share'!$G$1:$P$2,2,FALSE),FALSE),0)</f>
        <v>0</v>
      </c>
    </row>
    <row r="13" spans="1:7" hidden="1" x14ac:dyDescent="0.25">
      <c r="A13">
        <f t="shared" si="0"/>
        <v>0</v>
      </c>
      <c r="B13" t="s">
        <v>0</v>
      </c>
      <c r="C13">
        <v>2025</v>
      </c>
      <c r="D13" t="str">
        <f>'BAP-5_MinShareGroupWeight'!B13</f>
        <v>FRETRAROATRUHETHYBDSL____23</v>
      </c>
      <c r="E13" t="str">
        <f>_xlfn.XLOOKUP(D13,'BAP-5_tech_groups'!A:A,'BAP-5_tech_groups'!B:B)</f>
        <v>BAP-TRA-5-FRETRA-ROATRUHET</v>
      </c>
      <c r="F13">
        <f>_xlfn.IFNA(VLOOKUP(D13,'Technology share'!E:P,HLOOKUP(C13,'Technology share'!$G$1:$P$2,2,FALSE),FALSE),0)</f>
        <v>0</v>
      </c>
    </row>
    <row r="14" spans="1:7" hidden="1" x14ac:dyDescent="0.25">
      <c r="A14">
        <f t="shared" si="0"/>
        <v>0</v>
      </c>
      <c r="B14" t="s">
        <v>0</v>
      </c>
      <c r="C14">
        <v>2025</v>
      </c>
      <c r="D14" t="str">
        <f>'BAP-5_MinShareGroupWeight'!B14</f>
        <v>FRETRAROATRUHETHYBRDSL____23</v>
      </c>
      <c r="E14" t="str">
        <f>_xlfn.XLOOKUP(D14,'BAP-5_tech_groups'!A:A,'BAP-5_tech_groups'!B:B)</f>
        <v>BAP-TRA-5-FRETRA-ROATRUHET</v>
      </c>
      <c r="F14">
        <f>_xlfn.IFNA(VLOOKUP(D14,'Technology share'!E:P,HLOOKUP(C14,'Technology share'!$G$1:$P$2,2,FALSE),FALSE),0)</f>
        <v>0</v>
      </c>
    </row>
    <row r="15" spans="1:7" hidden="1" x14ac:dyDescent="0.25">
      <c r="A15">
        <f t="shared" si="0"/>
        <v>0</v>
      </c>
      <c r="B15" t="s">
        <v>0</v>
      </c>
      <c r="C15">
        <v>2025</v>
      </c>
      <c r="D15" t="str">
        <f>'BAP-5_MinShareGroupWeight'!B15</f>
        <v>FRETRAROATRUHETPHEVDSLBELCF_23</v>
      </c>
      <c r="E15" t="str">
        <f>_xlfn.XLOOKUP(D15,'BAP-5_tech_groups'!A:A,'BAP-5_tech_groups'!B:B)</f>
        <v>BAP-TRA-5-FRETRA-ROATRUHET</v>
      </c>
      <c r="F15">
        <f>_xlfn.IFNA(VLOOKUP(D15,'Technology share'!E:P,HLOOKUP(C15,'Technology share'!$G$1:$P$2,2,FALSE),FALSE),0)</f>
        <v>0</v>
      </c>
    </row>
    <row r="16" spans="1:7" hidden="1" x14ac:dyDescent="0.25">
      <c r="A16">
        <f t="shared" si="0"/>
        <v>0</v>
      </c>
      <c r="B16" t="s">
        <v>0</v>
      </c>
      <c r="C16">
        <v>2025</v>
      </c>
      <c r="D16" t="str">
        <f>'BAP-5_MinShareGroupWeight'!B16</f>
        <v>FRETRAROATRUHETPHEVNGABELCF_23</v>
      </c>
      <c r="E16" t="str">
        <f>_xlfn.XLOOKUP(D16,'BAP-5_tech_groups'!A:A,'BAP-5_tech_groups'!B:B)</f>
        <v>BAP-TRA-5-FRETRA-ROATRUHET</v>
      </c>
      <c r="F16">
        <f>_xlfn.IFNA(VLOOKUP(D16,'Technology share'!E:P,HLOOKUP(C16,'Technology share'!$G$1:$P$2,2,FALSE),FALSE),0)</f>
        <v>0</v>
      </c>
    </row>
    <row r="17" spans="1:6" hidden="1" x14ac:dyDescent="0.25">
      <c r="A17">
        <f t="shared" si="0"/>
        <v>0</v>
      </c>
      <c r="B17" t="s">
        <v>0</v>
      </c>
      <c r="C17">
        <v>2025</v>
      </c>
      <c r="D17" t="str">
        <f>'BAP-5_MinShareGroupWeight'!B17</f>
        <v>FRETRAROATRUHETPHEVRDSLBELCF_23</v>
      </c>
      <c r="E17" t="str">
        <f>_xlfn.XLOOKUP(D17,'BAP-5_tech_groups'!A:A,'BAP-5_tech_groups'!B:B)</f>
        <v>BAP-TRA-5-FRETRA-ROATRUHET</v>
      </c>
      <c r="F17">
        <f>_xlfn.IFNA(VLOOKUP(D17,'Technology share'!E:P,HLOOKUP(C17,'Technology share'!$G$1:$P$2,2,FALSE),FALSE),0)</f>
        <v>0</v>
      </c>
    </row>
    <row r="18" spans="1:6" hidden="1" x14ac:dyDescent="0.25">
      <c r="A18">
        <f t="shared" si="0"/>
        <v>0</v>
      </c>
      <c r="B18" t="s">
        <v>0</v>
      </c>
      <c r="C18">
        <v>2025</v>
      </c>
      <c r="D18" t="str">
        <f>'BAP-5_MinShareGroupWeight'!B18</f>
        <v>FRETRAROATRUMETCONVGAS_EX</v>
      </c>
      <c r="E18" t="str">
        <f>_xlfn.XLOOKUP(D18,'BAP-5_tech_groups'!A:A,'BAP-5_tech_groups'!B:B)</f>
        <v>BAP-TRA-5-FRETRA-ROATRUMET</v>
      </c>
      <c r="F18">
        <f>_xlfn.IFNA(VLOOKUP(D18,'Technology share'!E:P,HLOOKUP(C18,'Technology share'!$G$1:$P$2,2,FALSE),FALSE),0)</f>
        <v>0</v>
      </c>
    </row>
    <row r="19" spans="1:6" hidden="1" x14ac:dyDescent="0.25">
      <c r="A19">
        <f t="shared" si="0"/>
        <v>0</v>
      </c>
      <c r="B19" t="s">
        <v>0</v>
      </c>
      <c r="C19">
        <v>2025</v>
      </c>
      <c r="D19" t="str">
        <f>'BAP-5_MinShareGroupWeight'!B19</f>
        <v>FRETRAROATRUMETCONVDSL_EX</v>
      </c>
      <c r="E19" t="str">
        <f>_xlfn.XLOOKUP(D19,'BAP-5_tech_groups'!A:A,'BAP-5_tech_groups'!B:B)</f>
        <v>BAP-TRA-5-FRETRA-ROATRUMET</v>
      </c>
      <c r="F19">
        <f>_xlfn.IFNA(VLOOKUP(D19,'Technology share'!E:P,HLOOKUP(C19,'Technology share'!$G$1:$P$2,2,FALSE),FALSE),0)</f>
        <v>0</v>
      </c>
    </row>
    <row r="20" spans="1:6" hidden="1" x14ac:dyDescent="0.25">
      <c r="A20">
        <f t="shared" si="0"/>
        <v>0</v>
      </c>
      <c r="B20" t="s">
        <v>0</v>
      </c>
      <c r="C20">
        <v>2025</v>
      </c>
      <c r="D20" t="str">
        <f>'BAP-5_MinShareGroupWeight'!B20</f>
        <v>FRETRAROATRUMETBEVBELCF____23</v>
      </c>
      <c r="E20" t="str">
        <f>_xlfn.XLOOKUP(D20,'BAP-5_tech_groups'!A:A,'BAP-5_tech_groups'!B:B)</f>
        <v>BAP-TRA-5-FRETRA-ROATRUMET</v>
      </c>
      <c r="F20">
        <f>_xlfn.IFNA(VLOOKUP(D20,'Technology share'!E:P,HLOOKUP(C20,'Technology share'!$G$1:$P$2,2,FALSE),FALSE),0)</f>
        <v>0</v>
      </c>
    </row>
    <row r="21" spans="1:6" hidden="1" x14ac:dyDescent="0.25">
      <c r="A21">
        <f t="shared" si="0"/>
        <v>0</v>
      </c>
      <c r="B21" t="s">
        <v>0</v>
      </c>
      <c r="C21">
        <v>2025</v>
      </c>
      <c r="D21" t="str">
        <f>'BAP-5_MinShareGroupWeight'!B21</f>
        <v>FRETRAROATRUMETCELLHH2____23</v>
      </c>
      <c r="E21" t="str">
        <f>_xlfn.XLOOKUP(D21,'BAP-5_tech_groups'!A:A,'BAP-5_tech_groups'!B:B)</f>
        <v>BAP-TRA-5-FRETRA-ROATRUMET</v>
      </c>
      <c r="F21">
        <f>_xlfn.IFNA(VLOOKUP(D21,'Technology share'!E:P,HLOOKUP(C21,'Technology share'!$G$1:$P$2,2,FALSE),FALSE),0)</f>
        <v>0</v>
      </c>
    </row>
    <row r="22" spans="1:6" hidden="1" x14ac:dyDescent="0.25">
      <c r="A22">
        <f t="shared" si="0"/>
        <v>0</v>
      </c>
      <c r="B22" t="s">
        <v>0</v>
      </c>
      <c r="C22">
        <v>2025</v>
      </c>
      <c r="D22" t="str">
        <f>'BAP-5_MinShareGroupWeight'!B22</f>
        <v>FRETRAROATRUMETCONVDSL____16</v>
      </c>
      <c r="E22" t="str">
        <f>_xlfn.XLOOKUP(D22,'BAP-5_tech_groups'!A:A,'BAP-5_tech_groups'!B:B)</f>
        <v>BAP-TRA-5-FRETRA-ROATRUMET</v>
      </c>
      <c r="F22">
        <f>_xlfn.IFNA(VLOOKUP(D22,'Technology share'!E:P,HLOOKUP(C22,'Technology share'!$G$1:$P$2,2,FALSE),FALSE),0)</f>
        <v>0</v>
      </c>
    </row>
    <row r="23" spans="1:6" hidden="1" x14ac:dyDescent="0.25">
      <c r="A23">
        <f t="shared" ref="A23:A48" si="1">IF(F23=0,0,1)</f>
        <v>0</v>
      </c>
      <c r="B23" t="s">
        <v>0</v>
      </c>
      <c r="C23">
        <v>2025</v>
      </c>
      <c r="D23" t="str">
        <f>'BAP-5_MinShareGroupWeight'!B23</f>
        <v>FRETRAROATRUMETCONVDSL____23</v>
      </c>
      <c r="E23" t="str">
        <f>_xlfn.XLOOKUP(D23,'BAP-5_tech_groups'!A:A,'BAP-5_tech_groups'!B:B)</f>
        <v>BAP-TRA-5-FRETRA-ROATRUMET</v>
      </c>
      <c r="F23">
        <f>_xlfn.IFNA(VLOOKUP(D23,'Technology share'!E:P,HLOOKUP(C23,'Technology share'!$G$1:$P$2,2,FALSE),FALSE),0)</f>
        <v>0</v>
      </c>
    </row>
    <row r="24" spans="1:6" hidden="1" x14ac:dyDescent="0.25">
      <c r="A24">
        <f t="shared" si="1"/>
        <v>0</v>
      </c>
      <c r="B24" t="s">
        <v>0</v>
      </c>
      <c r="C24">
        <v>2025</v>
      </c>
      <c r="D24" t="str">
        <f>'BAP-5_MinShareGroupWeight'!B24</f>
        <v>FRETRAROATRUMETCONVGAS____16</v>
      </c>
      <c r="E24" t="str">
        <f>_xlfn.XLOOKUP(D24,'BAP-5_tech_groups'!A:A,'BAP-5_tech_groups'!B:B)</f>
        <v>BAP-TRA-5-FRETRA-ROATRUMET</v>
      </c>
      <c r="F24">
        <f>_xlfn.IFNA(VLOOKUP(D24,'Technology share'!E:P,HLOOKUP(C24,'Technology share'!$G$1:$P$2,2,FALSE),FALSE),0)</f>
        <v>0</v>
      </c>
    </row>
    <row r="25" spans="1:6" hidden="1" x14ac:dyDescent="0.25">
      <c r="A25">
        <f t="shared" si="1"/>
        <v>0</v>
      </c>
      <c r="B25" t="s">
        <v>0</v>
      </c>
      <c r="C25">
        <v>2025</v>
      </c>
      <c r="D25" t="str">
        <f>'BAP-5_MinShareGroupWeight'!B25</f>
        <v>FRETRAROATRUMETCONVGAS____23</v>
      </c>
      <c r="E25" t="str">
        <f>_xlfn.XLOOKUP(D25,'BAP-5_tech_groups'!A:A,'BAP-5_tech_groups'!B:B)</f>
        <v>BAP-TRA-5-FRETRA-ROATRUMET</v>
      </c>
      <c r="F25">
        <f>_xlfn.IFNA(VLOOKUP(D25,'Technology share'!E:P,HLOOKUP(C25,'Technology share'!$G$1:$P$2,2,FALSE),FALSE),0)</f>
        <v>0</v>
      </c>
    </row>
    <row r="26" spans="1:6" hidden="1" x14ac:dyDescent="0.25">
      <c r="A26">
        <f t="shared" si="1"/>
        <v>0</v>
      </c>
      <c r="B26" t="s">
        <v>0</v>
      </c>
      <c r="C26">
        <v>2025</v>
      </c>
      <c r="D26" t="str">
        <f>'BAP-5_MinShareGroupWeight'!B26</f>
        <v>FRETRAROATRUMETCONVNGA____23</v>
      </c>
      <c r="E26" t="str">
        <f>_xlfn.XLOOKUP(D26,'BAP-5_tech_groups'!A:A,'BAP-5_tech_groups'!B:B)</f>
        <v>BAP-TRA-5-FRETRA-ROATRUMET</v>
      </c>
      <c r="F26">
        <f>_xlfn.IFNA(VLOOKUP(D26,'Technology share'!E:P,HLOOKUP(C26,'Technology share'!$G$1:$P$2,2,FALSE),FALSE),0)</f>
        <v>0</v>
      </c>
    </row>
    <row r="27" spans="1:6" hidden="1" x14ac:dyDescent="0.25">
      <c r="A27">
        <f t="shared" si="1"/>
        <v>0</v>
      </c>
      <c r="B27" t="s">
        <v>0</v>
      </c>
      <c r="C27">
        <v>2025</v>
      </c>
      <c r="D27" t="str">
        <f>'BAP-5_MinShareGroupWeight'!B27</f>
        <v>FRETRAROATRUMETCONVPRO____23</v>
      </c>
      <c r="E27" t="str">
        <f>_xlfn.XLOOKUP(D27,'BAP-5_tech_groups'!A:A,'BAP-5_tech_groups'!B:B)</f>
        <v>BAP-TRA-5-FRETRA-ROATRUMET</v>
      </c>
      <c r="F27">
        <f>_xlfn.IFNA(VLOOKUP(D27,'Technology share'!E:P,HLOOKUP(C27,'Technology share'!$G$1:$P$2,2,FALSE),FALSE),0)</f>
        <v>0</v>
      </c>
    </row>
    <row r="28" spans="1:6" hidden="1" x14ac:dyDescent="0.25">
      <c r="A28">
        <f t="shared" si="1"/>
        <v>0</v>
      </c>
      <c r="B28" t="s">
        <v>0</v>
      </c>
      <c r="C28">
        <v>2025</v>
      </c>
      <c r="D28" t="str">
        <f>'BAP-5_MinShareGroupWeight'!B28</f>
        <v>FRETRAROATRUMETCONVRDSL____23</v>
      </c>
      <c r="E28" t="str">
        <f>_xlfn.XLOOKUP(D28,'BAP-5_tech_groups'!A:A,'BAP-5_tech_groups'!B:B)</f>
        <v>BAP-TRA-5-FRETRA-ROATRUMET</v>
      </c>
      <c r="F28">
        <f>_xlfn.IFNA(VLOOKUP(D28,'Technology share'!E:P,HLOOKUP(C28,'Technology share'!$G$1:$P$2,2,FALSE),FALSE),0)</f>
        <v>0</v>
      </c>
    </row>
    <row r="29" spans="1:6" hidden="1" x14ac:dyDescent="0.25">
      <c r="A29">
        <f t="shared" si="1"/>
        <v>0</v>
      </c>
      <c r="B29" t="s">
        <v>0</v>
      </c>
      <c r="C29">
        <v>2025</v>
      </c>
      <c r="D29" t="str">
        <f>'BAP-5_MinShareGroupWeight'!B29</f>
        <v>FRETRAROATRUMETHYBDSL____23</v>
      </c>
      <c r="E29" t="str">
        <f>_xlfn.XLOOKUP(D29,'BAP-5_tech_groups'!A:A,'BAP-5_tech_groups'!B:B)</f>
        <v>BAP-TRA-5-FRETRA-ROATRUMET</v>
      </c>
      <c r="F29">
        <f>_xlfn.IFNA(VLOOKUP(D29,'Technology share'!E:P,HLOOKUP(C29,'Technology share'!$G$1:$P$2,2,FALSE),FALSE),0)</f>
        <v>0</v>
      </c>
    </row>
    <row r="30" spans="1:6" hidden="1" x14ac:dyDescent="0.25">
      <c r="A30">
        <f t="shared" si="1"/>
        <v>0</v>
      </c>
      <c r="B30" t="s">
        <v>0</v>
      </c>
      <c r="C30">
        <v>2025</v>
      </c>
      <c r="D30" t="str">
        <f>'BAP-5_MinShareGroupWeight'!B30</f>
        <v>FRETRAROATRUMETHYBRDSL____23</v>
      </c>
      <c r="E30" t="str">
        <f>_xlfn.XLOOKUP(D30,'BAP-5_tech_groups'!A:A,'BAP-5_tech_groups'!B:B)</f>
        <v>BAP-TRA-5-FRETRA-ROATRUMET</v>
      </c>
      <c r="F30">
        <f>_xlfn.IFNA(VLOOKUP(D30,'Technology share'!E:P,HLOOKUP(C30,'Technology share'!$G$1:$P$2,2,FALSE),FALSE),0)</f>
        <v>0</v>
      </c>
    </row>
    <row r="31" spans="1:6" hidden="1" x14ac:dyDescent="0.25">
      <c r="A31">
        <f t="shared" si="1"/>
        <v>0</v>
      </c>
      <c r="B31" t="s">
        <v>0</v>
      </c>
      <c r="C31">
        <v>2025</v>
      </c>
      <c r="D31" t="str">
        <f>'BAP-5_MinShareGroupWeight'!B31</f>
        <v>FRETRAROATRUMETPHEVDSLBELCF_23</v>
      </c>
      <c r="E31" t="str">
        <f>_xlfn.XLOOKUP(D31,'BAP-5_tech_groups'!A:A,'BAP-5_tech_groups'!B:B)</f>
        <v>BAP-TRA-5-FRETRA-ROATRUMET</v>
      </c>
      <c r="F31">
        <f>_xlfn.IFNA(VLOOKUP(D31,'Technology share'!E:P,HLOOKUP(C31,'Technology share'!$G$1:$P$2,2,FALSE),FALSE),0)</f>
        <v>0</v>
      </c>
    </row>
    <row r="32" spans="1:6" hidden="1" x14ac:dyDescent="0.25">
      <c r="A32">
        <f t="shared" si="1"/>
        <v>0</v>
      </c>
      <c r="B32" t="s">
        <v>0</v>
      </c>
      <c r="C32">
        <v>2025</v>
      </c>
      <c r="D32" t="str">
        <f>'BAP-5_MinShareGroupWeight'!B32</f>
        <v>FRETRAROATRUMETPHEVRDSLBELCF_23</v>
      </c>
      <c r="E32" t="str">
        <f>_xlfn.XLOOKUP(D32,'BAP-5_tech_groups'!A:A,'BAP-5_tech_groups'!B:B)</f>
        <v>BAP-TRA-5-FRETRA-ROATRUMET</v>
      </c>
      <c r="F32">
        <f>_xlfn.IFNA(VLOOKUP(D32,'Technology share'!E:P,HLOOKUP(C32,'Technology share'!$G$1:$P$2,2,FALSE),FALSE),0)</f>
        <v>0</v>
      </c>
    </row>
    <row r="33" spans="1:6" hidden="1" x14ac:dyDescent="0.25">
      <c r="A33">
        <f t="shared" si="1"/>
        <v>0</v>
      </c>
      <c r="B33" t="s">
        <v>0</v>
      </c>
      <c r="C33">
        <f t="shared" ref="C33:C96" si="2">C2+1</f>
        <v>2026</v>
      </c>
      <c r="D33" t="str">
        <f t="shared" ref="D33:D96" si="3">D2</f>
        <v>FRETRAROATRUHETCONVDSL_EX</v>
      </c>
      <c r="E33" t="str">
        <f>_xlfn.XLOOKUP(D33,'BAP-5_tech_groups'!A:A,'BAP-5_tech_groups'!B:B)</f>
        <v>BAP-TRA-5-FRETRA-ROATRUHET</v>
      </c>
      <c r="F33">
        <f>_xlfn.IFNA(VLOOKUP(D33,'Technology share'!E:P,HLOOKUP(C33,'Technology share'!$G$1:$P$2,2,FALSE),FALSE),0)</f>
        <v>0</v>
      </c>
    </row>
    <row r="34" spans="1:6" x14ac:dyDescent="0.25">
      <c r="A34">
        <f t="shared" si="1"/>
        <v>1</v>
      </c>
      <c r="B34" t="s">
        <v>0</v>
      </c>
      <c r="C34">
        <f t="shared" si="2"/>
        <v>2026</v>
      </c>
      <c r="D34" t="str">
        <f t="shared" si="3"/>
        <v>FRETRAROATRUHETBEVBELCF____25</v>
      </c>
      <c r="E34" t="str">
        <f>_xlfn.XLOOKUP(D34,'BAP-5_tech_groups'!A:A,'BAP-5_tech_groups'!B:B)</f>
        <v>BAP-TRA-5-FRETRA-ROATRUHET</v>
      </c>
      <c r="F34">
        <f>_xlfn.IFNA(VLOOKUP(D34,'Technology share'!E:P,HLOOKUP(C34,'Technology share'!$G$1:$P$2,2,FALSE),FALSE),0)</f>
        <v>2.5000000000000001E-2</v>
      </c>
    </row>
    <row r="35" spans="1:6" hidden="1" x14ac:dyDescent="0.25">
      <c r="A35">
        <f t="shared" si="1"/>
        <v>0</v>
      </c>
      <c r="B35" t="s">
        <v>0</v>
      </c>
      <c r="C35">
        <f t="shared" si="2"/>
        <v>2026</v>
      </c>
      <c r="D35" t="str">
        <f t="shared" si="3"/>
        <v>FRETRAROATRUHETCATEDSLELC_25</v>
      </c>
      <c r="E35" t="str">
        <f>_xlfn.XLOOKUP(D35,'BAP-5_tech_groups'!A:A,'BAP-5_tech_groups'!B:B)</f>
        <v>BAP-TRA-5-FRETRA-ROATRUHET</v>
      </c>
      <c r="F35">
        <f>_xlfn.IFNA(VLOOKUP(D35,'Technology share'!E:P,HLOOKUP(C35,'Technology share'!$G$1:$P$2,2,FALSE),FALSE),0)</f>
        <v>0</v>
      </c>
    </row>
    <row r="36" spans="1:6" hidden="1" x14ac:dyDescent="0.25">
      <c r="A36">
        <f t="shared" si="1"/>
        <v>0</v>
      </c>
      <c r="B36" t="s">
        <v>0</v>
      </c>
      <c r="C36">
        <f t="shared" si="2"/>
        <v>2026</v>
      </c>
      <c r="D36" t="str">
        <f t="shared" si="3"/>
        <v>FRETRAROATRUHETCATEELC____25</v>
      </c>
      <c r="E36" t="str">
        <f>_xlfn.XLOOKUP(D36,'BAP-5_tech_groups'!A:A,'BAP-5_tech_groups'!B:B)</f>
        <v>BAP-TRA-5-FRETRA-ROATRUHET</v>
      </c>
      <c r="F36">
        <f>_xlfn.IFNA(VLOOKUP(D36,'Technology share'!E:P,HLOOKUP(C36,'Technology share'!$G$1:$P$2,2,FALSE),FALSE),0)</f>
        <v>0</v>
      </c>
    </row>
    <row r="37" spans="1:6" hidden="1" x14ac:dyDescent="0.25">
      <c r="A37">
        <f t="shared" si="1"/>
        <v>0</v>
      </c>
      <c r="B37" t="s">
        <v>0</v>
      </c>
      <c r="C37">
        <f t="shared" si="2"/>
        <v>2026</v>
      </c>
      <c r="D37" t="str">
        <f t="shared" si="3"/>
        <v>FRETRAROATRUHETCATENGAELC_25</v>
      </c>
      <c r="E37" t="str">
        <f>_xlfn.XLOOKUP(D37,'BAP-5_tech_groups'!A:A,'BAP-5_tech_groups'!B:B)</f>
        <v>BAP-TRA-5-FRETRA-ROATRUHET</v>
      </c>
      <c r="F37">
        <f>_xlfn.IFNA(VLOOKUP(D37,'Technology share'!E:P,HLOOKUP(C37,'Technology share'!$G$1:$P$2,2,FALSE),FALSE),0)</f>
        <v>0</v>
      </c>
    </row>
    <row r="38" spans="1:6" hidden="1" x14ac:dyDescent="0.25">
      <c r="A38">
        <f t="shared" si="1"/>
        <v>0</v>
      </c>
      <c r="B38" t="s">
        <v>0</v>
      </c>
      <c r="C38">
        <f t="shared" si="2"/>
        <v>2026</v>
      </c>
      <c r="D38" t="str">
        <f t="shared" si="3"/>
        <v>FRETRAROATRUHETCATERDSLELC_25</v>
      </c>
      <c r="E38" t="str">
        <f>_xlfn.XLOOKUP(D38,'BAP-5_tech_groups'!A:A,'BAP-5_tech_groups'!B:B)</f>
        <v>BAP-TRA-5-FRETRA-ROATRUHET</v>
      </c>
      <c r="F38">
        <f>_xlfn.IFNA(VLOOKUP(D38,'Technology share'!E:P,HLOOKUP(C38,'Technology share'!$G$1:$P$2,2,FALSE),FALSE),0)</f>
        <v>0</v>
      </c>
    </row>
    <row r="39" spans="1:6" hidden="1" x14ac:dyDescent="0.25">
      <c r="A39">
        <f t="shared" si="1"/>
        <v>0</v>
      </c>
      <c r="B39" t="s">
        <v>0</v>
      </c>
      <c r="C39">
        <f t="shared" si="2"/>
        <v>2026</v>
      </c>
      <c r="D39" t="str">
        <f t="shared" si="3"/>
        <v>FRETRAROATRUHETCELLHH2____25</v>
      </c>
      <c r="E39" t="str">
        <f>_xlfn.XLOOKUP(D39,'BAP-5_tech_groups'!A:A,'BAP-5_tech_groups'!B:B)</f>
        <v>BAP-TRA-5-FRETRA-ROATRUHET</v>
      </c>
      <c r="F39">
        <f>_xlfn.IFNA(VLOOKUP(D39,'Technology share'!E:P,HLOOKUP(C39,'Technology share'!$G$1:$P$2,2,FALSE),FALSE),0)</f>
        <v>0</v>
      </c>
    </row>
    <row r="40" spans="1:6" hidden="1" x14ac:dyDescent="0.25">
      <c r="A40">
        <f t="shared" si="1"/>
        <v>0</v>
      </c>
      <c r="B40" t="s">
        <v>0</v>
      </c>
      <c r="C40">
        <f t="shared" si="2"/>
        <v>2026</v>
      </c>
      <c r="D40" t="str">
        <f t="shared" si="3"/>
        <v>FRETRAROATRUHETCONVDSL____16</v>
      </c>
      <c r="E40" t="str">
        <f>_xlfn.XLOOKUP(D40,'BAP-5_tech_groups'!A:A,'BAP-5_tech_groups'!B:B)</f>
        <v>BAP-TRA-5-FRETRA-ROATRUHET</v>
      </c>
      <c r="F40">
        <f>_xlfn.IFNA(VLOOKUP(D40,'Technology share'!E:P,HLOOKUP(C40,'Technology share'!$G$1:$P$2,2,FALSE),FALSE),0)</f>
        <v>0</v>
      </c>
    </row>
    <row r="41" spans="1:6" hidden="1" x14ac:dyDescent="0.25">
      <c r="A41">
        <f t="shared" si="1"/>
        <v>0</v>
      </c>
      <c r="B41" t="s">
        <v>0</v>
      </c>
      <c r="C41">
        <f t="shared" si="2"/>
        <v>2026</v>
      </c>
      <c r="D41" t="str">
        <f t="shared" si="3"/>
        <v>FRETRAROATRUHETCONVDSL____23</v>
      </c>
      <c r="E41" t="str">
        <f>_xlfn.XLOOKUP(D41,'BAP-5_tech_groups'!A:A,'BAP-5_tech_groups'!B:B)</f>
        <v>BAP-TRA-5-FRETRA-ROATRUHET</v>
      </c>
      <c r="F41">
        <f>_xlfn.IFNA(VLOOKUP(D41,'Technology share'!E:P,HLOOKUP(C41,'Technology share'!$G$1:$P$2,2,FALSE),FALSE),0)</f>
        <v>0</v>
      </c>
    </row>
    <row r="42" spans="1:6" hidden="1" x14ac:dyDescent="0.25">
      <c r="A42">
        <f t="shared" si="1"/>
        <v>0</v>
      </c>
      <c r="B42" t="s">
        <v>0</v>
      </c>
      <c r="C42">
        <f t="shared" si="2"/>
        <v>2026</v>
      </c>
      <c r="D42" t="str">
        <f t="shared" si="3"/>
        <v>FRETRAROATRUHETCONVNGA____23</v>
      </c>
      <c r="E42" t="str">
        <f>_xlfn.XLOOKUP(D42,'BAP-5_tech_groups'!A:A,'BAP-5_tech_groups'!B:B)</f>
        <v>BAP-TRA-5-FRETRA-ROATRUHET</v>
      </c>
      <c r="F42">
        <f>_xlfn.IFNA(VLOOKUP(D42,'Technology share'!E:P,HLOOKUP(C42,'Technology share'!$G$1:$P$2,2,FALSE),FALSE),0)</f>
        <v>0</v>
      </c>
    </row>
    <row r="43" spans="1:6" hidden="1" x14ac:dyDescent="0.25">
      <c r="A43">
        <f t="shared" si="1"/>
        <v>0</v>
      </c>
      <c r="B43" t="s">
        <v>0</v>
      </c>
      <c r="C43">
        <f t="shared" si="2"/>
        <v>2026</v>
      </c>
      <c r="D43" t="str">
        <f t="shared" si="3"/>
        <v>FRETRAROATRUHETCONVRDSL____23</v>
      </c>
      <c r="E43" t="str">
        <f>_xlfn.XLOOKUP(D43,'BAP-5_tech_groups'!A:A,'BAP-5_tech_groups'!B:B)</f>
        <v>BAP-TRA-5-FRETRA-ROATRUHET</v>
      </c>
      <c r="F43">
        <f>_xlfn.IFNA(VLOOKUP(D43,'Technology share'!E:P,HLOOKUP(C43,'Technology share'!$G$1:$P$2,2,FALSE),FALSE),0)</f>
        <v>0</v>
      </c>
    </row>
    <row r="44" spans="1:6" hidden="1" x14ac:dyDescent="0.25">
      <c r="A44">
        <f t="shared" si="1"/>
        <v>0</v>
      </c>
      <c r="B44" t="s">
        <v>0</v>
      </c>
      <c r="C44">
        <f t="shared" si="2"/>
        <v>2026</v>
      </c>
      <c r="D44" t="str">
        <f t="shared" si="3"/>
        <v>FRETRAROATRUHETHYBDSL____23</v>
      </c>
      <c r="E44" t="str">
        <f>_xlfn.XLOOKUP(D44,'BAP-5_tech_groups'!A:A,'BAP-5_tech_groups'!B:B)</f>
        <v>BAP-TRA-5-FRETRA-ROATRUHET</v>
      </c>
      <c r="F44">
        <f>_xlfn.IFNA(VLOOKUP(D44,'Technology share'!E:P,HLOOKUP(C44,'Technology share'!$G$1:$P$2,2,FALSE),FALSE),0)</f>
        <v>0</v>
      </c>
    </row>
    <row r="45" spans="1:6" hidden="1" x14ac:dyDescent="0.25">
      <c r="A45">
        <f t="shared" si="1"/>
        <v>0</v>
      </c>
      <c r="B45" t="s">
        <v>0</v>
      </c>
      <c r="C45">
        <f t="shared" si="2"/>
        <v>2026</v>
      </c>
      <c r="D45" t="str">
        <f t="shared" si="3"/>
        <v>FRETRAROATRUHETHYBRDSL____23</v>
      </c>
      <c r="E45" t="str">
        <f>_xlfn.XLOOKUP(D45,'BAP-5_tech_groups'!A:A,'BAP-5_tech_groups'!B:B)</f>
        <v>BAP-TRA-5-FRETRA-ROATRUHET</v>
      </c>
      <c r="F45">
        <f>_xlfn.IFNA(VLOOKUP(D45,'Technology share'!E:P,HLOOKUP(C45,'Technology share'!$G$1:$P$2,2,FALSE),FALSE),0)</f>
        <v>0</v>
      </c>
    </row>
    <row r="46" spans="1:6" hidden="1" x14ac:dyDescent="0.25">
      <c r="A46">
        <f t="shared" si="1"/>
        <v>0</v>
      </c>
      <c r="B46" t="s">
        <v>0</v>
      </c>
      <c r="C46">
        <f t="shared" si="2"/>
        <v>2026</v>
      </c>
      <c r="D46" t="str">
        <f t="shared" si="3"/>
        <v>FRETRAROATRUHETPHEVDSLBELCF_23</v>
      </c>
      <c r="E46" t="str">
        <f>_xlfn.XLOOKUP(D46,'BAP-5_tech_groups'!A:A,'BAP-5_tech_groups'!B:B)</f>
        <v>BAP-TRA-5-FRETRA-ROATRUHET</v>
      </c>
      <c r="F46">
        <f>_xlfn.IFNA(VLOOKUP(D46,'Technology share'!E:P,HLOOKUP(C46,'Technology share'!$G$1:$P$2,2,FALSE),FALSE),0)</f>
        <v>0</v>
      </c>
    </row>
    <row r="47" spans="1:6" hidden="1" x14ac:dyDescent="0.25">
      <c r="A47">
        <f t="shared" si="1"/>
        <v>0</v>
      </c>
      <c r="B47" t="s">
        <v>0</v>
      </c>
      <c r="C47">
        <f t="shared" si="2"/>
        <v>2026</v>
      </c>
      <c r="D47" t="str">
        <f t="shared" si="3"/>
        <v>FRETRAROATRUHETPHEVNGABELCF_23</v>
      </c>
      <c r="E47" t="str">
        <f>_xlfn.XLOOKUP(D47,'BAP-5_tech_groups'!A:A,'BAP-5_tech_groups'!B:B)</f>
        <v>BAP-TRA-5-FRETRA-ROATRUHET</v>
      </c>
      <c r="F47">
        <f>_xlfn.IFNA(VLOOKUP(D47,'Technology share'!E:P,HLOOKUP(C47,'Technology share'!$G$1:$P$2,2,FALSE),FALSE),0)</f>
        <v>0</v>
      </c>
    </row>
    <row r="48" spans="1:6" hidden="1" x14ac:dyDescent="0.25">
      <c r="A48">
        <f t="shared" si="1"/>
        <v>0</v>
      </c>
      <c r="B48" t="s">
        <v>0</v>
      </c>
      <c r="C48">
        <f t="shared" si="2"/>
        <v>2026</v>
      </c>
      <c r="D48" t="str">
        <f t="shared" si="3"/>
        <v>FRETRAROATRUHETPHEVRDSLBELCF_23</v>
      </c>
      <c r="E48" t="str">
        <f>_xlfn.XLOOKUP(D48,'BAP-5_tech_groups'!A:A,'BAP-5_tech_groups'!B:B)</f>
        <v>BAP-TRA-5-FRETRA-ROATRUHET</v>
      </c>
      <c r="F48">
        <f>_xlfn.IFNA(VLOOKUP(D48,'Technology share'!E:P,HLOOKUP(C48,'Technology share'!$G$1:$P$2,2,FALSE),FALSE),0)</f>
        <v>0</v>
      </c>
    </row>
    <row r="49" spans="1:6" hidden="1" x14ac:dyDescent="0.25">
      <c r="A49">
        <f t="shared" ref="A49:A79" si="4">IF(F49=0,0,1)</f>
        <v>0</v>
      </c>
      <c r="B49" t="s">
        <v>0</v>
      </c>
      <c r="C49">
        <f t="shared" si="2"/>
        <v>2026</v>
      </c>
      <c r="D49" t="str">
        <f t="shared" si="3"/>
        <v>FRETRAROATRUMETCONVGAS_EX</v>
      </c>
      <c r="E49" t="str">
        <f>_xlfn.XLOOKUP(D49,'BAP-5_tech_groups'!A:A,'BAP-5_tech_groups'!B:B)</f>
        <v>BAP-TRA-5-FRETRA-ROATRUMET</v>
      </c>
      <c r="F49">
        <f>_xlfn.IFNA(VLOOKUP(D49,'Technology share'!E:P,HLOOKUP(C49,'Technology share'!$G$1:$P$2,2,FALSE),FALSE),0)</f>
        <v>0</v>
      </c>
    </row>
    <row r="50" spans="1:6" hidden="1" x14ac:dyDescent="0.25">
      <c r="A50">
        <f t="shared" si="4"/>
        <v>0</v>
      </c>
      <c r="B50" t="s">
        <v>0</v>
      </c>
      <c r="C50">
        <f t="shared" si="2"/>
        <v>2026</v>
      </c>
      <c r="D50" t="str">
        <f t="shared" si="3"/>
        <v>FRETRAROATRUMETCONVDSL_EX</v>
      </c>
      <c r="E50" t="str">
        <f>_xlfn.XLOOKUP(D50,'BAP-5_tech_groups'!A:A,'BAP-5_tech_groups'!B:B)</f>
        <v>BAP-TRA-5-FRETRA-ROATRUMET</v>
      </c>
      <c r="F50">
        <f>_xlfn.IFNA(VLOOKUP(D50,'Technology share'!E:P,HLOOKUP(C50,'Technology share'!$G$1:$P$2,2,FALSE),FALSE),0)</f>
        <v>0</v>
      </c>
    </row>
    <row r="51" spans="1:6" x14ac:dyDescent="0.25">
      <c r="A51">
        <f t="shared" si="4"/>
        <v>1</v>
      </c>
      <c r="B51" t="s">
        <v>0</v>
      </c>
      <c r="C51">
        <f t="shared" si="2"/>
        <v>2026</v>
      </c>
      <c r="D51" t="str">
        <f t="shared" si="3"/>
        <v>FRETRAROATRUMETBEVBELCF____23</v>
      </c>
      <c r="E51" t="str">
        <f>_xlfn.XLOOKUP(D51,'BAP-5_tech_groups'!A:A,'BAP-5_tech_groups'!B:B)</f>
        <v>BAP-TRA-5-FRETRA-ROATRUMET</v>
      </c>
      <c r="F51">
        <f>_xlfn.IFNA(VLOOKUP(D51,'Technology share'!E:P,HLOOKUP(C51,'Technology share'!$G$1:$P$2,2,FALSE),FALSE),0)</f>
        <v>2.5000000000000001E-2</v>
      </c>
    </row>
    <row r="52" spans="1:6" hidden="1" x14ac:dyDescent="0.25">
      <c r="A52">
        <f t="shared" si="4"/>
        <v>0</v>
      </c>
      <c r="B52" t="s">
        <v>0</v>
      </c>
      <c r="C52">
        <f t="shared" si="2"/>
        <v>2026</v>
      </c>
      <c r="D52" t="str">
        <f t="shared" si="3"/>
        <v>FRETRAROATRUMETCELLHH2____23</v>
      </c>
      <c r="E52" t="str">
        <f>_xlfn.XLOOKUP(D52,'BAP-5_tech_groups'!A:A,'BAP-5_tech_groups'!B:B)</f>
        <v>BAP-TRA-5-FRETRA-ROATRUMET</v>
      </c>
      <c r="F52">
        <f>_xlfn.IFNA(VLOOKUP(D52,'Technology share'!E:P,HLOOKUP(C52,'Technology share'!$G$1:$P$2,2,FALSE),FALSE),0)</f>
        <v>0</v>
      </c>
    </row>
    <row r="53" spans="1:6" hidden="1" x14ac:dyDescent="0.25">
      <c r="A53">
        <f t="shared" si="4"/>
        <v>0</v>
      </c>
      <c r="B53" t="s">
        <v>0</v>
      </c>
      <c r="C53">
        <f t="shared" si="2"/>
        <v>2026</v>
      </c>
      <c r="D53" t="str">
        <f t="shared" si="3"/>
        <v>FRETRAROATRUMETCONVDSL____16</v>
      </c>
      <c r="E53" t="str">
        <f>_xlfn.XLOOKUP(D53,'BAP-5_tech_groups'!A:A,'BAP-5_tech_groups'!B:B)</f>
        <v>BAP-TRA-5-FRETRA-ROATRUMET</v>
      </c>
      <c r="F53">
        <f>_xlfn.IFNA(VLOOKUP(D53,'Technology share'!E:P,HLOOKUP(C53,'Technology share'!$G$1:$P$2,2,FALSE),FALSE),0)</f>
        <v>0</v>
      </c>
    </row>
    <row r="54" spans="1:6" hidden="1" x14ac:dyDescent="0.25">
      <c r="A54">
        <f t="shared" si="4"/>
        <v>0</v>
      </c>
      <c r="B54" t="s">
        <v>0</v>
      </c>
      <c r="C54">
        <f t="shared" si="2"/>
        <v>2026</v>
      </c>
      <c r="D54" t="str">
        <f t="shared" si="3"/>
        <v>FRETRAROATRUMETCONVDSL____23</v>
      </c>
      <c r="E54" t="str">
        <f>_xlfn.XLOOKUP(D54,'BAP-5_tech_groups'!A:A,'BAP-5_tech_groups'!B:B)</f>
        <v>BAP-TRA-5-FRETRA-ROATRUMET</v>
      </c>
      <c r="F54">
        <f>_xlfn.IFNA(VLOOKUP(D54,'Technology share'!E:P,HLOOKUP(C54,'Technology share'!$G$1:$P$2,2,FALSE),FALSE),0)</f>
        <v>0</v>
      </c>
    </row>
    <row r="55" spans="1:6" hidden="1" x14ac:dyDescent="0.25">
      <c r="A55">
        <f t="shared" si="4"/>
        <v>0</v>
      </c>
      <c r="B55" t="s">
        <v>0</v>
      </c>
      <c r="C55">
        <f t="shared" si="2"/>
        <v>2026</v>
      </c>
      <c r="D55" t="str">
        <f t="shared" si="3"/>
        <v>FRETRAROATRUMETCONVGAS____16</v>
      </c>
      <c r="E55" t="str">
        <f>_xlfn.XLOOKUP(D55,'BAP-5_tech_groups'!A:A,'BAP-5_tech_groups'!B:B)</f>
        <v>BAP-TRA-5-FRETRA-ROATRUMET</v>
      </c>
      <c r="F55">
        <f>_xlfn.IFNA(VLOOKUP(D55,'Technology share'!E:P,HLOOKUP(C55,'Technology share'!$G$1:$P$2,2,FALSE),FALSE),0)</f>
        <v>0</v>
      </c>
    </row>
    <row r="56" spans="1:6" hidden="1" x14ac:dyDescent="0.25">
      <c r="A56">
        <f t="shared" si="4"/>
        <v>0</v>
      </c>
      <c r="B56" t="s">
        <v>0</v>
      </c>
      <c r="C56">
        <f t="shared" si="2"/>
        <v>2026</v>
      </c>
      <c r="D56" t="str">
        <f t="shared" si="3"/>
        <v>FRETRAROATRUMETCONVGAS____23</v>
      </c>
      <c r="E56" t="str">
        <f>_xlfn.XLOOKUP(D56,'BAP-5_tech_groups'!A:A,'BAP-5_tech_groups'!B:B)</f>
        <v>BAP-TRA-5-FRETRA-ROATRUMET</v>
      </c>
      <c r="F56">
        <f>_xlfn.IFNA(VLOOKUP(D56,'Technology share'!E:P,HLOOKUP(C56,'Technology share'!$G$1:$P$2,2,FALSE),FALSE),0)</f>
        <v>0</v>
      </c>
    </row>
    <row r="57" spans="1:6" hidden="1" x14ac:dyDescent="0.25">
      <c r="A57">
        <f t="shared" si="4"/>
        <v>0</v>
      </c>
      <c r="B57" t="s">
        <v>0</v>
      </c>
      <c r="C57">
        <f t="shared" si="2"/>
        <v>2026</v>
      </c>
      <c r="D57" t="str">
        <f t="shared" si="3"/>
        <v>FRETRAROATRUMETCONVNGA____23</v>
      </c>
      <c r="E57" t="str">
        <f>_xlfn.XLOOKUP(D57,'BAP-5_tech_groups'!A:A,'BAP-5_tech_groups'!B:B)</f>
        <v>BAP-TRA-5-FRETRA-ROATRUMET</v>
      </c>
      <c r="F57">
        <f>_xlfn.IFNA(VLOOKUP(D57,'Technology share'!E:P,HLOOKUP(C57,'Technology share'!$G$1:$P$2,2,FALSE),FALSE),0)</f>
        <v>0</v>
      </c>
    </row>
    <row r="58" spans="1:6" hidden="1" x14ac:dyDescent="0.25">
      <c r="A58">
        <f t="shared" si="4"/>
        <v>0</v>
      </c>
      <c r="B58" t="s">
        <v>0</v>
      </c>
      <c r="C58">
        <f t="shared" si="2"/>
        <v>2026</v>
      </c>
      <c r="D58" t="str">
        <f t="shared" si="3"/>
        <v>FRETRAROATRUMETCONVPRO____23</v>
      </c>
      <c r="E58" t="str">
        <f>_xlfn.XLOOKUP(D58,'BAP-5_tech_groups'!A:A,'BAP-5_tech_groups'!B:B)</f>
        <v>BAP-TRA-5-FRETRA-ROATRUMET</v>
      </c>
      <c r="F58">
        <f>_xlfn.IFNA(VLOOKUP(D58,'Technology share'!E:P,HLOOKUP(C58,'Technology share'!$G$1:$P$2,2,FALSE),FALSE),0)</f>
        <v>0</v>
      </c>
    </row>
    <row r="59" spans="1:6" hidden="1" x14ac:dyDescent="0.25">
      <c r="A59">
        <f t="shared" si="4"/>
        <v>0</v>
      </c>
      <c r="B59" t="s">
        <v>0</v>
      </c>
      <c r="C59">
        <f t="shared" si="2"/>
        <v>2026</v>
      </c>
      <c r="D59" t="str">
        <f t="shared" si="3"/>
        <v>FRETRAROATRUMETCONVRDSL____23</v>
      </c>
      <c r="E59" t="str">
        <f>_xlfn.XLOOKUP(D59,'BAP-5_tech_groups'!A:A,'BAP-5_tech_groups'!B:B)</f>
        <v>BAP-TRA-5-FRETRA-ROATRUMET</v>
      </c>
      <c r="F59">
        <f>_xlfn.IFNA(VLOOKUP(D59,'Technology share'!E:P,HLOOKUP(C59,'Technology share'!$G$1:$P$2,2,FALSE),FALSE),0)</f>
        <v>0</v>
      </c>
    </row>
    <row r="60" spans="1:6" hidden="1" x14ac:dyDescent="0.25">
      <c r="A60">
        <f t="shared" si="4"/>
        <v>0</v>
      </c>
      <c r="B60" t="s">
        <v>0</v>
      </c>
      <c r="C60">
        <f t="shared" si="2"/>
        <v>2026</v>
      </c>
      <c r="D60" t="str">
        <f t="shared" si="3"/>
        <v>FRETRAROATRUMETHYBDSL____23</v>
      </c>
      <c r="E60" t="str">
        <f>_xlfn.XLOOKUP(D60,'BAP-5_tech_groups'!A:A,'BAP-5_tech_groups'!B:B)</f>
        <v>BAP-TRA-5-FRETRA-ROATRUMET</v>
      </c>
      <c r="F60">
        <f>_xlfn.IFNA(VLOOKUP(D60,'Technology share'!E:P,HLOOKUP(C60,'Technology share'!$G$1:$P$2,2,FALSE),FALSE),0)</f>
        <v>0</v>
      </c>
    </row>
    <row r="61" spans="1:6" hidden="1" x14ac:dyDescent="0.25">
      <c r="A61">
        <f t="shared" si="4"/>
        <v>0</v>
      </c>
      <c r="B61" t="s">
        <v>0</v>
      </c>
      <c r="C61">
        <f t="shared" si="2"/>
        <v>2026</v>
      </c>
      <c r="D61" t="str">
        <f t="shared" si="3"/>
        <v>FRETRAROATRUMETHYBRDSL____23</v>
      </c>
      <c r="E61" t="str">
        <f>_xlfn.XLOOKUP(D61,'BAP-5_tech_groups'!A:A,'BAP-5_tech_groups'!B:B)</f>
        <v>BAP-TRA-5-FRETRA-ROATRUMET</v>
      </c>
      <c r="F61">
        <f>_xlfn.IFNA(VLOOKUP(D61,'Technology share'!E:P,HLOOKUP(C61,'Technology share'!$G$1:$P$2,2,FALSE),FALSE),0)</f>
        <v>0</v>
      </c>
    </row>
    <row r="62" spans="1:6" hidden="1" x14ac:dyDescent="0.25">
      <c r="A62">
        <f t="shared" si="4"/>
        <v>0</v>
      </c>
      <c r="B62" t="s">
        <v>0</v>
      </c>
      <c r="C62">
        <f t="shared" si="2"/>
        <v>2026</v>
      </c>
      <c r="D62" t="str">
        <f t="shared" si="3"/>
        <v>FRETRAROATRUMETPHEVDSLBELCF_23</v>
      </c>
      <c r="E62" t="str">
        <f>_xlfn.XLOOKUP(D62,'BAP-5_tech_groups'!A:A,'BAP-5_tech_groups'!B:B)</f>
        <v>BAP-TRA-5-FRETRA-ROATRUMET</v>
      </c>
      <c r="F62">
        <f>_xlfn.IFNA(VLOOKUP(D62,'Technology share'!E:P,HLOOKUP(C62,'Technology share'!$G$1:$P$2,2,FALSE),FALSE),0)</f>
        <v>0</v>
      </c>
    </row>
    <row r="63" spans="1:6" hidden="1" x14ac:dyDescent="0.25">
      <c r="A63">
        <f t="shared" si="4"/>
        <v>0</v>
      </c>
      <c r="B63" t="s">
        <v>0</v>
      </c>
      <c r="C63">
        <f t="shared" si="2"/>
        <v>2026</v>
      </c>
      <c r="D63" t="str">
        <f t="shared" si="3"/>
        <v>FRETRAROATRUMETPHEVRDSLBELCF_23</v>
      </c>
      <c r="E63" t="str">
        <f>_xlfn.XLOOKUP(D63,'BAP-5_tech_groups'!A:A,'BAP-5_tech_groups'!B:B)</f>
        <v>BAP-TRA-5-FRETRA-ROATRUMET</v>
      </c>
      <c r="F63">
        <f>_xlfn.IFNA(VLOOKUP(D63,'Technology share'!E:P,HLOOKUP(C63,'Technology share'!$G$1:$P$2,2,FALSE),FALSE),0)</f>
        <v>0</v>
      </c>
    </row>
    <row r="64" spans="1:6" hidden="1" x14ac:dyDescent="0.25">
      <c r="A64">
        <f t="shared" si="4"/>
        <v>0</v>
      </c>
      <c r="B64" t="s">
        <v>0</v>
      </c>
      <c r="C64">
        <f t="shared" si="2"/>
        <v>2027</v>
      </c>
      <c r="D64" t="str">
        <f t="shared" si="3"/>
        <v>FRETRAROATRUHETCONVDSL_EX</v>
      </c>
      <c r="E64" t="str">
        <f>_xlfn.XLOOKUP(D64,'BAP-5_tech_groups'!A:A,'BAP-5_tech_groups'!B:B)</f>
        <v>BAP-TRA-5-FRETRA-ROATRUHET</v>
      </c>
      <c r="F64">
        <f>_xlfn.IFNA(VLOOKUP(D64,'Technology share'!E:P,HLOOKUP(C64,'Technology share'!$G$1:$P$2,2,FALSE),FALSE),0)</f>
        <v>0</v>
      </c>
    </row>
    <row r="65" spans="1:6" x14ac:dyDescent="0.25">
      <c r="A65">
        <f t="shared" si="4"/>
        <v>1</v>
      </c>
      <c r="B65" t="s">
        <v>0</v>
      </c>
      <c r="C65">
        <f t="shared" si="2"/>
        <v>2027</v>
      </c>
      <c r="D65" t="str">
        <f t="shared" si="3"/>
        <v>FRETRAROATRUHETBEVBELCF____25</v>
      </c>
      <c r="E65" t="str">
        <f>_xlfn.XLOOKUP(D65,'BAP-5_tech_groups'!A:A,'BAP-5_tech_groups'!B:B)</f>
        <v>BAP-TRA-5-FRETRA-ROATRUHET</v>
      </c>
      <c r="F65">
        <f>_xlfn.IFNA(VLOOKUP(D65,'Technology share'!E:P,HLOOKUP(C65,'Technology share'!$G$1:$P$2,2,FALSE),FALSE),0)</f>
        <v>0.05</v>
      </c>
    </row>
    <row r="66" spans="1:6" hidden="1" x14ac:dyDescent="0.25">
      <c r="A66">
        <f t="shared" si="4"/>
        <v>0</v>
      </c>
      <c r="B66" t="s">
        <v>0</v>
      </c>
      <c r="C66">
        <f t="shared" si="2"/>
        <v>2027</v>
      </c>
      <c r="D66" t="str">
        <f t="shared" si="3"/>
        <v>FRETRAROATRUHETCATEDSLELC_25</v>
      </c>
      <c r="E66" t="str">
        <f>_xlfn.XLOOKUP(D66,'BAP-5_tech_groups'!A:A,'BAP-5_tech_groups'!B:B)</f>
        <v>BAP-TRA-5-FRETRA-ROATRUHET</v>
      </c>
      <c r="F66">
        <f>_xlfn.IFNA(VLOOKUP(D66,'Technology share'!E:P,HLOOKUP(C66,'Technology share'!$G$1:$P$2,2,FALSE),FALSE),0)</f>
        <v>0</v>
      </c>
    </row>
    <row r="67" spans="1:6" hidden="1" x14ac:dyDescent="0.25">
      <c r="A67">
        <f t="shared" si="4"/>
        <v>0</v>
      </c>
      <c r="B67" t="s">
        <v>0</v>
      </c>
      <c r="C67">
        <f t="shared" si="2"/>
        <v>2027</v>
      </c>
      <c r="D67" t="str">
        <f t="shared" si="3"/>
        <v>FRETRAROATRUHETCATEELC____25</v>
      </c>
      <c r="E67" t="str">
        <f>_xlfn.XLOOKUP(D67,'BAP-5_tech_groups'!A:A,'BAP-5_tech_groups'!B:B)</f>
        <v>BAP-TRA-5-FRETRA-ROATRUHET</v>
      </c>
      <c r="F67">
        <f>_xlfn.IFNA(VLOOKUP(D67,'Technology share'!E:P,HLOOKUP(C67,'Technology share'!$G$1:$P$2,2,FALSE),FALSE),0)</f>
        <v>0</v>
      </c>
    </row>
    <row r="68" spans="1:6" hidden="1" x14ac:dyDescent="0.25">
      <c r="A68">
        <f t="shared" si="4"/>
        <v>0</v>
      </c>
      <c r="B68" t="s">
        <v>0</v>
      </c>
      <c r="C68">
        <f t="shared" si="2"/>
        <v>2027</v>
      </c>
      <c r="D68" t="str">
        <f t="shared" si="3"/>
        <v>FRETRAROATRUHETCATENGAELC_25</v>
      </c>
      <c r="E68" t="str">
        <f>_xlfn.XLOOKUP(D68,'BAP-5_tech_groups'!A:A,'BAP-5_tech_groups'!B:B)</f>
        <v>BAP-TRA-5-FRETRA-ROATRUHET</v>
      </c>
      <c r="F68">
        <f>_xlfn.IFNA(VLOOKUP(D68,'Technology share'!E:P,HLOOKUP(C68,'Technology share'!$G$1:$P$2,2,FALSE),FALSE),0)</f>
        <v>0</v>
      </c>
    </row>
    <row r="69" spans="1:6" hidden="1" x14ac:dyDescent="0.25">
      <c r="A69">
        <f t="shared" si="4"/>
        <v>0</v>
      </c>
      <c r="B69" t="s">
        <v>0</v>
      </c>
      <c r="C69">
        <f t="shared" si="2"/>
        <v>2027</v>
      </c>
      <c r="D69" t="str">
        <f t="shared" si="3"/>
        <v>FRETRAROATRUHETCATERDSLELC_25</v>
      </c>
      <c r="E69" t="str">
        <f>_xlfn.XLOOKUP(D69,'BAP-5_tech_groups'!A:A,'BAP-5_tech_groups'!B:B)</f>
        <v>BAP-TRA-5-FRETRA-ROATRUHET</v>
      </c>
      <c r="F69">
        <f>_xlfn.IFNA(VLOOKUP(D69,'Technology share'!E:P,HLOOKUP(C69,'Technology share'!$G$1:$P$2,2,FALSE),FALSE),0)</f>
        <v>0</v>
      </c>
    </row>
    <row r="70" spans="1:6" hidden="1" x14ac:dyDescent="0.25">
      <c r="A70">
        <f t="shared" si="4"/>
        <v>0</v>
      </c>
      <c r="B70" t="s">
        <v>0</v>
      </c>
      <c r="C70">
        <f t="shared" si="2"/>
        <v>2027</v>
      </c>
      <c r="D70" t="str">
        <f t="shared" si="3"/>
        <v>FRETRAROATRUHETCELLHH2____25</v>
      </c>
      <c r="E70" t="str">
        <f>_xlfn.XLOOKUP(D70,'BAP-5_tech_groups'!A:A,'BAP-5_tech_groups'!B:B)</f>
        <v>BAP-TRA-5-FRETRA-ROATRUHET</v>
      </c>
      <c r="F70">
        <f>_xlfn.IFNA(VLOOKUP(D70,'Technology share'!E:P,HLOOKUP(C70,'Technology share'!$G$1:$P$2,2,FALSE),FALSE),0)</f>
        <v>0</v>
      </c>
    </row>
    <row r="71" spans="1:6" hidden="1" x14ac:dyDescent="0.25">
      <c r="A71">
        <f t="shared" si="4"/>
        <v>0</v>
      </c>
      <c r="B71" t="s">
        <v>0</v>
      </c>
      <c r="C71">
        <f t="shared" si="2"/>
        <v>2027</v>
      </c>
      <c r="D71" t="str">
        <f t="shared" si="3"/>
        <v>FRETRAROATRUHETCONVDSL____16</v>
      </c>
      <c r="E71" t="str">
        <f>_xlfn.XLOOKUP(D71,'BAP-5_tech_groups'!A:A,'BAP-5_tech_groups'!B:B)</f>
        <v>BAP-TRA-5-FRETRA-ROATRUHET</v>
      </c>
      <c r="F71">
        <f>_xlfn.IFNA(VLOOKUP(D71,'Technology share'!E:P,HLOOKUP(C71,'Technology share'!$G$1:$P$2,2,FALSE),FALSE),0)</f>
        <v>0</v>
      </c>
    </row>
    <row r="72" spans="1:6" hidden="1" x14ac:dyDescent="0.25">
      <c r="A72">
        <f t="shared" si="4"/>
        <v>0</v>
      </c>
      <c r="B72" t="s">
        <v>0</v>
      </c>
      <c r="C72">
        <f t="shared" si="2"/>
        <v>2027</v>
      </c>
      <c r="D72" t="str">
        <f t="shared" si="3"/>
        <v>FRETRAROATRUHETCONVDSL____23</v>
      </c>
      <c r="E72" t="str">
        <f>_xlfn.XLOOKUP(D72,'BAP-5_tech_groups'!A:A,'BAP-5_tech_groups'!B:B)</f>
        <v>BAP-TRA-5-FRETRA-ROATRUHET</v>
      </c>
      <c r="F72">
        <f>_xlfn.IFNA(VLOOKUP(D72,'Technology share'!E:P,HLOOKUP(C72,'Technology share'!$G$1:$P$2,2,FALSE),FALSE),0)</f>
        <v>0</v>
      </c>
    </row>
    <row r="73" spans="1:6" hidden="1" x14ac:dyDescent="0.25">
      <c r="A73">
        <f t="shared" si="4"/>
        <v>0</v>
      </c>
      <c r="B73" t="s">
        <v>0</v>
      </c>
      <c r="C73">
        <f t="shared" si="2"/>
        <v>2027</v>
      </c>
      <c r="D73" t="str">
        <f t="shared" si="3"/>
        <v>FRETRAROATRUHETCONVNGA____23</v>
      </c>
      <c r="E73" t="str">
        <f>_xlfn.XLOOKUP(D73,'BAP-5_tech_groups'!A:A,'BAP-5_tech_groups'!B:B)</f>
        <v>BAP-TRA-5-FRETRA-ROATRUHET</v>
      </c>
      <c r="F73">
        <f>_xlfn.IFNA(VLOOKUP(D73,'Technology share'!E:P,HLOOKUP(C73,'Technology share'!$G$1:$P$2,2,FALSE),FALSE),0)</f>
        <v>0</v>
      </c>
    </row>
    <row r="74" spans="1:6" hidden="1" x14ac:dyDescent="0.25">
      <c r="A74">
        <f t="shared" si="4"/>
        <v>0</v>
      </c>
      <c r="B74" t="s">
        <v>0</v>
      </c>
      <c r="C74">
        <f t="shared" si="2"/>
        <v>2027</v>
      </c>
      <c r="D74" t="str">
        <f t="shared" si="3"/>
        <v>FRETRAROATRUHETCONVRDSL____23</v>
      </c>
      <c r="E74" t="str">
        <f>_xlfn.XLOOKUP(D74,'BAP-5_tech_groups'!A:A,'BAP-5_tech_groups'!B:B)</f>
        <v>BAP-TRA-5-FRETRA-ROATRUHET</v>
      </c>
      <c r="F74">
        <f>_xlfn.IFNA(VLOOKUP(D74,'Technology share'!E:P,HLOOKUP(C74,'Technology share'!$G$1:$P$2,2,FALSE),FALSE),0)</f>
        <v>0</v>
      </c>
    </row>
    <row r="75" spans="1:6" hidden="1" x14ac:dyDescent="0.25">
      <c r="A75">
        <f t="shared" si="4"/>
        <v>0</v>
      </c>
      <c r="B75" t="s">
        <v>0</v>
      </c>
      <c r="C75">
        <f t="shared" si="2"/>
        <v>2027</v>
      </c>
      <c r="D75" t="str">
        <f t="shared" si="3"/>
        <v>FRETRAROATRUHETHYBDSL____23</v>
      </c>
      <c r="E75" t="str">
        <f>_xlfn.XLOOKUP(D75,'BAP-5_tech_groups'!A:A,'BAP-5_tech_groups'!B:B)</f>
        <v>BAP-TRA-5-FRETRA-ROATRUHET</v>
      </c>
      <c r="F75">
        <f>_xlfn.IFNA(VLOOKUP(D75,'Technology share'!E:P,HLOOKUP(C75,'Technology share'!$G$1:$P$2,2,FALSE),FALSE),0)</f>
        <v>0</v>
      </c>
    </row>
    <row r="76" spans="1:6" hidden="1" x14ac:dyDescent="0.25">
      <c r="A76">
        <f t="shared" si="4"/>
        <v>0</v>
      </c>
      <c r="B76" t="s">
        <v>0</v>
      </c>
      <c r="C76">
        <f t="shared" si="2"/>
        <v>2027</v>
      </c>
      <c r="D76" t="str">
        <f t="shared" si="3"/>
        <v>FRETRAROATRUHETHYBRDSL____23</v>
      </c>
      <c r="E76" t="str">
        <f>_xlfn.XLOOKUP(D76,'BAP-5_tech_groups'!A:A,'BAP-5_tech_groups'!B:B)</f>
        <v>BAP-TRA-5-FRETRA-ROATRUHET</v>
      </c>
      <c r="F76">
        <f>_xlfn.IFNA(VLOOKUP(D76,'Technology share'!E:P,HLOOKUP(C76,'Technology share'!$G$1:$P$2,2,FALSE),FALSE),0)</f>
        <v>0</v>
      </c>
    </row>
    <row r="77" spans="1:6" hidden="1" x14ac:dyDescent="0.25">
      <c r="A77">
        <f t="shared" si="4"/>
        <v>0</v>
      </c>
      <c r="B77" t="s">
        <v>0</v>
      </c>
      <c r="C77">
        <f t="shared" si="2"/>
        <v>2027</v>
      </c>
      <c r="D77" t="str">
        <f t="shared" si="3"/>
        <v>FRETRAROATRUHETPHEVDSLBELCF_23</v>
      </c>
      <c r="E77" t="str">
        <f>_xlfn.XLOOKUP(D77,'BAP-5_tech_groups'!A:A,'BAP-5_tech_groups'!B:B)</f>
        <v>BAP-TRA-5-FRETRA-ROATRUHET</v>
      </c>
      <c r="F77">
        <f>_xlfn.IFNA(VLOOKUP(D77,'Technology share'!E:P,HLOOKUP(C77,'Technology share'!$G$1:$P$2,2,FALSE),FALSE),0)</f>
        <v>0</v>
      </c>
    </row>
    <row r="78" spans="1:6" hidden="1" x14ac:dyDescent="0.25">
      <c r="A78">
        <f t="shared" si="4"/>
        <v>0</v>
      </c>
      <c r="B78" t="s">
        <v>0</v>
      </c>
      <c r="C78">
        <f t="shared" si="2"/>
        <v>2027</v>
      </c>
      <c r="D78" t="str">
        <f t="shared" si="3"/>
        <v>FRETRAROATRUHETPHEVNGABELCF_23</v>
      </c>
      <c r="E78" t="str">
        <f>_xlfn.XLOOKUP(D78,'BAP-5_tech_groups'!A:A,'BAP-5_tech_groups'!B:B)</f>
        <v>BAP-TRA-5-FRETRA-ROATRUHET</v>
      </c>
      <c r="F78">
        <f>_xlfn.IFNA(VLOOKUP(D78,'Technology share'!E:P,HLOOKUP(C78,'Technology share'!$G$1:$P$2,2,FALSE),FALSE),0)</f>
        <v>0</v>
      </c>
    </row>
    <row r="79" spans="1:6" hidden="1" x14ac:dyDescent="0.25">
      <c r="A79">
        <f t="shared" si="4"/>
        <v>0</v>
      </c>
      <c r="B79" t="s">
        <v>0</v>
      </c>
      <c r="C79">
        <f t="shared" si="2"/>
        <v>2027</v>
      </c>
      <c r="D79" t="str">
        <f t="shared" si="3"/>
        <v>FRETRAROATRUHETPHEVRDSLBELCF_23</v>
      </c>
      <c r="E79" t="str">
        <f>_xlfn.XLOOKUP(D79,'BAP-5_tech_groups'!A:A,'BAP-5_tech_groups'!B:B)</f>
        <v>BAP-TRA-5-FRETRA-ROATRUHET</v>
      </c>
      <c r="F79">
        <f>_xlfn.IFNA(VLOOKUP(D79,'Technology share'!E:P,HLOOKUP(C79,'Technology share'!$G$1:$P$2,2,FALSE),FALSE),0)</f>
        <v>0</v>
      </c>
    </row>
    <row r="80" spans="1:6" hidden="1" x14ac:dyDescent="0.25">
      <c r="A80">
        <f t="shared" ref="A80:A107" si="5">IF(F80=0,0,1)</f>
        <v>0</v>
      </c>
      <c r="B80" t="s">
        <v>0</v>
      </c>
      <c r="C80">
        <f t="shared" si="2"/>
        <v>2027</v>
      </c>
      <c r="D80" t="str">
        <f t="shared" si="3"/>
        <v>FRETRAROATRUMETCONVGAS_EX</v>
      </c>
      <c r="E80" t="str">
        <f>_xlfn.XLOOKUP(D80,'BAP-5_tech_groups'!A:A,'BAP-5_tech_groups'!B:B)</f>
        <v>BAP-TRA-5-FRETRA-ROATRUMET</v>
      </c>
      <c r="F80">
        <f>_xlfn.IFNA(VLOOKUP(D80,'Technology share'!E:P,HLOOKUP(C80,'Technology share'!$G$1:$P$2,2,FALSE),FALSE),0)</f>
        <v>0</v>
      </c>
    </row>
    <row r="81" spans="1:6" hidden="1" x14ac:dyDescent="0.25">
      <c r="A81">
        <f t="shared" si="5"/>
        <v>0</v>
      </c>
      <c r="B81" t="s">
        <v>0</v>
      </c>
      <c r="C81">
        <f t="shared" si="2"/>
        <v>2027</v>
      </c>
      <c r="D81" t="str">
        <f t="shared" si="3"/>
        <v>FRETRAROATRUMETCONVDSL_EX</v>
      </c>
      <c r="E81" t="str">
        <f>_xlfn.XLOOKUP(D81,'BAP-5_tech_groups'!A:A,'BAP-5_tech_groups'!B:B)</f>
        <v>BAP-TRA-5-FRETRA-ROATRUMET</v>
      </c>
      <c r="F81">
        <f>_xlfn.IFNA(VLOOKUP(D81,'Technology share'!E:P,HLOOKUP(C81,'Technology share'!$G$1:$P$2,2,FALSE),FALSE),0)</f>
        <v>0</v>
      </c>
    </row>
    <row r="82" spans="1:6" x14ac:dyDescent="0.25">
      <c r="A82">
        <f t="shared" si="5"/>
        <v>1</v>
      </c>
      <c r="B82" t="s">
        <v>0</v>
      </c>
      <c r="C82">
        <f t="shared" si="2"/>
        <v>2027</v>
      </c>
      <c r="D82" t="str">
        <f t="shared" si="3"/>
        <v>FRETRAROATRUMETBEVBELCF____23</v>
      </c>
      <c r="E82" t="str">
        <f>_xlfn.XLOOKUP(D82,'BAP-5_tech_groups'!A:A,'BAP-5_tech_groups'!B:B)</f>
        <v>BAP-TRA-5-FRETRA-ROATRUMET</v>
      </c>
      <c r="F82">
        <f>_xlfn.IFNA(VLOOKUP(D82,'Technology share'!E:P,HLOOKUP(C82,'Technology share'!$G$1:$P$2,2,FALSE),FALSE),0)</f>
        <v>0.05</v>
      </c>
    </row>
    <row r="83" spans="1:6" hidden="1" x14ac:dyDescent="0.25">
      <c r="A83">
        <f t="shared" si="5"/>
        <v>0</v>
      </c>
      <c r="B83" t="s">
        <v>0</v>
      </c>
      <c r="C83">
        <f t="shared" si="2"/>
        <v>2027</v>
      </c>
      <c r="D83" t="str">
        <f t="shared" si="3"/>
        <v>FRETRAROATRUMETCELLHH2____23</v>
      </c>
      <c r="E83" t="str">
        <f>_xlfn.XLOOKUP(D83,'BAP-5_tech_groups'!A:A,'BAP-5_tech_groups'!B:B)</f>
        <v>BAP-TRA-5-FRETRA-ROATRUMET</v>
      </c>
      <c r="F83">
        <f>_xlfn.IFNA(VLOOKUP(D83,'Technology share'!E:P,HLOOKUP(C83,'Technology share'!$G$1:$P$2,2,FALSE),FALSE),0)</f>
        <v>0</v>
      </c>
    </row>
    <row r="84" spans="1:6" hidden="1" x14ac:dyDescent="0.25">
      <c r="A84">
        <f t="shared" si="5"/>
        <v>0</v>
      </c>
      <c r="B84" t="s">
        <v>0</v>
      </c>
      <c r="C84">
        <f t="shared" si="2"/>
        <v>2027</v>
      </c>
      <c r="D84" t="str">
        <f t="shared" si="3"/>
        <v>FRETRAROATRUMETCONVDSL____16</v>
      </c>
      <c r="E84" t="str">
        <f>_xlfn.XLOOKUP(D84,'BAP-5_tech_groups'!A:A,'BAP-5_tech_groups'!B:B)</f>
        <v>BAP-TRA-5-FRETRA-ROATRUMET</v>
      </c>
      <c r="F84">
        <f>_xlfn.IFNA(VLOOKUP(D84,'Technology share'!E:P,HLOOKUP(C84,'Technology share'!$G$1:$P$2,2,FALSE),FALSE),0)</f>
        <v>0</v>
      </c>
    </row>
    <row r="85" spans="1:6" hidden="1" x14ac:dyDescent="0.25">
      <c r="A85">
        <f t="shared" si="5"/>
        <v>0</v>
      </c>
      <c r="B85" t="s">
        <v>0</v>
      </c>
      <c r="C85">
        <f t="shared" si="2"/>
        <v>2027</v>
      </c>
      <c r="D85" t="str">
        <f t="shared" si="3"/>
        <v>FRETRAROATRUMETCONVDSL____23</v>
      </c>
      <c r="E85" t="str">
        <f>_xlfn.XLOOKUP(D85,'BAP-5_tech_groups'!A:A,'BAP-5_tech_groups'!B:B)</f>
        <v>BAP-TRA-5-FRETRA-ROATRUMET</v>
      </c>
      <c r="F85">
        <f>_xlfn.IFNA(VLOOKUP(D85,'Technology share'!E:P,HLOOKUP(C85,'Technology share'!$G$1:$P$2,2,FALSE),FALSE),0)</f>
        <v>0</v>
      </c>
    </row>
    <row r="86" spans="1:6" hidden="1" x14ac:dyDescent="0.25">
      <c r="A86">
        <f t="shared" si="5"/>
        <v>0</v>
      </c>
      <c r="B86" t="s">
        <v>0</v>
      </c>
      <c r="C86">
        <f t="shared" si="2"/>
        <v>2027</v>
      </c>
      <c r="D86" t="str">
        <f t="shared" si="3"/>
        <v>FRETRAROATRUMETCONVGAS____16</v>
      </c>
      <c r="E86" t="str">
        <f>_xlfn.XLOOKUP(D86,'BAP-5_tech_groups'!A:A,'BAP-5_tech_groups'!B:B)</f>
        <v>BAP-TRA-5-FRETRA-ROATRUMET</v>
      </c>
      <c r="F86">
        <f>_xlfn.IFNA(VLOOKUP(D86,'Technology share'!E:P,HLOOKUP(C86,'Technology share'!$G$1:$P$2,2,FALSE),FALSE),0)</f>
        <v>0</v>
      </c>
    </row>
    <row r="87" spans="1:6" hidden="1" x14ac:dyDescent="0.25">
      <c r="A87">
        <f t="shared" si="5"/>
        <v>0</v>
      </c>
      <c r="B87" t="s">
        <v>0</v>
      </c>
      <c r="C87">
        <f t="shared" si="2"/>
        <v>2027</v>
      </c>
      <c r="D87" t="str">
        <f t="shared" si="3"/>
        <v>FRETRAROATRUMETCONVGAS____23</v>
      </c>
      <c r="E87" t="str">
        <f>_xlfn.XLOOKUP(D87,'BAP-5_tech_groups'!A:A,'BAP-5_tech_groups'!B:B)</f>
        <v>BAP-TRA-5-FRETRA-ROATRUMET</v>
      </c>
      <c r="F87">
        <f>_xlfn.IFNA(VLOOKUP(D87,'Technology share'!E:P,HLOOKUP(C87,'Technology share'!$G$1:$P$2,2,FALSE),FALSE),0)</f>
        <v>0</v>
      </c>
    </row>
    <row r="88" spans="1:6" hidden="1" x14ac:dyDescent="0.25">
      <c r="A88">
        <f t="shared" si="5"/>
        <v>0</v>
      </c>
      <c r="B88" t="s">
        <v>0</v>
      </c>
      <c r="C88">
        <f t="shared" si="2"/>
        <v>2027</v>
      </c>
      <c r="D88" t="str">
        <f t="shared" si="3"/>
        <v>FRETRAROATRUMETCONVNGA____23</v>
      </c>
      <c r="E88" t="str">
        <f>_xlfn.XLOOKUP(D88,'BAP-5_tech_groups'!A:A,'BAP-5_tech_groups'!B:B)</f>
        <v>BAP-TRA-5-FRETRA-ROATRUMET</v>
      </c>
      <c r="F88">
        <f>_xlfn.IFNA(VLOOKUP(D88,'Technology share'!E:P,HLOOKUP(C88,'Technology share'!$G$1:$P$2,2,FALSE),FALSE),0)</f>
        <v>0</v>
      </c>
    </row>
    <row r="89" spans="1:6" hidden="1" x14ac:dyDescent="0.25">
      <c r="A89">
        <f t="shared" si="5"/>
        <v>0</v>
      </c>
      <c r="B89" t="s">
        <v>0</v>
      </c>
      <c r="C89">
        <f t="shared" si="2"/>
        <v>2027</v>
      </c>
      <c r="D89" t="str">
        <f t="shared" si="3"/>
        <v>FRETRAROATRUMETCONVPRO____23</v>
      </c>
      <c r="E89" t="str">
        <f>_xlfn.XLOOKUP(D89,'BAP-5_tech_groups'!A:A,'BAP-5_tech_groups'!B:B)</f>
        <v>BAP-TRA-5-FRETRA-ROATRUMET</v>
      </c>
      <c r="F89">
        <f>_xlfn.IFNA(VLOOKUP(D89,'Technology share'!E:P,HLOOKUP(C89,'Technology share'!$G$1:$P$2,2,FALSE),FALSE),0)</f>
        <v>0</v>
      </c>
    </row>
    <row r="90" spans="1:6" hidden="1" x14ac:dyDescent="0.25">
      <c r="A90">
        <f t="shared" si="5"/>
        <v>0</v>
      </c>
      <c r="B90" t="s">
        <v>0</v>
      </c>
      <c r="C90">
        <f t="shared" si="2"/>
        <v>2027</v>
      </c>
      <c r="D90" t="str">
        <f t="shared" si="3"/>
        <v>FRETRAROATRUMETCONVRDSL____23</v>
      </c>
      <c r="E90" t="str">
        <f>_xlfn.XLOOKUP(D90,'BAP-5_tech_groups'!A:A,'BAP-5_tech_groups'!B:B)</f>
        <v>BAP-TRA-5-FRETRA-ROATRUMET</v>
      </c>
      <c r="F90">
        <f>_xlfn.IFNA(VLOOKUP(D90,'Technology share'!E:P,HLOOKUP(C90,'Technology share'!$G$1:$P$2,2,FALSE),FALSE),0)</f>
        <v>0</v>
      </c>
    </row>
    <row r="91" spans="1:6" hidden="1" x14ac:dyDescent="0.25">
      <c r="A91">
        <f t="shared" si="5"/>
        <v>0</v>
      </c>
      <c r="B91" t="s">
        <v>0</v>
      </c>
      <c r="C91">
        <f t="shared" si="2"/>
        <v>2027</v>
      </c>
      <c r="D91" t="str">
        <f t="shared" si="3"/>
        <v>FRETRAROATRUMETHYBDSL____23</v>
      </c>
      <c r="E91" t="str">
        <f>_xlfn.XLOOKUP(D91,'BAP-5_tech_groups'!A:A,'BAP-5_tech_groups'!B:B)</f>
        <v>BAP-TRA-5-FRETRA-ROATRUMET</v>
      </c>
      <c r="F91">
        <f>_xlfn.IFNA(VLOOKUP(D91,'Technology share'!E:P,HLOOKUP(C91,'Technology share'!$G$1:$P$2,2,FALSE),FALSE),0)</f>
        <v>0</v>
      </c>
    </row>
    <row r="92" spans="1:6" hidden="1" x14ac:dyDescent="0.25">
      <c r="A92">
        <f t="shared" si="5"/>
        <v>0</v>
      </c>
      <c r="B92" t="s">
        <v>0</v>
      </c>
      <c r="C92">
        <f t="shared" si="2"/>
        <v>2027</v>
      </c>
      <c r="D92" t="str">
        <f t="shared" si="3"/>
        <v>FRETRAROATRUMETHYBRDSL____23</v>
      </c>
      <c r="E92" t="str">
        <f>_xlfn.XLOOKUP(D92,'BAP-5_tech_groups'!A:A,'BAP-5_tech_groups'!B:B)</f>
        <v>BAP-TRA-5-FRETRA-ROATRUMET</v>
      </c>
      <c r="F92">
        <f>_xlfn.IFNA(VLOOKUP(D92,'Technology share'!E:P,HLOOKUP(C92,'Technology share'!$G$1:$P$2,2,FALSE),FALSE),0)</f>
        <v>0</v>
      </c>
    </row>
    <row r="93" spans="1:6" hidden="1" x14ac:dyDescent="0.25">
      <c r="A93">
        <f t="shared" si="5"/>
        <v>0</v>
      </c>
      <c r="B93" t="s">
        <v>0</v>
      </c>
      <c r="C93">
        <f t="shared" si="2"/>
        <v>2027</v>
      </c>
      <c r="D93" t="str">
        <f t="shared" si="3"/>
        <v>FRETRAROATRUMETPHEVDSLBELCF_23</v>
      </c>
      <c r="E93" t="str">
        <f>_xlfn.XLOOKUP(D93,'BAP-5_tech_groups'!A:A,'BAP-5_tech_groups'!B:B)</f>
        <v>BAP-TRA-5-FRETRA-ROATRUMET</v>
      </c>
      <c r="F93">
        <f>_xlfn.IFNA(VLOOKUP(D93,'Technology share'!E:P,HLOOKUP(C93,'Technology share'!$G$1:$P$2,2,FALSE),FALSE),0)</f>
        <v>0</v>
      </c>
    </row>
    <row r="94" spans="1:6" hidden="1" x14ac:dyDescent="0.25">
      <c r="A94">
        <f t="shared" si="5"/>
        <v>0</v>
      </c>
      <c r="B94" t="s">
        <v>0</v>
      </c>
      <c r="C94">
        <f t="shared" si="2"/>
        <v>2027</v>
      </c>
      <c r="D94" t="str">
        <f t="shared" si="3"/>
        <v>FRETRAROATRUMETPHEVRDSLBELCF_23</v>
      </c>
      <c r="E94" t="str">
        <f>_xlfn.XLOOKUP(D94,'BAP-5_tech_groups'!A:A,'BAP-5_tech_groups'!B:B)</f>
        <v>BAP-TRA-5-FRETRA-ROATRUMET</v>
      </c>
      <c r="F94">
        <f>_xlfn.IFNA(VLOOKUP(D94,'Technology share'!E:P,HLOOKUP(C94,'Technology share'!$G$1:$P$2,2,FALSE),FALSE),0)</f>
        <v>0</v>
      </c>
    </row>
    <row r="95" spans="1:6" hidden="1" x14ac:dyDescent="0.25">
      <c r="A95">
        <f t="shared" si="5"/>
        <v>0</v>
      </c>
      <c r="B95" t="s">
        <v>0</v>
      </c>
      <c r="C95">
        <f t="shared" si="2"/>
        <v>2028</v>
      </c>
      <c r="D95" t="str">
        <f t="shared" si="3"/>
        <v>FRETRAROATRUHETCONVDSL_EX</v>
      </c>
      <c r="E95" t="str">
        <f>_xlfn.XLOOKUP(D95,'BAP-5_tech_groups'!A:A,'BAP-5_tech_groups'!B:B)</f>
        <v>BAP-TRA-5-FRETRA-ROATRUHET</v>
      </c>
      <c r="F95">
        <f>_xlfn.IFNA(VLOOKUP(D95,'Technology share'!E:P,HLOOKUP(C95,'Technology share'!$G$1:$P$2,2,FALSE),FALSE),0)</f>
        <v>0</v>
      </c>
    </row>
    <row r="96" spans="1:6" x14ac:dyDescent="0.25">
      <c r="A96">
        <f t="shared" si="5"/>
        <v>1</v>
      </c>
      <c r="B96" t="s">
        <v>0</v>
      </c>
      <c r="C96">
        <f t="shared" si="2"/>
        <v>2028</v>
      </c>
      <c r="D96" t="str">
        <f t="shared" si="3"/>
        <v>FRETRAROATRUHETBEVBELCF____25</v>
      </c>
      <c r="E96" t="str">
        <f>_xlfn.XLOOKUP(D96,'BAP-5_tech_groups'!A:A,'BAP-5_tech_groups'!B:B)</f>
        <v>BAP-TRA-5-FRETRA-ROATRUHET</v>
      </c>
      <c r="F96">
        <f>_xlfn.IFNA(VLOOKUP(D96,'Technology share'!E:P,HLOOKUP(C96,'Technology share'!$G$1:$P$2,2,FALSE),FALSE),0)</f>
        <v>7.5000000000000011E-2</v>
      </c>
    </row>
    <row r="97" spans="1:6" hidden="1" x14ac:dyDescent="0.25">
      <c r="A97">
        <f t="shared" si="5"/>
        <v>0</v>
      </c>
      <c r="B97" t="s">
        <v>0</v>
      </c>
      <c r="C97">
        <f t="shared" ref="C97:C160" si="6">C66+1</f>
        <v>2028</v>
      </c>
      <c r="D97" t="str">
        <f t="shared" ref="D97:D160" si="7">D66</f>
        <v>FRETRAROATRUHETCATEDSLELC_25</v>
      </c>
      <c r="E97" t="str">
        <f>_xlfn.XLOOKUP(D97,'BAP-5_tech_groups'!A:A,'BAP-5_tech_groups'!B:B)</f>
        <v>BAP-TRA-5-FRETRA-ROATRUHET</v>
      </c>
      <c r="F97">
        <f>_xlfn.IFNA(VLOOKUP(D97,'Technology share'!E:P,HLOOKUP(C97,'Technology share'!$G$1:$P$2,2,FALSE),FALSE),0)</f>
        <v>0</v>
      </c>
    </row>
    <row r="98" spans="1:6" hidden="1" x14ac:dyDescent="0.25">
      <c r="A98">
        <f t="shared" si="5"/>
        <v>0</v>
      </c>
      <c r="B98" t="s">
        <v>0</v>
      </c>
      <c r="C98">
        <f t="shared" si="6"/>
        <v>2028</v>
      </c>
      <c r="D98" t="str">
        <f t="shared" si="7"/>
        <v>FRETRAROATRUHETCATEELC____25</v>
      </c>
      <c r="E98" t="str">
        <f>_xlfn.XLOOKUP(D98,'BAP-5_tech_groups'!A:A,'BAP-5_tech_groups'!B:B)</f>
        <v>BAP-TRA-5-FRETRA-ROATRUHET</v>
      </c>
      <c r="F98">
        <f>_xlfn.IFNA(VLOOKUP(D98,'Technology share'!E:P,HLOOKUP(C98,'Technology share'!$G$1:$P$2,2,FALSE),FALSE),0)</f>
        <v>0</v>
      </c>
    </row>
    <row r="99" spans="1:6" hidden="1" x14ac:dyDescent="0.25">
      <c r="A99">
        <f t="shared" si="5"/>
        <v>0</v>
      </c>
      <c r="B99" t="s">
        <v>0</v>
      </c>
      <c r="C99">
        <f t="shared" si="6"/>
        <v>2028</v>
      </c>
      <c r="D99" t="str">
        <f t="shared" si="7"/>
        <v>FRETRAROATRUHETCATENGAELC_25</v>
      </c>
      <c r="E99" t="str">
        <f>_xlfn.XLOOKUP(D99,'BAP-5_tech_groups'!A:A,'BAP-5_tech_groups'!B:B)</f>
        <v>BAP-TRA-5-FRETRA-ROATRUHET</v>
      </c>
      <c r="F99">
        <f>_xlfn.IFNA(VLOOKUP(D99,'Technology share'!E:P,HLOOKUP(C99,'Technology share'!$G$1:$P$2,2,FALSE),FALSE),0)</f>
        <v>0</v>
      </c>
    </row>
    <row r="100" spans="1:6" hidden="1" x14ac:dyDescent="0.25">
      <c r="A100">
        <f t="shared" si="5"/>
        <v>0</v>
      </c>
      <c r="B100" t="s">
        <v>0</v>
      </c>
      <c r="C100">
        <f t="shared" si="6"/>
        <v>2028</v>
      </c>
      <c r="D100" t="str">
        <f t="shared" si="7"/>
        <v>FRETRAROATRUHETCATERDSLELC_25</v>
      </c>
      <c r="E100" t="str">
        <f>_xlfn.XLOOKUP(D100,'BAP-5_tech_groups'!A:A,'BAP-5_tech_groups'!B:B)</f>
        <v>BAP-TRA-5-FRETRA-ROATRUHET</v>
      </c>
      <c r="F100">
        <f>_xlfn.IFNA(VLOOKUP(D100,'Technology share'!E:P,HLOOKUP(C100,'Technology share'!$G$1:$P$2,2,FALSE),FALSE),0)</f>
        <v>0</v>
      </c>
    </row>
    <row r="101" spans="1:6" hidden="1" x14ac:dyDescent="0.25">
      <c r="A101">
        <f t="shared" si="5"/>
        <v>0</v>
      </c>
      <c r="B101" t="s">
        <v>0</v>
      </c>
      <c r="C101">
        <f t="shared" si="6"/>
        <v>2028</v>
      </c>
      <c r="D101" t="str">
        <f t="shared" si="7"/>
        <v>FRETRAROATRUHETCELLHH2____25</v>
      </c>
      <c r="E101" t="str">
        <f>_xlfn.XLOOKUP(D101,'BAP-5_tech_groups'!A:A,'BAP-5_tech_groups'!B:B)</f>
        <v>BAP-TRA-5-FRETRA-ROATRUHET</v>
      </c>
      <c r="F101">
        <f>_xlfn.IFNA(VLOOKUP(D101,'Technology share'!E:P,HLOOKUP(C101,'Technology share'!$G$1:$P$2,2,FALSE),FALSE),0)</f>
        <v>0</v>
      </c>
    </row>
    <row r="102" spans="1:6" hidden="1" x14ac:dyDescent="0.25">
      <c r="A102">
        <f t="shared" si="5"/>
        <v>0</v>
      </c>
      <c r="B102" t="s">
        <v>0</v>
      </c>
      <c r="C102">
        <f t="shared" si="6"/>
        <v>2028</v>
      </c>
      <c r="D102" t="str">
        <f t="shared" si="7"/>
        <v>FRETRAROATRUHETCONVDSL____16</v>
      </c>
      <c r="E102" t="str">
        <f>_xlfn.XLOOKUP(D102,'BAP-5_tech_groups'!A:A,'BAP-5_tech_groups'!B:B)</f>
        <v>BAP-TRA-5-FRETRA-ROATRUHET</v>
      </c>
      <c r="F102">
        <f>_xlfn.IFNA(VLOOKUP(D102,'Technology share'!E:P,HLOOKUP(C102,'Technology share'!$G$1:$P$2,2,FALSE),FALSE),0)</f>
        <v>0</v>
      </c>
    </row>
    <row r="103" spans="1:6" hidden="1" x14ac:dyDescent="0.25">
      <c r="A103">
        <f t="shared" si="5"/>
        <v>0</v>
      </c>
      <c r="B103" t="s">
        <v>0</v>
      </c>
      <c r="C103">
        <f t="shared" si="6"/>
        <v>2028</v>
      </c>
      <c r="D103" t="str">
        <f t="shared" si="7"/>
        <v>FRETRAROATRUHETCONVDSL____23</v>
      </c>
      <c r="E103" t="str">
        <f>_xlfn.XLOOKUP(D103,'BAP-5_tech_groups'!A:A,'BAP-5_tech_groups'!B:B)</f>
        <v>BAP-TRA-5-FRETRA-ROATRUHET</v>
      </c>
      <c r="F103">
        <f>_xlfn.IFNA(VLOOKUP(D103,'Technology share'!E:P,HLOOKUP(C103,'Technology share'!$G$1:$P$2,2,FALSE),FALSE),0)</f>
        <v>0</v>
      </c>
    </row>
    <row r="104" spans="1:6" hidden="1" x14ac:dyDescent="0.25">
      <c r="A104">
        <f t="shared" si="5"/>
        <v>0</v>
      </c>
      <c r="B104" t="s">
        <v>0</v>
      </c>
      <c r="C104">
        <f t="shared" si="6"/>
        <v>2028</v>
      </c>
      <c r="D104" t="str">
        <f t="shared" si="7"/>
        <v>FRETRAROATRUHETCONVNGA____23</v>
      </c>
      <c r="E104" t="str">
        <f>_xlfn.XLOOKUP(D104,'BAP-5_tech_groups'!A:A,'BAP-5_tech_groups'!B:B)</f>
        <v>BAP-TRA-5-FRETRA-ROATRUHET</v>
      </c>
      <c r="F104">
        <f>_xlfn.IFNA(VLOOKUP(D104,'Technology share'!E:P,HLOOKUP(C104,'Technology share'!$G$1:$P$2,2,FALSE),FALSE),0)</f>
        <v>0</v>
      </c>
    </row>
    <row r="105" spans="1:6" hidden="1" x14ac:dyDescent="0.25">
      <c r="A105">
        <f t="shared" si="5"/>
        <v>0</v>
      </c>
      <c r="B105" t="s">
        <v>0</v>
      </c>
      <c r="C105">
        <f t="shared" si="6"/>
        <v>2028</v>
      </c>
      <c r="D105" t="str">
        <f t="shared" si="7"/>
        <v>FRETRAROATRUHETCONVRDSL____23</v>
      </c>
      <c r="E105" t="str">
        <f>_xlfn.XLOOKUP(D105,'BAP-5_tech_groups'!A:A,'BAP-5_tech_groups'!B:B)</f>
        <v>BAP-TRA-5-FRETRA-ROATRUHET</v>
      </c>
      <c r="F105">
        <f>_xlfn.IFNA(VLOOKUP(D105,'Technology share'!E:P,HLOOKUP(C105,'Technology share'!$G$1:$P$2,2,FALSE),FALSE),0)</f>
        <v>0</v>
      </c>
    </row>
    <row r="106" spans="1:6" hidden="1" x14ac:dyDescent="0.25">
      <c r="A106">
        <f t="shared" si="5"/>
        <v>0</v>
      </c>
      <c r="B106" t="s">
        <v>0</v>
      </c>
      <c r="C106">
        <f t="shared" si="6"/>
        <v>2028</v>
      </c>
      <c r="D106" t="str">
        <f t="shared" si="7"/>
        <v>FRETRAROATRUHETHYBDSL____23</v>
      </c>
      <c r="E106" t="str">
        <f>_xlfn.XLOOKUP(D106,'BAP-5_tech_groups'!A:A,'BAP-5_tech_groups'!B:B)</f>
        <v>BAP-TRA-5-FRETRA-ROATRUHET</v>
      </c>
      <c r="F106">
        <f>_xlfn.IFNA(VLOOKUP(D106,'Technology share'!E:P,HLOOKUP(C106,'Technology share'!$G$1:$P$2,2,FALSE),FALSE),0)</f>
        <v>0</v>
      </c>
    </row>
    <row r="107" spans="1:6" hidden="1" x14ac:dyDescent="0.25">
      <c r="A107">
        <f t="shared" si="5"/>
        <v>0</v>
      </c>
      <c r="B107" t="s">
        <v>0</v>
      </c>
      <c r="C107">
        <f t="shared" si="6"/>
        <v>2028</v>
      </c>
      <c r="D107" t="str">
        <f t="shared" si="7"/>
        <v>FRETRAROATRUHETHYBRDSL____23</v>
      </c>
      <c r="E107" t="str">
        <f>_xlfn.XLOOKUP(D107,'BAP-5_tech_groups'!A:A,'BAP-5_tech_groups'!B:B)</f>
        <v>BAP-TRA-5-FRETRA-ROATRUHET</v>
      </c>
      <c r="F107">
        <f>_xlfn.IFNA(VLOOKUP(D107,'Technology share'!E:P,HLOOKUP(C107,'Technology share'!$G$1:$P$2,2,FALSE),FALSE),0)</f>
        <v>0</v>
      </c>
    </row>
    <row r="108" spans="1:6" hidden="1" x14ac:dyDescent="0.25">
      <c r="A108">
        <f t="shared" ref="A108:A130" si="8">IF(F108=0,0,1)</f>
        <v>0</v>
      </c>
      <c r="B108" t="s">
        <v>0</v>
      </c>
      <c r="C108">
        <f t="shared" si="6"/>
        <v>2028</v>
      </c>
      <c r="D108" t="str">
        <f t="shared" si="7"/>
        <v>FRETRAROATRUHETPHEVDSLBELCF_23</v>
      </c>
      <c r="E108" t="str">
        <f>_xlfn.XLOOKUP(D108,'BAP-5_tech_groups'!A:A,'BAP-5_tech_groups'!B:B)</f>
        <v>BAP-TRA-5-FRETRA-ROATRUHET</v>
      </c>
      <c r="F108">
        <f>_xlfn.IFNA(VLOOKUP(D108,'Technology share'!E:P,HLOOKUP(C108,'Technology share'!$G$1:$P$2,2,FALSE),FALSE),0)</f>
        <v>0</v>
      </c>
    </row>
    <row r="109" spans="1:6" hidden="1" x14ac:dyDescent="0.25">
      <c r="A109">
        <f t="shared" si="8"/>
        <v>0</v>
      </c>
      <c r="B109" t="s">
        <v>0</v>
      </c>
      <c r="C109">
        <f t="shared" si="6"/>
        <v>2028</v>
      </c>
      <c r="D109" t="str">
        <f t="shared" si="7"/>
        <v>FRETRAROATRUHETPHEVNGABELCF_23</v>
      </c>
      <c r="E109" t="str">
        <f>_xlfn.XLOOKUP(D109,'BAP-5_tech_groups'!A:A,'BAP-5_tech_groups'!B:B)</f>
        <v>BAP-TRA-5-FRETRA-ROATRUHET</v>
      </c>
      <c r="F109">
        <f>_xlfn.IFNA(VLOOKUP(D109,'Technology share'!E:P,HLOOKUP(C109,'Technology share'!$G$1:$P$2,2,FALSE),FALSE),0)</f>
        <v>0</v>
      </c>
    </row>
    <row r="110" spans="1:6" hidden="1" x14ac:dyDescent="0.25">
      <c r="A110">
        <f t="shared" si="8"/>
        <v>0</v>
      </c>
      <c r="B110" t="s">
        <v>0</v>
      </c>
      <c r="C110">
        <f t="shared" si="6"/>
        <v>2028</v>
      </c>
      <c r="D110" t="str">
        <f t="shared" si="7"/>
        <v>FRETRAROATRUHETPHEVRDSLBELCF_23</v>
      </c>
      <c r="E110" t="str">
        <f>_xlfn.XLOOKUP(D110,'BAP-5_tech_groups'!A:A,'BAP-5_tech_groups'!B:B)</f>
        <v>BAP-TRA-5-FRETRA-ROATRUHET</v>
      </c>
      <c r="F110">
        <f>_xlfn.IFNA(VLOOKUP(D110,'Technology share'!E:P,HLOOKUP(C110,'Technology share'!$G$1:$P$2,2,FALSE),FALSE),0)</f>
        <v>0</v>
      </c>
    </row>
    <row r="111" spans="1:6" hidden="1" x14ac:dyDescent="0.25">
      <c r="A111">
        <f t="shared" si="8"/>
        <v>0</v>
      </c>
      <c r="B111" t="s">
        <v>0</v>
      </c>
      <c r="C111">
        <f t="shared" si="6"/>
        <v>2028</v>
      </c>
      <c r="D111" t="str">
        <f t="shared" si="7"/>
        <v>FRETRAROATRUMETCONVGAS_EX</v>
      </c>
      <c r="E111" t="str">
        <f>_xlfn.XLOOKUP(D111,'BAP-5_tech_groups'!A:A,'BAP-5_tech_groups'!B:B)</f>
        <v>BAP-TRA-5-FRETRA-ROATRUMET</v>
      </c>
      <c r="F111">
        <f>_xlfn.IFNA(VLOOKUP(D111,'Technology share'!E:P,HLOOKUP(C111,'Technology share'!$G$1:$P$2,2,FALSE),FALSE),0)</f>
        <v>0</v>
      </c>
    </row>
    <row r="112" spans="1:6" hidden="1" x14ac:dyDescent="0.25">
      <c r="A112">
        <f t="shared" si="8"/>
        <v>0</v>
      </c>
      <c r="B112" t="s">
        <v>0</v>
      </c>
      <c r="C112">
        <f t="shared" si="6"/>
        <v>2028</v>
      </c>
      <c r="D112" t="str">
        <f t="shared" si="7"/>
        <v>FRETRAROATRUMETCONVDSL_EX</v>
      </c>
      <c r="E112" t="str">
        <f>_xlfn.XLOOKUP(D112,'BAP-5_tech_groups'!A:A,'BAP-5_tech_groups'!B:B)</f>
        <v>BAP-TRA-5-FRETRA-ROATRUMET</v>
      </c>
      <c r="F112">
        <f>_xlfn.IFNA(VLOOKUP(D112,'Technology share'!E:P,HLOOKUP(C112,'Technology share'!$G$1:$P$2,2,FALSE),FALSE),0)</f>
        <v>0</v>
      </c>
    </row>
    <row r="113" spans="1:6" x14ac:dyDescent="0.25">
      <c r="A113">
        <f t="shared" si="8"/>
        <v>1</v>
      </c>
      <c r="B113" t="s">
        <v>0</v>
      </c>
      <c r="C113">
        <f t="shared" si="6"/>
        <v>2028</v>
      </c>
      <c r="D113" t="str">
        <f t="shared" si="7"/>
        <v>FRETRAROATRUMETBEVBELCF____23</v>
      </c>
      <c r="E113" t="str">
        <f>_xlfn.XLOOKUP(D113,'BAP-5_tech_groups'!A:A,'BAP-5_tech_groups'!B:B)</f>
        <v>BAP-TRA-5-FRETRA-ROATRUMET</v>
      </c>
      <c r="F113">
        <f>_xlfn.IFNA(VLOOKUP(D113,'Technology share'!E:P,HLOOKUP(C113,'Technology share'!$G$1:$P$2,2,FALSE),FALSE),0)</f>
        <v>7.5000000000000011E-2</v>
      </c>
    </row>
    <row r="114" spans="1:6" hidden="1" x14ac:dyDescent="0.25">
      <c r="A114">
        <f t="shared" si="8"/>
        <v>0</v>
      </c>
      <c r="B114" t="s">
        <v>0</v>
      </c>
      <c r="C114">
        <f t="shared" si="6"/>
        <v>2028</v>
      </c>
      <c r="D114" t="str">
        <f t="shared" si="7"/>
        <v>FRETRAROATRUMETCELLHH2____23</v>
      </c>
      <c r="E114" t="str">
        <f>_xlfn.XLOOKUP(D114,'BAP-5_tech_groups'!A:A,'BAP-5_tech_groups'!B:B)</f>
        <v>BAP-TRA-5-FRETRA-ROATRUMET</v>
      </c>
      <c r="F114">
        <f>_xlfn.IFNA(VLOOKUP(D114,'Technology share'!E:P,HLOOKUP(C114,'Technology share'!$G$1:$P$2,2,FALSE),FALSE),0)</f>
        <v>0</v>
      </c>
    </row>
    <row r="115" spans="1:6" hidden="1" x14ac:dyDescent="0.25">
      <c r="A115">
        <f t="shared" si="8"/>
        <v>0</v>
      </c>
      <c r="B115" t="s">
        <v>0</v>
      </c>
      <c r="C115">
        <f t="shared" si="6"/>
        <v>2028</v>
      </c>
      <c r="D115" t="str">
        <f t="shared" si="7"/>
        <v>FRETRAROATRUMETCONVDSL____16</v>
      </c>
      <c r="E115" t="str">
        <f>_xlfn.XLOOKUP(D115,'BAP-5_tech_groups'!A:A,'BAP-5_tech_groups'!B:B)</f>
        <v>BAP-TRA-5-FRETRA-ROATRUMET</v>
      </c>
      <c r="F115">
        <f>_xlfn.IFNA(VLOOKUP(D115,'Technology share'!E:P,HLOOKUP(C115,'Technology share'!$G$1:$P$2,2,FALSE),FALSE),0)</f>
        <v>0</v>
      </c>
    </row>
    <row r="116" spans="1:6" hidden="1" x14ac:dyDescent="0.25">
      <c r="A116">
        <f t="shared" si="8"/>
        <v>0</v>
      </c>
      <c r="B116" t="s">
        <v>0</v>
      </c>
      <c r="C116">
        <f t="shared" si="6"/>
        <v>2028</v>
      </c>
      <c r="D116" t="str">
        <f t="shared" si="7"/>
        <v>FRETRAROATRUMETCONVDSL____23</v>
      </c>
      <c r="E116" t="str">
        <f>_xlfn.XLOOKUP(D116,'BAP-5_tech_groups'!A:A,'BAP-5_tech_groups'!B:B)</f>
        <v>BAP-TRA-5-FRETRA-ROATRUMET</v>
      </c>
      <c r="F116">
        <f>_xlfn.IFNA(VLOOKUP(D116,'Technology share'!E:P,HLOOKUP(C116,'Technology share'!$G$1:$P$2,2,FALSE),FALSE),0)</f>
        <v>0</v>
      </c>
    </row>
    <row r="117" spans="1:6" hidden="1" x14ac:dyDescent="0.25">
      <c r="A117">
        <f t="shared" si="8"/>
        <v>0</v>
      </c>
      <c r="B117" t="s">
        <v>0</v>
      </c>
      <c r="C117">
        <f t="shared" si="6"/>
        <v>2028</v>
      </c>
      <c r="D117" t="str">
        <f t="shared" si="7"/>
        <v>FRETRAROATRUMETCONVGAS____16</v>
      </c>
      <c r="E117" t="str">
        <f>_xlfn.XLOOKUP(D117,'BAP-5_tech_groups'!A:A,'BAP-5_tech_groups'!B:B)</f>
        <v>BAP-TRA-5-FRETRA-ROATRUMET</v>
      </c>
      <c r="F117">
        <f>_xlfn.IFNA(VLOOKUP(D117,'Technology share'!E:P,HLOOKUP(C117,'Technology share'!$G$1:$P$2,2,FALSE),FALSE),0)</f>
        <v>0</v>
      </c>
    </row>
    <row r="118" spans="1:6" hidden="1" x14ac:dyDescent="0.25">
      <c r="A118">
        <f t="shared" si="8"/>
        <v>0</v>
      </c>
      <c r="B118" t="s">
        <v>0</v>
      </c>
      <c r="C118">
        <f t="shared" si="6"/>
        <v>2028</v>
      </c>
      <c r="D118" t="str">
        <f t="shared" si="7"/>
        <v>FRETRAROATRUMETCONVGAS____23</v>
      </c>
      <c r="E118" t="str">
        <f>_xlfn.XLOOKUP(D118,'BAP-5_tech_groups'!A:A,'BAP-5_tech_groups'!B:B)</f>
        <v>BAP-TRA-5-FRETRA-ROATRUMET</v>
      </c>
      <c r="F118">
        <f>_xlfn.IFNA(VLOOKUP(D118,'Technology share'!E:P,HLOOKUP(C118,'Technology share'!$G$1:$P$2,2,FALSE),FALSE),0)</f>
        <v>0</v>
      </c>
    </row>
    <row r="119" spans="1:6" hidden="1" x14ac:dyDescent="0.25">
      <c r="A119">
        <f t="shared" si="8"/>
        <v>0</v>
      </c>
      <c r="B119" t="s">
        <v>0</v>
      </c>
      <c r="C119">
        <f t="shared" si="6"/>
        <v>2028</v>
      </c>
      <c r="D119" t="str">
        <f t="shared" si="7"/>
        <v>FRETRAROATRUMETCONVNGA____23</v>
      </c>
      <c r="E119" t="str">
        <f>_xlfn.XLOOKUP(D119,'BAP-5_tech_groups'!A:A,'BAP-5_tech_groups'!B:B)</f>
        <v>BAP-TRA-5-FRETRA-ROATRUMET</v>
      </c>
      <c r="F119">
        <f>_xlfn.IFNA(VLOOKUP(D119,'Technology share'!E:P,HLOOKUP(C119,'Technology share'!$G$1:$P$2,2,FALSE),FALSE),0)</f>
        <v>0</v>
      </c>
    </row>
    <row r="120" spans="1:6" hidden="1" x14ac:dyDescent="0.25">
      <c r="A120">
        <f t="shared" si="8"/>
        <v>0</v>
      </c>
      <c r="B120" t="s">
        <v>0</v>
      </c>
      <c r="C120">
        <f t="shared" si="6"/>
        <v>2028</v>
      </c>
      <c r="D120" t="str">
        <f t="shared" si="7"/>
        <v>FRETRAROATRUMETCONVPRO____23</v>
      </c>
      <c r="E120" t="str">
        <f>_xlfn.XLOOKUP(D120,'BAP-5_tech_groups'!A:A,'BAP-5_tech_groups'!B:B)</f>
        <v>BAP-TRA-5-FRETRA-ROATRUMET</v>
      </c>
      <c r="F120">
        <f>_xlfn.IFNA(VLOOKUP(D120,'Technology share'!E:P,HLOOKUP(C120,'Technology share'!$G$1:$P$2,2,FALSE),FALSE),0)</f>
        <v>0</v>
      </c>
    </row>
    <row r="121" spans="1:6" hidden="1" x14ac:dyDescent="0.25">
      <c r="A121">
        <f t="shared" si="8"/>
        <v>0</v>
      </c>
      <c r="B121" t="s">
        <v>0</v>
      </c>
      <c r="C121">
        <f t="shared" si="6"/>
        <v>2028</v>
      </c>
      <c r="D121" t="str">
        <f t="shared" si="7"/>
        <v>FRETRAROATRUMETCONVRDSL____23</v>
      </c>
      <c r="E121" t="str">
        <f>_xlfn.XLOOKUP(D121,'BAP-5_tech_groups'!A:A,'BAP-5_tech_groups'!B:B)</f>
        <v>BAP-TRA-5-FRETRA-ROATRUMET</v>
      </c>
      <c r="F121">
        <f>_xlfn.IFNA(VLOOKUP(D121,'Technology share'!E:P,HLOOKUP(C121,'Technology share'!$G$1:$P$2,2,FALSE),FALSE),0)</f>
        <v>0</v>
      </c>
    </row>
    <row r="122" spans="1:6" hidden="1" x14ac:dyDescent="0.25">
      <c r="A122">
        <f t="shared" si="8"/>
        <v>0</v>
      </c>
      <c r="B122" t="s">
        <v>0</v>
      </c>
      <c r="C122">
        <f t="shared" si="6"/>
        <v>2028</v>
      </c>
      <c r="D122" t="str">
        <f t="shared" si="7"/>
        <v>FRETRAROATRUMETHYBDSL____23</v>
      </c>
      <c r="E122" t="str">
        <f>_xlfn.XLOOKUP(D122,'BAP-5_tech_groups'!A:A,'BAP-5_tech_groups'!B:B)</f>
        <v>BAP-TRA-5-FRETRA-ROATRUMET</v>
      </c>
      <c r="F122">
        <f>_xlfn.IFNA(VLOOKUP(D122,'Technology share'!E:P,HLOOKUP(C122,'Technology share'!$G$1:$P$2,2,FALSE),FALSE),0)</f>
        <v>0</v>
      </c>
    </row>
    <row r="123" spans="1:6" hidden="1" x14ac:dyDescent="0.25">
      <c r="A123">
        <f t="shared" si="8"/>
        <v>0</v>
      </c>
      <c r="B123" t="s">
        <v>0</v>
      </c>
      <c r="C123">
        <f t="shared" si="6"/>
        <v>2028</v>
      </c>
      <c r="D123" t="str">
        <f t="shared" si="7"/>
        <v>FRETRAROATRUMETHYBRDSL____23</v>
      </c>
      <c r="E123" t="str">
        <f>_xlfn.XLOOKUP(D123,'BAP-5_tech_groups'!A:A,'BAP-5_tech_groups'!B:B)</f>
        <v>BAP-TRA-5-FRETRA-ROATRUMET</v>
      </c>
      <c r="F123">
        <f>_xlfn.IFNA(VLOOKUP(D123,'Technology share'!E:P,HLOOKUP(C123,'Technology share'!$G$1:$P$2,2,FALSE),FALSE),0)</f>
        <v>0</v>
      </c>
    </row>
    <row r="124" spans="1:6" hidden="1" x14ac:dyDescent="0.25">
      <c r="A124">
        <f t="shared" si="8"/>
        <v>0</v>
      </c>
      <c r="B124" t="s">
        <v>0</v>
      </c>
      <c r="C124">
        <f t="shared" si="6"/>
        <v>2028</v>
      </c>
      <c r="D124" t="str">
        <f t="shared" si="7"/>
        <v>FRETRAROATRUMETPHEVDSLBELCF_23</v>
      </c>
      <c r="E124" t="str">
        <f>_xlfn.XLOOKUP(D124,'BAP-5_tech_groups'!A:A,'BAP-5_tech_groups'!B:B)</f>
        <v>BAP-TRA-5-FRETRA-ROATRUMET</v>
      </c>
      <c r="F124">
        <f>_xlfn.IFNA(VLOOKUP(D124,'Technology share'!E:P,HLOOKUP(C124,'Technology share'!$G$1:$P$2,2,FALSE),FALSE),0)</f>
        <v>0</v>
      </c>
    </row>
    <row r="125" spans="1:6" hidden="1" x14ac:dyDescent="0.25">
      <c r="A125">
        <f t="shared" si="8"/>
        <v>0</v>
      </c>
      <c r="B125" t="s">
        <v>0</v>
      </c>
      <c r="C125">
        <f t="shared" si="6"/>
        <v>2028</v>
      </c>
      <c r="D125" t="str">
        <f t="shared" si="7"/>
        <v>FRETRAROATRUMETPHEVRDSLBELCF_23</v>
      </c>
      <c r="E125" t="str">
        <f>_xlfn.XLOOKUP(D125,'BAP-5_tech_groups'!A:A,'BAP-5_tech_groups'!B:B)</f>
        <v>BAP-TRA-5-FRETRA-ROATRUMET</v>
      </c>
      <c r="F125">
        <f>_xlfn.IFNA(VLOOKUP(D125,'Technology share'!E:P,HLOOKUP(C125,'Technology share'!$G$1:$P$2,2,FALSE),FALSE),0)</f>
        <v>0</v>
      </c>
    </row>
    <row r="126" spans="1:6" hidden="1" x14ac:dyDescent="0.25">
      <c r="A126">
        <f t="shared" si="8"/>
        <v>0</v>
      </c>
      <c r="B126" t="s">
        <v>0</v>
      </c>
      <c r="C126">
        <f t="shared" si="6"/>
        <v>2029</v>
      </c>
      <c r="D126" t="str">
        <f t="shared" si="7"/>
        <v>FRETRAROATRUHETCONVDSL_EX</v>
      </c>
      <c r="E126" t="str">
        <f>_xlfn.XLOOKUP(D126,'BAP-5_tech_groups'!A:A,'BAP-5_tech_groups'!B:B)</f>
        <v>BAP-TRA-5-FRETRA-ROATRUHET</v>
      </c>
      <c r="F126">
        <f>_xlfn.IFNA(VLOOKUP(D126,'Technology share'!E:P,HLOOKUP(C126,'Technology share'!$G$1:$P$2,2,FALSE),FALSE),0)</f>
        <v>0</v>
      </c>
    </row>
    <row r="127" spans="1:6" x14ac:dyDescent="0.25">
      <c r="A127">
        <f t="shared" si="8"/>
        <v>1</v>
      </c>
      <c r="B127" t="s">
        <v>0</v>
      </c>
      <c r="C127">
        <f t="shared" si="6"/>
        <v>2029</v>
      </c>
      <c r="D127" t="str">
        <f t="shared" si="7"/>
        <v>FRETRAROATRUHETBEVBELCF____25</v>
      </c>
      <c r="E127" t="str">
        <f>_xlfn.XLOOKUP(D127,'BAP-5_tech_groups'!A:A,'BAP-5_tech_groups'!B:B)</f>
        <v>BAP-TRA-5-FRETRA-ROATRUHET</v>
      </c>
      <c r="F127">
        <f>_xlfn.IFNA(VLOOKUP(D127,'Technology share'!E:P,HLOOKUP(C127,'Technology share'!$G$1:$P$2,2,FALSE),FALSE),0)</f>
        <v>0.1</v>
      </c>
    </row>
    <row r="128" spans="1:6" hidden="1" x14ac:dyDescent="0.25">
      <c r="A128">
        <f t="shared" si="8"/>
        <v>0</v>
      </c>
      <c r="B128" t="s">
        <v>0</v>
      </c>
      <c r="C128">
        <f t="shared" si="6"/>
        <v>2029</v>
      </c>
      <c r="D128" t="str">
        <f t="shared" si="7"/>
        <v>FRETRAROATRUHETCATEDSLELC_25</v>
      </c>
      <c r="E128" t="str">
        <f>_xlfn.XLOOKUP(D128,'BAP-5_tech_groups'!A:A,'BAP-5_tech_groups'!B:B)</f>
        <v>BAP-TRA-5-FRETRA-ROATRUHET</v>
      </c>
      <c r="F128">
        <f>_xlfn.IFNA(VLOOKUP(D128,'Technology share'!E:P,HLOOKUP(C128,'Technology share'!$G$1:$P$2,2,FALSE),FALSE),0)</f>
        <v>0</v>
      </c>
    </row>
    <row r="129" spans="1:6" hidden="1" x14ac:dyDescent="0.25">
      <c r="A129">
        <f t="shared" si="8"/>
        <v>0</v>
      </c>
      <c r="B129" t="s">
        <v>0</v>
      </c>
      <c r="C129">
        <f t="shared" si="6"/>
        <v>2029</v>
      </c>
      <c r="D129" t="str">
        <f t="shared" si="7"/>
        <v>FRETRAROATRUHETCATEELC____25</v>
      </c>
      <c r="E129" t="str">
        <f>_xlfn.XLOOKUP(D129,'BAP-5_tech_groups'!A:A,'BAP-5_tech_groups'!B:B)</f>
        <v>BAP-TRA-5-FRETRA-ROATRUHET</v>
      </c>
      <c r="F129">
        <f>_xlfn.IFNA(VLOOKUP(D129,'Technology share'!E:P,HLOOKUP(C129,'Technology share'!$G$1:$P$2,2,FALSE),FALSE),0)</f>
        <v>0</v>
      </c>
    </row>
    <row r="130" spans="1:6" hidden="1" x14ac:dyDescent="0.25">
      <c r="A130">
        <f t="shared" si="8"/>
        <v>0</v>
      </c>
      <c r="B130" t="s">
        <v>0</v>
      </c>
      <c r="C130">
        <f t="shared" si="6"/>
        <v>2029</v>
      </c>
      <c r="D130" t="str">
        <f t="shared" si="7"/>
        <v>FRETRAROATRUHETCATENGAELC_25</v>
      </c>
      <c r="E130" t="str">
        <f>_xlfn.XLOOKUP(D130,'BAP-5_tech_groups'!A:A,'BAP-5_tech_groups'!B:B)</f>
        <v>BAP-TRA-5-FRETRA-ROATRUHET</v>
      </c>
      <c r="F130">
        <f>_xlfn.IFNA(VLOOKUP(D130,'Technology share'!E:P,HLOOKUP(C130,'Technology share'!$G$1:$P$2,2,FALSE),FALSE),0)</f>
        <v>0</v>
      </c>
    </row>
    <row r="131" spans="1:6" hidden="1" x14ac:dyDescent="0.25">
      <c r="A131">
        <f t="shared" ref="A131:A153" si="9">IF(F131=0,0,1)</f>
        <v>0</v>
      </c>
      <c r="B131" t="s">
        <v>0</v>
      </c>
      <c r="C131">
        <f t="shared" si="6"/>
        <v>2029</v>
      </c>
      <c r="D131" t="str">
        <f t="shared" si="7"/>
        <v>FRETRAROATRUHETCATERDSLELC_25</v>
      </c>
      <c r="E131" t="str">
        <f>_xlfn.XLOOKUP(D131,'BAP-5_tech_groups'!A:A,'BAP-5_tech_groups'!B:B)</f>
        <v>BAP-TRA-5-FRETRA-ROATRUHET</v>
      </c>
      <c r="F131">
        <f>_xlfn.IFNA(VLOOKUP(D131,'Technology share'!E:P,HLOOKUP(C131,'Technology share'!$G$1:$P$2,2,FALSE),FALSE),0)</f>
        <v>0</v>
      </c>
    </row>
    <row r="132" spans="1:6" hidden="1" x14ac:dyDescent="0.25">
      <c r="A132">
        <f t="shared" si="9"/>
        <v>0</v>
      </c>
      <c r="B132" t="s">
        <v>0</v>
      </c>
      <c r="C132">
        <f t="shared" si="6"/>
        <v>2029</v>
      </c>
      <c r="D132" t="str">
        <f t="shared" si="7"/>
        <v>FRETRAROATRUHETCELLHH2____25</v>
      </c>
      <c r="E132" t="str">
        <f>_xlfn.XLOOKUP(D132,'BAP-5_tech_groups'!A:A,'BAP-5_tech_groups'!B:B)</f>
        <v>BAP-TRA-5-FRETRA-ROATRUHET</v>
      </c>
      <c r="F132">
        <f>_xlfn.IFNA(VLOOKUP(D132,'Technology share'!E:P,HLOOKUP(C132,'Technology share'!$G$1:$P$2,2,FALSE),FALSE),0)</f>
        <v>0</v>
      </c>
    </row>
    <row r="133" spans="1:6" hidden="1" x14ac:dyDescent="0.25">
      <c r="A133">
        <f t="shared" si="9"/>
        <v>0</v>
      </c>
      <c r="B133" t="s">
        <v>0</v>
      </c>
      <c r="C133">
        <f t="shared" si="6"/>
        <v>2029</v>
      </c>
      <c r="D133" t="str">
        <f t="shared" si="7"/>
        <v>FRETRAROATRUHETCONVDSL____16</v>
      </c>
      <c r="E133" t="str">
        <f>_xlfn.XLOOKUP(D133,'BAP-5_tech_groups'!A:A,'BAP-5_tech_groups'!B:B)</f>
        <v>BAP-TRA-5-FRETRA-ROATRUHET</v>
      </c>
      <c r="F133">
        <f>_xlfn.IFNA(VLOOKUP(D133,'Technology share'!E:P,HLOOKUP(C133,'Technology share'!$G$1:$P$2,2,FALSE),FALSE),0)</f>
        <v>0</v>
      </c>
    </row>
    <row r="134" spans="1:6" hidden="1" x14ac:dyDescent="0.25">
      <c r="A134">
        <f t="shared" si="9"/>
        <v>0</v>
      </c>
      <c r="B134" t="s">
        <v>0</v>
      </c>
      <c r="C134">
        <f t="shared" si="6"/>
        <v>2029</v>
      </c>
      <c r="D134" t="str">
        <f t="shared" si="7"/>
        <v>FRETRAROATRUHETCONVDSL____23</v>
      </c>
      <c r="E134" t="str">
        <f>_xlfn.XLOOKUP(D134,'BAP-5_tech_groups'!A:A,'BAP-5_tech_groups'!B:B)</f>
        <v>BAP-TRA-5-FRETRA-ROATRUHET</v>
      </c>
      <c r="F134">
        <f>_xlfn.IFNA(VLOOKUP(D134,'Technology share'!E:P,HLOOKUP(C134,'Technology share'!$G$1:$P$2,2,FALSE),FALSE),0)</f>
        <v>0</v>
      </c>
    </row>
    <row r="135" spans="1:6" hidden="1" x14ac:dyDescent="0.25">
      <c r="A135">
        <f t="shared" si="9"/>
        <v>0</v>
      </c>
      <c r="B135" t="s">
        <v>0</v>
      </c>
      <c r="C135">
        <f t="shared" si="6"/>
        <v>2029</v>
      </c>
      <c r="D135" t="str">
        <f t="shared" si="7"/>
        <v>FRETRAROATRUHETCONVNGA____23</v>
      </c>
      <c r="E135" t="str">
        <f>_xlfn.XLOOKUP(D135,'BAP-5_tech_groups'!A:A,'BAP-5_tech_groups'!B:B)</f>
        <v>BAP-TRA-5-FRETRA-ROATRUHET</v>
      </c>
      <c r="F135">
        <f>_xlfn.IFNA(VLOOKUP(D135,'Technology share'!E:P,HLOOKUP(C135,'Technology share'!$G$1:$P$2,2,FALSE),FALSE),0)</f>
        <v>0</v>
      </c>
    </row>
    <row r="136" spans="1:6" hidden="1" x14ac:dyDescent="0.25">
      <c r="A136">
        <f t="shared" si="9"/>
        <v>0</v>
      </c>
      <c r="B136" t="s">
        <v>0</v>
      </c>
      <c r="C136">
        <f t="shared" si="6"/>
        <v>2029</v>
      </c>
      <c r="D136" t="str">
        <f t="shared" si="7"/>
        <v>FRETRAROATRUHETCONVRDSL____23</v>
      </c>
      <c r="E136" t="str">
        <f>_xlfn.XLOOKUP(D136,'BAP-5_tech_groups'!A:A,'BAP-5_tech_groups'!B:B)</f>
        <v>BAP-TRA-5-FRETRA-ROATRUHET</v>
      </c>
      <c r="F136">
        <f>_xlfn.IFNA(VLOOKUP(D136,'Technology share'!E:P,HLOOKUP(C136,'Technology share'!$G$1:$P$2,2,FALSE),FALSE),0)</f>
        <v>0</v>
      </c>
    </row>
    <row r="137" spans="1:6" hidden="1" x14ac:dyDescent="0.25">
      <c r="A137">
        <f t="shared" si="9"/>
        <v>0</v>
      </c>
      <c r="B137" t="s">
        <v>0</v>
      </c>
      <c r="C137">
        <f t="shared" si="6"/>
        <v>2029</v>
      </c>
      <c r="D137" t="str">
        <f t="shared" si="7"/>
        <v>FRETRAROATRUHETHYBDSL____23</v>
      </c>
      <c r="E137" t="str">
        <f>_xlfn.XLOOKUP(D137,'BAP-5_tech_groups'!A:A,'BAP-5_tech_groups'!B:B)</f>
        <v>BAP-TRA-5-FRETRA-ROATRUHET</v>
      </c>
      <c r="F137">
        <f>_xlfn.IFNA(VLOOKUP(D137,'Technology share'!E:P,HLOOKUP(C137,'Technology share'!$G$1:$P$2,2,FALSE),FALSE),0)</f>
        <v>0</v>
      </c>
    </row>
    <row r="138" spans="1:6" hidden="1" x14ac:dyDescent="0.25">
      <c r="A138">
        <f t="shared" si="9"/>
        <v>0</v>
      </c>
      <c r="B138" t="s">
        <v>0</v>
      </c>
      <c r="C138">
        <f t="shared" si="6"/>
        <v>2029</v>
      </c>
      <c r="D138" t="str">
        <f t="shared" si="7"/>
        <v>FRETRAROATRUHETHYBRDSL____23</v>
      </c>
      <c r="E138" t="str">
        <f>_xlfn.XLOOKUP(D138,'BAP-5_tech_groups'!A:A,'BAP-5_tech_groups'!B:B)</f>
        <v>BAP-TRA-5-FRETRA-ROATRUHET</v>
      </c>
      <c r="F138">
        <f>_xlfn.IFNA(VLOOKUP(D138,'Technology share'!E:P,HLOOKUP(C138,'Technology share'!$G$1:$P$2,2,FALSE),FALSE),0)</f>
        <v>0</v>
      </c>
    </row>
    <row r="139" spans="1:6" hidden="1" x14ac:dyDescent="0.25">
      <c r="A139">
        <f t="shared" si="9"/>
        <v>0</v>
      </c>
      <c r="B139" t="s">
        <v>0</v>
      </c>
      <c r="C139">
        <f t="shared" si="6"/>
        <v>2029</v>
      </c>
      <c r="D139" t="str">
        <f t="shared" si="7"/>
        <v>FRETRAROATRUHETPHEVDSLBELCF_23</v>
      </c>
      <c r="E139" t="str">
        <f>_xlfn.XLOOKUP(D139,'BAP-5_tech_groups'!A:A,'BAP-5_tech_groups'!B:B)</f>
        <v>BAP-TRA-5-FRETRA-ROATRUHET</v>
      </c>
      <c r="F139">
        <f>_xlfn.IFNA(VLOOKUP(D139,'Technology share'!E:P,HLOOKUP(C139,'Technology share'!$G$1:$P$2,2,FALSE),FALSE),0)</f>
        <v>0</v>
      </c>
    </row>
    <row r="140" spans="1:6" hidden="1" x14ac:dyDescent="0.25">
      <c r="A140">
        <f t="shared" si="9"/>
        <v>0</v>
      </c>
      <c r="B140" t="s">
        <v>0</v>
      </c>
      <c r="C140">
        <f t="shared" si="6"/>
        <v>2029</v>
      </c>
      <c r="D140" t="str">
        <f t="shared" si="7"/>
        <v>FRETRAROATRUHETPHEVNGABELCF_23</v>
      </c>
      <c r="E140" t="str">
        <f>_xlfn.XLOOKUP(D140,'BAP-5_tech_groups'!A:A,'BAP-5_tech_groups'!B:B)</f>
        <v>BAP-TRA-5-FRETRA-ROATRUHET</v>
      </c>
      <c r="F140">
        <f>_xlfn.IFNA(VLOOKUP(D140,'Technology share'!E:P,HLOOKUP(C140,'Technology share'!$G$1:$P$2,2,FALSE),FALSE),0)</f>
        <v>0</v>
      </c>
    </row>
    <row r="141" spans="1:6" hidden="1" x14ac:dyDescent="0.25">
      <c r="A141">
        <f t="shared" si="9"/>
        <v>0</v>
      </c>
      <c r="B141" t="s">
        <v>0</v>
      </c>
      <c r="C141">
        <f t="shared" si="6"/>
        <v>2029</v>
      </c>
      <c r="D141" t="str">
        <f t="shared" si="7"/>
        <v>FRETRAROATRUHETPHEVRDSLBELCF_23</v>
      </c>
      <c r="E141" t="str">
        <f>_xlfn.XLOOKUP(D141,'BAP-5_tech_groups'!A:A,'BAP-5_tech_groups'!B:B)</f>
        <v>BAP-TRA-5-FRETRA-ROATRUHET</v>
      </c>
      <c r="F141">
        <f>_xlfn.IFNA(VLOOKUP(D141,'Technology share'!E:P,HLOOKUP(C141,'Technology share'!$G$1:$P$2,2,FALSE),FALSE),0)</f>
        <v>0</v>
      </c>
    </row>
    <row r="142" spans="1:6" hidden="1" x14ac:dyDescent="0.25">
      <c r="A142">
        <f t="shared" si="9"/>
        <v>0</v>
      </c>
      <c r="B142" t="s">
        <v>0</v>
      </c>
      <c r="C142">
        <f t="shared" si="6"/>
        <v>2029</v>
      </c>
      <c r="D142" t="str">
        <f t="shared" si="7"/>
        <v>FRETRAROATRUMETCONVGAS_EX</v>
      </c>
      <c r="E142" t="str">
        <f>_xlfn.XLOOKUP(D142,'BAP-5_tech_groups'!A:A,'BAP-5_tech_groups'!B:B)</f>
        <v>BAP-TRA-5-FRETRA-ROATRUMET</v>
      </c>
      <c r="F142">
        <f>_xlfn.IFNA(VLOOKUP(D142,'Technology share'!E:P,HLOOKUP(C142,'Technology share'!$G$1:$P$2,2,FALSE),FALSE),0)</f>
        <v>0</v>
      </c>
    </row>
    <row r="143" spans="1:6" hidden="1" x14ac:dyDescent="0.25">
      <c r="A143">
        <f t="shared" si="9"/>
        <v>0</v>
      </c>
      <c r="B143" t="s">
        <v>0</v>
      </c>
      <c r="C143">
        <f t="shared" si="6"/>
        <v>2029</v>
      </c>
      <c r="D143" t="str">
        <f t="shared" si="7"/>
        <v>FRETRAROATRUMETCONVDSL_EX</v>
      </c>
      <c r="E143" t="str">
        <f>_xlfn.XLOOKUP(D143,'BAP-5_tech_groups'!A:A,'BAP-5_tech_groups'!B:B)</f>
        <v>BAP-TRA-5-FRETRA-ROATRUMET</v>
      </c>
      <c r="F143">
        <f>_xlfn.IFNA(VLOOKUP(D143,'Technology share'!E:P,HLOOKUP(C143,'Technology share'!$G$1:$P$2,2,FALSE),FALSE),0)</f>
        <v>0</v>
      </c>
    </row>
    <row r="144" spans="1:6" x14ac:dyDescent="0.25">
      <c r="A144">
        <f t="shared" si="9"/>
        <v>1</v>
      </c>
      <c r="B144" t="s">
        <v>0</v>
      </c>
      <c r="C144">
        <f t="shared" si="6"/>
        <v>2029</v>
      </c>
      <c r="D144" t="str">
        <f t="shared" si="7"/>
        <v>FRETRAROATRUMETBEVBELCF____23</v>
      </c>
      <c r="E144" t="str">
        <f>_xlfn.XLOOKUP(D144,'BAP-5_tech_groups'!A:A,'BAP-5_tech_groups'!B:B)</f>
        <v>BAP-TRA-5-FRETRA-ROATRUMET</v>
      </c>
      <c r="F144">
        <f>_xlfn.IFNA(VLOOKUP(D144,'Technology share'!E:P,HLOOKUP(C144,'Technology share'!$G$1:$P$2,2,FALSE),FALSE),0)</f>
        <v>0.1</v>
      </c>
    </row>
    <row r="145" spans="1:6" hidden="1" x14ac:dyDescent="0.25">
      <c r="A145">
        <f t="shared" si="9"/>
        <v>0</v>
      </c>
      <c r="B145" t="s">
        <v>0</v>
      </c>
      <c r="C145">
        <f t="shared" si="6"/>
        <v>2029</v>
      </c>
      <c r="D145" t="str">
        <f t="shared" si="7"/>
        <v>FRETRAROATRUMETCELLHH2____23</v>
      </c>
      <c r="E145" t="str">
        <f>_xlfn.XLOOKUP(D145,'BAP-5_tech_groups'!A:A,'BAP-5_tech_groups'!B:B)</f>
        <v>BAP-TRA-5-FRETRA-ROATRUMET</v>
      </c>
      <c r="F145">
        <f>_xlfn.IFNA(VLOOKUP(D145,'Technology share'!E:P,HLOOKUP(C145,'Technology share'!$G$1:$P$2,2,FALSE),FALSE),0)</f>
        <v>0</v>
      </c>
    </row>
    <row r="146" spans="1:6" hidden="1" x14ac:dyDescent="0.25">
      <c r="A146">
        <f t="shared" si="9"/>
        <v>0</v>
      </c>
      <c r="B146" t="s">
        <v>0</v>
      </c>
      <c r="C146">
        <f t="shared" si="6"/>
        <v>2029</v>
      </c>
      <c r="D146" t="str">
        <f t="shared" si="7"/>
        <v>FRETRAROATRUMETCONVDSL____16</v>
      </c>
      <c r="E146" t="str">
        <f>_xlfn.XLOOKUP(D146,'BAP-5_tech_groups'!A:A,'BAP-5_tech_groups'!B:B)</f>
        <v>BAP-TRA-5-FRETRA-ROATRUMET</v>
      </c>
      <c r="F146">
        <f>_xlfn.IFNA(VLOOKUP(D146,'Technology share'!E:P,HLOOKUP(C146,'Technology share'!$G$1:$P$2,2,FALSE),FALSE),0)</f>
        <v>0</v>
      </c>
    </row>
    <row r="147" spans="1:6" hidden="1" x14ac:dyDescent="0.25">
      <c r="A147">
        <f t="shared" si="9"/>
        <v>0</v>
      </c>
      <c r="B147" t="s">
        <v>0</v>
      </c>
      <c r="C147">
        <f t="shared" si="6"/>
        <v>2029</v>
      </c>
      <c r="D147" t="str">
        <f t="shared" si="7"/>
        <v>FRETRAROATRUMETCONVDSL____23</v>
      </c>
      <c r="E147" t="str">
        <f>_xlfn.XLOOKUP(D147,'BAP-5_tech_groups'!A:A,'BAP-5_tech_groups'!B:B)</f>
        <v>BAP-TRA-5-FRETRA-ROATRUMET</v>
      </c>
      <c r="F147">
        <f>_xlfn.IFNA(VLOOKUP(D147,'Technology share'!E:P,HLOOKUP(C147,'Technology share'!$G$1:$P$2,2,FALSE),FALSE),0)</f>
        <v>0</v>
      </c>
    </row>
    <row r="148" spans="1:6" hidden="1" x14ac:dyDescent="0.25">
      <c r="A148">
        <f t="shared" si="9"/>
        <v>0</v>
      </c>
      <c r="B148" t="s">
        <v>0</v>
      </c>
      <c r="C148">
        <f t="shared" si="6"/>
        <v>2029</v>
      </c>
      <c r="D148" t="str">
        <f t="shared" si="7"/>
        <v>FRETRAROATRUMETCONVGAS____16</v>
      </c>
      <c r="E148" t="str">
        <f>_xlfn.XLOOKUP(D148,'BAP-5_tech_groups'!A:A,'BAP-5_tech_groups'!B:B)</f>
        <v>BAP-TRA-5-FRETRA-ROATRUMET</v>
      </c>
      <c r="F148">
        <f>_xlfn.IFNA(VLOOKUP(D148,'Technology share'!E:P,HLOOKUP(C148,'Technology share'!$G$1:$P$2,2,FALSE),FALSE),0)</f>
        <v>0</v>
      </c>
    </row>
    <row r="149" spans="1:6" hidden="1" x14ac:dyDescent="0.25">
      <c r="A149">
        <f t="shared" si="9"/>
        <v>0</v>
      </c>
      <c r="B149" t="s">
        <v>0</v>
      </c>
      <c r="C149">
        <f t="shared" si="6"/>
        <v>2029</v>
      </c>
      <c r="D149" t="str">
        <f t="shared" si="7"/>
        <v>FRETRAROATRUMETCONVGAS____23</v>
      </c>
      <c r="E149" t="str">
        <f>_xlfn.XLOOKUP(D149,'BAP-5_tech_groups'!A:A,'BAP-5_tech_groups'!B:B)</f>
        <v>BAP-TRA-5-FRETRA-ROATRUMET</v>
      </c>
      <c r="F149">
        <f>_xlfn.IFNA(VLOOKUP(D149,'Technology share'!E:P,HLOOKUP(C149,'Technology share'!$G$1:$P$2,2,FALSE),FALSE),0)</f>
        <v>0</v>
      </c>
    </row>
    <row r="150" spans="1:6" hidden="1" x14ac:dyDescent="0.25">
      <c r="A150">
        <f t="shared" si="9"/>
        <v>0</v>
      </c>
      <c r="B150" t="s">
        <v>0</v>
      </c>
      <c r="C150">
        <f t="shared" si="6"/>
        <v>2029</v>
      </c>
      <c r="D150" t="str">
        <f t="shared" si="7"/>
        <v>FRETRAROATRUMETCONVNGA____23</v>
      </c>
      <c r="E150" t="str">
        <f>_xlfn.XLOOKUP(D150,'BAP-5_tech_groups'!A:A,'BAP-5_tech_groups'!B:B)</f>
        <v>BAP-TRA-5-FRETRA-ROATRUMET</v>
      </c>
      <c r="F150">
        <f>_xlfn.IFNA(VLOOKUP(D150,'Technology share'!E:P,HLOOKUP(C150,'Technology share'!$G$1:$P$2,2,FALSE),FALSE),0)</f>
        <v>0</v>
      </c>
    </row>
    <row r="151" spans="1:6" hidden="1" x14ac:dyDescent="0.25">
      <c r="A151">
        <f t="shared" si="9"/>
        <v>0</v>
      </c>
      <c r="B151" t="s">
        <v>0</v>
      </c>
      <c r="C151">
        <f t="shared" si="6"/>
        <v>2029</v>
      </c>
      <c r="D151" t="str">
        <f t="shared" si="7"/>
        <v>FRETRAROATRUMETCONVPRO____23</v>
      </c>
      <c r="E151" t="str">
        <f>_xlfn.XLOOKUP(D151,'BAP-5_tech_groups'!A:A,'BAP-5_tech_groups'!B:B)</f>
        <v>BAP-TRA-5-FRETRA-ROATRUMET</v>
      </c>
      <c r="F151">
        <f>_xlfn.IFNA(VLOOKUP(D151,'Technology share'!E:P,HLOOKUP(C151,'Technology share'!$G$1:$P$2,2,FALSE),FALSE),0)</f>
        <v>0</v>
      </c>
    </row>
    <row r="152" spans="1:6" hidden="1" x14ac:dyDescent="0.25">
      <c r="A152">
        <f t="shared" si="9"/>
        <v>0</v>
      </c>
      <c r="B152" t="s">
        <v>0</v>
      </c>
      <c r="C152">
        <f t="shared" si="6"/>
        <v>2029</v>
      </c>
      <c r="D152" t="str">
        <f t="shared" si="7"/>
        <v>FRETRAROATRUMETCONVRDSL____23</v>
      </c>
      <c r="E152" t="str">
        <f>_xlfn.XLOOKUP(D152,'BAP-5_tech_groups'!A:A,'BAP-5_tech_groups'!B:B)</f>
        <v>BAP-TRA-5-FRETRA-ROATRUMET</v>
      </c>
      <c r="F152">
        <f>_xlfn.IFNA(VLOOKUP(D152,'Technology share'!E:P,HLOOKUP(C152,'Technology share'!$G$1:$P$2,2,FALSE),FALSE),0)</f>
        <v>0</v>
      </c>
    </row>
    <row r="153" spans="1:6" hidden="1" x14ac:dyDescent="0.25">
      <c r="A153">
        <f t="shared" si="9"/>
        <v>0</v>
      </c>
      <c r="B153" t="s">
        <v>0</v>
      </c>
      <c r="C153">
        <f t="shared" si="6"/>
        <v>2029</v>
      </c>
      <c r="D153" t="str">
        <f t="shared" si="7"/>
        <v>FRETRAROATRUMETHYBDSL____23</v>
      </c>
      <c r="E153" t="str">
        <f>_xlfn.XLOOKUP(D153,'BAP-5_tech_groups'!A:A,'BAP-5_tech_groups'!B:B)</f>
        <v>BAP-TRA-5-FRETRA-ROATRUMET</v>
      </c>
      <c r="F153">
        <f>_xlfn.IFNA(VLOOKUP(D153,'Technology share'!E:P,HLOOKUP(C153,'Technology share'!$G$1:$P$2,2,FALSE),FALSE),0)</f>
        <v>0</v>
      </c>
    </row>
    <row r="154" spans="1:6" hidden="1" x14ac:dyDescent="0.25">
      <c r="A154">
        <f t="shared" ref="A154:A176" si="10">IF(F154=0,0,1)</f>
        <v>0</v>
      </c>
      <c r="B154" t="s">
        <v>0</v>
      </c>
      <c r="C154">
        <f t="shared" si="6"/>
        <v>2029</v>
      </c>
      <c r="D154" t="str">
        <f t="shared" si="7"/>
        <v>FRETRAROATRUMETHYBRDSL____23</v>
      </c>
      <c r="E154" t="str">
        <f>_xlfn.XLOOKUP(D154,'BAP-5_tech_groups'!A:A,'BAP-5_tech_groups'!B:B)</f>
        <v>BAP-TRA-5-FRETRA-ROATRUMET</v>
      </c>
      <c r="F154">
        <f>_xlfn.IFNA(VLOOKUP(D154,'Technology share'!E:P,HLOOKUP(C154,'Technology share'!$G$1:$P$2,2,FALSE),FALSE),0)</f>
        <v>0</v>
      </c>
    </row>
    <row r="155" spans="1:6" hidden="1" x14ac:dyDescent="0.25">
      <c r="A155">
        <f t="shared" si="10"/>
        <v>0</v>
      </c>
      <c r="B155" t="s">
        <v>0</v>
      </c>
      <c r="C155">
        <f t="shared" si="6"/>
        <v>2029</v>
      </c>
      <c r="D155" t="str">
        <f t="shared" si="7"/>
        <v>FRETRAROATRUMETPHEVDSLBELCF_23</v>
      </c>
      <c r="E155" t="str">
        <f>_xlfn.XLOOKUP(D155,'BAP-5_tech_groups'!A:A,'BAP-5_tech_groups'!B:B)</f>
        <v>BAP-TRA-5-FRETRA-ROATRUMET</v>
      </c>
      <c r="F155">
        <f>_xlfn.IFNA(VLOOKUP(D155,'Technology share'!E:P,HLOOKUP(C155,'Technology share'!$G$1:$P$2,2,FALSE),FALSE),0)</f>
        <v>0</v>
      </c>
    </row>
    <row r="156" spans="1:6" hidden="1" x14ac:dyDescent="0.25">
      <c r="A156">
        <f t="shared" si="10"/>
        <v>0</v>
      </c>
      <c r="B156" t="s">
        <v>0</v>
      </c>
      <c r="C156">
        <f t="shared" si="6"/>
        <v>2029</v>
      </c>
      <c r="D156" t="str">
        <f t="shared" si="7"/>
        <v>FRETRAROATRUMETPHEVRDSLBELCF_23</v>
      </c>
      <c r="E156" t="str">
        <f>_xlfn.XLOOKUP(D156,'BAP-5_tech_groups'!A:A,'BAP-5_tech_groups'!B:B)</f>
        <v>BAP-TRA-5-FRETRA-ROATRUMET</v>
      </c>
      <c r="F156">
        <f>_xlfn.IFNA(VLOOKUP(D156,'Technology share'!E:P,HLOOKUP(C156,'Technology share'!$G$1:$P$2,2,FALSE),FALSE),0)</f>
        <v>0</v>
      </c>
    </row>
    <row r="157" spans="1:6" hidden="1" x14ac:dyDescent="0.25">
      <c r="A157">
        <f t="shared" si="10"/>
        <v>0</v>
      </c>
      <c r="B157" t="s">
        <v>0</v>
      </c>
      <c r="C157">
        <f t="shared" si="6"/>
        <v>2030</v>
      </c>
      <c r="D157" t="str">
        <f t="shared" si="7"/>
        <v>FRETRAROATRUHETCONVDSL_EX</v>
      </c>
      <c r="E157" t="str">
        <f>_xlfn.XLOOKUP(D157,'BAP-5_tech_groups'!A:A,'BAP-5_tech_groups'!B:B)</f>
        <v>BAP-TRA-5-FRETRA-ROATRUHET</v>
      </c>
      <c r="F157">
        <f>_xlfn.IFNA(VLOOKUP(D157,'Technology share'!E:P,HLOOKUP(C157,'Technology share'!$G$1:$P$2,2,FALSE),FALSE),0)</f>
        <v>0</v>
      </c>
    </row>
    <row r="158" spans="1:6" x14ac:dyDescent="0.25">
      <c r="A158">
        <f t="shared" si="10"/>
        <v>1</v>
      </c>
      <c r="B158" t="s">
        <v>0</v>
      </c>
      <c r="C158">
        <f t="shared" si="6"/>
        <v>2030</v>
      </c>
      <c r="D158" t="str">
        <f t="shared" si="7"/>
        <v>FRETRAROATRUHETBEVBELCF____25</v>
      </c>
      <c r="E158" t="str">
        <f>_xlfn.XLOOKUP(D158,'BAP-5_tech_groups'!A:A,'BAP-5_tech_groups'!B:B)</f>
        <v>BAP-TRA-5-FRETRA-ROATRUHET</v>
      </c>
      <c r="F158">
        <f>_xlfn.IFNA(VLOOKUP(D158,'Technology share'!E:P,HLOOKUP(C158,'Technology share'!$G$1:$P$2,2,FALSE),FALSE),0)</f>
        <v>0.125</v>
      </c>
    </row>
    <row r="159" spans="1:6" hidden="1" x14ac:dyDescent="0.25">
      <c r="A159">
        <f t="shared" si="10"/>
        <v>0</v>
      </c>
      <c r="B159" t="s">
        <v>0</v>
      </c>
      <c r="C159">
        <f t="shared" si="6"/>
        <v>2030</v>
      </c>
      <c r="D159" t="str">
        <f t="shared" si="7"/>
        <v>FRETRAROATRUHETCATEDSLELC_25</v>
      </c>
      <c r="E159" t="str">
        <f>_xlfn.XLOOKUP(D159,'BAP-5_tech_groups'!A:A,'BAP-5_tech_groups'!B:B)</f>
        <v>BAP-TRA-5-FRETRA-ROATRUHET</v>
      </c>
      <c r="F159">
        <f>_xlfn.IFNA(VLOOKUP(D159,'Technology share'!E:P,HLOOKUP(C159,'Technology share'!$G$1:$P$2,2,FALSE),FALSE),0)</f>
        <v>0</v>
      </c>
    </row>
    <row r="160" spans="1:6" hidden="1" x14ac:dyDescent="0.25">
      <c r="A160">
        <f t="shared" si="10"/>
        <v>0</v>
      </c>
      <c r="B160" t="s">
        <v>0</v>
      </c>
      <c r="C160">
        <f t="shared" si="6"/>
        <v>2030</v>
      </c>
      <c r="D160" t="str">
        <f t="shared" si="7"/>
        <v>FRETRAROATRUHETCATEELC____25</v>
      </c>
      <c r="E160" t="str">
        <f>_xlfn.XLOOKUP(D160,'BAP-5_tech_groups'!A:A,'BAP-5_tech_groups'!B:B)</f>
        <v>BAP-TRA-5-FRETRA-ROATRUHET</v>
      </c>
      <c r="F160">
        <f>_xlfn.IFNA(VLOOKUP(D160,'Technology share'!E:P,HLOOKUP(C160,'Technology share'!$G$1:$P$2,2,FALSE),FALSE),0)</f>
        <v>0</v>
      </c>
    </row>
    <row r="161" spans="1:6" hidden="1" x14ac:dyDescent="0.25">
      <c r="A161">
        <f t="shared" si="10"/>
        <v>0</v>
      </c>
      <c r="B161" t="s">
        <v>0</v>
      </c>
      <c r="C161">
        <f t="shared" ref="C161:C224" si="11">C130+1</f>
        <v>2030</v>
      </c>
      <c r="D161" t="str">
        <f t="shared" ref="D161:D224" si="12">D130</f>
        <v>FRETRAROATRUHETCATENGAELC_25</v>
      </c>
      <c r="E161" t="str">
        <f>_xlfn.XLOOKUP(D161,'BAP-5_tech_groups'!A:A,'BAP-5_tech_groups'!B:B)</f>
        <v>BAP-TRA-5-FRETRA-ROATRUHET</v>
      </c>
      <c r="F161">
        <f>_xlfn.IFNA(VLOOKUP(D161,'Technology share'!E:P,HLOOKUP(C161,'Technology share'!$G$1:$P$2,2,FALSE),FALSE),0)</f>
        <v>0</v>
      </c>
    </row>
    <row r="162" spans="1:6" hidden="1" x14ac:dyDescent="0.25">
      <c r="A162">
        <f t="shared" si="10"/>
        <v>0</v>
      </c>
      <c r="B162" t="s">
        <v>0</v>
      </c>
      <c r="C162">
        <f t="shared" si="11"/>
        <v>2030</v>
      </c>
      <c r="D162" t="str">
        <f t="shared" si="12"/>
        <v>FRETRAROATRUHETCATERDSLELC_25</v>
      </c>
      <c r="E162" t="str">
        <f>_xlfn.XLOOKUP(D162,'BAP-5_tech_groups'!A:A,'BAP-5_tech_groups'!B:B)</f>
        <v>BAP-TRA-5-FRETRA-ROATRUHET</v>
      </c>
      <c r="F162">
        <f>_xlfn.IFNA(VLOOKUP(D162,'Technology share'!E:P,HLOOKUP(C162,'Technology share'!$G$1:$P$2,2,FALSE),FALSE),0)</f>
        <v>0</v>
      </c>
    </row>
    <row r="163" spans="1:6" hidden="1" x14ac:dyDescent="0.25">
      <c r="A163">
        <f t="shared" si="10"/>
        <v>0</v>
      </c>
      <c r="B163" t="s">
        <v>0</v>
      </c>
      <c r="C163">
        <f t="shared" si="11"/>
        <v>2030</v>
      </c>
      <c r="D163" t="str">
        <f t="shared" si="12"/>
        <v>FRETRAROATRUHETCELLHH2____25</v>
      </c>
      <c r="E163" t="str">
        <f>_xlfn.XLOOKUP(D163,'BAP-5_tech_groups'!A:A,'BAP-5_tech_groups'!B:B)</f>
        <v>BAP-TRA-5-FRETRA-ROATRUHET</v>
      </c>
      <c r="F163">
        <f>_xlfn.IFNA(VLOOKUP(D163,'Technology share'!E:P,HLOOKUP(C163,'Technology share'!$G$1:$P$2,2,FALSE),FALSE),0)</f>
        <v>0</v>
      </c>
    </row>
    <row r="164" spans="1:6" hidden="1" x14ac:dyDescent="0.25">
      <c r="A164">
        <f t="shared" si="10"/>
        <v>0</v>
      </c>
      <c r="B164" t="s">
        <v>0</v>
      </c>
      <c r="C164">
        <f t="shared" si="11"/>
        <v>2030</v>
      </c>
      <c r="D164" t="str">
        <f t="shared" si="12"/>
        <v>FRETRAROATRUHETCONVDSL____16</v>
      </c>
      <c r="E164" t="str">
        <f>_xlfn.XLOOKUP(D164,'BAP-5_tech_groups'!A:A,'BAP-5_tech_groups'!B:B)</f>
        <v>BAP-TRA-5-FRETRA-ROATRUHET</v>
      </c>
      <c r="F164">
        <f>_xlfn.IFNA(VLOOKUP(D164,'Technology share'!E:P,HLOOKUP(C164,'Technology share'!$G$1:$P$2,2,FALSE),FALSE),0)</f>
        <v>0</v>
      </c>
    </row>
    <row r="165" spans="1:6" hidden="1" x14ac:dyDescent="0.25">
      <c r="A165">
        <f t="shared" si="10"/>
        <v>0</v>
      </c>
      <c r="B165" t="s">
        <v>0</v>
      </c>
      <c r="C165">
        <f t="shared" si="11"/>
        <v>2030</v>
      </c>
      <c r="D165" t="str">
        <f t="shared" si="12"/>
        <v>FRETRAROATRUHETCONVDSL____23</v>
      </c>
      <c r="E165" t="str">
        <f>_xlfn.XLOOKUP(D165,'BAP-5_tech_groups'!A:A,'BAP-5_tech_groups'!B:B)</f>
        <v>BAP-TRA-5-FRETRA-ROATRUHET</v>
      </c>
      <c r="F165">
        <f>_xlfn.IFNA(VLOOKUP(D165,'Technology share'!E:P,HLOOKUP(C165,'Technology share'!$G$1:$P$2,2,FALSE),FALSE),0)</f>
        <v>0</v>
      </c>
    </row>
    <row r="166" spans="1:6" hidden="1" x14ac:dyDescent="0.25">
      <c r="A166">
        <f t="shared" si="10"/>
        <v>0</v>
      </c>
      <c r="B166" t="s">
        <v>0</v>
      </c>
      <c r="C166">
        <f t="shared" si="11"/>
        <v>2030</v>
      </c>
      <c r="D166" t="str">
        <f t="shared" si="12"/>
        <v>FRETRAROATRUHETCONVNGA____23</v>
      </c>
      <c r="E166" t="str">
        <f>_xlfn.XLOOKUP(D166,'BAP-5_tech_groups'!A:A,'BAP-5_tech_groups'!B:B)</f>
        <v>BAP-TRA-5-FRETRA-ROATRUHET</v>
      </c>
      <c r="F166">
        <f>_xlfn.IFNA(VLOOKUP(D166,'Technology share'!E:P,HLOOKUP(C166,'Technology share'!$G$1:$P$2,2,FALSE),FALSE),0)</f>
        <v>0</v>
      </c>
    </row>
    <row r="167" spans="1:6" hidden="1" x14ac:dyDescent="0.25">
      <c r="A167">
        <f t="shared" si="10"/>
        <v>0</v>
      </c>
      <c r="B167" t="s">
        <v>0</v>
      </c>
      <c r="C167">
        <f t="shared" si="11"/>
        <v>2030</v>
      </c>
      <c r="D167" t="str">
        <f t="shared" si="12"/>
        <v>FRETRAROATRUHETCONVRDSL____23</v>
      </c>
      <c r="E167" t="str">
        <f>_xlfn.XLOOKUP(D167,'BAP-5_tech_groups'!A:A,'BAP-5_tech_groups'!B:B)</f>
        <v>BAP-TRA-5-FRETRA-ROATRUHET</v>
      </c>
      <c r="F167">
        <f>_xlfn.IFNA(VLOOKUP(D167,'Technology share'!E:P,HLOOKUP(C167,'Technology share'!$G$1:$P$2,2,FALSE),FALSE),0)</f>
        <v>0</v>
      </c>
    </row>
    <row r="168" spans="1:6" hidden="1" x14ac:dyDescent="0.25">
      <c r="A168">
        <f t="shared" si="10"/>
        <v>0</v>
      </c>
      <c r="B168" t="s">
        <v>0</v>
      </c>
      <c r="C168">
        <f t="shared" si="11"/>
        <v>2030</v>
      </c>
      <c r="D168" t="str">
        <f t="shared" si="12"/>
        <v>FRETRAROATRUHETHYBDSL____23</v>
      </c>
      <c r="E168" t="str">
        <f>_xlfn.XLOOKUP(D168,'BAP-5_tech_groups'!A:A,'BAP-5_tech_groups'!B:B)</f>
        <v>BAP-TRA-5-FRETRA-ROATRUHET</v>
      </c>
      <c r="F168">
        <f>_xlfn.IFNA(VLOOKUP(D168,'Technology share'!E:P,HLOOKUP(C168,'Technology share'!$G$1:$P$2,2,FALSE),FALSE),0)</f>
        <v>0</v>
      </c>
    </row>
    <row r="169" spans="1:6" hidden="1" x14ac:dyDescent="0.25">
      <c r="A169">
        <f t="shared" si="10"/>
        <v>0</v>
      </c>
      <c r="B169" t="s">
        <v>0</v>
      </c>
      <c r="C169">
        <f t="shared" si="11"/>
        <v>2030</v>
      </c>
      <c r="D169" t="str">
        <f t="shared" si="12"/>
        <v>FRETRAROATRUHETHYBRDSL____23</v>
      </c>
      <c r="E169" t="str">
        <f>_xlfn.XLOOKUP(D169,'BAP-5_tech_groups'!A:A,'BAP-5_tech_groups'!B:B)</f>
        <v>BAP-TRA-5-FRETRA-ROATRUHET</v>
      </c>
      <c r="F169">
        <f>_xlfn.IFNA(VLOOKUP(D169,'Technology share'!E:P,HLOOKUP(C169,'Technology share'!$G$1:$P$2,2,FALSE),FALSE),0)</f>
        <v>0</v>
      </c>
    </row>
    <row r="170" spans="1:6" hidden="1" x14ac:dyDescent="0.25">
      <c r="A170">
        <f t="shared" si="10"/>
        <v>0</v>
      </c>
      <c r="B170" t="s">
        <v>0</v>
      </c>
      <c r="C170">
        <f t="shared" si="11"/>
        <v>2030</v>
      </c>
      <c r="D170" t="str">
        <f t="shared" si="12"/>
        <v>FRETRAROATRUHETPHEVDSLBELCF_23</v>
      </c>
      <c r="E170" t="str">
        <f>_xlfn.XLOOKUP(D170,'BAP-5_tech_groups'!A:A,'BAP-5_tech_groups'!B:B)</f>
        <v>BAP-TRA-5-FRETRA-ROATRUHET</v>
      </c>
      <c r="F170">
        <f>_xlfn.IFNA(VLOOKUP(D170,'Technology share'!E:P,HLOOKUP(C170,'Technology share'!$G$1:$P$2,2,FALSE),FALSE),0)</f>
        <v>0</v>
      </c>
    </row>
    <row r="171" spans="1:6" hidden="1" x14ac:dyDescent="0.25">
      <c r="A171">
        <f t="shared" si="10"/>
        <v>0</v>
      </c>
      <c r="B171" t="s">
        <v>0</v>
      </c>
      <c r="C171">
        <f t="shared" si="11"/>
        <v>2030</v>
      </c>
      <c r="D171" t="str">
        <f t="shared" si="12"/>
        <v>FRETRAROATRUHETPHEVNGABELCF_23</v>
      </c>
      <c r="E171" t="str">
        <f>_xlfn.XLOOKUP(D171,'BAP-5_tech_groups'!A:A,'BAP-5_tech_groups'!B:B)</f>
        <v>BAP-TRA-5-FRETRA-ROATRUHET</v>
      </c>
      <c r="F171">
        <f>_xlfn.IFNA(VLOOKUP(D171,'Technology share'!E:P,HLOOKUP(C171,'Technology share'!$G$1:$P$2,2,FALSE),FALSE),0)</f>
        <v>0</v>
      </c>
    </row>
    <row r="172" spans="1:6" hidden="1" x14ac:dyDescent="0.25">
      <c r="A172">
        <f t="shared" si="10"/>
        <v>0</v>
      </c>
      <c r="B172" t="s">
        <v>0</v>
      </c>
      <c r="C172">
        <f t="shared" si="11"/>
        <v>2030</v>
      </c>
      <c r="D172" t="str">
        <f t="shared" si="12"/>
        <v>FRETRAROATRUHETPHEVRDSLBELCF_23</v>
      </c>
      <c r="E172" t="str">
        <f>_xlfn.XLOOKUP(D172,'BAP-5_tech_groups'!A:A,'BAP-5_tech_groups'!B:B)</f>
        <v>BAP-TRA-5-FRETRA-ROATRUHET</v>
      </c>
      <c r="F172">
        <f>_xlfn.IFNA(VLOOKUP(D172,'Technology share'!E:P,HLOOKUP(C172,'Technology share'!$G$1:$P$2,2,FALSE),FALSE),0)</f>
        <v>0</v>
      </c>
    </row>
    <row r="173" spans="1:6" hidden="1" x14ac:dyDescent="0.25">
      <c r="A173">
        <f t="shared" si="10"/>
        <v>0</v>
      </c>
      <c r="B173" t="s">
        <v>0</v>
      </c>
      <c r="C173">
        <f t="shared" si="11"/>
        <v>2030</v>
      </c>
      <c r="D173" t="str">
        <f t="shared" si="12"/>
        <v>FRETRAROATRUMETCONVGAS_EX</v>
      </c>
      <c r="E173" t="str">
        <f>_xlfn.XLOOKUP(D173,'BAP-5_tech_groups'!A:A,'BAP-5_tech_groups'!B:B)</f>
        <v>BAP-TRA-5-FRETRA-ROATRUMET</v>
      </c>
      <c r="F173">
        <f>_xlfn.IFNA(VLOOKUP(D173,'Technology share'!E:P,HLOOKUP(C173,'Technology share'!$G$1:$P$2,2,FALSE),FALSE),0)</f>
        <v>0</v>
      </c>
    </row>
    <row r="174" spans="1:6" hidden="1" x14ac:dyDescent="0.25">
      <c r="A174">
        <f t="shared" si="10"/>
        <v>0</v>
      </c>
      <c r="B174" t="s">
        <v>0</v>
      </c>
      <c r="C174">
        <f t="shared" si="11"/>
        <v>2030</v>
      </c>
      <c r="D174" t="str">
        <f t="shared" si="12"/>
        <v>FRETRAROATRUMETCONVDSL_EX</v>
      </c>
      <c r="E174" t="str">
        <f>_xlfn.XLOOKUP(D174,'BAP-5_tech_groups'!A:A,'BAP-5_tech_groups'!B:B)</f>
        <v>BAP-TRA-5-FRETRA-ROATRUMET</v>
      </c>
      <c r="F174">
        <f>_xlfn.IFNA(VLOOKUP(D174,'Technology share'!E:P,HLOOKUP(C174,'Technology share'!$G$1:$P$2,2,FALSE),FALSE),0)</f>
        <v>0</v>
      </c>
    </row>
    <row r="175" spans="1:6" x14ac:dyDescent="0.25">
      <c r="A175">
        <f t="shared" si="10"/>
        <v>1</v>
      </c>
      <c r="B175" t="s">
        <v>0</v>
      </c>
      <c r="C175">
        <f t="shared" si="11"/>
        <v>2030</v>
      </c>
      <c r="D175" t="str">
        <f t="shared" si="12"/>
        <v>FRETRAROATRUMETBEVBELCF____23</v>
      </c>
      <c r="E175" t="str">
        <f>_xlfn.XLOOKUP(D175,'BAP-5_tech_groups'!A:A,'BAP-5_tech_groups'!B:B)</f>
        <v>BAP-TRA-5-FRETRA-ROATRUMET</v>
      </c>
      <c r="F175">
        <f>_xlfn.IFNA(VLOOKUP(D175,'Technology share'!E:P,HLOOKUP(C175,'Technology share'!$G$1:$P$2,2,FALSE),FALSE),0)</f>
        <v>0.125</v>
      </c>
    </row>
    <row r="176" spans="1:6" hidden="1" x14ac:dyDescent="0.25">
      <c r="A176">
        <f t="shared" si="10"/>
        <v>0</v>
      </c>
      <c r="B176" t="s">
        <v>0</v>
      </c>
      <c r="C176">
        <f t="shared" si="11"/>
        <v>2030</v>
      </c>
      <c r="D176" t="str">
        <f t="shared" si="12"/>
        <v>FRETRAROATRUMETCELLHH2____23</v>
      </c>
      <c r="E176" t="str">
        <f>_xlfn.XLOOKUP(D176,'BAP-5_tech_groups'!A:A,'BAP-5_tech_groups'!B:B)</f>
        <v>BAP-TRA-5-FRETRA-ROATRUMET</v>
      </c>
      <c r="F176">
        <f>_xlfn.IFNA(VLOOKUP(D176,'Technology share'!E:P,HLOOKUP(C176,'Technology share'!$G$1:$P$2,2,FALSE),FALSE),0)</f>
        <v>0</v>
      </c>
    </row>
    <row r="177" spans="1:6" hidden="1" x14ac:dyDescent="0.25">
      <c r="A177">
        <f t="shared" ref="A177:A203" si="13">IF(F177=0,0,1)</f>
        <v>0</v>
      </c>
      <c r="B177" t="s">
        <v>0</v>
      </c>
      <c r="C177">
        <f t="shared" si="11"/>
        <v>2030</v>
      </c>
      <c r="D177" t="str">
        <f t="shared" si="12"/>
        <v>FRETRAROATRUMETCONVDSL____16</v>
      </c>
      <c r="E177" t="str">
        <f>_xlfn.XLOOKUP(D177,'BAP-5_tech_groups'!A:A,'BAP-5_tech_groups'!B:B)</f>
        <v>BAP-TRA-5-FRETRA-ROATRUMET</v>
      </c>
      <c r="F177">
        <f>_xlfn.IFNA(VLOOKUP(D177,'Technology share'!E:P,HLOOKUP(C177,'Technology share'!$G$1:$P$2,2,FALSE),FALSE),0)</f>
        <v>0</v>
      </c>
    </row>
    <row r="178" spans="1:6" hidden="1" x14ac:dyDescent="0.25">
      <c r="A178">
        <f t="shared" si="13"/>
        <v>0</v>
      </c>
      <c r="B178" t="s">
        <v>0</v>
      </c>
      <c r="C178">
        <f t="shared" si="11"/>
        <v>2030</v>
      </c>
      <c r="D178" t="str">
        <f t="shared" si="12"/>
        <v>FRETRAROATRUMETCONVDSL____23</v>
      </c>
      <c r="E178" t="str">
        <f>_xlfn.XLOOKUP(D178,'BAP-5_tech_groups'!A:A,'BAP-5_tech_groups'!B:B)</f>
        <v>BAP-TRA-5-FRETRA-ROATRUMET</v>
      </c>
      <c r="F178">
        <f>_xlfn.IFNA(VLOOKUP(D178,'Technology share'!E:P,HLOOKUP(C178,'Technology share'!$G$1:$P$2,2,FALSE),FALSE),0)</f>
        <v>0</v>
      </c>
    </row>
    <row r="179" spans="1:6" hidden="1" x14ac:dyDescent="0.25">
      <c r="A179">
        <f t="shared" si="13"/>
        <v>0</v>
      </c>
      <c r="B179" t="s">
        <v>0</v>
      </c>
      <c r="C179">
        <f t="shared" si="11"/>
        <v>2030</v>
      </c>
      <c r="D179" t="str">
        <f t="shared" si="12"/>
        <v>FRETRAROATRUMETCONVGAS____16</v>
      </c>
      <c r="E179" t="str">
        <f>_xlfn.XLOOKUP(D179,'BAP-5_tech_groups'!A:A,'BAP-5_tech_groups'!B:B)</f>
        <v>BAP-TRA-5-FRETRA-ROATRUMET</v>
      </c>
      <c r="F179">
        <f>_xlfn.IFNA(VLOOKUP(D179,'Technology share'!E:P,HLOOKUP(C179,'Technology share'!$G$1:$P$2,2,FALSE),FALSE),0)</f>
        <v>0</v>
      </c>
    </row>
    <row r="180" spans="1:6" hidden="1" x14ac:dyDescent="0.25">
      <c r="A180">
        <f t="shared" si="13"/>
        <v>0</v>
      </c>
      <c r="B180" t="s">
        <v>0</v>
      </c>
      <c r="C180">
        <f t="shared" si="11"/>
        <v>2030</v>
      </c>
      <c r="D180" t="str">
        <f t="shared" si="12"/>
        <v>FRETRAROATRUMETCONVGAS____23</v>
      </c>
      <c r="E180" t="str">
        <f>_xlfn.XLOOKUP(D180,'BAP-5_tech_groups'!A:A,'BAP-5_tech_groups'!B:B)</f>
        <v>BAP-TRA-5-FRETRA-ROATRUMET</v>
      </c>
      <c r="F180">
        <f>_xlfn.IFNA(VLOOKUP(D180,'Technology share'!E:P,HLOOKUP(C180,'Technology share'!$G$1:$P$2,2,FALSE),FALSE),0)</f>
        <v>0</v>
      </c>
    </row>
    <row r="181" spans="1:6" hidden="1" x14ac:dyDescent="0.25">
      <c r="A181">
        <f t="shared" si="13"/>
        <v>0</v>
      </c>
      <c r="B181" t="s">
        <v>0</v>
      </c>
      <c r="C181">
        <f t="shared" si="11"/>
        <v>2030</v>
      </c>
      <c r="D181" t="str">
        <f t="shared" si="12"/>
        <v>FRETRAROATRUMETCONVNGA____23</v>
      </c>
      <c r="E181" t="str">
        <f>_xlfn.XLOOKUP(D181,'BAP-5_tech_groups'!A:A,'BAP-5_tech_groups'!B:B)</f>
        <v>BAP-TRA-5-FRETRA-ROATRUMET</v>
      </c>
      <c r="F181">
        <f>_xlfn.IFNA(VLOOKUP(D181,'Technology share'!E:P,HLOOKUP(C181,'Technology share'!$G$1:$P$2,2,FALSE),FALSE),0)</f>
        <v>0</v>
      </c>
    </row>
    <row r="182" spans="1:6" hidden="1" x14ac:dyDescent="0.25">
      <c r="A182">
        <f t="shared" si="13"/>
        <v>0</v>
      </c>
      <c r="B182" t="s">
        <v>0</v>
      </c>
      <c r="C182">
        <f t="shared" si="11"/>
        <v>2030</v>
      </c>
      <c r="D182" t="str">
        <f t="shared" si="12"/>
        <v>FRETRAROATRUMETCONVPRO____23</v>
      </c>
      <c r="E182" t="str">
        <f>_xlfn.XLOOKUP(D182,'BAP-5_tech_groups'!A:A,'BAP-5_tech_groups'!B:B)</f>
        <v>BAP-TRA-5-FRETRA-ROATRUMET</v>
      </c>
      <c r="F182">
        <f>_xlfn.IFNA(VLOOKUP(D182,'Technology share'!E:P,HLOOKUP(C182,'Technology share'!$G$1:$P$2,2,FALSE),FALSE),0)</f>
        <v>0</v>
      </c>
    </row>
    <row r="183" spans="1:6" hidden="1" x14ac:dyDescent="0.25">
      <c r="A183">
        <f t="shared" si="13"/>
        <v>0</v>
      </c>
      <c r="B183" t="s">
        <v>0</v>
      </c>
      <c r="C183">
        <f t="shared" si="11"/>
        <v>2030</v>
      </c>
      <c r="D183" t="str">
        <f t="shared" si="12"/>
        <v>FRETRAROATRUMETCONVRDSL____23</v>
      </c>
      <c r="E183" t="str">
        <f>_xlfn.XLOOKUP(D183,'BAP-5_tech_groups'!A:A,'BAP-5_tech_groups'!B:B)</f>
        <v>BAP-TRA-5-FRETRA-ROATRUMET</v>
      </c>
      <c r="F183">
        <f>_xlfn.IFNA(VLOOKUP(D183,'Technology share'!E:P,HLOOKUP(C183,'Technology share'!$G$1:$P$2,2,FALSE),FALSE),0)</f>
        <v>0</v>
      </c>
    </row>
    <row r="184" spans="1:6" hidden="1" x14ac:dyDescent="0.25">
      <c r="A184">
        <f t="shared" si="13"/>
        <v>0</v>
      </c>
      <c r="B184" t="s">
        <v>0</v>
      </c>
      <c r="C184">
        <f t="shared" si="11"/>
        <v>2030</v>
      </c>
      <c r="D184" t="str">
        <f t="shared" si="12"/>
        <v>FRETRAROATRUMETHYBDSL____23</v>
      </c>
      <c r="E184" t="str">
        <f>_xlfn.XLOOKUP(D184,'BAP-5_tech_groups'!A:A,'BAP-5_tech_groups'!B:B)</f>
        <v>BAP-TRA-5-FRETRA-ROATRUMET</v>
      </c>
      <c r="F184">
        <f>_xlfn.IFNA(VLOOKUP(D184,'Technology share'!E:P,HLOOKUP(C184,'Technology share'!$G$1:$P$2,2,FALSE),FALSE),0)</f>
        <v>0</v>
      </c>
    </row>
    <row r="185" spans="1:6" hidden="1" x14ac:dyDescent="0.25">
      <c r="A185">
        <f t="shared" si="13"/>
        <v>0</v>
      </c>
      <c r="B185" t="s">
        <v>0</v>
      </c>
      <c r="C185">
        <f t="shared" si="11"/>
        <v>2030</v>
      </c>
      <c r="D185" t="str">
        <f t="shared" si="12"/>
        <v>FRETRAROATRUMETHYBRDSL____23</v>
      </c>
      <c r="E185" t="str">
        <f>_xlfn.XLOOKUP(D185,'BAP-5_tech_groups'!A:A,'BAP-5_tech_groups'!B:B)</f>
        <v>BAP-TRA-5-FRETRA-ROATRUMET</v>
      </c>
      <c r="F185">
        <f>_xlfn.IFNA(VLOOKUP(D185,'Technology share'!E:P,HLOOKUP(C185,'Technology share'!$G$1:$P$2,2,FALSE),FALSE),0)</f>
        <v>0</v>
      </c>
    </row>
    <row r="186" spans="1:6" hidden="1" x14ac:dyDescent="0.25">
      <c r="A186">
        <f t="shared" si="13"/>
        <v>0</v>
      </c>
      <c r="B186" t="s">
        <v>0</v>
      </c>
      <c r="C186">
        <f t="shared" si="11"/>
        <v>2030</v>
      </c>
      <c r="D186" t="str">
        <f t="shared" si="12"/>
        <v>FRETRAROATRUMETPHEVDSLBELCF_23</v>
      </c>
      <c r="E186" t="str">
        <f>_xlfn.XLOOKUP(D186,'BAP-5_tech_groups'!A:A,'BAP-5_tech_groups'!B:B)</f>
        <v>BAP-TRA-5-FRETRA-ROATRUMET</v>
      </c>
      <c r="F186">
        <f>_xlfn.IFNA(VLOOKUP(D186,'Technology share'!E:P,HLOOKUP(C186,'Technology share'!$G$1:$P$2,2,FALSE),FALSE),0)</f>
        <v>0</v>
      </c>
    </row>
    <row r="187" spans="1:6" hidden="1" x14ac:dyDescent="0.25">
      <c r="A187">
        <f t="shared" si="13"/>
        <v>0</v>
      </c>
      <c r="B187" t="s">
        <v>0</v>
      </c>
      <c r="C187">
        <f t="shared" si="11"/>
        <v>2030</v>
      </c>
      <c r="D187" t="str">
        <f t="shared" si="12"/>
        <v>FRETRAROATRUMETPHEVRDSLBELCF_23</v>
      </c>
      <c r="E187" t="str">
        <f>_xlfn.XLOOKUP(D187,'BAP-5_tech_groups'!A:A,'BAP-5_tech_groups'!B:B)</f>
        <v>BAP-TRA-5-FRETRA-ROATRUMET</v>
      </c>
      <c r="F187">
        <f>_xlfn.IFNA(VLOOKUP(D187,'Technology share'!E:P,HLOOKUP(C187,'Technology share'!$G$1:$P$2,2,FALSE),FALSE),0)</f>
        <v>0</v>
      </c>
    </row>
    <row r="188" spans="1:6" hidden="1" x14ac:dyDescent="0.25">
      <c r="A188">
        <f t="shared" si="13"/>
        <v>0</v>
      </c>
      <c r="B188" t="s">
        <v>0</v>
      </c>
      <c r="C188">
        <f t="shared" si="11"/>
        <v>2031</v>
      </c>
      <c r="D188" t="str">
        <f t="shared" si="12"/>
        <v>FRETRAROATRUHETCONVDSL_EX</v>
      </c>
      <c r="E188" t="str">
        <f>_xlfn.XLOOKUP(D188,'BAP-5_tech_groups'!A:A,'BAP-5_tech_groups'!B:B)</f>
        <v>BAP-TRA-5-FRETRA-ROATRUHET</v>
      </c>
      <c r="F188">
        <f>_xlfn.IFNA(VLOOKUP(D188,'Technology share'!E:P,HLOOKUP(C188,'Technology share'!$G$1:$P$2,2,FALSE),FALSE),0)</f>
        <v>0</v>
      </c>
    </row>
    <row r="189" spans="1:6" hidden="1" x14ac:dyDescent="0.25">
      <c r="A189">
        <f t="shared" si="13"/>
        <v>0</v>
      </c>
      <c r="B189" t="s">
        <v>0</v>
      </c>
      <c r="C189">
        <f t="shared" si="11"/>
        <v>2031</v>
      </c>
      <c r="D189" t="str">
        <f t="shared" si="12"/>
        <v>FRETRAROATRUHETBEVBELCF____25</v>
      </c>
      <c r="E189" t="str">
        <f>_xlfn.XLOOKUP(D189,'BAP-5_tech_groups'!A:A,'BAP-5_tech_groups'!B:B)</f>
        <v>BAP-TRA-5-FRETRA-ROATRUHET</v>
      </c>
      <c r="F189">
        <f>_xlfn.IFNA(VLOOKUP(D189,'Technology share'!E:P,HLOOKUP(C189,'Technology share'!$G$1:$P$2,2,FALSE),FALSE),0)</f>
        <v>0</v>
      </c>
    </row>
    <row r="190" spans="1:6" hidden="1" x14ac:dyDescent="0.25">
      <c r="A190">
        <f t="shared" si="13"/>
        <v>0</v>
      </c>
      <c r="B190" t="s">
        <v>0</v>
      </c>
      <c r="C190">
        <f t="shared" si="11"/>
        <v>2031</v>
      </c>
      <c r="D190" t="str">
        <f t="shared" si="12"/>
        <v>FRETRAROATRUHETCATEDSLELC_25</v>
      </c>
      <c r="E190" t="str">
        <f>_xlfn.XLOOKUP(D190,'BAP-5_tech_groups'!A:A,'BAP-5_tech_groups'!B:B)</f>
        <v>BAP-TRA-5-FRETRA-ROATRUHET</v>
      </c>
      <c r="F190">
        <f>_xlfn.IFNA(VLOOKUP(D190,'Technology share'!E:P,HLOOKUP(C190,'Technology share'!$G$1:$P$2,2,FALSE),FALSE),0)</f>
        <v>0</v>
      </c>
    </row>
    <row r="191" spans="1:6" hidden="1" x14ac:dyDescent="0.25">
      <c r="A191">
        <f t="shared" si="13"/>
        <v>0</v>
      </c>
      <c r="B191" t="s">
        <v>0</v>
      </c>
      <c r="C191">
        <f t="shared" si="11"/>
        <v>2031</v>
      </c>
      <c r="D191" t="str">
        <f t="shared" si="12"/>
        <v>FRETRAROATRUHETCATEELC____25</v>
      </c>
      <c r="E191" t="str">
        <f>_xlfn.XLOOKUP(D191,'BAP-5_tech_groups'!A:A,'BAP-5_tech_groups'!B:B)</f>
        <v>BAP-TRA-5-FRETRA-ROATRUHET</v>
      </c>
      <c r="F191">
        <f>_xlfn.IFNA(VLOOKUP(D191,'Technology share'!E:P,HLOOKUP(C191,'Technology share'!$G$1:$P$2,2,FALSE),FALSE),0)</f>
        <v>0</v>
      </c>
    </row>
    <row r="192" spans="1:6" hidden="1" x14ac:dyDescent="0.25">
      <c r="A192">
        <f t="shared" si="13"/>
        <v>0</v>
      </c>
      <c r="B192" t="s">
        <v>0</v>
      </c>
      <c r="C192">
        <f t="shared" si="11"/>
        <v>2031</v>
      </c>
      <c r="D192" t="str">
        <f t="shared" si="12"/>
        <v>FRETRAROATRUHETCATENGAELC_25</v>
      </c>
      <c r="E192" t="str">
        <f>_xlfn.XLOOKUP(D192,'BAP-5_tech_groups'!A:A,'BAP-5_tech_groups'!B:B)</f>
        <v>BAP-TRA-5-FRETRA-ROATRUHET</v>
      </c>
      <c r="F192">
        <f>_xlfn.IFNA(VLOOKUP(D192,'Technology share'!E:P,HLOOKUP(C192,'Technology share'!$G$1:$P$2,2,FALSE),FALSE),0)</f>
        <v>0</v>
      </c>
    </row>
    <row r="193" spans="1:6" hidden="1" x14ac:dyDescent="0.25">
      <c r="A193">
        <f t="shared" si="13"/>
        <v>0</v>
      </c>
      <c r="B193" t="s">
        <v>0</v>
      </c>
      <c r="C193">
        <f t="shared" si="11"/>
        <v>2031</v>
      </c>
      <c r="D193" t="str">
        <f t="shared" si="12"/>
        <v>FRETRAROATRUHETCATERDSLELC_25</v>
      </c>
      <c r="E193" t="str">
        <f>_xlfn.XLOOKUP(D193,'BAP-5_tech_groups'!A:A,'BAP-5_tech_groups'!B:B)</f>
        <v>BAP-TRA-5-FRETRA-ROATRUHET</v>
      </c>
      <c r="F193">
        <f>_xlfn.IFNA(VLOOKUP(D193,'Technology share'!E:P,HLOOKUP(C193,'Technology share'!$G$1:$P$2,2,FALSE),FALSE),0)</f>
        <v>0</v>
      </c>
    </row>
    <row r="194" spans="1:6" hidden="1" x14ac:dyDescent="0.25">
      <c r="A194">
        <f t="shared" si="13"/>
        <v>0</v>
      </c>
      <c r="B194" t="s">
        <v>0</v>
      </c>
      <c r="C194">
        <f t="shared" si="11"/>
        <v>2031</v>
      </c>
      <c r="D194" t="str">
        <f t="shared" si="12"/>
        <v>FRETRAROATRUHETCELLHH2____25</v>
      </c>
      <c r="E194" t="str">
        <f>_xlfn.XLOOKUP(D194,'BAP-5_tech_groups'!A:A,'BAP-5_tech_groups'!B:B)</f>
        <v>BAP-TRA-5-FRETRA-ROATRUHET</v>
      </c>
      <c r="F194">
        <f>_xlfn.IFNA(VLOOKUP(D194,'Technology share'!E:P,HLOOKUP(C194,'Technology share'!$G$1:$P$2,2,FALSE),FALSE),0)</f>
        <v>0</v>
      </c>
    </row>
    <row r="195" spans="1:6" hidden="1" x14ac:dyDescent="0.25">
      <c r="A195">
        <f t="shared" si="13"/>
        <v>0</v>
      </c>
      <c r="B195" t="s">
        <v>0</v>
      </c>
      <c r="C195">
        <f t="shared" si="11"/>
        <v>2031</v>
      </c>
      <c r="D195" t="str">
        <f t="shared" si="12"/>
        <v>FRETRAROATRUHETCONVDSL____16</v>
      </c>
      <c r="E195" t="str">
        <f>_xlfn.XLOOKUP(D195,'BAP-5_tech_groups'!A:A,'BAP-5_tech_groups'!B:B)</f>
        <v>BAP-TRA-5-FRETRA-ROATRUHET</v>
      </c>
      <c r="F195">
        <f>_xlfn.IFNA(VLOOKUP(D195,'Technology share'!E:P,HLOOKUP(C195,'Technology share'!$G$1:$P$2,2,FALSE),FALSE),0)</f>
        <v>0</v>
      </c>
    </row>
    <row r="196" spans="1:6" hidden="1" x14ac:dyDescent="0.25">
      <c r="A196">
        <f t="shared" si="13"/>
        <v>0</v>
      </c>
      <c r="B196" t="s">
        <v>0</v>
      </c>
      <c r="C196">
        <f t="shared" si="11"/>
        <v>2031</v>
      </c>
      <c r="D196" t="str">
        <f t="shared" si="12"/>
        <v>FRETRAROATRUHETCONVDSL____23</v>
      </c>
      <c r="E196" t="str">
        <f>_xlfn.XLOOKUP(D196,'BAP-5_tech_groups'!A:A,'BAP-5_tech_groups'!B:B)</f>
        <v>BAP-TRA-5-FRETRA-ROATRUHET</v>
      </c>
      <c r="F196">
        <f>_xlfn.IFNA(VLOOKUP(D196,'Technology share'!E:P,HLOOKUP(C196,'Technology share'!$G$1:$P$2,2,FALSE),FALSE),0)</f>
        <v>0</v>
      </c>
    </row>
    <row r="197" spans="1:6" hidden="1" x14ac:dyDescent="0.25">
      <c r="A197">
        <f t="shared" si="13"/>
        <v>0</v>
      </c>
      <c r="B197" t="s">
        <v>0</v>
      </c>
      <c r="C197">
        <f t="shared" si="11"/>
        <v>2031</v>
      </c>
      <c r="D197" t="str">
        <f t="shared" si="12"/>
        <v>FRETRAROATRUHETCONVNGA____23</v>
      </c>
      <c r="E197" t="str">
        <f>_xlfn.XLOOKUP(D197,'BAP-5_tech_groups'!A:A,'BAP-5_tech_groups'!B:B)</f>
        <v>BAP-TRA-5-FRETRA-ROATRUHET</v>
      </c>
      <c r="F197">
        <f>_xlfn.IFNA(VLOOKUP(D197,'Technology share'!E:P,HLOOKUP(C197,'Technology share'!$G$1:$P$2,2,FALSE),FALSE),0)</f>
        <v>0</v>
      </c>
    </row>
    <row r="198" spans="1:6" hidden="1" x14ac:dyDescent="0.25">
      <c r="A198">
        <f t="shared" si="13"/>
        <v>0</v>
      </c>
      <c r="B198" t="s">
        <v>0</v>
      </c>
      <c r="C198">
        <f t="shared" si="11"/>
        <v>2031</v>
      </c>
      <c r="D198" t="str">
        <f t="shared" si="12"/>
        <v>FRETRAROATRUHETCONVRDSL____23</v>
      </c>
      <c r="E198" t="str">
        <f>_xlfn.XLOOKUP(D198,'BAP-5_tech_groups'!A:A,'BAP-5_tech_groups'!B:B)</f>
        <v>BAP-TRA-5-FRETRA-ROATRUHET</v>
      </c>
      <c r="F198">
        <f>_xlfn.IFNA(VLOOKUP(D198,'Technology share'!E:P,HLOOKUP(C198,'Technology share'!$G$1:$P$2,2,FALSE),FALSE),0)</f>
        <v>0</v>
      </c>
    </row>
    <row r="199" spans="1:6" hidden="1" x14ac:dyDescent="0.25">
      <c r="A199">
        <f t="shared" si="13"/>
        <v>0</v>
      </c>
      <c r="B199" t="s">
        <v>0</v>
      </c>
      <c r="C199">
        <f t="shared" si="11"/>
        <v>2031</v>
      </c>
      <c r="D199" t="str">
        <f t="shared" si="12"/>
        <v>FRETRAROATRUHETHYBDSL____23</v>
      </c>
      <c r="E199" t="str">
        <f>_xlfn.XLOOKUP(D199,'BAP-5_tech_groups'!A:A,'BAP-5_tech_groups'!B:B)</f>
        <v>BAP-TRA-5-FRETRA-ROATRUHET</v>
      </c>
      <c r="F199">
        <f>_xlfn.IFNA(VLOOKUP(D199,'Technology share'!E:P,HLOOKUP(C199,'Technology share'!$G$1:$P$2,2,FALSE),FALSE),0)</f>
        <v>0</v>
      </c>
    </row>
    <row r="200" spans="1:6" hidden="1" x14ac:dyDescent="0.25">
      <c r="A200">
        <f t="shared" si="13"/>
        <v>0</v>
      </c>
      <c r="B200" t="s">
        <v>0</v>
      </c>
      <c r="C200">
        <f t="shared" si="11"/>
        <v>2031</v>
      </c>
      <c r="D200" t="str">
        <f t="shared" si="12"/>
        <v>FRETRAROATRUHETHYBRDSL____23</v>
      </c>
      <c r="E200" t="str">
        <f>_xlfn.XLOOKUP(D200,'BAP-5_tech_groups'!A:A,'BAP-5_tech_groups'!B:B)</f>
        <v>BAP-TRA-5-FRETRA-ROATRUHET</v>
      </c>
      <c r="F200">
        <f>_xlfn.IFNA(VLOOKUP(D200,'Technology share'!E:P,HLOOKUP(C200,'Technology share'!$G$1:$P$2,2,FALSE),FALSE),0)</f>
        <v>0</v>
      </c>
    </row>
    <row r="201" spans="1:6" hidden="1" x14ac:dyDescent="0.25">
      <c r="A201">
        <f t="shared" si="13"/>
        <v>0</v>
      </c>
      <c r="B201" t="s">
        <v>0</v>
      </c>
      <c r="C201">
        <f t="shared" si="11"/>
        <v>2031</v>
      </c>
      <c r="D201" t="str">
        <f t="shared" si="12"/>
        <v>FRETRAROATRUHETPHEVDSLBELCF_23</v>
      </c>
      <c r="E201" t="str">
        <f>_xlfn.XLOOKUP(D201,'BAP-5_tech_groups'!A:A,'BAP-5_tech_groups'!B:B)</f>
        <v>BAP-TRA-5-FRETRA-ROATRUHET</v>
      </c>
      <c r="F201">
        <f>_xlfn.IFNA(VLOOKUP(D201,'Technology share'!E:P,HLOOKUP(C201,'Technology share'!$G$1:$P$2,2,FALSE),FALSE),0)</f>
        <v>0</v>
      </c>
    </row>
    <row r="202" spans="1:6" hidden="1" x14ac:dyDescent="0.25">
      <c r="A202">
        <f t="shared" si="13"/>
        <v>0</v>
      </c>
      <c r="B202" t="s">
        <v>0</v>
      </c>
      <c r="C202">
        <f t="shared" si="11"/>
        <v>2031</v>
      </c>
      <c r="D202" t="str">
        <f t="shared" si="12"/>
        <v>FRETRAROATRUHETPHEVNGABELCF_23</v>
      </c>
      <c r="E202" t="str">
        <f>_xlfn.XLOOKUP(D202,'BAP-5_tech_groups'!A:A,'BAP-5_tech_groups'!B:B)</f>
        <v>BAP-TRA-5-FRETRA-ROATRUHET</v>
      </c>
      <c r="F202">
        <f>_xlfn.IFNA(VLOOKUP(D202,'Technology share'!E:P,HLOOKUP(C202,'Technology share'!$G$1:$P$2,2,FALSE),FALSE),0)</f>
        <v>0</v>
      </c>
    </row>
    <row r="203" spans="1:6" hidden="1" x14ac:dyDescent="0.25">
      <c r="A203">
        <f t="shared" si="13"/>
        <v>0</v>
      </c>
      <c r="B203" t="s">
        <v>0</v>
      </c>
      <c r="C203">
        <f t="shared" si="11"/>
        <v>2031</v>
      </c>
      <c r="D203" t="str">
        <f t="shared" si="12"/>
        <v>FRETRAROATRUHETPHEVRDSLBELCF_23</v>
      </c>
      <c r="E203" t="str">
        <f>_xlfn.XLOOKUP(D203,'BAP-5_tech_groups'!A:A,'BAP-5_tech_groups'!B:B)</f>
        <v>BAP-TRA-5-FRETRA-ROATRUHET</v>
      </c>
      <c r="F203">
        <f>_xlfn.IFNA(VLOOKUP(D203,'Technology share'!E:P,HLOOKUP(C203,'Technology share'!$G$1:$P$2,2,FALSE),FALSE),0)</f>
        <v>0</v>
      </c>
    </row>
    <row r="204" spans="1:6" hidden="1" x14ac:dyDescent="0.25">
      <c r="A204">
        <f t="shared" ref="A204:A233" si="14">IF(F204=0,0,1)</f>
        <v>0</v>
      </c>
      <c r="B204" t="s">
        <v>0</v>
      </c>
      <c r="C204">
        <f t="shared" si="11"/>
        <v>2031</v>
      </c>
      <c r="D204" t="str">
        <f t="shared" si="12"/>
        <v>FRETRAROATRUMETCONVGAS_EX</v>
      </c>
      <c r="E204" t="str">
        <f>_xlfn.XLOOKUP(D204,'BAP-5_tech_groups'!A:A,'BAP-5_tech_groups'!B:B)</f>
        <v>BAP-TRA-5-FRETRA-ROATRUMET</v>
      </c>
      <c r="F204">
        <f>_xlfn.IFNA(VLOOKUP(D204,'Technology share'!E:P,HLOOKUP(C204,'Technology share'!$G$1:$P$2,2,FALSE),FALSE),0)</f>
        <v>0</v>
      </c>
    </row>
    <row r="205" spans="1:6" hidden="1" x14ac:dyDescent="0.25">
      <c r="A205">
        <f t="shared" si="14"/>
        <v>0</v>
      </c>
      <c r="B205" t="s">
        <v>0</v>
      </c>
      <c r="C205">
        <f t="shared" si="11"/>
        <v>2031</v>
      </c>
      <c r="D205" t="str">
        <f t="shared" si="12"/>
        <v>FRETRAROATRUMETCONVDSL_EX</v>
      </c>
      <c r="E205" t="str">
        <f>_xlfn.XLOOKUP(D205,'BAP-5_tech_groups'!A:A,'BAP-5_tech_groups'!B:B)</f>
        <v>BAP-TRA-5-FRETRA-ROATRUMET</v>
      </c>
      <c r="F205">
        <f>_xlfn.IFNA(VLOOKUP(D205,'Technology share'!E:P,HLOOKUP(C205,'Technology share'!$G$1:$P$2,2,FALSE),FALSE),0)</f>
        <v>0</v>
      </c>
    </row>
    <row r="206" spans="1:6" hidden="1" x14ac:dyDescent="0.25">
      <c r="A206">
        <f t="shared" si="14"/>
        <v>0</v>
      </c>
      <c r="B206" t="s">
        <v>0</v>
      </c>
      <c r="C206">
        <f t="shared" si="11"/>
        <v>2031</v>
      </c>
      <c r="D206" t="str">
        <f t="shared" si="12"/>
        <v>FRETRAROATRUMETBEVBELCF____23</v>
      </c>
      <c r="E206" t="str">
        <f>_xlfn.XLOOKUP(D206,'BAP-5_tech_groups'!A:A,'BAP-5_tech_groups'!B:B)</f>
        <v>BAP-TRA-5-FRETRA-ROATRUMET</v>
      </c>
      <c r="F206">
        <f>_xlfn.IFNA(VLOOKUP(D206,'Technology share'!E:P,HLOOKUP(C206,'Technology share'!$G$1:$P$2,2,FALSE),FALSE),0)</f>
        <v>0</v>
      </c>
    </row>
    <row r="207" spans="1:6" hidden="1" x14ac:dyDescent="0.25">
      <c r="A207">
        <f t="shared" si="14"/>
        <v>0</v>
      </c>
      <c r="B207" t="s">
        <v>0</v>
      </c>
      <c r="C207">
        <f t="shared" si="11"/>
        <v>2031</v>
      </c>
      <c r="D207" t="str">
        <f t="shared" si="12"/>
        <v>FRETRAROATRUMETCELLHH2____23</v>
      </c>
      <c r="E207" t="str">
        <f>_xlfn.XLOOKUP(D207,'BAP-5_tech_groups'!A:A,'BAP-5_tech_groups'!B:B)</f>
        <v>BAP-TRA-5-FRETRA-ROATRUMET</v>
      </c>
      <c r="F207">
        <f>_xlfn.IFNA(VLOOKUP(D207,'Technology share'!E:P,HLOOKUP(C207,'Technology share'!$G$1:$P$2,2,FALSE),FALSE),0)</f>
        <v>0</v>
      </c>
    </row>
    <row r="208" spans="1:6" hidden="1" x14ac:dyDescent="0.25">
      <c r="A208">
        <f t="shared" si="14"/>
        <v>0</v>
      </c>
      <c r="B208" t="s">
        <v>0</v>
      </c>
      <c r="C208">
        <f t="shared" si="11"/>
        <v>2031</v>
      </c>
      <c r="D208" t="str">
        <f t="shared" si="12"/>
        <v>FRETRAROATRUMETCONVDSL____16</v>
      </c>
      <c r="E208" t="str">
        <f>_xlfn.XLOOKUP(D208,'BAP-5_tech_groups'!A:A,'BAP-5_tech_groups'!B:B)</f>
        <v>BAP-TRA-5-FRETRA-ROATRUMET</v>
      </c>
      <c r="F208">
        <f>_xlfn.IFNA(VLOOKUP(D208,'Technology share'!E:P,HLOOKUP(C208,'Technology share'!$G$1:$P$2,2,FALSE),FALSE),0)</f>
        <v>0</v>
      </c>
    </row>
    <row r="209" spans="1:6" hidden="1" x14ac:dyDescent="0.25">
      <c r="A209">
        <f t="shared" si="14"/>
        <v>0</v>
      </c>
      <c r="B209" t="s">
        <v>0</v>
      </c>
      <c r="C209">
        <f t="shared" si="11"/>
        <v>2031</v>
      </c>
      <c r="D209" t="str">
        <f t="shared" si="12"/>
        <v>FRETRAROATRUMETCONVDSL____23</v>
      </c>
      <c r="E209" t="str">
        <f>_xlfn.XLOOKUP(D209,'BAP-5_tech_groups'!A:A,'BAP-5_tech_groups'!B:B)</f>
        <v>BAP-TRA-5-FRETRA-ROATRUMET</v>
      </c>
      <c r="F209">
        <f>_xlfn.IFNA(VLOOKUP(D209,'Technology share'!E:P,HLOOKUP(C209,'Technology share'!$G$1:$P$2,2,FALSE),FALSE),0)</f>
        <v>0</v>
      </c>
    </row>
    <row r="210" spans="1:6" hidden="1" x14ac:dyDescent="0.25">
      <c r="A210">
        <f t="shared" si="14"/>
        <v>0</v>
      </c>
      <c r="B210" t="s">
        <v>0</v>
      </c>
      <c r="C210">
        <f t="shared" si="11"/>
        <v>2031</v>
      </c>
      <c r="D210" t="str">
        <f t="shared" si="12"/>
        <v>FRETRAROATRUMETCONVGAS____16</v>
      </c>
      <c r="E210" t="str">
        <f>_xlfn.XLOOKUP(D210,'BAP-5_tech_groups'!A:A,'BAP-5_tech_groups'!B:B)</f>
        <v>BAP-TRA-5-FRETRA-ROATRUMET</v>
      </c>
      <c r="F210">
        <f>_xlfn.IFNA(VLOOKUP(D210,'Technology share'!E:P,HLOOKUP(C210,'Technology share'!$G$1:$P$2,2,FALSE),FALSE),0)</f>
        <v>0</v>
      </c>
    </row>
    <row r="211" spans="1:6" hidden="1" x14ac:dyDescent="0.25">
      <c r="A211">
        <f t="shared" si="14"/>
        <v>0</v>
      </c>
      <c r="B211" t="s">
        <v>0</v>
      </c>
      <c r="C211">
        <f t="shared" si="11"/>
        <v>2031</v>
      </c>
      <c r="D211" t="str">
        <f t="shared" si="12"/>
        <v>FRETRAROATRUMETCONVGAS____23</v>
      </c>
      <c r="E211" t="str">
        <f>_xlfn.XLOOKUP(D211,'BAP-5_tech_groups'!A:A,'BAP-5_tech_groups'!B:B)</f>
        <v>BAP-TRA-5-FRETRA-ROATRUMET</v>
      </c>
      <c r="F211">
        <f>_xlfn.IFNA(VLOOKUP(D211,'Technology share'!E:P,HLOOKUP(C211,'Technology share'!$G$1:$P$2,2,FALSE),FALSE),0)</f>
        <v>0</v>
      </c>
    </row>
    <row r="212" spans="1:6" hidden="1" x14ac:dyDescent="0.25">
      <c r="A212">
        <f t="shared" si="14"/>
        <v>0</v>
      </c>
      <c r="B212" t="s">
        <v>0</v>
      </c>
      <c r="C212">
        <f t="shared" si="11"/>
        <v>2031</v>
      </c>
      <c r="D212" t="str">
        <f t="shared" si="12"/>
        <v>FRETRAROATRUMETCONVNGA____23</v>
      </c>
      <c r="E212" t="str">
        <f>_xlfn.XLOOKUP(D212,'BAP-5_tech_groups'!A:A,'BAP-5_tech_groups'!B:B)</f>
        <v>BAP-TRA-5-FRETRA-ROATRUMET</v>
      </c>
      <c r="F212">
        <f>_xlfn.IFNA(VLOOKUP(D212,'Technology share'!E:P,HLOOKUP(C212,'Technology share'!$G$1:$P$2,2,FALSE),FALSE),0)</f>
        <v>0</v>
      </c>
    </row>
    <row r="213" spans="1:6" hidden="1" x14ac:dyDescent="0.25">
      <c r="A213">
        <f t="shared" si="14"/>
        <v>0</v>
      </c>
      <c r="B213" t="s">
        <v>0</v>
      </c>
      <c r="C213">
        <f t="shared" si="11"/>
        <v>2031</v>
      </c>
      <c r="D213" t="str">
        <f t="shared" si="12"/>
        <v>FRETRAROATRUMETCONVPRO____23</v>
      </c>
      <c r="E213" t="str">
        <f>_xlfn.XLOOKUP(D213,'BAP-5_tech_groups'!A:A,'BAP-5_tech_groups'!B:B)</f>
        <v>BAP-TRA-5-FRETRA-ROATRUMET</v>
      </c>
      <c r="F213">
        <f>_xlfn.IFNA(VLOOKUP(D213,'Technology share'!E:P,HLOOKUP(C213,'Technology share'!$G$1:$P$2,2,FALSE),FALSE),0)</f>
        <v>0</v>
      </c>
    </row>
    <row r="214" spans="1:6" hidden="1" x14ac:dyDescent="0.25">
      <c r="A214">
        <f t="shared" si="14"/>
        <v>0</v>
      </c>
      <c r="B214" t="s">
        <v>0</v>
      </c>
      <c r="C214">
        <f t="shared" si="11"/>
        <v>2031</v>
      </c>
      <c r="D214" t="str">
        <f t="shared" si="12"/>
        <v>FRETRAROATRUMETCONVRDSL____23</v>
      </c>
      <c r="E214" t="str">
        <f>_xlfn.XLOOKUP(D214,'BAP-5_tech_groups'!A:A,'BAP-5_tech_groups'!B:B)</f>
        <v>BAP-TRA-5-FRETRA-ROATRUMET</v>
      </c>
      <c r="F214">
        <f>_xlfn.IFNA(VLOOKUP(D214,'Technology share'!E:P,HLOOKUP(C214,'Technology share'!$G$1:$P$2,2,FALSE),FALSE),0)</f>
        <v>0</v>
      </c>
    </row>
    <row r="215" spans="1:6" hidden="1" x14ac:dyDescent="0.25">
      <c r="A215">
        <f t="shared" si="14"/>
        <v>0</v>
      </c>
      <c r="B215" t="s">
        <v>0</v>
      </c>
      <c r="C215">
        <f t="shared" si="11"/>
        <v>2031</v>
      </c>
      <c r="D215" t="str">
        <f t="shared" si="12"/>
        <v>FRETRAROATRUMETHYBDSL____23</v>
      </c>
      <c r="E215" t="str">
        <f>_xlfn.XLOOKUP(D215,'BAP-5_tech_groups'!A:A,'BAP-5_tech_groups'!B:B)</f>
        <v>BAP-TRA-5-FRETRA-ROATRUMET</v>
      </c>
      <c r="F215">
        <f>_xlfn.IFNA(VLOOKUP(D215,'Technology share'!E:P,HLOOKUP(C215,'Technology share'!$G$1:$P$2,2,FALSE),FALSE),0)</f>
        <v>0</v>
      </c>
    </row>
    <row r="216" spans="1:6" hidden="1" x14ac:dyDescent="0.25">
      <c r="A216">
        <f t="shared" si="14"/>
        <v>0</v>
      </c>
      <c r="B216" t="s">
        <v>0</v>
      </c>
      <c r="C216">
        <f t="shared" si="11"/>
        <v>2031</v>
      </c>
      <c r="D216" t="str">
        <f t="shared" si="12"/>
        <v>FRETRAROATRUMETHYBRDSL____23</v>
      </c>
      <c r="E216" t="str">
        <f>_xlfn.XLOOKUP(D216,'BAP-5_tech_groups'!A:A,'BAP-5_tech_groups'!B:B)</f>
        <v>BAP-TRA-5-FRETRA-ROATRUMET</v>
      </c>
      <c r="F216">
        <f>_xlfn.IFNA(VLOOKUP(D216,'Technology share'!E:P,HLOOKUP(C216,'Technology share'!$G$1:$P$2,2,FALSE),FALSE),0)</f>
        <v>0</v>
      </c>
    </row>
    <row r="217" spans="1:6" hidden="1" x14ac:dyDescent="0.25">
      <c r="A217">
        <f t="shared" si="14"/>
        <v>0</v>
      </c>
      <c r="B217" t="s">
        <v>0</v>
      </c>
      <c r="C217">
        <f t="shared" si="11"/>
        <v>2031</v>
      </c>
      <c r="D217" t="str">
        <f t="shared" si="12"/>
        <v>FRETRAROATRUMETPHEVDSLBELCF_23</v>
      </c>
      <c r="E217" t="str">
        <f>_xlfn.XLOOKUP(D217,'BAP-5_tech_groups'!A:A,'BAP-5_tech_groups'!B:B)</f>
        <v>BAP-TRA-5-FRETRA-ROATRUMET</v>
      </c>
      <c r="F217">
        <f>_xlfn.IFNA(VLOOKUP(D217,'Technology share'!E:P,HLOOKUP(C217,'Technology share'!$G$1:$P$2,2,FALSE),FALSE),0)</f>
        <v>0</v>
      </c>
    </row>
    <row r="218" spans="1:6" hidden="1" x14ac:dyDescent="0.25">
      <c r="A218">
        <f t="shared" si="14"/>
        <v>0</v>
      </c>
      <c r="B218" t="s">
        <v>0</v>
      </c>
      <c r="C218">
        <f t="shared" si="11"/>
        <v>2031</v>
      </c>
      <c r="D218" t="str">
        <f t="shared" si="12"/>
        <v>FRETRAROATRUMETPHEVRDSLBELCF_23</v>
      </c>
      <c r="E218" t="str">
        <f>_xlfn.XLOOKUP(D218,'BAP-5_tech_groups'!A:A,'BAP-5_tech_groups'!B:B)</f>
        <v>BAP-TRA-5-FRETRA-ROATRUMET</v>
      </c>
      <c r="F218">
        <f>_xlfn.IFNA(VLOOKUP(D218,'Technology share'!E:P,HLOOKUP(C218,'Technology share'!$G$1:$P$2,2,FALSE),FALSE),0)</f>
        <v>0</v>
      </c>
    </row>
    <row r="219" spans="1:6" hidden="1" x14ac:dyDescent="0.25">
      <c r="A219">
        <f t="shared" si="14"/>
        <v>0</v>
      </c>
      <c r="B219" t="s">
        <v>0</v>
      </c>
      <c r="C219">
        <f t="shared" si="11"/>
        <v>2032</v>
      </c>
      <c r="D219" t="str">
        <f t="shared" si="12"/>
        <v>FRETRAROATRUHETCONVDSL_EX</v>
      </c>
      <c r="E219" t="str">
        <f>_xlfn.XLOOKUP(D219,'BAP-5_tech_groups'!A:A,'BAP-5_tech_groups'!B:B)</f>
        <v>BAP-TRA-5-FRETRA-ROATRUHET</v>
      </c>
      <c r="F219">
        <f>_xlfn.IFNA(VLOOKUP(D219,'Technology share'!E:P,HLOOKUP(C219,'Technology share'!$G$1:$P$2,2,FALSE),FALSE),0)</f>
        <v>0</v>
      </c>
    </row>
    <row r="220" spans="1:6" hidden="1" x14ac:dyDescent="0.25">
      <c r="A220">
        <f t="shared" si="14"/>
        <v>0</v>
      </c>
      <c r="B220" t="s">
        <v>0</v>
      </c>
      <c r="C220">
        <f t="shared" si="11"/>
        <v>2032</v>
      </c>
      <c r="D220" t="str">
        <f t="shared" si="12"/>
        <v>FRETRAROATRUHETBEVBELCF____25</v>
      </c>
      <c r="E220" t="str">
        <f>_xlfn.XLOOKUP(D220,'BAP-5_tech_groups'!A:A,'BAP-5_tech_groups'!B:B)</f>
        <v>BAP-TRA-5-FRETRA-ROATRUHET</v>
      </c>
      <c r="F220">
        <f>_xlfn.IFNA(VLOOKUP(D220,'Technology share'!E:P,HLOOKUP(C220,'Technology share'!$G$1:$P$2,2,FALSE),FALSE),0)</f>
        <v>0</v>
      </c>
    </row>
    <row r="221" spans="1:6" hidden="1" x14ac:dyDescent="0.25">
      <c r="A221">
        <f t="shared" si="14"/>
        <v>0</v>
      </c>
      <c r="B221" t="s">
        <v>0</v>
      </c>
      <c r="C221">
        <f t="shared" si="11"/>
        <v>2032</v>
      </c>
      <c r="D221" t="str">
        <f t="shared" si="12"/>
        <v>FRETRAROATRUHETCATEDSLELC_25</v>
      </c>
      <c r="E221" t="str">
        <f>_xlfn.XLOOKUP(D221,'BAP-5_tech_groups'!A:A,'BAP-5_tech_groups'!B:B)</f>
        <v>BAP-TRA-5-FRETRA-ROATRUHET</v>
      </c>
      <c r="F221">
        <f>_xlfn.IFNA(VLOOKUP(D221,'Technology share'!E:P,HLOOKUP(C221,'Technology share'!$G$1:$P$2,2,FALSE),FALSE),0)</f>
        <v>0</v>
      </c>
    </row>
    <row r="222" spans="1:6" hidden="1" x14ac:dyDescent="0.25">
      <c r="A222">
        <f t="shared" si="14"/>
        <v>0</v>
      </c>
      <c r="B222" t="s">
        <v>0</v>
      </c>
      <c r="C222">
        <f t="shared" si="11"/>
        <v>2032</v>
      </c>
      <c r="D222" t="str">
        <f t="shared" si="12"/>
        <v>FRETRAROATRUHETCATEELC____25</v>
      </c>
      <c r="E222" t="str">
        <f>_xlfn.XLOOKUP(D222,'BAP-5_tech_groups'!A:A,'BAP-5_tech_groups'!B:B)</f>
        <v>BAP-TRA-5-FRETRA-ROATRUHET</v>
      </c>
      <c r="F222">
        <f>_xlfn.IFNA(VLOOKUP(D222,'Technology share'!E:P,HLOOKUP(C222,'Technology share'!$G$1:$P$2,2,FALSE),FALSE),0)</f>
        <v>0</v>
      </c>
    </row>
    <row r="223" spans="1:6" hidden="1" x14ac:dyDescent="0.25">
      <c r="A223">
        <f t="shared" si="14"/>
        <v>0</v>
      </c>
      <c r="B223" t="s">
        <v>0</v>
      </c>
      <c r="C223">
        <f t="shared" si="11"/>
        <v>2032</v>
      </c>
      <c r="D223" t="str">
        <f t="shared" si="12"/>
        <v>FRETRAROATRUHETCATENGAELC_25</v>
      </c>
      <c r="E223" t="str">
        <f>_xlfn.XLOOKUP(D223,'BAP-5_tech_groups'!A:A,'BAP-5_tech_groups'!B:B)</f>
        <v>BAP-TRA-5-FRETRA-ROATRUHET</v>
      </c>
      <c r="F223">
        <f>_xlfn.IFNA(VLOOKUP(D223,'Technology share'!E:P,HLOOKUP(C223,'Technology share'!$G$1:$P$2,2,FALSE),FALSE),0)</f>
        <v>0</v>
      </c>
    </row>
    <row r="224" spans="1:6" hidden="1" x14ac:dyDescent="0.25">
      <c r="A224">
        <f t="shared" si="14"/>
        <v>0</v>
      </c>
      <c r="B224" t="s">
        <v>0</v>
      </c>
      <c r="C224">
        <f t="shared" si="11"/>
        <v>2032</v>
      </c>
      <c r="D224" t="str">
        <f t="shared" si="12"/>
        <v>FRETRAROATRUHETCATERDSLELC_25</v>
      </c>
      <c r="E224" t="str">
        <f>_xlfn.XLOOKUP(D224,'BAP-5_tech_groups'!A:A,'BAP-5_tech_groups'!B:B)</f>
        <v>BAP-TRA-5-FRETRA-ROATRUHET</v>
      </c>
      <c r="F224">
        <f>_xlfn.IFNA(VLOOKUP(D224,'Technology share'!E:P,HLOOKUP(C224,'Technology share'!$G$1:$P$2,2,FALSE),FALSE),0)</f>
        <v>0</v>
      </c>
    </row>
    <row r="225" spans="1:6" hidden="1" x14ac:dyDescent="0.25">
      <c r="A225">
        <f t="shared" si="14"/>
        <v>0</v>
      </c>
      <c r="B225" t="s">
        <v>0</v>
      </c>
      <c r="C225">
        <f t="shared" ref="C225:C288" si="15">C194+1</f>
        <v>2032</v>
      </c>
      <c r="D225" t="str">
        <f t="shared" ref="D225:D288" si="16">D194</f>
        <v>FRETRAROATRUHETCELLHH2____25</v>
      </c>
      <c r="E225" t="str">
        <f>_xlfn.XLOOKUP(D225,'BAP-5_tech_groups'!A:A,'BAP-5_tech_groups'!B:B)</f>
        <v>BAP-TRA-5-FRETRA-ROATRUHET</v>
      </c>
      <c r="F225">
        <f>_xlfn.IFNA(VLOOKUP(D225,'Technology share'!E:P,HLOOKUP(C225,'Technology share'!$G$1:$P$2,2,FALSE),FALSE),0)</f>
        <v>0</v>
      </c>
    </row>
    <row r="226" spans="1:6" hidden="1" x14ac:dyDescent="0.25">
      <c r="A226">
        <f t="shared" si="14"/>
        <v>0</v>
      </c>
      <c r="B226" t="s">
        <v>0</v>
      </c>
      <c r="C226">
        <f t="shared" si="15"/>
        <v>2032</v>
      </c>
      <c r="D226" t="str">
        <f t="shared" si="16"/>
        <v>FRETRAROATRUHETCONVDSL____16</v>
      </c>
      <c r="E226" t="str">
        <f>_xlfn.XLOOKUP(D226,'BAP-5_tech_groups'!A:A,'BAP-5_tech_groups'!B:B)</f>
        <v>BAP-TRA-5-FRETRA-ROATRUHET</v>
      </c>
      <c r="F226">
        <f>_xlfn.IFNA(VLOOKUP(D226,'Technology share'!E:P,HLOOKUP(C226,'Technology share'!$G$1:$P$2,2,FALSE),FALSE),0)</f>
        <v>0</v>
      </c>
    </row>
    <row r="227" spans="1:6" hidden="1" x14ac:dyDescent="0.25">
      <c r="A227">
        <f t="shared" si="14"/>
        <v>0</v>
      </c>
      <c r="B227" t="s">
        <v>0</v>
      </c>
      <c r="C227">
        <f t="shared" si="15"/>
        <v>2032</v>
      </c>
      <c r="D227" t="str">
        <f t="shared" si="16"/>
        <v>FRETRAROATRUHETCONVDSL____23</v>
      </c>
      <c r="E227" t="str">
        <f>_xlfn.XLOOKUP(D227,'BAP-5_tech_groups'!A:A,'BAP-5_tech_groups'!B:B)</f>
        <v>BAP-TRA-5-FRETRA-ROATRUHET</v>
      </c>
      <c r="F227">
        <f>_xlfn.IFNA(VLOOKUP(D227,'Technology share'!E:P,HLOOKUP(C227,'Technology share'!$G$1:$P$2,2,FALSE),FALSE),0)</f>
        <v>0</v>
      </c>
    </row>
    <row r="228" spans="1:6" hidden="1" x14ac:dyDescent="0.25">
      <c r="A228">
        <f t="shared" si="14"/>
        <v>0</v>
      </c>
      <c r="B228" t="s">
        <v>0</v>
      </c>
      <c r="C228">
        <f t="shared" si="15"/>
        <v>2032</v>
      </c>
      <c r="D228" t="str">
        <f t="shared" si="16"/>
        <v>FRETRAROATRUHETCONVNGA____23</v>
      </c>
      <c r="E228" t="str">
        <f>_xlfn.XLOOKUP(D228,'BAP-5_tech_groups'!A:A,'BAP-5_tech_groups'!B:B)</f>
        <v>BAP-TRA-5-FRETRA-ROATRUHET</v>
      </c>
      <c r="F228">
        <f>_xlfn.IFNA(VLOOKUP(D228,'Technology share'!E:P,HLOOKUP(C228,'Technology share'!$G$1:$P$2,2,FALSE),FALSE),0)</f>
        <v>0</v>
      </c>
    </row>
    <row r="229" spans="1:6" hidden="1" x14ac:dyDescent="0.25">
      <c r="A229">
        <f t="shared" si="14"/>
        <v>0</v>
      </c>
      <c r="B229" t="s">
        <v>0</v>
      </c>
      <c r="C229">
        <f t="shared" si="15"/>
        <v>2032</v>
      </c>
      <c r="D229" t="str">
        <f t="shared" si="16"/>
        <v>FRETRAROATRUHETCONVRDSL____23</v>
      </c>
      <c r="E229" t="str">
        <f>_xlfn.XLOOKUP(D229,'BAP-5_tech_groups'!A:A,'BAP-5_tech_groups'!B:B)</f>
        <v>BAP-TRA-5-FRETRA-ROATRUHET</v>
      </c>
      <c r="F229">
        <f>_xlfn.IFNA(VLOOKUP(D229,'Technology share'!E:P,HLOOKUP(C229,'Technology share'!$G$1:$P$2,2,FALSE),FALSE),0)</f>
        <v>0</v>
      </c>
    </row>
    <row r="230" spans="1:6" hidden="1" x14ac:dyDescent="0.25">
      <c r="A230">
        <f t="shared" si="14"/>
        <v>0</v>
      </c>
      <c r="B230" t="s">
        <v>0</v>
      </c>
      <c r="C230">
        <f t="shared" si="15"/>
        <v>2032</v>
      </c>
      <c r="D230" t="str">
        <f t="shared" si="16"/>
        <v>FRETRAROATRUHETHYBDSL____23</v>
      </c>
      <c r="E230" t="str">
        <f>_xlfn.XLOOKUP(D230,'BAP-5_tech_groups'!A:A,'BAP-5_tech_groups'!B:B)</f>
        <v>BAP-TRA-5-FRETRA-ROATRUHET</v>
      </c>
      <c r="F230">
        <f>_xlfn.IFNA(VLOOKUP(D230,'Technology share'!E:P,HLOOKUP(C230,'Technology share'!$G$1:$P$2,2,FALSE),FALSE),0)</f>
        <v>0</v>
      </c>
    </row>
    <row r="231" spans="1:6" hidden="1" x14ac:dyDescent="0.25">
      <c r="A231">
        <f t="shared" si="14"/>
        <v>0</v>
      </c>
      <c r="B231" t="s">
        <v>0</v>
      </c>
      <c r="C231">
        <f t="shared" si="15"/>
        <v>2032</v>
      </c>
      <c r="D231" t="str">
        <f t="shared" si="16"/>
        <v>FRETRAROATRUHETHYBRDSL____23</v>
      </c>
      <c r="E231" t="str">
        <f>_xlfn.XLOOKUP(D231,'BAP-5_tech_groups'!A:A,'BAP-5_tech_groups'!B:B)</f>
        <v>BAP-TRA-5-FRETRA-ROATRUHET</v>
      </c>
      <c r="F231">
        <f>_xlfn.IFNA(VLOOKUP(D231,'Technology share'!E:P,HLOOKUP(C231,'Technology share'!$G$1:$P$2,2,FALSE),FALSE),0)</f>
        <v>0</v>
      </c>
    </row>
    <row r="232" spans="1:6" hidden="1" x14ac:dyDescent="0.25">
      <c r="A232">
        <f t="shared" si="14"/>
        <v>0</v>
      </c>
      <c r="B232" t="s">
        <v>0</v>
      </c>
      <c r="C232">
        <f t="shared" si="15"/>
        <v>2032</v>
      </c>
      <c r="D232" t="str">
        <f t="shared" si="16"/>
        <v>FRETRAROATRUHETPHEVDSLBELCF_23</v>
      </c>
      <c r="E232" t="str">
        <f>_xlfn.XLOOKUP(D232,'BAP-5_tech_groups'!A:A,'BAP-5_tech_groups'!B:B)</f>
        <v>BAP-TRA-5-FRETRA-ROATRUHET</v>
      </c>
      <c r="F232">
        <f>_xlfn.IFNA(VLOOKUP(D232,'Technology share'!E:P,HLOOKUP(C232,'Technology share'!$G$1:$P$2,2,FALSE),FALSE),0)</f>
        <v>0</v>
      </c>
    </row>
    <row r="233" spans="1:6" hidden="1" x14ac:dyDescent="0.25">
      <c r="A233">
        <f t="shared" si="14"/>
        <v>0</v>
      </c>
      <c r="B233" t="s">
        <v>0</v>
      </c>
      <c r="C233">
        <f t="shared" si="15"/>
        <v>2032</v>
      </c>
      <c r="D233" t="str">
        <f t="shared" si="16"/>
        <v>FRETRAROATRUHETPHEVNGABELCF_23</v>
      </c>
      <c r="E233" t="str">
        <f>_xlfn.XLOOKUP(D233,'BAP-5_tech_groups'!A:A,'BAP-5_tech_groups'!B:B)</f>
        <v>BAP-TRA-5-FRETRA-ROATRUHET</v>
      </c>
      <c r="F233">
        <f>_xlfn.IFNA(VLOOKUP(D233,'Technology share'!E:P,HLOOKUP(C233,'Technology share'!$G$1:$P$2,2,FALSE),FALSE),0)</f>
        <v>0</v>
      </c>
    </row>
    <row r="234" spans="1:6" hidden="1" x14ac:dyDescent="0.25">
      <c r="A234">
        <f t="shared" ref="A234:A253" si="17">IF(F234=0,0,1)</f>
        <v>0</v>
      </c>
      <c r="B234" t="s">
        <v>0</v>
      </c>
      <c r="C234">
        <f t="shared" si="15"/>
        <v>2032</v>
      </c>
      <c r="D234" t="str">
        <f t="shared" si="16"/>
        <v>FRETRAROATRUHETPHEVRDSLBELCF_23</v>
      </c>
      <c r="E234" t="str">
        <f>_xlfn.XLOOKUP(D234,'BAP-5_tech_groups'!A:A,'BAP-5_tech_groups'!B:B)</f>
        <v>BAP-TRA-5-FRETRA-ROATRUHET</v>
      </c>
      <c r="F234">
        <f>_xlfn.IFNA(VLOOKUP(D234,'Technology share'!E:P,HLOOKUP(C234,'Technology share'!$G$1:$P$2,2,FALSE),FALSE),0)</f>
        <v>0</v>
      </c>
    </row>
    <row r="235" spans="1:6" hidden="1" x14ac:dyDescent="0.25">
      <c r="A235">
        <f t="shared" si="17"/>
        <v>0</v>
      </c>
      <c r="B235" t="s">
        <v>0</v>
      </c>
      <c r="C235">
        <f t="shared" si="15"/>
        <v>2032</v>
      </c>
      <c r="D235" t="str">
        <f t="shared" si="16"/>
        <v>FRETRAROATRUMETCONVGAS_EX</v>
      </c>
      <c r="E235" t="str">
        <f>_xlfn.XLOOKUP(D235,'BAP-5_tech_groups'!A:A,'BAP-5_tech_groups'!B:B)</f>
        <v>BAP-TRA-5-FRETRA-ROATRUMET</v>
      </c>
      <c r="F235">
        <f>_xlfn.IFNA(VLOOKUP(D235,'Technology share'!E:P,HLOOKUP(C235,'Technology share'!$G$1:$P$2,2,FALSE),FALSE),0)</f>
        <v>0</v>
      </c>
    </row>
    <row r="236" spans="1:6" hidden="1" x14ac:dyDescent="0.25">
      <c r="A236">
        <f t="shared" si="17"/>
        <v>0</v>
      </c>
      <c r="B236" t="s">
        <v>0</v>
      </c>
      <c r="C236">
        <f t="shared" si="15"/>
        <v>2032</v>
      </c>
      <c r="D236" t="str">
        <f t="shared" si="16"/>
        <v>FRETRAROATRUMETCONVDSL_EX</v>
      </c>
      <c r="E236" t="str">
        <f>_xlfn.XLOOKUP(D236,'BAP-5_tech_groups'!A:A,'BAP-5_tech_groups'!B:B)</f>
        <v>BAP-TRA-5-FRETRA-ROATRUMET</v>
      </c>
      <c r="F236">
        <f>_xlfn.IFNA(VLOOKUP(D236,'Technology share'!E:P,HLOOKUP(C236,'Technology share'!$G$1:$P$2,2,FALSE),FALSE),0)</f>
        <v>0</v>
      </c>
    </row>
    <row r="237" spans="1:6" hidden="1" x14ac:dyDescent="0.25">
      <c r="A237">
        <f t="shared" si="17"/>
        <v>0</v>
      </c>
      <c r="B237" t="s">
        <v>0</v>
      </c>
      <c r="C237">
        <f t="shared" si="15"/>
        <v>2032</v>
      </c>
      <c r="D237" t="str">
        <f t="shared" si="16"/>
        <v>FRETRAROATRUMETBEVBELCF____23</v>
      </c>
      <c r="E237" t="str">
        <f>_xlfn.XLOOKUP(D237,'BAP-5_tech_groups'!A:A,'BAP-5_tech_groups'!B:B)</f>
        <v>BAP-TRA-5-FRETRA-ROATRUMET</v>
      </c>
      <c r="F237">
        <f>_xlfn.IFNA(VLOOKUP(D237,'Technology share'!E:P,HLOOKUP(C237,'Technology share'!$G$1:$P$2,2,FALSE),FALSE),0)</f>
        <v>0</v>
      </c>
    </row>
    <row r="238" spans="1:6" hidden="1" x14ac:dyDescent="0.25">
      <c r="A238">
        <f t="shared" si="17"/>
        <v>0</v>
      </c>
      <c r="B238" t="s">
        <v>0</v>
      </c>
      <c r="C238">
        <f t="shared" si="15"/>
        <v>2032</v>
      </c>
      <c r="D238" t="str">
        <f t="shared" si="16"/>
        <v>FRETRAROATRUMETCELLHH2____23</v>
      </c>
      <c r="E238" t="str">
        <f>_xlfn.XLOOKUP(D238,'BAP-5_tech_groups'!A:A,'BAP-5_tech_groups'!B:B)</f>
        <v>BAP-TRA-5-FRETRA-ROATRUMET</v>
      </c>
      <c r="F238">
        <f>_xlfn.IFNA(VLOOKUP(D238,'Technology share'!E:P,HLOOKUP(C238,'Technology share'!$G$1:$P$2,2,FALSE),FALSE),0)</f>
        <v>0</v>
      </c>
    </row>
    <row r="239" spans="1:6" hidden="1" x14ac:dyDescent="0.25">
      <c r="A239">
        <f t="shared" si="17"/>
        <v>0</v>
      </c>
      <c r="B239" t="s">
        <v>0</v>
      </c>
      <c r="C239">
        <f t="shared" si="15"/>
        <v>2032</v>
      </c>
      <c r="D239" t="str">
        <f t="shared" si="16"/>
        <v>FRETRAROATRUMETCONVDSL____16</v>
      </c>
      <c r="E239" t="str">
        <f>_xlfn.XLOOKUP(D239,'BAP-5_tech_groups'!A:A,'BAP-5_tech_groups'!B:B)</f>
        <v>BAP-TRA-5-FRETRA-ROATRUMET</v>
      </c>
      <c r="F239">
        <f>_xlfn.IFNA(VLOOKUP(D239,'Technology share'!E:P,HLOOKUP(C239,'Technology share'!$G$1:$P$2,2,FALSE),FALSE),0)</f>
        <v>0</v>
      </c>
    </row>
    <row r="240" spans="1:6" hidden="1" x14ac:dyDescent="0.25">
      <c r="A240">
        <f t="shared" si="17"/>
        <v>0</v>
      </c>
      <c r="B240" t="s">
        <v>0</v>
      </c>
      <c r="C240">
        <f t="shared" si="15"/>
        <v>2032</v>
      </c>
      <c r="D240" t="str">
        <f t="shared" si="16"/>
        <v>FRETRAROATRUMETCONVDSL____23</v>
      </c>
      <c r="E240" t="str">
        <f>_xlfn.XLOOKUP(D240,'BAP-5_tech_groups'!A:A,'BAP-5_tech_groups'!B:B)</f>
        <v>BAP-TRA-5-FRETRA-ROATRUMET</v>
      </c>
      <c r="F240">
        <f>_xlfn.IFNA(VLOOKUP(D240,'Technology share'!E:P,HLOOKUP(C240,'Technology share'!$G$1:$P$2,2,FALSE),FALSE),0)</f>
        <v>0</v>
      </c>
    </row>
    <row r="241" spans="1:6" hidden="1" x14ac:dyDescent="0.25">
      <c r="A241">
        <f t="shared" si="17"/>
        <v>0</v>
      </c>
      <c r="B241" t="s">
        <v>0</v>
      </c>
      <c r="C241">
        <f t="shared" si="15"/>
        <v>2032</v>
      </c>
      <c r="D241" t="str">
        <f t="shared" si="16"/>
        <v>FRETRAROATRUMETCONVGAS____16</v>
      </c>
      <c r="E241" t="str">
        <f>_xlfn.XLOOKUP(D241,'BAP-5_tech_groups'!A:A,'BAP-5_tech_groups'!B:B)</f>
        <v>BAP-TRA-5-FRETRA-ROATRUMET</v>
      </c>
      <c r="F241">
        <f>_xlfn.IFNA(VLOOKUP(D241,'Technology share'!E:P,HLOOKUP(C241,'Technology share'!$G$1:$P$2,2,FALSE),FALSE),0)</f>
        <v>0</v>
      </c>
    </row>
    <row r="242" spans="1:6" hidden="1" x14ac:dyDescent="0.25">
      <c r="A242">
        <f t="shared" si="17"/>
        <v>0</v>
      </c>
      <c r="B242" t="s">
        <v>0</v>
      </c>
      <c r="C242">
        <f t="shared" si="15"/>
        <v>2032</v>
      </c>
      <c r="D242" t="str">
        <f t="shared" si="16"/>
        <v>FRETRAROATRUMETCONVGAS____23</v>
      </c>
      <c r="E242" t="str">
        <f>_xlfn.XLOOKUP(D242,'BAP-5_tech_groups'!A:A,'BAP-5_tech_groups'!B:B)</f>
        <v>BAP-TRA-5-FRETRA-ROATRUMET</v>
      </c>
      <c r="F242">
        <f>_xlfn.IFNA(VLOOKUP(D242,'Technology share'!E:P,HLOOKUP(C242,'Technology share'!$G$1:$P$2,2,FALSE),FALSE),0)</f>
        <v>0</v>
      </c>
    </row>
    <row r="243" spans="1:6" hidden="1" x14ac:dyDescent="0.25">
      <c r="A243">
        <f t="shared" si="17"/>
        <v>0</v>
      </c>
      <c r="B243" t="s">
        <v>0</v>
      </c>
      <c r="C243">
        <f t="shared" si="15"/>
        <v>2032</v>
      </c>
      <c r="D243" t="str">
        <f t="shared" si="16"/>
        <v>FRETRAROATRUMETCONVNGA____23</v>
      </c>
      <c r="E243" t="str">
        <f>_xlfn.XLOOKUP(D243,'BAP-5_tech_groups'!A:A,'BAP-5_tech_groups'!B:B)</f>
        <v>BAP-TRA-5-FRETRA-ROATRUMET</v>
      </c>
      <c r="F243">
        <f>_xlfn.IFNA(VLOOKUP(D243,'Technology share'!E:P,HLOOKUP(C243,'Technology share'!$G$1:$P$2,2,FALSE),FALSE),0)</f>
        <v>0</v>
      </c>
    </row>
    <row r="244" spans="1:6" hidden="1" x14ac:dyDescent="0.25">
      <c r="A244">
        <f t="shared" si="17"/>
        <v>0</v>
      </c>
      <c r="B244" t="s">
        <v>0</v>
      </c>
      <c r="C244">
        <f t="shared" si="15"/>
        <v>2032</v>
      </c>
      <c r="D244" t="str">
        <f t="shared" si="16"/>
        <v>FRETRAROATRUMETCONVPRO____23</v>
      </c>
      <c r="E244" t="str">
        <f>_xlfn.XLOOKUP(D244,'BAP-5_tech_groups'!A:A,'BAP-5_tech_groups'!B:B)</f>
        <v>BAP-TRA-5-FRETRA-ROATRUMET</v>
      </c>
      <c r="F244">
        <f>_xlfn.IFNA(VLOOKUP(D244,'Technology share'!E:P,HLOOKUP(C244,'Technology share'!$G$1:$P$2,2,FALSE),FALSE),0)</f>
        <v>0</v>
      </c>
    </row>
    <row r="245" spans="1:6" hidden="1" x14ac:dyDescent="0.25">
      <c r="A245">
        <f t="shared" si="17"/>
        <v>0</v>
      </c>
      <c r="B245" t="s">
        <v>0</v>
      </c>
      <c r="C245">
        <f t="shared" si="15"/>
        <v>2032</v>
      </c>
      <c r="D245" t="str">
        <f t="shared" si="16"/>
        <v>FRETRAROATRUMETCONVRDSL____23</v>
      </c>
      <c r="E245" t="str">
        <f>_xlfn.XLOOKUP(D245,'BAP-5_tech_groups'!A:A,'BAP-5_tech_groups'!B:B)</f>
        <v>BAP-TRA-5-FRETRA-ROATRUMET</v>
      </c>
      <c r="F245">
        <f>_xlfn.IFNA(VLOOKUP(D245,'Technology share'!E:P,HLOOKUP(C245,'Technology share'!$G$1:$P$2,2,FALSE),FALSE),0)</f>
        <v>0</v>
      </c>
    </row>
    <row r="246" spans="1:6" hidden="1" x14ac:dyDescent="0.25">
      <c r="A246">
        <f t="shared" si="17"/>
        <v>0</v>
      </c>
      <c r="B246" t="s">
        <v>0</v>
      </c>
      <c r="C246">
        <f t="shared" si="15"/>
        <v>2032</v>
      </c>
      <c r="D246" t="str">
        <f t="shared" si="16"/>
        <v>FRETRAROATRUMETHYBDSL____23</v>
      </c>
      <c r="E246" t="str">
        <f>_xlfn.XLOOKUP(D246,'BAP-5_tech_groups'!A:A,'BAP-5_tech_groups'!B:B)</f>
        <v>BAP-TRA-5-FRETRA-ROATRUMET</v>
      </c>
      <c r="F246">
        <f>_xlfn.IFNA(VLOOKUP(D246,'Technology share'!E:P,HLOOKUP(C246,'Technology share'!$G$1:$P$2,2,FALSE),FALSE),0)</f>
        <v>0</v>
      </c>
    </row>
    <row r="247" spans="1:6" hidden="1" x14ac:dyDescent="0.25">
      <c r="A247">
        <f t="shared" si="17"/>
        <v>0</v>
      </c>
      <c r="B247" t="s">
        <v>0</v>
      </c>
      <c r="C247">
        <f t="shared" si="15"/>
        <v>2032</v>
      </c>
      <c r="D247" t="str">
        <f t="shared" si="16"/>
        <v>FRETRAROATRUMETHYBRDSL____23</v>
      </c>
      <c r="E247" t="str">
        <f>_xlfn.XLOOKUP(D247,'BAP-5_tech_groups'!A:A,'BAP-5_tech_groups'!B:B)</f>
        <v>BAP-TRA-5-FRETRA-ROATRUMET</v>
      </c>
      <c r="F247">
        <f>_xlfn.IFNA(VLOOKUP(D247,'Technology share'!E:P,HLOOKUP(C247,'Technology share'!$G$1:$P$2,2,FALSE),FALSE),0)</f>
        <v>0</v>
      </c>
    </row>
    <row r="248" spans="1:6" hidden="1" x14ac:dyDescent="0.25">
      <c r="A248">
        <f t="shared" si="17"/>
        <v>0</v>
      </c>
      <c r="B248" t="s">
        <v>0</v>
      </c>
      <c r="C248">
        <f t="shared" si="15"/>
        <v>2032</v>
      </c>
      <c r="D248" t="str">
        <f t="shared" si="16"/>
        <v>FRETRAROATRUMETPHEVDSLBELCF_23</v>
      </c>
      <c r="E248" t="str">
        <f>_xlfn.XLOOKUP(D248,'BAP-5_tech_groups'!A:A,'BAP-5_tech_groups'!B:B)</f>
        <v>BAP-TRA-5-FRETRA-ROATRUMET</v>
      </c>
      <c r="F248">
        <f>_xlfn.IFNA(VLOOKUP(D248,'Technology share'!E:P,HLOOKUP(C248,'Technology share'!$G$1:$P$2,2,FALSE),FALSE),0)</f>
        <v>0</v>
      </c>
    </row>
    <row r="249" spans="1:6" hidden="1" x14ac:dyDescent="0.25">
      <c r="A249">
        <f t="shared" si="17"/>
        <v>0</v>
      </c>
      <c r="B249" t="s">
        <v>0</v>
      </c>
      <c r="C249">
        <f t="shared" si="15"/>
        <v>2032</v>
      </c>
      <c r="D249" t="str">
        <f t="shared" si="16"/>
        <v>FRETRAROATRUMETPHEVRDSLBELCF_23</v>
      </c>
      <c r="E249" t="str">
        <f>_xlfn.XLOOKUP(D249,'BAP-5_tech_groups'!A:A,'BAP-5_tech_groups'!B:B)</f>
        <v>BAP-TRA-5-FRETRA-ROATRUMET</v>
      </c>
      <c r="F249">
        <f>_xlfn.IFNA(VLOOKUP(D249,'Technology share'!E:P,HLOOKUP(C249,'Technology share'!$G$1:$P$2,2,FALSE),FALSE),0)</f>
        <v>0</v>
      </c>
    </row>
    <row r="250" spans="1:6" hidden="1" x14ac:dyDescent="0.25">
      <c r="A250">
        <f t="shared" si="17"/>
        <v>0</v>
      </c>
      <c r="B250" t="s">
        <v>0</v>
      </c>
      <c r="C250">
        <f t="shared" si="15"/>
        <v>2033</v>
      </c>
      <c r="D250" t="str">
        <f t="shared" si="16"/>
        <v>FRETRAROATRUHETCONVDSL_EX</v>
      </c>
      <c r="E250" t="str">
        <f>_xlfn.XLOOKUP(D250,'BAP-5_tech_groups'!A:A,'BAP-5_tech_groups'!B:B)</f>
        <v>BAP-TRA-5-FRETRA-ROATRUHET</v>
      </c>
      <c r="F250">
        <f>_xlfn.IFNA(VLOOKUP(D250,'Technology share'!E:P,HLOOKUP(C250,'Technology share'!$G$1:$P$2,2,FALSE),FALSE),0)</f>
        <v>0</v>
      </c>
    </row>
    <row r="251" spans="1:6" hidden="1" x14ac:dyDescent="0.25">
      <c r="A251">
        <f t="shared" si="17"/>
        <v>0</v>
      </c>
      <c r="B251" t="s">
        <v>0</v>
      </c>
      <c r="C251">
        <f t="shared" si="15"/>
        <v>2033</v>
      </c>
      <c r="D251" t="str">
        <f t="shared" si="16"/>
        <v>FRETRAROATRUHETBEVBELCF____25</v>
      </c>
      <c r="E251" t="str">
        <f>_xlfn.XLOOKUP(D251,'BAP-5_tech_groups'!A:A,'BAP-5_tech_groups'!B:B)</f>
        <v>BAP-TRA-5-FRETRA-ROATRUHET</v>
      </c>
      <c r="F251">
        <f>_xlfn.IFNA(VLOOKUP(D251,'Technology share'!E:P,HLOOKUP(C251,'Technology share'!$G$1:$P$2,2,FALSE),FALSE),0)</f>
        <v>0</v>
      </c>
    </row>
    <row r="252" spans="1:6" hidden="1" x14ac:dyDescent="0.25">
      <c r="A252">
        <f t="shared" si="17"/>
        <v>0</v>
      </c>
      <c r="B252" t="s">
        <v>0</v>
      </c>
      <c r="C252">
        <f t="shared" si="15"/>
        <v>2033</v>
      </c>
      <c r="D252" t="str">
        <f t="shared" si="16"/>
        <v>FRETRAROATRUHETCATEDSLELC_25</v>
      </c>
      <c r="E252" t="str">
        <f>_xlfn.XLOOKUP(D252,'BAP-5_tech_groups'!A:A,'BAP-5_tech_groups'!B:B)</f>
        <v>BAP-TRA-5-FRETRA-ROATRUHET</v>
      </c>
      <c r="F252">
        <f>_xlfn.IFNA(VLOOKUP(D252,'Technology share'!E:P,HLOOKUP(C252,'Technology share'!$G$1:$P$2,2,FALSE),FALSE),0)</f>
        <v>0</v>
      </c>
    </row>
    <row r="253" spans="1:6" hidden="1" x14ac:dyDescent="0.25">
      <c r="A253">
        <f t="shared" si="17"/>
        <v>0</v>
      </c>
      <c r="B253" t="s">
        <v>0</v>
      </c>
      <c r="C253">
        <f t="shared" si="15"/>
        <v>2033</v>
      </c>
      <c r="D253" t="str">
        <f t="shared" si="16"/>
        <v>FRETRAROATRUHETCATEELC____25</v>
      </c>
      <c r="E253" t="str">
        <f>_xlfn.XLOOKUP(D253,'BAP-5_tech_groups'!A:A,'BAP-5_tech_groups'!B:B)</f>
        <v>BAP-TRA-5-FRETRA-ROATRUHET</v>
      </c>
      <c r="F253">
        <f>_xlfn.IFNA(VLOOKUP(D253,'Technology share'!E:P,HLOOKUP(C253,'Technology share'!$G$1:$P$2,2,FALSE),FALSE),0)</f>
        <v>0</v>
      </c>
    </row>
    <row r="254" spans="1:6" hidden="1" x14ac:dyDescent="0.25">
      <c r="A254">
        <f t="shared" ref="A254:A273" si="18">IF(F254=0,0,1)</f>
        <v>0</v>
      </c>
      <c r="B254" t="s">
        <v>0</v>
      </c>
      <c r="C254">
        <f t="shared" si="15"/>
        <v>2033</v>
      </c>
      <c r="D254" t="str">
        <f t="shared" si="16"/>
        <v>FRETRAROATRUHETCATENGAELC_25</v>
      </c>
      <c r="E254" t="str">
        <f>_xlfn.XLOOKUP(D254,'BAP-5_tech_groups'!A:A,'BAP-5_tech_groups'!B:B)</f>
        <v>BAP-TRA-5-FRETRA-ROATRUHET</v>
      </c>
      <c r="F254">
        <f>_xlfn.IFNA(VLOOKUP(D254,'Technology share'!E:P,HLOOKUP(C254,'Technology share'!$G$1:$P$2,2,FALSE),FALSE),0)</f>
        <v>0</v>
      </c>
    </row>
    <row r="255" spans="1:6" hidden="1" x14ac:dyDescent="0.25">
      <c r="A255">
        <f t="shared" si="18"/>
        <v>0</v>
      </c>
      <c r="B255" t="s">
        <v>0</v>
      </c>
      <c r="C255">
        <f t="shared" si="15"/>
        <v>2033</v>
      </c>
      <c r="D255" t="str">
        <f t="shared" si="16"/>
        <v>FRETRAROATRUHETCATERDSLELC_25</v>
      </c>
      <c r="E255" t="str">
        <f>_xlfn.XLOOKUP(D255,'BAP-5_tech_groups'!A:A,'BAP-5_tech_groups'!B:B)</f>
        <v>BAP-TRA-5-FRETRA-ROATRUHET</v>
      </c>
      <c r="F255">
        <f>_xlfn.IFNA(VLOOKUP(D255,'Technology share'!E:P,HLOOKUP(C255,'Technology share'!$G$1:$P$2,2,FALSE),FALSE),0)</f>
        <v>0</v>
      </c>
    </row>
    <row r="256" spans="1:6" hidden="1" x14ac:dyDescent="0.25">
      <c r="A256">
        <f t="shared" si="18"/>
        <v>0</v>
      </c>
      <c r="B256" t="s">
        <v>0</v>
      </c>
      <c r="C256">
        <f t="shared" si="15"/>
        <v>2033</v>
      </c>
      <c r="D256" t="str">
        <f t="shared" si="16"/>
        <v>FRETRAROATRUHETCELLHH2____25</v>
      </c>
      <c r="E256" t="str">
        <f>_xlfn.XLOOKUP(D256,'BAP-5_tech_groups'!A:A,'BAP-5_tech_groups'!B:B)</f>
        <v>BAP-TRA-5-FRETRA-ROATRUHET</v>
      </c>
      <c r="F256">
        <f>_xlfn.IFNA(VLOOKUP(D256,'Technology share'!E:P,HLOOKUP(C256,'Technology share'!$G$1:$P$2,2,FALSE),FALSE),0)</f>
        <v>0</v>
      </c>
    </row>
    <row r="257" spans="1:6" hidden="1" x14ac:dyDescent="0.25">
      <c r="A257">
        <f t="shared" si="18"/>
        <v>0</v>
      </c>
      <c r="B257" t="s">
        <v>0</v>
      </c>
      <c r="C257">
        <f t="shared" si="15"/>
        <v>2033</v>
      </c>
      <c r="D257" t="str">
        <f t="shared" si="16"/>
        <v>FRETRAROATRUHETCONVDSL____16</v>
      </c>
      <c r="E257" t="str">
        <f>_xlfn.XLOOKUP(D257,'BAP-5_tech_groups'!A:A,'BAP-5_tech_groups'!B:B)</f>
        <v>BAP-TRA-5-FRETRA-ROATRUHET</v>
      </c>
      <c r="F257">
        <f>_xlfn.IFNA(VLOOKUP(D257,'Technology share'!E:P,HLOOKUP(C257,'Technology share'!$G$1:$P$2,2,FALSE),FALSE),0)</f>
        <v>0</v>
      </c>
    </row>
    <row r="258" spans="1:6" hidden="1" x14ac:dyDescent="0.25">
      <c r="A258">
        <f t="shared" si="18"/>
        <v>0</v>
      </c>
      <c r="B258" t="s">
        <v>0</v>
      </c>
      <c r="C258">
        <f t="shared" si="15"/>
        <v>2033</v>
      </c>
      <c r="D258" t="str">
        <f t="shared" si="16"/>
        <v>FRETRAROATRUHETCONVDSL____23</v>
      </c>
      <c r="E258" t="str">
        <f>_xlfn.XLOOKUP(D258,'BAP-5_tech_groups'!A:A,'BAP-5_tech_groups'!B:B)</f>
        <v>BAP-TRA-5-FRETRA-ROATRUHET</v>
      </c>
      <c r="F258">
        <f>_xlfn.IFNA(VLOOKUP(D258,'Technology share'!E:P,HLOOKUP(C258,'Technology share'!$G$1:$P$2,2,FALSE),FALSE),0)</f>
        <v>0</v>
      </c>
    </row>
    <row r="259" spans="1:6" hidden="1" x14ac:dyDescent="0.25">
      <c r="A259">
        <f t="shared" si="18"/>
        <v>0</v>
      </c>
      <c r="B259" t="s">
        <v>0</v>
      </c>
      <c r="C259">
        <f t="shared" si="15"/>
        <v>2033</v>
      </c>
      <c r="D259" t="str">
        <f t="shared" si="16"/>
        <v>FRETRAROATRUHETCONVNGA____23</v>
      </c>
      <c r="E259" t="str">
        <f>_xlfn.XLOOKUP(D259,'BAP-5_tech_groups'!A:A,'BAP-5_tech_groups'!B:B)</f>
        <v>BAP-TRA-5-FRETRA-ROATRUHET</v>
      </c>
      <c r="F259">
        <f>_xlfn.IFNA(VLOOKUP(D259,'Technology share'!E:P,HLOOKUP(C259,'Technology share'!$G$1:$P$2,2,FALSE),FALSE),0)</f>
        <v>0</v>
      </c>
    </row>
    <row r="260" spans="1:6" hidden="1" x14ac:dyDescent="0.25">
      <c r="A260">
        <f t="shared" si="18"/>
        <v>0</v>
      </c>
      <c r="B260" t="s">
        <v>0</v>
      </c>
      <c r="C260">
        <f t="shared" si="15"/>
        <v>2033</v>
      </c>
      <c r="D260" t="str">
        <f t="shared" si="16"/>
        <v>FRETRAROATRUHETCONVRDSL____23</v>
      </c>
      <c r="E260" t="str">
        <f>_xlfn.XLOOKUP(D260,'BAP-5_tech_groups'!A:A,'BAP-5_tech_groups'!B:B)</f>
        <v>BAP-TRA-5-FRETRA-ROATRUHET</v>
      </c>
      <c r="F260">
        <f>_xlfn.IFNA(VLOOKUP(D260,'Technology share'!E:P,HLOOKUP(C260,'Technology share'!$G$1:$P$2,2,FALSE),FALSE),0)</f>
        <v>0</v>
      </c>
    </row>
    <row r="261" spans="1:6" hidden="1" x14ac:dyDescent="0.25">
      <c r="A261">
        <f t="shared" si="18"/>
        <v>0</v>
      </c>
      <c r="B261" t="s">
        <v>0</v>
      </c>
      <c r="C261">
        <f t="shared" si="15"/>
        <v>2033</v>
      </c>
      <c r="D261" t="str">
        <f t="shared" si="16"/>
        <v>FRETRAROATRUHETHYBDSL____23</v>
      </c>
      <c r="E261" t="str">
        <f>_xlfn.XLOOKUP(D261,'BAP-5_tech_groups'!A:A,'BAP-5_tech_groups'!B:B)</f>
        <v>BAP-TRA-5-FRETRA-ROATRUHET</v>
      </c>
      <c r="F261">
        <f>_xlfn.IFNA(VLOOKUP(D261,'Technology share'!E:P,HLOOKUP(C261,'Technology share'!$G$1:$P$2,2,FALSE),FALSE),0)</f>
        <v>0</v>
      </c>
    </row>
    <row r="262" spans="1:6" hidden="1" x14ac:dyDescent="0.25">
      <c r="A262">
        <f t="shared" si="18"/>
        <v>0</v>
      </c>
      <c r="B262" t="s">
        <v>0</v>
      </c>
      <c r="C262">
        <f t="shared" si="15"/>
        <v>2033</v>
      </c>
      <c r="D262" t="str">
        <f t="shared" si="16"/>
        <v>FRETRAROATRUHETHYBRDSL____23</v>
      </c>
      <c r="E262" t="str">
        <f>_xlfn.XLOOKUP(D262,'BAP-5_tech_groups'!A:A,'BAP-5_tech_groups'!B:B)</f>
        <v>BAP-TRA-5-FRETRA-ROATRUHET</v>
      </c>
      <c r="F262">
        <f>_xlfn.IFNA(VLOOKUP(D262,'Technology share'!E:P,HLOOKUP(C262,'Technology share'!$G$1:$P$2,2,FALSE),FALSE),0)</f>
        <v>0</v>
      </c>
    </row>
    <row r="263" spans="1:6" hidden="1" x14ac:dyDescent="0.25">
      <c r="A263">
        <f t="shared" si="18"/>
        <v>0</v>
      </c>
      <c r="B263" t="s">
        <v>0</v>
      </c>
      <c r="C263">
        <f t="shared" si="15"/>
        <v>2033</v>
      </c>
      <c r="D263" t="str">
        <f t="shared" si="16"/>
        <v>FRETRAROATRUHETPHEVDSLBELCF_23</v>
      </c>
      <c r="E263" t="str">
        <f>_xlfn.XLOOKUP(D263,'BAP-5_tech_groups'!A:A,'BAP-5_tech_groups'!B:B)</f>
        <v>BAP-TRA-5-FRETRA-ROATRUHET</v>
      </c>
      <c r="F263">
        <f>_xlfn.IFNA(VLOOKUP(D263,'Technology share'!E:P,HLOOKUP(C263,'Technology share'!$G$1:$P$2,2,FALSE),FALSE),0)</f>
        <v>0</v>
      </c>
    </row>
    <row r="264" spans="1:6" hidden="1" x14ac:dyDescent="0.25">
      <c r="A264">
        <f t="shared" si="18"/>
        <v>0</v>
      </c>
      <c r="B264" t="s">
        <v>0</v>
      </c>
      <c r="C264">
        <f t="shared" si="15"/>
        <v>2033</v>
      </c>
      <c r="D264" t="str">
        <f t="shared" si="16"/>
        <v>FRETRAROATRUHETPHEVNGABELCF_23</v>
      </c>
      <c r="E264" t="str">
        <f>_xlfn.XLOOKUP(D264,'BAP-5_tech_groups'!A:A,'BAP-5_tech_groups'!B:B)</f>
        <v>BAP-TRA-5-FRETRA-ROATRUHET</v>
      </c>
      <c r="F264">
        <f>_xlfn.IFNA(VLOOKUP(D264,'Technology share'!E:P,HLOOKUP(C264,'Technology share'!$G$1:$P$2,2,FALSE),FALSE),0)</f>
        <v>0</v>
      </c>
    </row>
    <row r="265" spans="1:6" hidden="1" x14ac:dyDescent="0.25">
      <c r="A265">
        <f t="shared" si="18"/>
        <v>0</v>
      </c>
      <c r="B265" t="s">
        <v>0</v>
      </c>
      <c r="C265">
        <f t="shared" si="15"/>
        <v>2033</v>
      </c>
      <c r="D265" t="str">
        <f t="shared" si="16"/>
        <v>FRETRAROATRUHETPHEVRDSLBELCF_23</v>
      </c>
      <c r="E265" t="str">
        <f>_xlfn.XLOOKUP(D265,'BAP-5_tech_groups'!A:A,'BAP-5_tech_groups'!B:B)</f>
        <v>BAP-TRA-5-FRETRA-ROATRUHET</v>
      </c>
      <c r="F265">
        <f>_xlfn.IFNA(VLOOKUP(D265,'Technology share'!E:P,HLOOKUP(C265,'Technology share'!$G$1:$P$2,2,FALSE),FALSE),0)</f>
        <v>0</v>
      </c>
    </row>
    <row r="266" spans="1:6" hidden="1" x14ac:dyDescent="0.25">
      <c r="A266">
        <f t="shared" si="18"/>
        <v>0</v>
      </c>
      <c r="B266" t="s">
        <v>0</v>
      </c>
      <c r="C266">
        <f t="shared" si="15"/>
        <v>2033</v>
      </c>
      <c r="D266" t="str">
        <f t="shared" si="16"/>
        <v>FRETRAROATRUMETCONVGAS_EX</v>
      </c>
      <c r="E266" t="str">
        <f>_xlfn.XLOOKUP(D266,'BAP-5_tech_groups'!A:A,'BAP-5_tech_groups'!B:B)</f>
        <v>BAP-TRA-5-FRETRA-ROATRUMET</v>
      </c>
      <c r="F266">
        <f>_xlfn.IFNA(VLOOKUP(D266,'Technology share'!E:P,HLOOKUP(C266,'Technology share'!$G$1:$P$2,2,FALSE),FALSE),0)</f>
        <v>0</v>
      </c>
    </row>
    <row r="267" spans="1:6" hidden="1" x14ac:dyDescent="0.25">
      <c r="A267">
        <f t="shared" si="18"/>
        <v>0</v>
      </c>
      <c r="B267" t="s">
        <v>0</v>
      </c>
      <c r="C267">
        <f t="shared" si="15"/>
        <v>2033</v>
      </c>
      <c r="D267" t="str">
        <f t="shared" si="16"/>
        <v>FRETRAROATRUMETCONVDSL_EX</v>
      </c>
      <c r="E267" t="str">
        <f>_xlfn.XLOOKUP(D267,'BAP-5_tech_groups'!A:A,'BAP-5_tech_groups'!B:B)</f>
        <v>BAP-TRA-5-FRETRA-ROATRUMET</v>
      </c>
      <c r="F267">
        <f>_xlfn.IFNA(VLOOKUP(D267,'Technology share'!E:P,HLOOKUP(C267,'Technology share'!$G$1:$P$2,2,FALSE),FALSE),0)</f>
        <v>0</v>
      </c>
    </row>
    <row r="268" spans="1:6" hidden="1" x14ac:dyDescent="0.25">
      <c r="A268">
        <f t="shared" si="18"/>
        <v>0</v>
      </c>
      <c r="B268" t="s">
        <v>0</v>
      </c>
      <c r="C268">
        <f t="shared" si="15"/>
        <v>2033</v>
      </c>
      <c r="D268" t="str">
        <f t="shared" si="16"/>
        <v>FRETRAROATRUMETBEVBELCF____23</v>
      </c>
      <c r="E268" t="str">
        <f>_xlfn.XLOOKUP(D268,'BAP-5_tech_groups'!A:A,'BAP-5_tech_groups'!B:B)</f>
        <v>BAP-TRA-5-FRETRA-ROATRUMET</v>
      </c>
      <c r="F268">
        <f>_xlfn.IFNA(VLOOKUP(D268,'Technology share'!E:P,HLOOKUP(C268,'Technology share'!$G$1:$P$2,2,FALSE),FALSE),0)</f>
        <v>0</v>
      </c>
    </row>
    <row r="269" spans="1:6" hidden="1" x14ac:dyDescent="0.25">
      <c r="A269">
        <f t="shared" si="18"/>
        <v>0</v>
      </c>
      <c r="B269" t="s">
        <v>0</v>
      </c>
      <c r="C269">
        <f t="shared" si="15"/>
        <v>2033</v>
      </c>
      <c r="D269" t="str">
        <f t="shared" si="16"/>
        <v>FRETRAROATRUMETCELLHH2____23</v>
      </c>
      <c r="E269" t="str">
        <f>_xlfn.XLOOKUP(D269,'BAP-5_tech_groups'!A:A,'BAP-5_tech_groups'!B:B)</f>
        <v>BAP-TRA-5-FRETRA-ROATRUMET</v>
      </c>
      <c r="F269">
        <f>_xlfn.IFNA(VLOOKUP(D269,'Technology share'!E:P,HLOOKUP(C269,'Technology share'!$G$1:$P$2,2,FALSE),FALSE),0)</f>
        <v>0</v>
      </c>
    </row>
    <row r="270" spans="1:6" hidden="1" x14ac:dyDescent="0.25">
      <c r="A270">
        <f t="shared" si="18"/>
        <v>0</v>
      </c>
      <c r="B270" t="s">
        <v>0</v>
      </c>
      <c r="C270">
        <f t="shared" si="15"/>
        <v>2033</v>
      </c>
      <c r="D270" t="str">
        <f t="shared" si="16"/>
        <v>FRETRAROATRUMETCONVDSL____16</v>
      </c>
      <c r="E270" t="str">
        <f>_xlfn.XLOOKUP(D270,'BAP-5_tech_groups'!A:A,'BAP-5_tech_groups'!B:B)</f>
        <v>BAP-TRA-5-FRETRA-ROATRUMET</v>
      </c>
      <c r="F270">
        <f>_xlfn.IFNA(VLOOKUP(D270,'Technology share'!E:P,HLOOKUP(C270,'Technology share'!$G$1:$P$2,2,FALSE),FALSE),0)</f>
        <v>0</v>
      </c>
    </row>
    <row r="271" spans="1:6" hidden="1" x14ac:dyDescent="0.25">
      <c r="A271">
        <f t="shared" si="18"/>
        <v>0</v>
      </c>
      <c r="B271" t="s">
        <v>0</v>
      </c>
      <c r="C271">
        <f t="shared" si="15"/>
        <v>2033</v>
      </c>
      <c r="D271" t="str">
        <f t="shared" si="16"/>
        <v>FRETRAROATRUMETCONVDSL____23</v>
      </c>
      <c r="E271" t="str">
        <f>_xlfn.XLOOKUP(D271,'BAP-5_tech_groups'!A:A,'BAP-5_tech_groups'!B:B)</f>
        <v>BAP-TRA-5-FRETRA-ROATRUMET</v>
      </c>
      <c r="F271">
        <f>_xlfn.IFNA(VLOOKUP(D271,'Technology share'!E:P,HLOOKUP(C271,'Technology share'!$G$1:$P$2,2,FALSE),FALSE),0)</f>
        <v>0</v>
      </c>
    </row>
    <row r="272" spans="1:6" hidden="1" x14ac:dyDescent="0.25">
      <c r="A272">
        <f t="shared" si="18"/>
        <v>0</v>
      </c>
      <c r="B272" t="s">
        <v>0</v>
      </c>
      <c r="C272">
        <f t="shared" si="15"/>
        <v>2033</v>
      </c>
      <c r="D272" t="str">
        <f t="shared" si="16"/>
        <v>FRETRAROATRUMETCONVGAS____16</v>
      </c>
      <c r="E272" t="str">
        <f>_xlfn.XLOOKUP(D272,'BAP-5_tech_groups'!A:A,'BAP-5_tech_groups'!B:B)</f>
        <v>BAP-TRA-5-FRETRA-ROATRUMET</v>
      </c>
      <c r="F272">
        <f>_xlfn.IFNA(VLOOKUP(D272,'Technology share'!E:P,HLOOKUP(C272,'Technology share'!$G$1:$P$2,2,FALSE),FALSE),0)</f>
        <v>0</v>
      </c>
    </row>
    <row r="273" spans="1:6" hidden="1" x14ac:dyDescent="0.25">
      <c r="A273">
        <f t="shared" si="18"/>
        <v>0</v>
      </c>
      <c r="B273" t="s">
        <v>0</v>
      </c>
      <c r="C273">
        <f t="shared" si="15"/>
        <v>2033</v>
      </c>
      <c r="D273" t="str">
        <f t="shared" si="16"/>
        <v>FRETRAROATRUMETCONVGAS____23</v>
      </c>
      <c r="E273" t="str">
        <f>_xlfn.XLOOKUP(D273,'BAP-5_tech_groups'!A:A,'BAP-5_tech_groups'!B:B)</f>
        <v>BAP-TRA-5-FRETRA-ROATRUMET</v>
      </c>
      <c r="F273">
        <f>_xlfn.IFNA(VLOOKUP(D273,'Technology share'!E:P,HLOOKUP(C273,'Technology share'!$G$1:$P$2,2,FALSE),FALSE),0)</f>
        <v>0</v>
      </c>
    </row>
    <row r="274" spans="1:6" hidden="1" x14ac:dyDescent="0.25">
      <c r="A274">
        <f t="shared" ref="A274:A296" si="19">IF(F274=0,0,1)</f>
        <v>0</v>
      </c>
      <c r="B274" t="s">
        <v>0</v>
      </c>
      <c r="C274">
        <f t="shared" si="15"/>
        <v>2033</v>
      </c>
      <c r="D274" t="str">
        <f t="shared" si="16"/>
        <v>FRETRAROATRUMETCONVNGA____23</v>
      </c>
      <c r="E274" t="str">
        <f>_xlfn.XLOOKUP(D274,'BAP-5_tech_groups'!A:A,'BAP-5_tech_groups'!B:B)</f>
        <v>BAP-TRA-5-FRETRA-ROATRUMET</v>
      </c>
      <c r="F274">
        <f>_xlfn.IFNA(VLOOKUP(D274,'Technology share'!E:P,HLOOKUP(C274,'Technology share'!$G$1:$P$2,2,FALSE),FALSE),0)</f>
        <v>0</v>
      </c>
    </row>
    <row r="275" spans="1:6" hidden="1" x14ac:dyDescent="0.25">
      <c r="A275">
        <f t="shared" si="19"/>
        <v>0</v>
      </c>
      <c r="B275" t="s">
        <v>0</v>
      </c>
      <c r="C275">
        <f t="shared" si="15"/>
        <v>2033</v>
      </c>
      <c r="D275" t="str">
        <f t="shared" si="16"/>
        <v>FRETRAROATRUMETCONVPRO____23</v>
      </c>
      <c r="E275" t="str">
        <f>_xlfn.XLOOKUP(D275,'BAP-5_tech_groups'!A:A,'BAP-5_tech_groups'!B:B)</f>
        <v>BAP-TRA-5-FRETRA-ROATRUMET</v>
      </c>
      <c r="F275">
        <f>_xlfn.IFNA(VLOOKUP(D275,'Technology share'!E:P,HLOOKUP(C275,'Technology share'!$G$1:$P$2,2,FALSE),FALSE),0)</f>
        <v>0</v>
      </c>
    </row>
    <row r="276" spans="1:6" hidden="1" x14ac:dyDescent="0.25">
      <c r="A276">
        <f t="shared" si="19"/>
        <v>0</v>
      </c>
      <c r="B276" t="s">
        <v>0</v>
      </c>
      <c r="C276">
        <f t="shared" si="15"/>
        <v>2033</v>
      </c>
      <c r="D276" t="str">
        <f t="shared" si="16"/>
        <v>FRETRAROATRUMETCONVRDSL____23</v>
      </c>
      <c r="E276" t="str">
        <f>_xlfn.XLOOKUP(D276,'BAP-5_tech_groups'!A:A,'BAP-5_tech_groups'!B:B)</f>
        <v>BAP-TRA-5-FRETRA-ROATRUMET</v>
      </c>
      <c r="F276">
        <f>_xlfn.IFNA(VLOOKUP(D276,'Technology share'!E:P,HLOOKUP(C276,'Technology share'!$G$1:$P$2,2,FALSE),FALSE),0)</f>
        <v>0</v>
      </c>
    </row>
    <row r="277" spans="1:6" hidden="1" x14ac:dyDescent="0.25">
      <c r="A277">
        <f t="shared" si="19"/>
        <v>0</v>
      </c>
      <c r="B277" t="s">
        <v>0</v>
      </c>
      <c r="C277">
        <f t="shared" si="15"/>
        <v>2033</v>
      </c>
      <c r="D277" t="str">
        <f t="shared" si="16"/>
        <v>FRETRAROATRUMETHYBDSL____23</v>
      </c>
      <c r="E277" t="str">
        <f>_xlfn.XLOOKUP(D277,'BAP-5_tech_groups'!A:A,'BAP-5_tech_groups'!B:B)</f>
        <v>BAP-TRA-5-FRETRA-ROATRUMET</v>
      </c>
      <c r="F277">
        <f>_xlfn.IFNA(VLOOKUP(D277,'Technology share'!E:P,HLOOKUP(C277,'Technology share'!$G$1:$P$2,2,FALSE),FALSE),0)</f>
        <v>0</v>
      </c>
    </row>
    <row r="278" spans="1:6" hidden="1" x14ac:dyDescent="0.25">
      <c r="A278">
        <f t="shared" si="19"/>
        <v>0</v>
      </c>
      <c r="B278" t="s">
        <v>0</v>
      </c>
      <c r="C278">
        <f t="shared" si="15"/>
        <v>2033</v>
      </c>
      <c r="D278" t="str">
        <f t="shared" si="16"/>
        <v>FRETRAROATRUMETHYBRDSL____23</v>
      </c>
      <c r="E278" t="str">
        <f>_xlfn.XLOOKUP(D278,'BAP-5_tech_groups'!A:A,'BAP-5_tech_groups'!B:B)</f>
        <v>BAP-TRA-5-FRETRA-ROATRUMET</v>
      </c>
      <c r="F278">
        <f>_xlfn.IFNA(VLOOKUP(D278,'Technology share'!E:P,HLOOKUP(C278,'Technology share'!$G$1:$P$2,2,FALSE),FALSE),0)</f>
        <v>0</v>
      </c>
    </row>
    <row r="279" spans="1:6" hidden="1" x14ac:dyDescent="0.25">
      <c r="A279">
        <f t="shared" si="19"/>
        <v>0</v>
      </c>
      <c r="B279" t="s">
        <v>0</v>
      </c>
      <c r="C279">
        <f t="shared" si="15"/>
        <v>2033</v>
      </c>
      <c r="D279" t="str">
        <f t="shared" si="16"/>
        <v>FRETRAROATRUMETPHEVDSLBELCF_23</v>
      </c>
      <c r="E279" t="str">
        <f>_xlfn.XLOOKUP(D279,'BAP-5_tech_groups'!A:A,'BAP-5_tech_groups'!B:B)</f>
        <v>BAP-TRA-5-FRETRA-ROATRUMET</v>
      </c>
      <c r="F279">
        <f>_xlfn.IFNA(VLOOKUP(D279,'Technology share'!E:P,HLOOKUP(C279,'Technology share'!$G$1:$P$2,2,FALSE),FALSE),0)</f>
        <v>0</v>
      </c>
    </row>
    <row r="280" spans="1:6" hidden="1" x14ac:dyDescent="0.25">
      <c r="A280">
        <f t="shared" si="19"/>
        <v>0</v>
      </c>
      <c r="B280" t="s">
        <v>0</v>
      </c>
      <c r="C280">
        <f t="shared" si="15"/>
        <v>2033</v>
      </c>
      <c r="D280" t="str">
        <f t="shared" si="16"/>
        <v>FRETRAROATRUMETPHEVRDSLBELCF_23</v>
      </c>
      <c r="E280" t="str">
        <f>_xlfn.XLOOKUP(D280,'BAP-5_tech_groups'!A:A,'BAP-5_tech_groups'!B:B)</f>
        <v>BAP-TRA-5-FRETRA-ROATRUMET</v>
      </c>
      <c r="F280">
        <f>_xlfn.IFNA(VLOOKUP(D280,'Technology share'!E:P,HLOOKUP(C280,'Technology share'!$G$1:$P$2,2,FALSE),FALSE),0)</f>
        <v>0</v>
      </c>
    </row>
    <row r="281" spans="1:6" hidden="1" x14ac:dyDescent="0.25">
      <c r="A281">
        <f t="shared" si="19"/>
        <v>0</v>
      </c>
      <c r="B281" t="s">
        <v>0</v>
      </c>
      <c r="C281">
        <f t="shared" si="15"/>
        <v>2034</v>
      </c>
      <c r="D281" t="str">
        <f t="shared" si="16"/>
        <v>FRETRAROATRUHETCONVDSL_EX</v>
      </c>
      <c r="E281" t="str">
        <f>_xlfn.XLOOKUP(D281,'BAP-5_tech_groups'!A:A,'BAP-5_tech_groups'!B:B)</f>
        <v>BAP-TRA-5-FRETRA-ROATRUHET</v>
      </c>
      <c r="F281">
        <f>_xlfn.IFNA(VLOOKUP(D281,'Technology share'!E:P,HLOOKUP(C281,'Technology share'!$G$1:$P$2,2,FALSE),FALSE),0)</f>
        <v>0</v>
      </c>
    </row>
    <row r="282" spans="1:6" hidden="1" x14ac:dyDescent="0.25">
      <c r="A282">
        <f t="shared" si="19"/>
        <v>0</v>
      </c>
      <c r="B282" t="s">
        <v>0</v>
      </c>
      <c r="C282">
        <f t="shared" si="15"/>
        <v>2034</v>
      </c>
      <c r="D282" t="str">
        <f t="shared" si="16"/>
        <v>FRETRAROATRUHETBEVBELCF____25</v>
      </c>
      <c r="E282" t="str">
        <f>_xlfn.XLOOKUP(D282,'BAP-5_tech_groups'!A:A,'BAP-5_tech_groups'!B:B)</f>
        <v>BAP-TRA-5-FRETRA-ROATRUHET</v>
      </c>
      <c r="F282">
        <f>_xlfn.IFNA(VLOOKUP(D282,'Technology share'!E:P,HLOOKUP(C282,'Technology share'!$G$1:$P$2,2,FALSE),FALSE),0)</f>
        <v>0</v>
      </c>
    </row>
    <row r="283" spans="1:6" hidden="1" x14ac:dyDescent="0.25">
      <c r="A283">
        <f t="shared" si="19"/>
        <v>0</v>
      </c>
      <c r="B283" t="s">
        <v>0</v>
      </c>
      <c r="C283">
        <f t="shared" si="15"/>
        <v>2034</v>
      </c>
      <c r="D283" t="str">
        <f t="shared" si="16"/>
        <v>FRETRAROATRUHETCATEDSLELC_25</v>
      </c>
      <c r="E283" t="str">
        <f>_xlfn.XLOOKUP(D283,'BAP-5_tech_groups'!A:A,'BAP-5_tech_groups'!B:B)</f>
        <v>BAP-TRA-5-FRETRA-ROATRUHET</v>
      </c>
      <c r="F283">
        <f>_xlfn.IFNA(VLOOKUP(D283,'Technology share'!E:P,HLOOKUP(C283,'Technology share'!$G$1:$P$2,2,FALSE),FALSE),0)</f>
        <v>0</v>
      </c>
    </row>
    <row r="284" spans="1:6" hidden="1" x14ac:dyDescent="0.25">
      <c r="A284">
        <f t="shared" si="19"/>
        <v>0</v>
      </c>
      <c r="B284" t="s">
        <v>0</v>
      </c>
      <c r="C284">
        <f t="shared" si="15"/>
        <v>2034</v>
      </c>
      <c r="D284" t="str">
        <f t="shared" si="16"/>
        <v>FRETRAROATRUHETCATEELC____25</v>
      </c>
      <c r="E284" t="str">
        <f>_xlfn.XLOOKUP(D284,'BAP-5_tech_groups'!A:A,'BAP-5_tech_groups'!B:B)</f>
        <v>BAP-TRA-5-FRETRA-ROATRUHET</v>
      </c>
      <c r="F284">
        <f>_xlfn.IFNA(VLOOKUP(D284,'Technology share'!E:P,HLOOKUP(C284,'Technology share'!$G$1:$P$2,2,FALSE),FALSE),0)</f>
        <v>0</v>
      </c>
    </row>
    <row r="285" spans="1:6" hidden="1" x14ac:dyDescent="0.25">
      <c r="A285">
        <f t="shared" si="19"/>
        <v>0</v>
      </c>
      <c r="B285" t="s">
        <v>0</v>
      </c>
      <c r="C285">
        <f t="shared" si="15"/>
        <v>2034</v>
      </c>
      <c r="D285" t="str">
        <f t="shared" si="16"/>
        <v>FRETRAROATRUHETCATENGAELC_25</v>
      </c>
      <c r="E285" t="str">
        <f>_xlfn.XLOOKUP(D285,'BAP-5_tech_groups'!A:A,'BAP-5_tech_groups'!B:B)</f>
        <v>BAP-TRA-5-FRETRA-ROATRUHET</v>
      </c>
      <c r="F285">
        <f>_xlfn.IFNA(VLOOKUP(D285,'Technology share'!E:P,HLOOKUP(C285,'Technology share'!$G$1:$P$2,2,FALSE),FALSE),0)</f>
        <v>0</v>
      </c>
    </row>
    <row r="286" spans="1:6" hidden="1" x14ac:dyDescent="0.25">
      <c r="A286">
        <f t="shared" si="19"/>
        <v>0</v>
      </c>
      <c r="B286" t="s">
        <v>0</v>
      </c>
      <c r="C286">
        <f t="shared" si="15"/>
        <v>2034</v>
      </c>
      <c r="D286" t="str">
        <f t="shared" si="16"/>
        <v>FRETRAROATRUHETCATERDSLELC_25</v>
      </c>
      <c r="E286" t="str">
        <f>_xlfn.XLOOKUP(D286,'BAP-5_tech_groups'!A:A,'BAP-5_tech_groups'!B:B)</f>
        <v>BAP-TRA-5-FRETRA-ROATRUHET</v>
      </c>
      <c r="F286">
        <f>_xlfn.IFNA(VLOOKUP(D286,'Technology share'!E:P,HLOOKUP(C286,'Technology share'!$G$1:$P$2,2,FALSE),FALSE),0)</f>
        <v>0</v>
      </c>
    </row>
    <row r="287" spans="1:6" hidden="1" x14ac:dyDescent="0.25">
      <c r="A287">
        <f t="shared" si="19"/>
        <v>0</v>
      </c>
      <c r="B287" t="s">
        <v>0</v>
      </c>
      <c r="C287">
        <f t="shared" si="15"/>
        <v>2034</v>
      </c>
      <c r="D287" t="str">
        <f t="shared" si="16"/>
        <v>FRETRAROATRUHETCELLHH2____25</v>
      </c>
      <c r="E287" t="str">
        <f>_xlfn.XLOOKUP(D287,'BAP-5_tech_groups'!A:A,'BAP-5_tech_groups'!B:B)</f>
        <v>BAP-TRA-5-FRETRA-ROATRUHET</v>
      </c>
      <c r="F287">
        <f>_xlfn.IFNA(VLOOKUP(D287,'Technology share'!E:P,HLOOKUP(C287,'Technology share'!$G$1:$P$2,2,FALSE),FALSE),0)</f>
        <v>0</v>
      </c>
    </row>
    <row r="288" spans="1:6" hidden="1" x14ac:dyDescent="0.25">
      <c r="A288">
        <f t="shared" si="19"/>
        <v>0</v>
      </c>
      <c r="B288" t="s">
        <v>0</v>
      </c>
      <c r="C288">
        <f t="shared" si="15"/>
        <v>2034</v>
      </c>
      <c r="D288" t="str">
        <f t="shared" si="16"/>
        <v>FRETRAROATRUHETCONVDSL____16</v>
      </c>
      <c r="E288" t="str">
        <f>_xlfn.XLOOKUP(D288,'BAP-5_tech_groups'!A:A,'BAP-5_tech_groups'!B:B)</f>
        <v>BAP-TRA-5-FRETRA-ROATRUHET</v>
      </c>
      <c r="F288">
        <f>_xlfn.IFNA(VLOOKUP(D288,'Technology share'!E:P,HLOOKUP(C288,'Technology share'!$G$1:$P$2,2,FALSE),FALSE),0)</f>
        <v>0</v>
      </c>
    </row>
    <row r="289" spans="1:6" hidden="1" x14ac:dyDescent="0.25">
      <c r="A289">
        <f t="shared" si="19"/>
        <v>0</v>
      </c>
      <c r="B289" t="s">
        <v>0</v>
      </c>
      <c r="C289">
        <f t="shared" ref="C289:C352" si="20">C258+1</f>
        <v>2034</v>
      </c>
      <c r="D289" t="str">
        <f t="shared" ref="D289:D352" si="21">D258</f>
        <v>FRETRAROATRUHETCONVDSL____23</v>
      </c>
      <c r="E289" t="str">
        <f>_xlfn.XLOOKUP(D289,'BAP-5_tech_groups'!A:A,'BAP-5_tech_groups'!B:B)</f>
        <v>BAP-TRA-5-FRETRA-ROATRUHET</v>
      </c>
      <c r="F289">
        <f>_xlfn.IFNA(VLOOKUP(D289,'Technology share'!E:P,HLOOKUP(C289,'Technology share'!$G$1:$P$2,2,FALSE),FALSE),0)</f>
        <v>0</v>
      </c>
    </row>
    <row r="290" spans="1:6" hidden="1" x14ac:dyDescent="0.25">
      <c r="A290">
        <f t="shared" si="19"/>
        <v>0</v>
      </c>
      <c r="B290" t="s">
        <v>0</v>
      </c>
      <c r="C290">
        <f t="shared" si="20"/>
        <v>2034</v>
      </c>
      <c r="D290" t="str">
        <f t="shared" si="21"/>
        <v>FRETRAROATRUHETCONVNGA____23</v>
      </c>
      <c r="E290" t="str">
        <f>_xlfn.XLOOKUP(D290,'BAP-5_tech_groups'!A:A,'BAP-5_tech_groups'!B:B)</f>
        <v>BAP-TRA-5-FRETRA-ROATRUHET</v>
      </c>
      <c r="F290">
        <f>_xlfn.IFNA(VLOOKUP(D290,'Technology share'!E:P,HLOOKUP(C290,'Technology share'!$G$1:$P$2,2,FALSE),FALSE),0)</f>
        <v>0</v>
      </c>
    </row>
    <row r="291" spans="1:6" hidden="1" x14ac:dyDescent="0.25">
      <c r="A291">
        <f t="shared" si="19"/>
        <v>0</v>
      </c>
      <c r="B291" t="s">
        <v>0</v>
      </c>
      <c r="C291">
        <f t="shared" si="20"/>
        <v>2034</v>
      </c>
      <c r="D291" t="str">
        <f t="shared" si="21"/>
        <v>FRETRAROATRUHETCONVRDSL____23</v>
      </c>
      <c r="E291" t="str">
        <f>_xlfn.XLOOKUP(D291,'BAP-5_tech_groups'!A:A,'BAP-5_tech_groups'!B:B)</f>
        <v>BAP-TRA-5-FRETRA-ROATRUHET</v>
      </c>
      <c r="F291">
        <f>_xlfn.IFNA(VLOOKUP(D291,'Technology share'!E:P,HLOOKUP(C291,'Technology share'!$G$1:$P$2,2,FALSE),FALSE),0)</f>
        <v>0</v>
      </c>
    </row>
    <row r="292" spans="1:6" hidden="1" x14ac:dyDescent="0.25">
      <c r="A292">
        <f t="shared" si="19"/>
        <v>0</v>
      </c>
      <c r="B292" t="s">
        <v>0</v>
      </c>
      <c r="C292">
        <f t="shared" si="20"/>
        <v>2034</v>
      </c>
      <c r="D292" t="str">
        <f t="shared" si="21"/>
        <v>FRETRAROATRUHETHYBDSL____23</v>
      </c>
      <c r="E292" t="str">
        <f>_xlfn.XLOOKUP(D292,'BAP-5_tech_groups'!A:A,'BAP-5_tech_groups'!B:B)</f>
        <v>BAP-TRA-5-FRETRA-ROATRUHET</v>
      </c>
      <c r="F292">
        <f>_xlfn.IFNA(VLOOKUP(D292,'Technology share'!E:P,HLOOKUP(C292,'Technology share'!$G$1:$P$2,2,FALSE),FALSE),0)</f>
        <v>0</v>
      </c>
    </row>
    <row r="293" spans="1:6" hidden="1" x14ac:dyDescent="0.25">
      <c r="A293">
        <f t="shared" si="19"/>
        <v>0</v>
      </c>
      <c r="B293" t="s">
        <v>0</v>
      </c>
      <c r="C293">
        <f t="shared" si="20"/>
        <v>2034</v>
      </c>
      <c r="D293" t="str">
        <f t="shared" si="21"/>
        <v>FRETRAROATRUHETHYBRDSL____23</v>
      </c>
      <c r="E293" t="str">
        <f>_xlfn.XLOOKUP(D293,'BAP-5_tech_groups'!A:A,'BAP-5_tech_groups'!B:B)</f>
        <v>BAP-TRA-5-FRETRA-ROATRUHET</v>
      </c>
      <c r="F293">
        <f>_xlfn.IFNA(VLOOKUP(D293,'Technology share'!E:P,HLOOKUP(C293,'Technology share'!$G$1:$P$2,2,FALSE),FALSE),0)</f>
        <v>0</v>
      </c>
    </row>
    <row r="294" spans="1:6" hidden="1" x14ac:dyDescent="0.25">
      <c r="A294">
        <f t="shared" si="19"/>
        <v>0</v>
      </c>
      <c r="B294" t="s">
        <v>0</v>
      </c>
      <c r="C294">
        <f t="shared" si="20"/>
        <v>2034</v>
      </c>
      <c r="D294" t="str">
        <f t="shared" si="21"/>
        <v>FRETRAROATRUHETPHEVDSLBELCF_23</v>
      </c>
      <c r="E294" t="str">
        <f>_xlfn.XLOOKUP(D294,'BAP-5_tech_groups'!A:A,'BAP-5_tech_groups'!B:B)</f>
        <v>BAP-TRA-5-FRETRA-ROATRUHET</v>
      </c>
      <c r="F294">
        <f>_xlfn.IFNA(VLOOKUP(D294,'Technology share'!E:P,HLOOKUP(C294,'Technology share'!$G$1:$P$2,2,FALSE),FALSE),0)</f>
        <v>0</v>
      </c>
    </row>
    <row r="295" spans="1:6" hidden="1" x14ac:dyDescent="0.25">
      <c r="A295">
        <f t="shared" si="19"/>
        <v>0</v>
      </c>
      <c r="B295" t="s">
        <v>0</v>
      </c>
      <c r="C295">
        <f t="shared" si="20"/>
        <v>2034</v>
      </c>
      <c r="D295" t="str">
        <f t="shared" si="21"/>
        <v>FRETRAROATRUHETPHEVNGABELCF_23</v>
      </c>
      <c r="E295" t="str">
        <f>_xlfn.XLOOKUP(D295,'BAP-5_tech_groups'!A:A,'BAP-5_tech_groups'!B:B)</f>
        <v>BAP-TRA-5-FRETRA-ROATRUHET</v>
      </c>
      <c r="F295">
        <f>_xlfn.IFNA(VLOOKUP(D295,'Technology share'!E:P,HLOOKUP(C295,'Technology share'!$G$1:$P$2,2,FALSE),FALSE),0)</f>
        <v>0</v>
      </c>
    </row>
    <row r="296" spans="1:6" hidden="1" x14ac:dyDescent="0.25">
      <c r="A296">
        <f t="shared" si="19"/>
        <v>0</v>
      </c>
      <c r="B296" t="s">
        <v>0</v>
      </c>
      <c r="C296">
        <f t="shared" si="20"/>
        <v>2034</v>
      </c>
      <c r="D296" t="str">
        <f t="shared" si="21"/>
        <v>FRETRAROATRUHETPHEVRDSLBELCF_23</v>
      </c>
      <c r="E296" t="str">
        <f>_xlfn.XLOOKUP(D296,'BAP-5_tech_groups'!A:A,'BAP-5_tech_groups'!B:B)</f>
        <v>BAP-TRA-5-FRETRA-ROATRUHET</v>
      </c>
      <c r="F296">
        <f>_xlfn.IFNA(VLOOKUP(D296,'Technology share'!E:P,HLOOKUP(C296,'Technology share'!$G$1:$P$2,2,FALSE),FALSE),0)</f>
        <v>0</v>
      </c>
    </row>
    <row r="297" spans="1:6" hidden="1" x14ac:dyDescent="0.25">
      <c r="A297">
        <f t="shared" ref="A297:A327" si="22">IF(F297=0,0,1)</f>
        <v>0</v>
      </c>
      <c r="B297" t="s">
        <v>0</v>
      </c>
      <c r="C297">
        <f t="shared" si="20"/>
        <v>2034</v>
      </c>
      <c r="D297" t="str">
        <f t="shared" si="21"/>
        <v>FRETRAROATRUMETCONVGAS_EX</v>
      </c>
      <c r="E297" t="str">
        <f>_xlfn.XLOOKUP(D297,'BAP-5_tech_groups'!A:A,'BAP-5_tech_groups'!B:B)</f>
        <v>BAP-TRA-5-FRETRA-ROATRUMET</v>
      </c>
      <c r="F297">
        <f>_xlfn.IFNA(VLOOKUP(D297,'Technology share'!E:P,HLOOKUP(C297,'Technology share'!$G$1:$P$2,2,FALSE),FALSE),0)</f>
        <v>0</v>
      </c>
    </row>
    <row r="298" spans="1:6" hidden="1" x14ac:dyDescent="0.25">
      <c r="A298">
        <f t="shared" si="22"/>
        <v>0</v>
      </c>
      <c r="B298" t="s">
        <v>0</v>
      </c>
      <c r="C298">
        <f t="shared" si="20"/>
        <v>2034</v>
      </c>
      <c r="D298" t="str">
        <f t="shared" si="21"/>
        <v>FRETRAROATRUMETCONVDSL_EX</v>
      </c>
      <c r="E298" t="str">
        <f>_xlfn.XLOOKUP(D298,'BAP-5_tech_groups'!A:A,'BAP-5_tech_groups'!B:B)</f>
        <v>BAP-TRA-5-FRETRA-ROATRUMET</v>
      </c>
      <c r="F298">
        <f>_xlfn.IFNA(VLOOKUP(D298,'Technology share'!E:P,HLOOKUP(C298,'Technology share'!$G$1:$P$2,2,FALSE),FALSE),0)</f>
        <v>0</v>
      </c>
    </row>
    <row r="299" spans="1:6" hidden="1" x14ac:dyDescent="0.25">
      <c r="A299">
        <f t="shared" si="22"/>
        <v>0</v>
      </c>
      <c r="B299" t="s">
        <v>0</v>
      </c>
      <c r="C299">
        <f t="shared" si="20"/>
        <v>2034</v>
      </c>
      <c r="D299" t="str">
        <f t="shared" si="21"/>
        <v>FRETRAROATRUMETBEVBELCF____23</v>
      </c>
      <c r="E299" t="str">
        <f>_xlfn.XLOOKUP(D299,'BAP-5_tech_groups'!A:A,'BAP-5_tech_groups'!B:B)</f>
        <v>BAP-TRA-5-FRETRA-ROATRUMET</v>
      </c>
      <c r="F299">
        <f>_xlfn.IFNA(VLOOKUP(D299,'Technology share'!E:P,HLOOKUP(C299,'Technology share'!$G$1:$P$2,2,FALSE),FALSE),0)</f>
        <v>0</v>
      </c>
    </row>
    <row r="300" spans="1:6" hidden="1" x14ac:dyDescent="0.25">
      <c r="A300">
        <f t="shared" si="22"/>
        <v>0</v>
      </c>
      <c r="B300" t="s">
        <v>0</v>
      </c>
      <c r="C300">
        <f t="shared" si="20"/>
        <v>2034</v>
      </c>
      <c r="D300" t="str">
        <f t="shared" si="21"/>
        <v>FRETRAROATRUMETCELLHH2____23</v>
      </c>
      <c r="E300" t="str">
        <f>_xlfn.XLOOKUP(D300,'BAP-5_tech_groups'!A:A,'BAP-5_tech_groups'!B:B)</f>
        <v>BAP-TRA-5-FRETRA-ROATRUMET</v>
      </c>
      <c r="F300">
        <f>_xlfn.IFNA(VLOOKUP(D300,'Technology share'!E:P,HLOOKUP(C300,'Technology share'!$G$1:$P$2,2,FALSE),FALSE),0)</f>
        <v>0</v>
      </c>
    </row>
    <row r="301" spans="1:6" hidden="1" x14ac:dyDescent="0.25">
      <c r="A301">
        <f t="shared" si="22"/>
        <v>0</v>
      </c>
      <c r="B301" t="s">
        <v>0</v>
      </c>
      <c r="C301">
        <f t="shared" si="20"/>
        <v>2034</v>
      </c>
      <c r="D301" t="str">
        <f t="shared" si="21"/>
        <v>FRETRAROATRUMETCONVDSL____16</v>
      </c>
      <c r="E301" t="str">
        <f>_xlfn.XLOOKUP(D301,'BAP-5_tech_groups'!A:A,'BAP-5_tech_groups'!B:B)</f>
        <v>BAP-TRA-5-FRETRA-ROATRUMET</v>
      </c>
      <c r="F301">
        <f>_xlfn.IFNA(VLOOKUP(D301,'Technology share'!E:P,HLOOKUP(C301,'Technology share'!$G$1:$P$2,2,FALSE),FALSE),0)</f>
        <v>0</v>
      </c>
    </row>
    <row r="302" spans="1:6" hidden="1" x14ac:dyDescent="0.25">
      <c r="A302">
        <f t="shared" si="22"/>
        <v>0</v>
      </c>
      <c r="B302" t="s">
        <v>0</v>
      </c>
      <c r="C302">
        <f t="shared" si="20"/>
        <v>2034</v>
      </c>
      <c r="D302" t="str">
        <f t="shared" si="21"/>
        <v>FRETRAROATRUMETCONVDSL____23</v>
      </c>
      <c r="E302" t="str">
        <f>_xlfn.XLOOKUP(D302,'BAP-5_tech_groups'!A:A,'BAP-5_tech_groups'!B:B)</f>
        <v>BAP-TRA-5-FRETRA-ROATRUMET</v>
      </c>
      <c r="F302">
        <f>_xlfn.IFNA(VLOOKUP(D302,'Technology share'!E:P,HLOOKUP(C302,'Technology share'!$G$1:$P$2,2,FALSE),FALSE),0)</f>
        <v>0</v>
      </c>
    </row>
    <row r="303" spans="1:6" hidden="1" x14ac:dyDescent="0.25">
      <c r="A303">
        <f t="shared" si="22"/>
        <v>0</v>
      </c>
      <c r="B303" t="s">
        <v>0</v>
      </c>
      <c r="C303">
        <f t="shared" si="20"/>
        <v>2034</v>
      </c>
      <c r="D303" t="str">
        <f t="shared" si="21"/>
        <v>FRETRAROATRUMETCONVGAS____16</v>
      </c>
      <c r="E303" t="str">
        <f>_xlfn.XLOOKUP(D303,'BAP-5_tech_groups'!A:A,'BAP-5_tech_groups'!B:B)</f>
        <v>BAP-TRA-5-FRETRA-ROATRUMET</v>
      </c>
      <c r="F303">
        <f>_xlfn.IFNA(VLOOKUP(D303,'Technology share'!E:P,HLOOKUP(C303,'Technology share'!$G$1:$P$2,2,FALSE),FALSE),0)</f>
        <v>0</v>
      </c>
    </row>
    <row r="304" spans="1:6" hidden="1" x14ac:dyDescent="0.25">
      <c r="A304">
        <f t="shared" si="22"/>
        <v>0</v>
      </c>
      <c r="B304" t="s">
        <v>0</v>
      </c>
      <c r="C304">
        <f t="shared" si="20"/>
        <v>2034</v>
      </c>
      <c r="D304" t="str">
        <f t="shared" si="21"/>
        <v>FRETRAROATRUMETCONVGAS____23</v>
      </c>
      <c r="E304" t="str">
        <f>_xlfn.XLOOKUP(D304,'BAP-5_tech_groups'!A:A,'BAP-5_tech_groups'!B:B)</f>
        <v>BAP-TRA-5-FRETRA-ROATRUMET</v>
      </c>
      <c r="F304">
        <f>_xlfn.IFNA(VLOOKUP(D304,'Technology share'!E:P,HLOOKUP(C304,'Technology share'!$G$1:$P$2,2,FALSE),FALSE),0)</f>
        <v>0</v>
      </c>
    </row>
    <row r="305" spans="1:6" hidden="1" x14ac:dyDescent="0.25">
      <c r="A305">
        <f t="shared" si="22"/>
        <v>0</v>
      </c>
      <c r="B305" t="s">
        <v>0</v>
      </c>
      <c r="C305">
        <f t="shared" si="20"/>
        <v>2034</v>
      </c>
      <c r="D305" t="str">
        <f t="shared" si="21"/>
        <v>FRETRAROATRUMETCONVNGA____23</v>
      </c>
      <c r="E305" t="str">
        <f>_xlfn.XLOOKUP(D305,'BAP-5_tech_groups'!A:A,'BAP-5_tech_groups'!B:B)</f>
        <v>BAP-TRA-5-FRETRA-ROATRUMET</v>
      </c>
      <c r="F305">
        <f>_xlfn.IFNA(VLOOKUP(D305,'Technology share'!E:P,HLOOKUP(C305,'Technology share'!$G$1:$P$2,2,FALSE),FALSE),0)</f>
        <v>0</v>
      </c>
    </row>
    <row r="306" spans="1:6" hidden="1" x14ac:dyDescent="0.25">
      <c r="A306">
        <f t="shared" si="22"/>
        <v>0</v>
      </c>
      <c r="B306" t="s">
        <v>0</v>
      </c>
      <c r="C306">
        <f t="shared" si="20"/>
        <v>2034</v>
      </c>
      <c r="D306" t="str">
        <f t="shared" si="21"/>
        <v>FRETRAROATRUMETCONVPRO____23</v>
      </c>
      <c r="E306" t="str">
        <f>_xlfn.XLOOKUP(D306,'BAP-5_tech_groups'!A:A,'BAP-5_tech_groups'!B:B)</f>
        <v>BAP-TRA-5-FRETRA-ROATRUMET</v>
      </c>
      <c r="F306">
        <f>_xlfn.IFNA(VLOOKUP(D306,'Technology share'!E:P,HLOOKUP(C306,'Technology share'!$G$1:$P$2,2,FALSE),FALSE),0)</f>
        <v>0</v>
      </c>
    </row>
    <row r="307" spans="1:6" hidden="1" x14ac:dyDescent="0.25">
      <c r="A307">
        <f t="shared" si="22"/>
        <v>0</v>
      </c>
      <c r="B307" t="s">
        <v>0</v>
      </c>
      <c r="C307">
        <f t="shared" si="20"/>
        <v>2034</v>
      </c>
      <c r="D307" t="str">
        <f t="shared" si="21"/>
        <v>FRETRAROATRUMETCONVRDSL____23</v>
      </c>
      <c r="E307" t="str">
        <f>_xlfn.XLOOKUP(D307,'BAP-5_tech_groups'!A:A,'BAP-5_tech_groups'!B:B)</f>
        <v>BAP-TRA-5-FRETRA-ROATRUMET</v>
      </c>
      <c r="F307">
        <f>_xlfn.IFNA(VLOOKUP(D307,'Technology share'!E:P,HLOOKUP(C307,'Technology share'!$G$1:$P$2,2,FALSE),FALSE),0)</f>
        <v>0</v>
      </c>
    </row>
    <row r="308" spans="1:6" hidden="1" x14ac:dyDescent="0.25">
      <c r="A308">
        <f t="shared" si="22"/>
        <v>0</v>
      </c>
      <c r="B308" t="s">
        <v>0</v>
      </c>
      <c r="C308">
        <f t="shared" si="20"/>
        <v>2034</v>
      </c>
      <c r="D308" t="str">
        <f t="shared" si="21"/>
        <v>FRETRAROATRUMETHYBDSL____23</v>
      </c>
      <c r="E308" t="str">
        <f>_xlfn.XLOOKUP(D308,'BAP-5_tech_groups'!A:A,'BAP-5_tech_groups'!B:B)</f>
        <v>BAP-TRA-5-FRETRA-ROATRUMET</v>
      </c>
      <c r="F308">
        <f>_xlfn.IFNA(VLOOKUP(D308,'Technology share'!E:P,HLOOKUP(C308,'Technology share'!$G$1:$P$2,2,FALSE),FALSE),0)</f>
        <v>0</v>
      </c>
    </row>
    <row r="309" spans="1:6" hidden="1" x14ac:dyDescent="0.25">
      <c r="A309">
        <f t="shared" si="22"/>
        <v>0</v>
      </c>
      <c r="B309" t="s">
        <v>0</v>
      </c>
      <c r="C309">
        <f t="shared" si="20"/>
        <v>2034</v>
      </c>
      <c r="D309" t="str">
        <f t="shared" si="21"/>
        <v>FRETRAROATRUMETHYBRDSL____23</v>
      </c>
      <c r="E309" t="str">
        <f>_xlfn.XLOOKUP(D309,'BAP-5_tech_groups'!A:A,'BAP-5_tech_groups'!B:B)</f>
        <v>BAP-TRA-5-FRETRA-ROATRUMET</v>
      </c>
      <c r="F309">
        <f>_xlfn.IFNA(VLOOKUP(D309,'Technology share'!E:P,HLOOKUP(C309,'Technology share'!$G$1:$P$2,2,FALSE),FALSE),0)</f>
        <v>0</v>
      </c>
    </row>
    <row r="310" spans="1:6" hidden="1" x14ac:dyDescent="0.25">
      <c r="A310">
        <f t="shared" si="22"/>
        <v>0</v>
      </c>
      <c r="B310" t="s">
        <v>0</v>
      </c>
      <c r="C310">
        <f t="shared" si="20"/>
        <v>2034</v>
      </c>
      <c r="D310" t="str">
        <f t="shared" si="21"/>
        <v>FRETRAROATRUMETPHEVDSLBELCF_23</v>
      </c>
      <c r="E310" t="str">
        <f>_xlfn.XLOOKUP(D310,'BAP-5_tech_groups'!A:A,'BAP-5_tech_groups'!B:B)</f>
        <v>BAP-TRA-5-FRETRA-ROATRUMET</v>
      </c>
      <c r="F310">
        <f>_xlfn.IFNA(VLOOKUP(D310,'Technology share'!E:P,HLOOKUP(C310,'Technology share'!$G$1:$P$2,2,FALSE),FALSE),0)</f>
        <v>0</v>
      </c>
    </row>
    <row r="311" spans="1:6" hidden="1" x14ac:dyDescent="0.25">
      <c r="A311">
        <f t="shared" si="22"/>
        <v>0</v>
      </c>
      <c r="B311" t="s">
        <v>0</v>
      </c>
      <c r="C311">
        <f t="shared" si="20"/>
        <v>2034</v>
      </c>
      <c r="D311" t="str">
        <f t="shared" si="21"/>
        <v>FRETRAROATRUMETPHEVRDSLBELCF_23</v>
      </c>
      <c r="E311" t="str">
        <f>_xlfn.XLOOKUP(D311,'BAP-5_tech_groups'!A:A,'BAP-5_tech_groups'!B:B)</f>
        <v>BAP-TRA-5-FRETRA-ROATRUMET</v>
      </c>
      <c r="F311">
        <f>_xlfn.IFNA(VLOOKUP(D311,'Technology share'!E:P,HLOOKUP(C311,'Technology share'!$G$1:$P$2,2,FALSE),FALSE),0)</f>
        <v>0</v>
      </c>
    </row>
    <row r="312" spans="1:6" hidden="1" x14ac:dyDescent="0.25">
      <c r="A312">
        <f t="shared" si="22"/>
        <v>0</v>
      </c>
      <c r="B312" t="s">
        <v>0</v>
      </c>
      <c r="C312">
        <f t="shared" si="20"/>
        <v>2035</v>
      </c>
      <c r="D312" t="str">
        <f t="shared" si="21"/>
        <v>FRETRAROATRUHETCONVDSL_EX</v>
      </c>
      <c r="E312" t="str">
        <f>_xlfn.XLOOKUP(D312,'BAP-5_tech_groups'!A:A,'BAP-5_tech_groups'!B:B)</f>
        <v>BAP-TRA-5-FRETRA-ROATRUHET</v>
      </c>
      <c r="F312">
        <f>_xlfn.IFNA(VLOOKUP(D312,'Technology share'!E:P,HLOOKUP(C312,'Technology share'!$G$1:$P$2,2,FALSE),FALSE),0)</f>
        <v>0</v>
      </c>
    </row>
    <row r="313" spans="1:6" x14ac:dyDescent="0.25">
      <c r="A313">
        <f t="shared" si="22"/>
        <v>1</v>
      </c>
      <c r="B313" t="s">
        <v>0</v>
      </c>
      <c r="C313">
        <f t="shared" si="20"/>
        <v>2035</v>
      </c>
      <c r="D313" t="str">
        <f t="shared" si="21"/>
        <v>FRETRAROATRUHETBEVBELCF____25</v>
      </c>
      <c r="E313" t="str">
        <f>_xlfn.XLOOKUP(D313,'BAP-5_tech_groups'!A:A,'BAP-5_tech_groups'!B:B)</f>
        <v>BAP-TRA-5-FRETRA-ROATRUHET</v>
      </c>
      <c r="F313">
        <f>_xlfn.IFNA(VLOOKUP(D313,'Technology share'!E:P,HLOOKUP(C313,'Technology share'!$G$1:$P$2,2,FALSE),FALSE),0)</f>
        <v>0.25</v>
      </c>
    </row>
    <row r="314" spans="1:6" hidden="1" x14ac:dyDescent="0.25">
      <c r="A314">
        <f t="shared" si="22"/>
        <v>0</v>
      </c>
      <c r="B314" t="s">
        <v>0</v>
      </c>
      <c r="C314">
        <f t="shared" si="20"/>
        <v>2035</v>
      </c>
      <c r="D314" t="str">
        <f t="shared" si="21"/>
        <v>FRETRAROATRUHETCATEDSLELC_25</v>
      </c>
      <c r="E314" t="str">
        <f>_xlfn.XLOOKUP(D314,'BAP-5_tech_groups'!A:A,'BAP-5_tech_groups'!B:B)</f>
        <v>BAP-TRA-5-FRETRA-ROATRUHET</v>
      </c>
      <c r="F314">
        <f>_xlfn.IFNA(VLOOKUP(D314,'Technology share'!E:P,HLOOKUP(C314,'Technology share'!$G$1:$P$2,2,FALSE),FALSE),0)</f>
        <v>0</v>
      </c>
    </row>
    <row r="315" spans="1:6" hidden="1" x14ac:dyDescent="0.25">
      <c r="A315">
        <f t="shared" si="22"/>
        <v>0</v>
      </c>
      <c r="B315" t="s">
        <v>0</v>
      </c>
      <c r="C315">
        <f t="shared" si="20"/>
        <v>2035</v>
      </c>
      <c r="D315" t="str">
        <f t="shared" si="21"/>
        <v>FRETRAROATRUHETCATEELC____25</v>
      </c>
      <c r="E315" t="str">
        <f>_xlfn.XLOOKUP(D315,'BAP-5_tech_groups'!A:A,'BAP-5_tech_groups'!B:B)</f>
        <v>BAP-TRA-5-FRETRA-ROATRUHET</v>
      </c>
      <c r="F315">
        <f>_xlfn.IFNA(VLOOKUP(D315,'Technology share'!E:P,HLOOKUP(C315,'Technology share'!$G$1:$P$2,2,FALSE),FALSE),0)</f>
        <v>0</v>
      </c>
    </row>
    <row r="316" spans="1:6" hidden="1" x14ac:dyDescent="0.25">
      <c r="A316">
        <f t="shared" si="22"/>
        <v>0</v>
      </c>
      <c r="B316" t="s">
        <v>0</v>
      </c>
      <c r="C316">
        <f t="shared" si="20"/>
        <v>2035</v>
      </c>
      <c r="D316" t="str">
        <f t="shared" si="21"/>
        <v>FRETRAROATRUHETCATENGAELC_25</v>
      </c>
      <c r="E316" t="str">
        <f>_xlfn.XLOOKUP(D316,'BAP-5_tech_groups'!A:A,'BAP-5_tech_groups'!B:B)</f>
        <v>BAP-TRA-5-FRETRA-ROATRUHET</v>
      </c>
      <c r="F316">
        <f>_xlfn.IFNA(VLOOKUP(D316,'Technology share'!E:P,HLOOKUP(C316,'Technology share'!$G$1:$P$2,2,FALSE),FALSE),0)</f>
        <v>0</v>
      </c>
    </row>
    <row r="317" spans="1:6" hidden="1" x14ac:dyDescent="0.25">
      <c r="A317">
        <f t="shared" si="22"/>
        <v>0</v>
      </c>
      <c r="B317" t="s">
        <v>0</v>
      </c>
      <c r="C317">
        <f t="shared" si="20"/>
        <v>2035</v>
      </c>
      <c r="D317" t="str">
        <f t="shared" si="21"/>
        <v>FRETRAROATRUHETCATERDSLELC_25</v>
      </c>
      <c r="E317" t="str">
        <f>_xlfn.XLOOKUP(D317,'BAP-5_tech_groups'!A:A,'BAP-5_tech_groups'!B:B)</f>
        <v>BAP-TRA-5-FRETRA-ROATRUHET</v>
      </c>
      <c r="F317">
        <f>_xlfn.IFNA(VLOOKUP(D317,'Technology share'!E:P,HLOOKUP(C317,'Technology share'!$G$1:$P$2,2,FALSE),FALSE),0)</f>
        <v>0</v>
      </c>
    </row>
    <row r="318" spans="1:6" hidden="1" x14ac:dyDescent="0.25">
      <c r="A318">
        <f t="shared" si="22"/>
        <v>0</v>
      </c>
      <c r="B318" t="s">
        <v>0</v>
      </c>
      <c r="C318">
        <f t="shared" si="20"/>
        <v>2035</v>
      </c>
      <c r="D318" t="str">
        <f t="shared" si="21"/>
        <v>FRETRAROATRUHETCELLHH2____25</v>
      </c>
      <c r="E318" t="str">
        <f>_xlfn.XLOOKUP(D318,'BAP-5_tech_groups'!A:A,'BAP-5_tech_groups'!B:B)</f>
        <v>BAP-TRA-5-FRETRA-ROATRUHET</v>
      </c>
      <c r="F318">
        <f>_xlfn.IFNA(VLOOKUP(D318,'Technology share'!E:P,HLOOKUP(C318,'Technology share'!$G$1:$P$2,2,FALSE),FALSE),0)</f>
        <v>0</v>
      </c>
    </row>
    <row r="319" spans="1:6" hidden="1" x14ac:dyDescent="0.25">
      <c r="A319">
        <f t="shared" si="22"/>
        <v>0</v>
      </c>
      <c r="B319" t="s">
        <v>0</v>
      </c>
      <c r="C319">
        <f t="shared" si="20"/>
        <v>2035</v>
      </c>
      <c r="D319" t="str">
        <f t="shared" si="21"/>
        <v>FRETRAROATRUHETCONVDSL____16</v>
      </c>
      <c r="E319" t="str">
        <f>_xlfn.XLOOKUP(D319,'BAP-5_tech_groups'!A:A,'BAP-5_tech_groups'!B:B)</f>
        <v>BAP-TRA-5-FRETRA-ROATRUHET</v>
      </c>
      <c r="F319">
        <f>_xlfn.IFNA(VLOOKUP(D319,'Technology share'!E:P,HLOOKUP(C319,'Technology share'!$G$1:$P$2,2,FALSE),FALSE),0)</f>
        <v>0</v>
      </c>
    </row>
    <row r="320" spans="1:6" hidden="1" x14ac:dyDescent="0.25">
      <c r="A320">
        <f t="shared" si="22"/>
        <v>0</v>
      </c>
      <c r="B320" t="s">
        <v>0</v>
      </c>
      <c r="C320">
        <f t="shared" si="20"/>
        <v>2035</v>
      </c>
      <c r="D320" t="str">
        <f t="shared" si="21"/>
        <v>FRETRAROATRUHETCONVDSL____23</v>
      </c>
      <c r="E320" t="str">
        <f>_xlfn.XLOOKUP(D320,'BAP-5_tech_groups'!A:A,'BAP-5_tech_groups'!B:B)</f>
        <v>BAP-TRA-5-FRETRA-ROATRUHET</v>
      </c>
      <c r="F320">
        <f>_xlfn.IFNA(VLOOKUP(D320,'Technology share'!E:P,HLOOKUP(C320,'Technology share'!$G$1:$P$2,2,FALSE),FALSE),0)</f>
        <v>0</v>
      </c>
    </row>
    <row r="321" spans="1:6" hidden="1" x14ac:dyDescent="0.25">
      <c r="A321">
        <f t="shared" si="22"/>
        <v>0</v>
      </c>
      <c r="B321" t="s">
        <v>0</v>
      </c>
      <c r="C321">
        <f t="shared" si="20"/>
        <v>2035</v>
      </c>
      <c r="D321" t="str">
        <f t="shared" si="21"/>
        <v>FRETRAROATRUHETCONVNGA____23</v>
      </c>
      <c r="E321" t="str">
        <f>_xlfn.XLOOKUP(D321,'BAP-5_tech_groups'!A:A,'BAP-5_tech_groups'!B:B)</f>
        <v>BAP-TRA-5-FRETRA-ROATRUHET</v>
      </c>
      <c r="F321">
        <f>_xlfn.IFNA(VLOOKUP(D321,'Technology share'!E:P,HLOOKUP(C321,'Technology share'!$G$1:$P$2,2,FALSE),FALSE),0)</f>
        <v>0</v>
      </c>
    </row>
    <row r="322" spans="1:6" hidden="1" x14ac:dyDescent="0.25">
      <c r="A322">
        <f t="shared" si="22"/>
        <v>0</v>
      </c>
      <c r="B322" t="s">
        <v>0</v>
      </c>
      <c r="C322">
        <f t="shared" si="20"/>
        <v>2035</v>
      </c>
      <c r="D322" t="str">
        <f t="shared" si="21"/>
        <v>FRETRAROATRUHETCONVRDSL____23</v>
      </c>
      <c r="E322" t="str">
        <f>_xlfn.XLOOKUP(D322,'BAP-5_tech_groups'!A:A,'BAP-5_tech_groups'!B:B)</f>
        <v>BAP-TRA-5-FRETRA-ROATRUHET</v>
      </c>
      <c r="F322">
        <f>_xlfn.IFNA(VLOOKUP(D322,'Technology share'!E:P,HLOOKUP(C322,'Technology share'!$G$1:$P$2,2,FALSE),FALSE),0)</f>
        <v>0</v>
      </c>
    </row>
    <row r="323" spans="1:6" hidden="1" x14ac:dyDescent="0.25">
      <c r="A323">
        <f t="shared" si="22"/>
        <v>0</v>
      </c>
      <c r="B323" t="s">
        <v>0</v>
      </c>
      <c r="C323">
        <f t="shared" si="20"/>
        <v>2035</v>
      </c>
      <c r="D323" t="str">
        <f t="shared" si="21"/>
        <v>FRETRAROATRUHETHYBDSL____23</v>
      </c>
      <c r="E323" t="str">
        <f>_xlfn.XLOOKUP(D323,'BAP-5_tech_groups'!A:A,'BAP-5_tech_groups'!B:B)</f>
        <v>BAP-TRA-5-FRETRA-ROATRUHET</v>
      </c>
      <c r="F323">
        <f>_xlfn.IFNA(VLOOKUP(D323,'Technology share'!E:P,HLOOKUP(C323,'Technology share'!$G$1:$P$2,2,FALSE),FALSE),0)</f>
        <v>0</v>
      </c>
    </row>
    <row r="324" spans="1:6" hidden="1" x14ac:dyDescent="0.25">
      <c r="A324">
        <f t="shared" si="22"/>
        <v>0</v>
      </c>
      <c r="B324" t="s">
        <v>0</v>
      </c>
      <c r="C324">
        <f t="shared" si="20"/>
        <v>2035</v>
      </c>
      <c r="D324" t="str">
        <f t="shared" si="21"/>
        <v>FRETRAROATRUHETHYBRDSL____23</v>
      </c>
      <c r="E324" t="str">
        <f>_xlfn.XLOOKUP(D324,'BAP-5_tech_groups'!A:A,'BAP-5_tech_groups'!B:B)</f>
        <v>BAP-TRA-5-FRETRA-ROATRUHET</v>
      </c>
      <c r="F324">
        <f>_xlfn.IFNA(VLOOKUP(D324,'Technology share'!E:P,HLOOKUP(C324,'Technology share'!$G$1:$P$2,2,FALSE),FALSE),0)</f>
        <v>0</v>
      </c>
    </row>
    <row r="325" spans="1:6" hidden="1" x14ac:dyDescent="0.25">
      <c r="A325">
        <f t="shared" si="22"/>
        <v>0</v>
      </c>
      <c r="B325" t="s">
        <v>0</v>
      </c>
      <c r="C325">
        <f t="shared" si="20"/>
        <v>2035</v>
      </c>
      <c r="D325" t="str">
        <f t="shared" si="21"/>
        <v>FRETRAROATRUHETPHEVDSLBELCF_23</v>
      </c>
      <c r="E325" t="str">
        <f>_xlfn.XLOOKUP(D325,'BAP-5_tech_groups'!A:A,'BAP-5_tech_groups'!B:B)</f>
        <v>BAP-TRA-5-FRETRA-ROATRUHET</v>
      </c>
      <c r="F325">
        <f>_xlfn.IFNA(VLOOKUP(D325,'Technology share'!E:P,HLOOKUP(C325,'Technology share'!$G$1:$P$2,2,FALSE),FALSE),0)</f>
        <v>0</v>
      </c>
    </row>
    <row r="326" spans="1:6" hidden="1" x14ac:dyDescent="0.25">
      <c r="A326">
        <f t="shared" si="22"/>
        <v>0</v>
      </c>
      <c r="B326" t="s">
        <v>0</v>
      </c>
      <c r="C326">
        <f t="shared" si="20"/>
        <v>2035</v>
      </c>
      <c r="D326" t="str">
        <f t="shared" si="21"/>
        <v>FRETRAROATRUHETPHEVNGABELCF_23</v>
      </c>
      <c r="E326" t="str">
        <f>_xlfn.XLOOKUP(D326,'BAP-5_tech_groups'!A:A,'BAP-5_tech_groups'!B:B)</f>
        <v>BAP-TRA-5-FRETRA-ROATRUHET</v>
      </c>
      <c r="F326">
        <f>_xlfn.IFNA(VLOOKUP(D326,'Technology share'!E:P,HLOOKUP(C326,'Technology share'!$G$1:$P$2,2,FALSE),FALSE),0)</f>
        <v>0</v>
      </c>
    </row>
    <row r="327" spans="1:6" hidden="1" x14ac:dyDescent="0.25">
      <c r="A327">
        <f t="shared" si="22"/>
        <v>0</v>
      </c>
      <c r="B327" t="s">
        <v>0</v>
      </c>
      <c r="C327">
        <f t="shared" si="20"/>
        <v>2035</v>
      </c>
      <c r="D327" t="str">
        <f t="shared" si="21"/>
        <v>FRETRAROATRUHETPHEVRDSLBELCF_23</v>
      </c>
      <c r="E327" t="str">
        <f>_xlfn.XLOOKUP(D327,'BAP-5_tech_groups'!A:A,'BAP-5_tech_groups'!B:B)</f>
        <v>BAP-TRA-5-FRETRA-ROATRUHET</v>
      </c>
      <c r="F327">
        <f>_xlfn.IFNA(VLOOKUP(D327,'Technology share'!E:P,HLOOKUP(C327,'Technology share'!$G$1:$P$2,2,FALSE),FALSE),0)</f>
        <v>0</v>
      </c>
    </row>
    <row r="328" spans="1:6" hidden="1" x14ac:dyDescent="0.25">
      <c r="A328">
        <f t="shared" ref="A328:A350" si="23">IF(F328=0,0,1)</f>
        <v>0</v>
      </c>
      <c r="B328" t="s">
        <v>0</v>
      </c>
      <c r="C328">
        <f t="shared" si="20"/>
        <v>2035</v>
      </c>
      <c r="D328" t="str">
        <f t="shared" si="21"/>
        <v>FRETRAROATRUMETCONVGAS_EX</v>
      </c>
      <c r="E328" t="str">
        <f>_xlfn.XLOOKUP(D328,'BAP-5_tech_groups'!A:A,'BAP-5_tech_groups'!B:B)</f>
        <v>BAP-TRA-5-FRETRA-ROATRUMET</v>
      </c>
      <c r="F328">
        <f>_xlfn.IFNA(VLOOKUP(D328,'Technology share'!E:P,HLOOKUP(C328,'Technology share'!$G$1:$P$2,2,FALSE),FALSE),0)</f>
        <v>0</v>
      </c>
    </row>
    <row r="329" spans="1:6" hidden="1" x14ac:dyDescent="0.25">
      <c r="A329">
        <f t="shared" si="23"/>
        <v>0</v>
      </c>
      <c r="B329" t="s">
        <v>0</v>
      </c>
      <c r="C329">
        <f t="shared" si="20"/>
        <v>2035</v>
      </c>
      <c r="D329" t="str">
        <f t="shared" si="21"/>
        <v>FRETRAROATRUMETCONVDSL_EX</v>
      </c>
      <c r="E329" t="str">
        <f>_xlfn.XLOOKUP(D329,'BAP-5_tech_groups'!A:A,'BAP-5_tech_groups'!B:B)</f>
        <v>BAP-TRA-5-FRETRA-ROATRUMET</v>
      </c>
      <c r="F329">
        <f>_xlfn.IFNA(VLOOKUP(D329,'Technology share'!E:P,HLOOKUP(C329,'Technology share'!$G$1:$P$2,2,FALSE),FALSE),0)</f>
        <v>0</v>
      </c>
    </row>
    <row r="330" spans="1:6" x14ac:dyDescent="0.25">
      <c r="A330">
        <f t="shared" si="23"/>
        <v>1</v>
      </c>
      <c r="B330" t="s">
        <v>0</v>
      </c>
      <c r="C330">
        <f t="shared" si="20"/>
        <v>2035</v>
      </c>
      <c r="D330" t="str">
        <f t="shared" si="21"/>
        <v>FRETRAROATRUMETBEVBELCF____23</v>
      </c>
      <c r="E330" t="str">
        <f>_xlfn.XLOOKUP(D330,'BAP-5_tech_groups'!A:A,'BAP-5_tech_groups'!B:B)</f>
        <v>BAP-TRA-5-FRETRA-ROATRUMET</v>
      </c>
      <c r="F330">
        <f>_xlfn.IFNA(VLOOKUP(D330,'Technology share'!E:P,HLOOKUP(C330,'Technology share'!$G$1:$P$2,2,FALSE),FALSE),0)</f>
        <v>0.25</v>
      </c>
    </row>
    <row r="331" spans="1:6" hidden="1" x14ac:dyDescent="0.25">
      <c r="A331">
        <f t="shared" si="23"/>
        <v>0</v>
      </c>
      <c r="B331" t="s">
        <v>0</v>
      </c>
      <c r="C331">
        <f t="shared" si="20"/>
        <v>2035</v>
      </c>
      <c r="D331" t="str">
        <f t="shared" si="21"/>
        <v>FRETRAROATRUMETCELLHH2____23</v>
      </c>
      <c r="E331" t="str">
        <f>_xlfn.XLOOKUP(D331,'BAP-5_tech_groups'!A:A,'BAP-5_tech_groups'!B:B)</f>
        <v>BAP-TRA-5-FRETRA-ROATRUMET</v>
      </c>
      <c r="F331">
        <f>_xlfn.IFNA(VLOOKUP(D331,'Technology share'!E:P,HLOOKUP(C331,'Technology share'!$G$1:$P$2,2,FALSE),FALSE),0)</f>
        <v>0</v>
      </c>
    </row>
    <row r="332" spans="1:6" hidden="1" x14ac:dyDescent="0.25">
      <c r="A332">
        <f t="shared" si="23"/>
        <v>0</v>
      </c>
      <c r="B332" t="s">
        <v>0</v>
      </c>
      <c r="C332">
        <f t="shared" si="20"/>
        <v>2035</v>
      </c>
      <c r="D332" t="str">
        <f t="shared" si="21"/>
        <v>FRETRAROATRUMETCONVDSL____16</v>
      </c>
      <c r="E332" t="str">
        <f>_xlfn.XLOOKUP(D332,'BAP-5_tech_groups'!A:A,'BAP-5_tech_groups'!B:B)</f>
        <v>BAP-TRA-5-FRETRA-ROATRUMET</v>
      </c>
      <c r="F332">
        <f>_xlfn.IFNA(VLOOKUP(D332,'Technology share'!E:P,HLOOKUP(C332,'Technology share'!$G$1:$P$2,2,FALSE),FALSE),0)</f>
        <v>0</v>
      </c>
    </row>
    <row r="333" spans="1:6" hidden="1" x14ac:dyDescent="0.25">
      <c r="A333">
        <f t="shared" si="23"/>
        <v>0</v>
      </c>
      <c r="B333" t="s">
        <v>0</v>
      </c>
      <c r="C333">
        <f t="shared" si="20"/>
        <v>2035</v>
      </c>
      <c r="D333" t="str">
        <f t="shared" si="21"/>
        <v>FRETRAROATRUMETCONVDSL____23</v>
      </c>
      <c r="E333" t="str">
        <f>_xlfn.XLOOKUP(D333,'BAP-5_tech_groups'!A:A,'BAP-5_tech_groups'!B:B)</f>
        <v>BAP-TRA-5-FRETRA-ROATRUMET</v>
      </c>
      <c r="F333">
        <f>_xlfn.IFNA(VLOOKUP(D333,'Technology share'!E:P,HLOOKUP(C333,'Technology share'!$G$1:$P$2,2,FALSE),FALSE),0)</f>
        <v>0</v>
      </c>
    </row>
    <row r="334" spans="1:6" hidden="1" x14ac:dyDescent="0.25">
      <c r="A334">
        <f t="shared" si="23"/>
        <v>0</v>
      </c>
      <c r="B334" t="s">
        <v>0</v>
      </c>
      <c r="C334">
        <f t="shared" si="20"/>
        <v>2035</v>
      </c>
      <c r="D334" t="str">
        <f t="shared" si="21"/>
        <v>FRETRAROATRUMETCONVGAS____16</v>
      </c>
      <c r="E334" t="str">
        <f>_xlfn.XLOOKUP(D334,'BAP-5_tech_groups'!A:A,'BAP-5_tech_groups'!B:B)</f>
        <v>BAP-TRA-5-FRETRA-ROATRUMET</v>
      </c>
      <c r="F334">
        <f>_xlfn.IFNA(VLOOKUP(D334,'Technology share'!E:P,HLOOKUP(C334,'Technology share'!$G$1:$P$2,2,FALSE),FALSE),0)</f>
        <v>0</v>
      </c>
    </row>
    <row r="335" spans="1:6" hidden="1" x14ac:dyDescent="0.25">
      <c r="A335">
        <f t="shared" si="23"/>
        <v>0</v>
      </c>
      <c r="B335" t="s">
        <v>0</v>
      </c>
      <c r="C335">
        <f t="shared" si="20"/>
        <v>2035</v>
      </c>
      <c r="D335" t="str">
        <f t="shared" si="21"/>
        <v>FRETRAROATRUMETCONVGAS____23</v>
      </c>
      <c r="E335" t="str">
        <f>_xlfn.XLOOKUP(D335,'BAP-5_tech_groups'!A:A,'BAP-5_tech_groups'!B:B)</f>
        <v>BAP-TRA-5-FRETRA-ROATRUMET</v>
      </c>
      <c r="F335">
        <f>_xlfn.IFNA(VLOOKUP(D335,'Technology share'!E:P,HLOOKUP(C335,'Technology share'!$G$1:$P$2,2,FALSE),FALSE),0)</f>
        <v>0</v>
      </c>
    </row>
    <row r="336" spans="1:6" hidden="1" x14ac:dyDescent="0.25">
      <c r="A336">
        <f t="shared" si="23"/>
        <v>0</v>
      </c>
      <c r="B336" t="s">
        <v>0</v>
      </c>
      <c r="C336">
        <f t="shared" si="20"/>
        <v>2035</v>
      </c>
      <c r="D336" t="str">
        <f t="shared" si="21"/>
        <v>FRETRAROATRUMETCONVNGA____23</v>
      </c>
      <c r="E336" t="str">
        <f>_xlfn.XLOOKUP(D336,'BAP-5_tech_groups'!A:A,'BAP-5_tech_groups'!B:B)</f>
        <v>BAP-TRA-5-FRETRA-ROATRUMET</v>
      </c>
      <c r="F336">
        <f>_xlfn.IFNA(VLOOKUP(D336,'Technology share'!E:P,HLOOKUP(C336,'Technology share'!$G$1:$P$2,2,FALSE),FALSE),0)</f>
        <v>0</v>
      </c>
    </row>
    <row r="337" spans="1:6" hidden="1" x14ac:dyDescent="0.25">
      <c r="A337">
        <f t="shared" si="23"/>
        <v>0</v>
      </c>
      <c r="B337" t="s">
        <v>0</v>
      </c>
      <c r="C337">
        <f t="shared" si="20"/>
        <v>2035</v>
      </c>
      <c r="D337" t="str">
        <f t="shared" si="21"/>
        <v>FRETRAROATRUMETCONVPRO____23</v>
      </c>
      <c r="E337" t="str">
        <f>_xlfn.XLOOKUP(D337,'BAP-5_tech_groups'!A:A,'BAP-5_tech_groups'!B:B)</f>
        <v>BAP-TRA-5-FRETRA-ROATRUMET</v>
      </c>
      <c r="F337">
        <f>_xlfn.IFNA(VLOOKUP(D337,'Technology share'!E:P,HLOOKUP(C337,'Technology share'!$G$1:$P$2,2,FALSE),FALSE),0)</f>
        <v>0</v>
      </c>
    </row>
    <row r="338" spans="1:6" hidden="1" x14ac:dyDescent="0.25">
      <c r="A338">
        <f t="shared" si="23"/>
        <v>0</v>
      </c>
      <c r="B338" t="s">
        <v>0</v>
      </c>
      <c r="C338">
        <f t="shared" si="20"/>
        <v>2035</v>
      </c>
      <c r="D338" t="str">
        <f t="shared" si="21"/>
        <v>FRETRAROATRUMETCONVRDSL____23</v>
      </c>
      <c r="E338" t="str">
        <f>_xlfn.XLOOKUP(D338,'BAP-5_tech_groups'!A:A,'BAP-5_tech_groups'!B:B)</f>
        <v>BAP-TRA-5-FRETRA-ROATRUMET</v>
      </c>
      <c r="F338">
        <f>_xlfn.IFNA(VLOOKUP(D338,'Technology share'!E:P,HLOOKUP(C338,'Technology share'!$G$1:$P$2,2,FALSE),FALSE),0)</f>
        <v>0</v>
      </c>
    </row>
    <row r="339" spans="1:6" hidden="1" x14ac:dyDescent="0.25">
      <c r="A339">
        <f t="shared" si="23"/>
        <v>0</v>
      </c>
      <c r="B339" t="s">
        <v>0</v>
      </c>
      <c r="C339">
        <f t="shared" si="20"/>
        <v>2035</v>
      </c>
      <c r="D339" t="str">
        <f t="shared" si="21"/>
        <v>FRETRAROATRUMETHYBDSL____23</v>
      </c>
      <c r="E339" t="str">
        <f>_xlfn.XLOOKUP(D339,'BAP-5_tech_groups'!A:A,'BAP-5_tech_groups'!B:B)</f>
        <v>BAP-TRA-5-FRETRA-ROATRUMET</v>
      </c>
      <c r="F339">
        <f>_xlfn.IFNA(VLOOKUP(D339,'Technology share'!E:P,HLOOKUP(C339,'Technology share'!$G$1:$P$2,2,FALSE),FALSE),0)</f>
        <v>0</v>
      </c>
    </row>
    <row r="340" spans="1:6" hidden="1" x14ac:dyDescent="0.25">
      <c r="A340">
        <f t="shared" si="23"/>
        <v>0</v>
      </c>
      <c r="B340" t="s">
        <v>0</v>
      </c>
      <c r="C340">
        <f t="shared" si="20"/>
        <v>2035</v>
      </c>
      <c r="D340" t="str">
        <f t="shared" si="21"/>
        <v>FRETRAROATRUMETHYBRDSL____23</v>
      </c>
      <c r="E340" t="str">
        <f>_xlfn.XLOOKUP(D340,'BAP-5_tech_groups'!A:A,'BAP-5_tech_groups'!B:B)</f>
        <v>BAP-TRA-5-FRETRA-ROATRUMET</v>
      </c>
      <c r="F340">
        <f>_xlfn.IFNA(VLOOKUP(D340,'Technology share'!E:P,HLOOKUP(C340,'Technology share'!$G$1:$P$2,2,FALSE),FALSE),0)</f>
        <v>0</v>
      </c>
    </row>
    <row r="341" spans="1:6" hidden="1" x14ac:dyDescent="0.25">
      <c r="A341">
        <f t="shared" si="23"/>
        <v>0</v>
      </c>
      <c r="B341" t="s">
        <v>0</v>
      </c>
      <c r="C341">
        <f t="shared" si="20"/>
        <v>2035</v>
      </c>
      <c r="D341" t="str">
        <f t="shared" si="21"/>
        <v>FRETRAROATRUMETPHEVDSLBELCF_23</v>
      </c>
      <c r="E341" t="str">
        <f>_xlfn.XLOOKUP(D341,'BAP-5_tech_groups'!A:A,'BAP-5_tech_groups'!B:B)</f>
        <v>BAP-TRA-5-FRETRA-ROATRUMET</v>
      </c>
      <c r="F341">
        <f>_xlfn.IFNA(VLOOKUP(D341,'Technology share'!E:P,HLOOKUP(C341,'Technology share'!$G$1:$P$2,2,FALSE),FALSE),0)</f>
        <v>0</v>
      </c>
    </row>
    <row r="342" spans="1:6" hidden="1" x14ac:dyDescent="0.25">
      <c r="A342">
        <f t="shared" si="23"/>
        <v>0</v>
      </c>
      <c r="B342" t="s">
        <v>0</v>
      </c>
      <c r="C342">
        <f t="shared" si="20"/>
        <v>2035</v>
      </c>
      <c r="D342" t="str">
        <f t="shared" si="21"/>
        <v>FRETRAROATRUMETPHEVRDSLBELCF_23</v>
      </c>
      <c r="E342" t="str">
        <f>_xlfn.XLOOKUP(D342,'BAP-5_tech_groups'!A:A,'BAP-5_tech_groups'!B:B)</f>
        <v>BAP-TRA-5-FRETRA-ROATRUMET</v>
      </c>
      <c r="F342">
        <f>_xlfn.IFNA(VLOOKUP(D342,'Technology share'!E:P,HLOOKUP(C342,'Technology share'!$G$1:$P$2,2,FALSE),FALSE),0)</f>
        <v>0</v>
      </c>
    </row>
    <row r="343" spans="1:6" hidden="1" x14ac:dyDescent="0.25">
      <c r="A343">
        <f t="shared" si="23"/>
        <v>0</v>
      </c>
      <c r="B343" t="s">
        <v>0</v>
      </c>
      <c r="C343">
        <f t="shared" si="20"/>
        <v>2036</v>
      </c>
      <c r="D343" t="str">
        <f t="shared" si="21"/>
        <v>FRETRAROATRUHETCONVDSL_EX</v>
      </c>
      <c r="E343" t="str">
        <f>_xlfn.XLOOKUP(D343,'BAP-5_tech_groups'!A:A,'BAP-5_tech_groups'!B:B)</f>
        <v>BAP-TRA-5-FRETRA-ROATRUHET</v>
      </c>
      <c r="F343">
        <f>_xlfn.IFNA(VLOOKUP(D343,'Technology share'!E:P,HLOOKUP(C343,'Technology share'!$G$1:$P$2,2,FALSE),FALSE),0)</f>
        <v>0</v>
      </c>
    </row>
    <row r="344" spans="1:6" hidden="1" x14ac:dyDescent="0.25">
      <c r="A344">
        <f t="shared" si="23"/>
        <v>0</v>
      </c>
      <c r="B344" t="s">
        <v>0</v>
      </c>
      <c r="C344">
        <f t="shared" si="20"/>
        <v>2036</v>
      </c>
      <c r="D344" t="str">
        <f t="shared" si="21"/>
        <v>FRETRAROATRUHETBEVBELCF____25</v>
      </c>
      <c r="E344" t="str">
        <f>_xlfn.XLOOKUP(D344,'BAP-5_tech_groups'!A:A,'BAP-5_tech_groups'!B:B)</f>
        <v>BAP-TRA-5-FRETRA-ROATRUHET</v>
      </c>
      <c r="F344">
        <f>_xlfn.IFNA(VLOOKUP(D344,'Technology share'!E:P,HLOOKUP(C344,'Technology share'!$G$1:$P$2,2,FALSE),FALSE),0)</f>
        <v>0</v>
      </c>
    </row>
    <row r="345" spans="1:6" hidden="1" x14ac:dyDescent="0.25">
      <c r="A345">
        <f t="shared" si="23"/>
        <v>0</v>
      </c>
      <c r="B345" t="s">
        <v>0</v>
      </c>
      <c r="C345">
        <f t="shared" si="20"/>
        <v>2036</v>
      </c>
      <c r="D345" t="str">
        <f t="shared" si="21"/>
        <v>FRETRAROATRUHETCATEDSLELC_25</v>
      </c>
      <c r="E345" t="str">
        <f>_xlfn.XLOOKUP(D345,'BAP-5_tech_groups'!A:A,'BAP-5_tech_groups'!B:B)</f>
        <v>BAP-TRA-5-FRETRA-ROATRUHET</v>
      </c>
      <c r="F345">
        <f>_xlfn.IFNA(VLOOKUP(D345,'Technology share'!E:P,HLOOKUP(C345,'Technology share'!$G$1:$P$2,2,FALSE),FALSE),0)</f>
        <v>0</v>
      </c>
    </row>
    <row r="346" spans="1:6" hidden="1" x14ac:dyDescent="0.25">
      <c r="A346">
        <f t="shared" si="23"/>
        <v>0</v>
      </c>
      <c r="B346" t="s">
        <v>0</v>
      </c>
      <c r="C346">
        <f t="shared" si="20"/>
        <v>2036</v>
      </c>
      <c r="D346" t="str">
        <f t="shared" si="21"/>
        <v>FRETRAROATRUHETCATEELC____25</v>
      </c>
      <c r="E346" t="str">
        <f>_xlfn.XLOOKUP(D346,'BAP-5_tech_groups'!A:A,'BAP-5_tech_groups'!B:B)</f>
        <v>BAP-TRA-5-FRETRA-ROATRUHET</v>
      </c>
      <c r="F346">
        <f>_xlfn.IFNA(VLOOKUP(D346,'Technology share'!E:P,HLOOKUP(C346,'Technology share'!$G$1:$P$2,2,FALSE),FALSE),0)</f>
        <v>0</v>
      </c>
    </row>
    <row r="347" spans="1:6" hidden="1" x14ac:dyDescent="0.25">
      <c r="A347">
        <f t="shared" si="23"/>
        <v>0</v>
      </c>
      <c r="B347" t="s">
        <v>0</v>
      </c>
      <c r="C347">
        <f t="shared" si="20"/>
        <v>2036</v>
      </c>
      <c r="D347" t="str">
        <f t="shared" si="21"/>
        <v>FRETRAROATRUHETCATENGAELC_25</v>
      </c>
      <c r="E347" t="str">
        <f>_xlfn.XLOOKUP(D347,'BAP-5_tech_groups'!A:A,'BAP-5_tech_groups'!B:B)</f>
        <v>BAP-TRA-5-FRETRA-ROATRUHET</v>
      </c>
      <c r="F347">
        <f>_xlfn.IFNA(VLOOKUP(D347,'Technology share'!E:P,HLOOKUP(C347,'Technology share'!$G$1:$P$2,2,FALSE),FALSE),0)</f>
        <v>0</v>
      </c>
    </row>
    <row r="348" spans="1:6" hidden="1" x14ac:dyDescent="0.25">
      <c r="A348">
        <f t="shared" si="23"/>
        <v>0</v>
      </c>
      <c r="B348" t="s">
        <v>0</v>
      </c>
      <c r="C348">
        <f t="shared" si="20"/>
        <v>2036</v>
      </c>
      <c r="D348" t="str">
        <f t="shared" si="21"/>
        <v>FRETRAROATRUHETCATERDSLELC_25</v>
      </c>
      <c r="E348" t="str">
        <f>_xlfn.XLOOKUP(D348,'BAP-5_tech_groups'!A:A,'BAP-5_tech_groups'!B:B)</f>
        <v>BAP-TRA-5-FRETRA-ROATRUHET</v>
      </c>
      <c r="F348">
        <f>_xlfn.IFNA(VLOOKUP(D348,'Technology share'!E:P,HLOOKUP(C348,'Technology share'!$G$1:$P$2,2,FALSE),FALSE),0)</f>
        <v>0</v>
      </c>
    </row>
    <row r="349" spans="1:6" hidden="1" x14ac:dyDescent="0.25">
      <c r="A349">
        <f t="shared" si="23"/>
        <v>0</v>
      </c>
      <c r="B349" t="s">
        <v>0</v>
      </c>
      <c r="C349">
        <f t="shared" si="20"/>
        <v>2036</v>
      </c>
      <c r="D349" t="str">
        <f t="shared" si="21"/>
        <v>FRETRAROATRUHETCELLHH2____25</v>
      </c>
      <c r="E349" t="str">
        <f>_xlfn.XLOOKUP(D349,'BAP-5_tech_groups'!A:A,'BAP-5_tech_groups'!B:B)</f>
        <v>BAP-TRA-5-FRETRA-ROATRUHET</v>
      </c>
      <c r="F349">
        <f>_xlfn.IFNA(VLOOKUP(D349,'Technology share'!E:P,HLOOKUP(C349,'Technology share'!$G$1:$P$2,2,FALSE),FALSE),0)</f>
        <v>0</v>
      </c>
    </row>
    <row r="350" spans="1:6" hidden="1" x14ac:dyDescent="0.25">
      <c r="A350">
        <f t="shared" si="23"/>
        <v>0</v>
      </c>
      <c r="B350" t="s">
        <v>0</v>
      </c>
      <c r="C350">
        <f t="shared" si="20"/>
        <v>2036</v>
      </c>
      <c r="D350" t="str">
        <f t="shared" si="21"/>
        <v>FRETRAROATRUHETCONVDSL____16</v>
      </c>
      <c r="E350" t="str">
        <f>_xlfn.XLOOKUP(D350,'BAP-5_tech_groups'!A:A,'BAP-5_tech_groups'!B:B)</f>
        <v>BAP-TRA-5-FRETRA-ROATRUHET</v>
      </c>
      <c r="F350">
        <f>_xlfn.IFNA(VLOOKUP(D350,'Technology share'!E:P,HLOOKUP(C350,'Technology share'!$G$1:$P$2,2,FALSE),FALSE),0)</f>
        <v>0</v>
      </c>
    </row>
    <row r="351" spans="1:6" hidden="1" x14ac:dyDescent="0.25">
      <c r="A351">
        <f t="shared" ref="A351:A372" si="24">IF(F351=0,0,1)</f>
        <v>0</v>
      </c>
      <c r="B351" t="s">
        <v>0</v>
      </c>
      <c r="C351">
        <f t="shared" si="20"/>
        <v>2036</v>
      </c>
      <c r="D351" t="str">
        <f t="shared" si="21"/>
        <v>FRETRAROATRUHETCONVDSL____23</v>
      </c>
      <c r="E351" t="str">
        <f>_xlfn.XLOOKUP(D351,'BAP-5_tech_groups'!A:A,'BAP-5_tech_groups'!B:B)</f>
        <v>BAP-TRA-5-FRETRA-ROATRUHET</v>
      </c>
      <c r="F351">
        <f>_xlfn.IFNA(VLOOKUP(D351,'Technology share'!E:P,HLOOKUP(C351,'Technology share'!$G$1:$P$2,2,FALSE),FALSE),0)</f>
        <v>0</v>
      </c>
    </row>
    <row r="352" spans="1:6" hidden="1" x14ac:dyDescent="0.25">
      <c r="A352">
        <f t="shared" si="24"/>
        <v>0</v>
      </c>
      <c r="B352" t="s">
        <v>0</v>
      </c>
      <c r="C352">
        <f t="shared" si="20"/>
        <v>2036</v>
      </c>
      <c r="D352" t="str">
        <f t="shared" si="21"/>
        <v>FRETRAROATRUHETCONVNGA____23</v>
      </c>
      <c r="E352" t="str">
        <f>_xlfn.XLOOKUP(D352,'BAP-5_tech_groups'!A:A,'BAP-5_tech_groups'!B:B)</f>
        <v>BAP-TRA-5-FRETRA-ROATRUHET</v>
      </c>
      <c r="F352">
        <f>_xlfn.IFNA(VLOOKUP(D352,'Technology share'!E:P,HLOOKUP(C352,'Technology share'!$G$1:$P$2,2,FALSE),FALSE),0)</f>
        <v>0</v>
      </c>
    </row>
    <row r="353" spans="1:6" hidden="1" x14ac:dyDescent="0.25">
      <c r="A353">
        <f t="shared" si="24"/>
        <v>0</v>
      </c>
      <c r="B353" t="s">
        <v>0</v>
      </c>
      <c r="C353">
        <f t="shared" ref="C353:C416" si="25">C322+1</f>
        <v>2036</v>
      </c>
      <c r="D353" t="str">
        <f t="shared" ref="D353:D416" si="26">D322</f>
        <v>FRETRAROATRUHETCONVRDSL____23</v>
      </c>
      <c r="E353" t="str">
        <f>_xlfn.XLOOKUP(D353,'BAP-5_tech_groups'!A:A,'BAP-5_tech_groups'!B:B)</f>
        <v>BAP-TRA-5-FRETRA-ROATRUHET</v>
      </c>
      <c r="F353">
        <f>_xlfn.IFNA(VLOOKUP(D353,'Technology share'!E:P,HLOOKUP(C353,'Technology share'!$G$1:$P$2,2,FALSE),FALSE),0)</f>
        <v>0</v>
      </c>
    </row>
    <row r="354" spans="1:6" hidden="1" x14ac:dyDescent="0.25">
      <c r="A354">
        <f t="shared" si="24"/>
        <v>0</v>
      </c>
      <c r="B354" t="s">
        <v>0</v>
      </c>
      <c r="C354">
        <f t="shared" si="25"/>
        <v>2036</v>
      </c>
      <c r="D354" t="str">
        <f t="shared" si="26"/>
        <v>FRETRAROATRUHETHYBDSL____23</v>
      </c>
      <c r="E354" t="str">
        <f>_xlfn.XLOOKUP(D354,'BAP-5_tech_groups'!A:A,'BAP-5_tech_groups'!B:B)</f>
        <v>BAP-TRA-5-FRETRA-ROATRUHET</v>
      </c>
      <c r="F354">
        <f>_xlfn.IFNA(VLOOKUP(D354,'Technology share'!E:P,HLOOKUP(C354,'Technology share'!$G$1:$P$2,2,FALSE),FALSE),0)</f>
        <v>0</v>
      </c>
    </row>
    <row r="355" spans="1:6" hidden="1" x14ac:dyDescent="0.25">
      <c r="A355">
        <f t="shared" si="24"/>
        <v>0</v>
      </c>
      <c r="B355" t="s">
        <v>0</v>
      </c>
      <c r="C355">
        <f t="shared" si="25"/>
        <v>2036</v>
      </c>
      <c r="D355" t="str">
        <f t="shared" si="26"/>
        <v>FRETRAROATRUHETHYBRDSL____23</v>
      </c>
      <c r="E355" t="str">
        <f>_xlfn.XLOOKUP(D355,'BAP-5_tech_groups'!A:A,'BAP-5_tech_groups'!B:B)</f>
        <v>BAP-TRA-5-FRETRA-ROATRUHET</v>
      </c>
      <c r="F355">
        <f>_xlfn.IFNA(VLOOKUP(D355,'Technology share'!E:P,HLOOKUP(C355,'Technology share'!$G$1:$P$2,2,FALSE),FALSE),0)</f>
        <v>0</v>
      </c>
    </row>
    <row r="356" spans="1:6" hidden="1" x14ac:dyDescent="0.25">
      <c r="A356">
        <f t="shared" si="24"/>
        <v>0</v>
      </c>
      <c r="B356" t="s">
        <v>0</v>
      </c>
      <c r="C356">
        <f t="shared" si="25"/>
        <v>2036</v>
      </c>
      <c r="D356" t="str">
        <f t="shared" si="26"/>
        <v>FRETRAROATRUHETPHEVDSLBELCF_23</v>
      </c>
      <c r="E356" t="str">
        <f>_xlfn.XLOOKUP(D356,'BAP-5_tech_groups'!A:A,'BAP-5_tech_groups'!B:B)</f>
        <v>BAP-TRA-5-FRETRA-ROATRUHET</v>
      </c>
      <c r="F356">
        <f>_xlfn.IFNA(VLOOKUP(D356,'Technology share'!E:P,HLOOKUP(C356,'Technology share'!$G$1:$P$2,2,FALSE),FALSE),0)</f>
        <v>0</v>
      </c>
    </row>
    <row r="357" spans="1:6" hidden="1" x14ac:dyDescent="0.25">
      <c r="A357">
        <f t="shared" si="24"/>
        <v>0</v>
      </c>
      <c r="B357" t="s">
        <v>0</v>
      </c>
      <c r="C357">
        <f t="shared" si="25"/>
        <v>2036</v>
      </c>
      <c r="D357" t="str">
        <f t="shared" si="26"/>
        <v>FRETRAROATRUHETPHEVNGABELCF_23</v>
      </c>
      <c r="E357" t="str">
        <f>_xlfn.XLOOKUP(D357,'BAP-5_tech_groups'!A:A,'BAP-5_tech_groups'!B:B)</f>
        <v>BAP-TRA-5-FRETRA-ROATRUHET</v>
      </c>
      <c r="F357">
        <f>_xlfn.IFNA(VLOOKUP(D357,'Technology share'!E:P,HLOOKUP(C357,'Technology share'!$G$1:$P$2,2,FALSE),FALSE),0)</f>
        <v>0</v>
      </c>
    </row>
    <row r="358" spans="1:6" hidden="1" x14ac:dyDescent="0.25">
      <c r="A358">
        <f t="shared" si="24"/>
        <v>0</v>
      </c>
      <c r="B358" t="s">
        <v>0</v>
      </c>
      <c r="C358">
        <f t="shared" si="25"/>
        <v>2036</v>
      </c>
      <c r="D358" t="str">
        <f t="shared" si="26"/>
        <v>FRETRAROATRUHETPHEVRDSLBELCF_23</v>
      </c>
      <c r="E358" t="str">
        <f>_xlfn.XLOOKUP(D358,'BAP-5_tech_groups'!A:A,'BAP-5_tech_groups'!B:B)</f>
        <v>BAP-TRA-5-FRETRA-ROATRUHET</v>
      </c>
      <c r="F358">
        <f>_xlfn.IFNA(VLOOKUP(D358,'Technology share'!E:P,HLOOKUP(C358,'Technology share'!$G$1:$P$2,2,FALSE),FALSE),0)</f>
        <v>0</v>
      </c>
    </row>
    <row r="359" spans="1:6" hidden="1" x14ac:dyDescent="0.25">
      <c r="A359">
        <f t="shared" si="24"/>
        <v>0</v>
      </c>
      <c r="B359" t="s">
        <v>0</v>
      </c>
      <c r="C359">
        <f t="shared" si="25"/>
        <v>2036</v>
      </c>
      <c r="D359" t="str">
        <f t="shared" si="26"/>
        <v>FRETRAROATRUMETCONVGAS_EX</v>
      </c>
      <c r="E359" t="str">
        <f>_xlfn.XLOOKUP(D359,'BAP-5_tech_groups'!A:A,'BAP-5_tech_groups'!B:B)</f>
        <v>BAP-TRA-5-FRETRA-ROATRUMET</v>
      </c>
      <c r="F359">
        <f>_xlfn.IFNA(VLOOKUP(D359,'Technology share'!E:P,HLOOKUP(C359,'Technology share'!$G$1:$P$2,2,FALSE),FALSE),0)</f>
        <v>0</v>
      </c>
    </row>
    <row r="360" spans="1:6" hidden="1" x14ac:dyDescent="0.25">
      <c r="A360">
        <f t="shared" si="24"/>
        <v>0</v>
      </c>
      <c r="B360" t="s">
        <v>0</v>
      </c>
      <c r="C360">
        <f t="shared" si="25"/>
        <v>2036</v>
      </c>
      <c r="D360" t="str">
        <f t="shared" si="26"/>
        <v>FRETRAROATRUMETCONVDSL_EX</v>
      </c>
      <c r="E360" t="str">
        <f>_xlfn.XLOOKUP(D360,'BAP-5_tech_groups'!A:A,'BAP-5_tech_groups'!B:B)</f>
        <v>BAP-TRA-5-FRETRA-ROATRUMET</v>
      </c>
      <c r="F360">
        <f>_xlfn.IFNA(VLOOKUP(D360,'Technology share'!E:P,HLOOKUP(C360,'Technology share'!$G$1:$P$2,2,FALSE),FALSE),0)</f>
        <v>0</v>
      </c>
    </row>
    <row r="361" spans="1:6" hidden="1" x14ac:dyDescent="0.25">
      <c r="A361">
        <f t="shared" si="24"/>
        <v>0</v>
      </c>
      <c r="B361" t="s">
        <v>0</v>
      </c>
      <c r="C361">
        <f t="shared" si="25"/>
        <v>2036</v>
      </c>
      <c r="D361" t="str">
        <f t="shared" si="26"/>
        <v>FRETRAROATRUMETBEVBELCF____23</v>
      </c>
      <c r="E361" t="str">
        <f>_xlfn.XLOOKUP(D361,'BAP-5_tech_groups'!A:A,'BAP-5_tech_groups'!B:B)</f>
        <v>BAP-TRA-5-FRETRA-ROATRUMET</v>
      </c>
      <c r="F361">
        <f>_xlfn.IFNA(VLOOKUP(D361,'Technology share'!E:P,HLOOKUP(C361,'Technology share'!$G$1:$P$2,2,FALSE),FALSE),0)</f>
        <v>0</v>
      </c>
    </row>
    <row r="362" spans="1:6" hidden="1" x14ac:dyDescent="0.25">
      <c r="A362">
        <f t="shared" si="24"/>
        <v>0</v>
      </c>
      <c r="B362" t="s">
        <v>0</v>
      </c>
      <c r="C362">
        <f t="shared" si="25"/>
        <v>2036</v>
      </c>
      <c r="D362" t="str">
        <f t="shared" si="26"/>
        <v>FRETRAROATRUMETCELLHH2____23</v>
      </c>
      <c r="E362" t="str">
        <f>_xlfn.XLOOKUP(D362,'BAP-5_tech_groups'!A:A,'BAP-5_tech_groups'!B:B)</f>
        <v>BAP-TRA-5-FRETRA-ROATRUMET</v>
      </c>
      <c r="F362">
        <f>_xlfn.IFNA(VLOOKUP(D362,'Technology share'!E:P,HLOOKUP(C362,'Technology share'!$G$1:$P$2,2,FALSE),FALSE),0)</f>
        <v>0</v>
      </c>
    </row>
    <row r="363" spans="1:6" hidden="1" x14ac:dyDescent="0.25">
      <c r="A363">
        <f t="shared" si="24"/>
        <v>0</v>
      </c>
      <c r="B363" t="s">
        <v>0</v>
      </c>
      <c r="C363">
        <f t="shared" si="25"/>
        <v>2036</v>
      </c>
      <c r="D363" t="str">
        <f t="shared" si="26"/>
        <v>FRETRAROATRUMETCONVDSL____16</v>
      </c>
      <c r="E363" t="str">
        <f>_xlfn.XLOOKUP(D363,'BAP-5_tech_groups'!A:A,'BAP-5_tech_groups'!B:B)</f>
        <v>BAP-TRA-5-FRETRA-ROATRUMET</v>
      </c>
      <c r="F363">
        <f>_xlfn.IFNA(VLOOKUP(D363,'Technology share'!E:P,HLOOKUP(C363,'Technology share'!$G$1:$P$2,2,FALSE),FALSE),0)</f>
        <v>0</v>
      </c>
    </row>
    <row r="364" spans="1:6" hidden="1" x14ac:dyDescent="0.25">
      <c r="A364">
        <f t="shared" si="24"/>
        <v>0</v>
      </c>
      <c r="B364" t="s">
        <v>0</v>
      </c>
      <c r="C364">
        <f t="shared" si="25"/>
        <v>2036</v>
      </c>
      <c r="D364" t="str">
        <f t="shared" si="26"/>
        <v>FRETRAROATRUMETCONVDSL____23</v>
      </c>
      <c r="E364" t="str">
        <f>_xlfn.XLOOKUP(D364,'BAP-5_tech_groups'!A:A,'BAP-5_tech_groups'!B:B)</f>
        <v>BAP-TRA-5-FRETRA-ROATRUMET</v>
      </c>
      <c r="F364">
        <f>_xlfn.IFNA(VLOOKUP(D364,'Technology share'!E:P,HLOOKUP(C364,'Technology share'!$G$1:$P$2,2,FALSE),FALSE),0)</f>
        <v>0</v>
      </c>
    </row>
    <row r="365" spans="1:6" hidden="1" x14ac:dyDescent="0.25">
      <c r="A365">
        <f t="shared" si="24"/>
        <v>0</v>
      </c>
      <c r="B365" t="s">
        <v>0</v>
      </c>
      <c r="C365">
        <f t="shared" si="25"/>
        <v>2036</v>
      </c>
      <c r="D365" t="str">
        <f t="shared" si="26"/>
        <v>FRETRAROATRUMETCONVGAS____16</v>
      </c>
      <c r="E365" t="str">
        <f>_xlfn.XLOOKUP(D365,'BAP-5_tech_groups'!A:A,'BAP-5_tech_groups'!B:B)</f>
        <v>BAP-TRA-5-FRETRA-ROATRUMET</v>
      </c>
      <c r="F365">
        <f>_xlfn.IFNA(VLOOKUP(D365,'Technology share'!E:P,HLOOKUP(C365,'Technology share'!$G$1:$P$2,2,FALSE),FALSE),0)</f>
        <v>0</v>
      </c>
    </row>
    <row r="366" spans="1:6" hidden="1" x14ac:dyDescent="0.25">
      <c r="A366">
        <f t="shared" si="24"/>
        <v>0</v>
      </c>
      <c r="B366" t="s">
        <v>0</v>
      </c>
      <c r="C366">
        <f t="shared" si="25"/>
        <v>2036</v>
      </c>
      <c r="D366" t="str">
        <f t="shared" si="26"/>
        <v>FRETRAROATRUMETCONVGAS____23</v>
      </c>
      <c r="E366" t="str">
        <f>_xlfn.XLOOKUP(D366,'BAP-5_tech_groups'!A:A,'BAP-5_tech_groups'!B:B)</f>
        <v>BAP-TRA-5-FRETRA-ROATRUMET</v>
      </c>
      <c r="F366">
        <f>_xlfn.IFNA(VLOOKUP(D366,'Technology share'!E:P,HLOOKUP(C366,'Technology share'!$G$1:$P$2,2,FALSE),FALSE),0)</f>
        <v>0</v>
      </c>
    </row>
    <row r="367" spans="1:6" hidden="1" x14ac:dyDescent="0.25">
      <c r="A367">
        <f t="shared" si="24"/>
        <v>0</v>
      </c>
      <c r="B367" t="s">
        <v>0</v>
      </c>
      <c r="C367">
        <f t="shared" si="25"/>
        <v>2036</v>
      </c>
      <c r="D367" t="str">
        <f t="shared" si="26"/>
        <v>FRETRAROATRUMETCONVNGA____23</v>
      </c>
      <c r="E367" t="str">
        <f>_xlfn.XLOOKUP(D367,'BAP-5_tech_groups'!A:A,'BAP-5_tech_groups'!B:B)</f>
        <v>BAP-TRA-5-FRETRA-ROATRUMET</v>
      </c>
      <c r="F367">
        <f>_xlfn.IFNA(VLOOKUP(D367,'Technology share'!E:P,HLOOKUP(C367,'Technology share'!$G$1:$P$2,2,FALSE),FALSE),0)</f>
        <v>0</v>
      </c>
    </row>
    <row r="368" spans="1:6" hidden="1" x14ac:dyDescent="0.25">
      <c r="A368">
        <f t="shared" si="24"/>
        <v>0</v>
      </c>
      <c r="B368" t="s">
        <v>0</v>
      </c>
      <c r="C368">
        <f t="shared" si="25"/>
        <v>2036</v>
      </c>
      <c r="D368" t="str">
        <f t="shared" si="26"/>
        <v>FRETRAROATRUMETCONVPRO____23</v>
      </c>
      <c r="E368" t="str">
        <f>_xlfn.XLOOKUP(D368,'BAP-5_tech_groups'!A:A,'BAP-5_tech_groups'!B:B)</f>
        <v>BAP-TRA-5-FRETRA-ROATRUMET</v>
      </c>
      <c r="F368">
        <f>_xlfn.IFNA(VLOOKUP(D368,'Technology share'!E:P,HLOOKUP(C368,'Technology share'!$G$1:$P$2,2,FALSE),FALSE),0)</f>
        <v>0</v>
      </c>
    </row>
    <row r="369" spans="1:6" hidden="1" x14ac:dyDescent="0.25">
      <c r="A369">
        <f t="shared" si="24"/>
        <v>0</v>
      </c>
      <c r="B369" t="s">
        <v>0</v>
      </c>
      <c r="C369">
        <f t="shared" si="25"/>
        <v>2036</v>
      </c>
      <c r="D369" t="str">
        <f t="shared" si="26"/>
        <v>FRETRAROATRUMETCONVRDSL____23</v>
      </c>
      <c r="E369" t="str">
        <f>_xlfn.XLOOKUP(D369,'BAP-5_tech_groups'!A:A,'BAP-5_tech_groups'!B:B)</f>
        <v>BAP-TRA-5-FRETRA-ROATRUMET</v>
      </c>
      <c r="F369">
        <f>_xlfn.IFNA(VLOOKUP(D369,'Technology share'!E:P,HLOOKUP(C369,'Technology share'!$G$1:$P$2,2,FALSE),FALSE),0)</f>
        <v>0</v>
      </c>
    </row>
    <row r="370" spans="1:6" hidden="1" x14ac:dyDescent="0.25">
      <c r="A370">
        <f t="shared" si="24"/>
        <v>0</v>
      </c>
      <c r="B370" t="s">
        <v>0</v>
      </c>
      <c r="C370">
        <f t="shared" si="25"/>
        <v>2036</v>
      </c>
      <c r="D370" t="str">
        <f t="shared" si="26"/>
        <v>FRETRAROATRUMETHYBDSL____23</v>
      </c>
      <c r="E370" t="str">
        <f>_xlfn.XLOOKUP(D370,'BAP-5_tech_groups'!A:A,'BAP-5_tech_groups'!B:B)</f>
        <v>BAP-TRA-5-FRETRA-ROATRUMET</v>
      </c>
      <c r="F370">
        <f>_xlfn.IFNA(VLOOKUP(D370,'Technology share'!E:P,HLOOKUP(C370,'Technology share'!$G$1:$P$2,2,FALSE),FALSE),0)</f>
        <v>0</v>
      </c>
    </row>
    <row r="371" spans="1:6" hidden="1" x14ac:dyDescent="0.25">
      <c r="A371">
        <f t="shared" si="24"/>
        <v>0</v>
      </c>
      <c r="B371" t="s">
        <v>0</v>
      </c>
      <c r="C371">
        <f t="shared" si="25"/>
        <v>2036</v>
      </c>
      <c r="D371" t="str">
        <f t="shared" si="26"/>
        <v>FRETRAROATRUMETHYBRDSL____23</v>
      </c>
      <c r="E371" t="str">
        <f>_xlfn.XLOOKUP(D371,'BAP-5_tech_groups'!A:A,'BAP-5_tech_groups'!B:B)</f>
        <v>BAP-TRA-5-FRETRA-ROATRUMET</v>
      </c>
      <c r="F371">
        <f>_xlfn.IFNA(VLOOKUP(D371,'Technology share'!E:P,HLOOKUP(C371,'Technology share'!$G$1:$P$2,2,FALSE),FALSE),0)</f>
        <v>0</v>
      </c>
    </row>
    <row r="372" spans="1:6" hidden="1" x14ac:dyDescent="0.25">
      <c r="A372">
        <f t="shared" si="24"/>
        <v>0</v>
      </c>
      <c r="B372" t="s">
        <v>0</v>
      </c>
      <c r="C372">
        <f t="shared" si="25"/>
        <v>2036</v>
      </c>
      <c r="D372" t="str">
        <f t="shared" si="26"/>
        <v>FRETRAROATRUMETPHEVDSLBELCF_23</v>
      </c>
      <c r="E372" t="str">
        <f>_xlfn.XLOOKUP(D372,'BAP-5_tech_groups'!A:A,'BAP-5_tech_groups'!B:B)</f>
        <v>BAP-TRA-5-FRETRA-ROATRUMET</v>
      </c>
      <c r="F372">
        <f>_xlfn.IFNA(VLOOKUP(D372,'Technology share'!E:P,HLOOKUP(C372,'Technology share'!$G$1:$P$2,2,FALSE),FALSE),0)</f>
        <v>0</v>
      </c>
    </row>
    <row r="373" spans="1:6" hidden="1" x14ac:dyDescent="0.25">
      <c r="A373">
        <f t="shared" ref="A373:A395" si="27">IF(F373=0,0,1)</f>
        <v>0</v>
      </c>
      <c r="B373" t="s">
        <v>0</v>
      </c>
      <c r="C373">
        <f t="shared" si="25"/>
        <v>2036</v>
      </c>
      <c r="D373" t="str">
        <f t="shared" si="26"/>
        <v>FRETRAROATRUMETPHEVRDSLBELCF_23</v>
      </c>
      <c r="E373" t="str">
        <f>_xlfn.XLOOKUP(D373,'BAP-5_tech_groups'!A:A,'BAP-5_tech_groups'!B:B)</f>
        <v>BAP-TRA-5-FRETRA-ROATRUMET</v>
      </c>
      <c r="F373">
        <f>_xlfn.IFNA(VLOOKUP(D373,'Technology share'!E:P,HLOOKUP(C373,'Technology share'!$G$1:$P$2,2,FALSE),FALSE),0)</f>
        <v>0</v>
      </c>
    </row>
    <row r="374" spans="1:6" hidden="1" x14ac:dyDescent="0.25">
      <c r="A374">
        <f t="shared" si="27"/>
        <v>0</v>
      </c>
      <c r="B374" t="s">
        <v>0</v>
      </c>
      <c r="C374">
        <f t="shared" si="25"/>
        <v>2037</v>
      </c>
      <c r="D374" t="str">
        <f t="shared" si="26"/>
        <v>FRETRAROATRUHETCONVDSL_EX</v>
      </c>
      <c r="E374" t="str">
        <f>_xlfn.XLOOKUP(D374,'BAP-5_tech_groups'!A:A,'BAP-5_tech_groups'!B:B)</f>
        <v>BAP-TRA-5-FRETRA-ROATRUHET</v>
      </c>
      <c r="F374">
        <f>_xlfn.IFNA(VLOOKUP(D374,'Technology share'!E:P,HLOOKUP(C374,'Technology share'!$G$1:$P$2,2,FALSE),FALSE),0)</f>
        <v>0</v>
      </c>
    </row>
    <row r="375" spans="1:6" hidden="1" x14ac:dyDescent="0.25">
      <c r="A375">
        <f t="shared" si="27"/>
        <v>0</v>
      </c>
      <c r="B375" t="s">
        <v>0</v>
      </c>
      <c r="C375">
        <f t="shared" si="25"/>
        <v>2037</v>
      </c>
      <c r="D375" t="str">
        <f t="shared" si="26"/>
        <v>FRETRAROATRUHETBEVBELCF____25</v>
      </c>
      <c r="E375" t="str">
        <f>_xlfn.XLOOKUP(D375,'BAP-5_tech_groups'!A:A,'BAP-5_tech_groups'!B:B)</f>
        <v>BAP-TRA-5-FRETRA-ROATRUHET</v>
      </c>
      <c r="F375">
        <f>_xlfn.IFNA(VLOOKUP(D375,'Technology share'!E:P,HLOOKUP(C375,'Technology share'!$G$1:$P$2,2,FALSE),FALSE),0)</f>
        <v>0</v>
      </c>
    </row>
    <row r="376" spans="1:6" hidden="1" x14ac:dyDescent="0.25">
      <c r="A376">
        <f t="shared" si="27"/>
        <v>0</v>
      </c>
      <c r="B376" t="s">
        <v>0</v>
      </c>
      <c r="C376">
        <f t="shared" si="25"/>
        <v>2037</v>
      </c>
      <c r="D376" t="str">
        <f t="shared" si="26"/>
        <v>FRETRAROATRUHETCATEDSLELC_25</v>
      </c>
      <c r="E376" t="str">
        <f>_xlfn.XLOOKUP(D376,'BAP-5_tech_groups'!A:A,'BAP-5_tech_groups'!B:B)</f>
        <v>BAP-TRA-5-FRETRA-ROATRUHET</v>
      </c>
      <c r="F376">
        <f>_xlfn.IFNA(VLOOKUP(D376,'Technology share'!E:P,HLOOKUP(C376,'Technology share'!$G$1:$P$2,2,FALSE),FALSE),0)</f>
        <v>0</v>
      </c>
    </row>
    <row r="377" spans="1:6" hidden="1" x14ac:dyDescent="0.25">
      <c r="A377">
        <f t="shared" si="27"/>
        <v>0</v>
      </c>
      <c r="B377" t="s">
        <v>0</v>
      </c>
      <c r="C377">
        <f t="shared" si="25"/>
        <v>2037</v>
      </c>
      <c r="D377" t="str">
        <f t="shared" si="26"/>
        <v>FRETRAROATRUHETCATEELC____25</v>
      </c>
      <c r="E377" t="str">
        <f>_xlfn.XLOOKUP(D377,'BAP-5_tech_groups'!A:A,'BAP-5_tech_groups'!B:B)</f>
        <v>BAP-TRA-5-FRETRA-ROATRUHET</v>
      </c>
      <c r="F377">
        <f>_xlfn.IFNA(VLOOKUP(D377,'Technology share'!E:P,HLOOKUP(C377,'Technology share'!$G$1:$P$2,2,FALSE),FALSE),0)</f>
        <v>0</v>
      </c>
    </row>
    <row r="378" spans="1:6" hidden="1" x14ac:dyDescent="0.25">
      <c r="A378">
        <f t="shared" si="27"/>
        <v>0</v>
      </c>
      <c r="B378" t="s">
        <v>0</v>
      </c>
      <c r="C378">
        <f t="shared" si="25"/>
        <v>2037</v>
      </c>
      <c r="D378" t="str">
        <f t="shared" si="26"/>
        <v>FRETRAROATRUHETCATENGAELC_25</v>
      </c>
      <c r="E378" t="str">
        <f>_xlfn.XLOOKUP(D378,'BAP-5_tech_groups'!A:A,'BAP-5_tech_groups'!B:B)</f>
        <v>BAP-TRA-5-FRETRA-ROATRUHET</v>
      </c>
      <c r="F378">
        <f>_xlfn.IFNA(VLOOKUP(D378,'Technology share'!E:P,HLOOKUP(C378,'Technology share'!$G$1:$P$2,2,FALSE),FALSE),0)</f>
        <v>0</v>
      </c>
    </row>
    <row r="379" spans="1:6" hidden="1" x14ac:dyDescent="0.25">
      <c r="A379">
        <f t="shared" si="27"/>
        <v>0</v>
      </c>
      <c r="B379" t="s">
        <v>0</v>
      </c>
      <c r="C379">
        <f t="shared" si="25"/>
        <v>2037</v>
      </c>
      <c r="D379" t="str">
        <f t="shared" si="26"/>
        <v>FRETRAROATRUHETCATERDSLELC_25</v>
      </c>
      <c r="E379" t="str">
        <f>_xlfn.XLOOKUP(D379,'BAP-5_tech_groups'!A:A,'BAP-5_tech_groups'!B:B)</f>
        <v>BAP-TRA-5-FRETRA-ROATRUHET</v>
      </c>
      <c r="F379">
        <f>_xlfn.IFNA(VLOOKUP(D379,'Technology share'!E:P,HLOOKUP(C379,'Technology share'!$G$1:$P$2,2,FALSE),FALSE),0)</f>
        <v>0</v>
      </c>
    </row>
    <row r="380" spans="1:6" hidden="1" x14ac:dyDescent="0.25">
      <c r="A380">
        <f t="shared" si="27"/>
        <v>0</v>
      </c>
      <c r="B380" t="s">
        <v>0</v>
      </c>
      <c r="C380">
        <f t="shared" si="25"/>
        <v>2037</v>
      </c>
      <c r="D380" t="str">
        <f t="shared" si="26"/>
        <v>FRETRAROATRUHETCELLHH2____25</v>
      </c>
      <c r="E380" t="str">
        <f>_xlfn.XLOOKUP(D380,'BAP-5_tech_groups'!A:A,'BAP-5_tech_groups'!B:B)</f>
        <v>BAP-TRA-5-FRETRA-ROATRUHET</v>
      </c>
      <c r="F380">
        <f>_xlfn.IFNA(VLOOKUP(D380,'Technology share'!E:P,HLOOKUP(C380,'Technology share'!$G$1:$P$2,2,FALSE),FALSE),0)</f>
        <v>0</v>
      </c>
    </row>
    <row r="381" spans="1:6" hidden="1" x14ac:dyDescent="0.25">
      <c r="A381">
        <f t="shared" si="27"/>
        <v>0</v>
      </c>
      <c r="B381" t="s">
        <v>0</v>
      </c>
      <c r="C381">
        <f t="shared" si="25"/>
        <v>2037</v>
      </c>
      <c r="D381" t="str">
        <f t="shared" si="26"/>
        <v>FRETRAROATRUHETCONVDSL____16</v>
      </c>
      <c r="E381" t="str">
        <f>_xlfn.XLOOKUP(D381,'BAP-5_tech_groups'!A:A,'BAP-5_tech_groups'!B:B)</f>
        <v>BAP-TRA-5-FRETRA-ROATRUHET</v>
      </c>
      <c r="F381">
        <f>_xlfn.IFNA(VLOOKUP(D381,'Technology share'!E:P,HLOOKUP(C381,'Technology share'!$G$1:$P$2,2,FALSE),FALSE),0)</f>
        <v>0</v>
      </c>
    </row>
    <row r="382" spans="1:6" hidden="1" x14ac:dyDescent="0.25">
      <c r="A382">
        <f t="shared" si="27"/>
        <v>0</v>
      </c>
      <c r="B382" t="s">
        <v>0</v>
      </c>
      <c r="C382">
        <f t="shared" si="25"/>
        <v>2037</v>
      </c>
      <c r="D382" t="str">
        <f t="shared" si="26"/>
        <v>FRETRAROATRUHETCONVDSL____23</v>
      </c>
      <c r="E382" t="str">
        <f>_xlfn.XLOOKUP(D382,'BAP-5_tech_groups'!A:A,'BAP-5_tech_groups'!B:B)</f>
        <v>BAP-TRA-5-FRETRA-ROATRUHET</v>
      </c>
      <c r="F382">
        <f>_xlfn.IFNA(VLOOKUP(D382,'Technology share'!E:P,HLOOKUP(C382,'Technology share'!$G$1:$P$2,2,FALSE),FALSE),0)</f>
        <v>0</v>
      </c>
    </row>
    <row r="383" spans="1:6" hidden="1" x14ac:dyDescent="0.25">
      <c r="A383">
        <f t="shared" si="27"/>
        <v>0</v>
      </c>
      <c r="B383" t="s">
        <v>0</v>
      </c>
      <c r="C383">
        <f t="shared" si="25"/>
        <v>2037</v>
      </c>
      <c r="D383" t="str">
        <f t="shared" si="26"/>
        <v>FRETRAROATRUHETCONVNGA____23</v>
      </c>
      <c r="E383" t="str">
        <f>_xlfn.XLOOKUP(D383,'BAP-5_tech_groups'!A:A,'BAP-5_tech_groups'!B:B)</f>
        <v>BAP-TRA-5-FRETRA-ROATRUHET</v>
      </c>
      <c r="F383">
        <f>_xlfn.IFNA(VLOOKUP(D383,'Technology share'!E:P,HLOOKUP(C383,'Technology share'!$G$1:$P$2,2,FALSE),FALSE),0)</f>
        <v>0</v>
      </c>
    </row>
    <row r="384" spans="1:6" hidden="1" x14ac:dyDescent="0.25">
      <c r="A384">
        <f t="shared" si="27"/>
        <v>0</v>
      </c>
      <c r="B384" t="s">
        <v>0</v>
      </c>
      <c r="C384">
        <f t="shared" si="25"/>
        <v>2037</v>
      </c>
      <c r="D384" t="str">
        <f t="shared" si="26"/>
        <v>FRETRAROATRUHETCONVRDSL____23</v>
      </c>
      <c r="E384" t="str">
        <f>_xlfn.XLOOKUP(D384,'BAP-5_tech_groups'!A:A,'BAP-5_tech_groups'!B:B)</f>
        <v>BAP-TRA-5-FRETRA-ROATRUHET</v>
      </c>
      <c r="F384">
        <f>_xlfn.IFNA(VLOOKUP(D384,'Technology share'!E:P,HLOOKUP(C384,'Technology share'!$G$1:$P$2,2,FALSE),FALSE),0)</f>
        <v>0</v>
      </c>
    </row>
    <row r="385" spans="1:6" hidden="1" x14ac:dyDescent="0.25">
      <c r="A385">
        <f t="shared" si="27"/>
        <v>0</v>
      </c>
      <c r="B385" t="s">
        <v>0</v>
      </c>
      <c r="C385">
        <f t="shared" si="25"/>
        <v>2037</v>
      </c>
      <c r="D385" t="str">
        <f t="shared" si="26"/>
        <v>FRETRAROATRUHETHYBDSL____23</v>
      </c>
      <c r="E385" t="str">
        <f>_xlfn.XLOOKUP(D385,'BAP-5_tech_groups'!A:A,'BAP-5_tech_groups'!B:B)</f>
        <v>BAP-TRA-5-FRETRA-ROATRUHET</v>
      </c>
      <c r="F385">
        <f>_xlfn.IFNA(VLOOKUP(D385,'Technology share'!E:P,HLOOKUP(C385,'Technology share'!$G$1:$P$2,2,FALSE),FALSE),0)</f>
        <v>0</v>
      </c>
    </row>
    <row r="386" spans="1:6" hidden="1" x14ac:dyDescent="0.25">
      <c r="A386">
        <f t="shared" si="27"/>
        <v>0</v>
      </c>
      <c r="B386" t="s">
        <v>0</v>
      </c>
      <c r="C386">
        <f t="shared" si="25"/>
        <v>2037</v>
      </c>
      <c r="D386" t="str">
        <f t="shared" si="26"/>
        <v>FRETRAROATRUHETHYBRDSL____23</v>
      </c>
      <c r="E386" t="str">
        <f>_xlfn.XLOOKUP(D386,'BAP-5_tech_groups'!A:A,'BAP-5_tech_groups'!B:B)</f>
        <v>BAP-TRA-5-FRETRA-ROATRUHET</v>
      </c>
      <c r="F386">
        <f>_xlfn.IFNA(VLOOKUP(D386,'Technology share'!E:P,HLOOKUP(C386,'Technology share'!$G$1:$P$2,2,FALSE),FALSE),0)</f>
        <v>0</v>
      </c>
    </row>
    <row r="387" spans="1:6" hidden="1" x14ac:dyDescent="0.25">
      <c r="A387">
        <f t="shared" si="27"/>
        <v>0</v>
      </c>
      <c r="B387" t="s">
        <v>0</v>
      </c>
      <c r="C387">
        <f t="shared" si="25"/>
        <v>2037</v>
      </c>
      <c r="D387" t="str">
        <f t="shared" si="26"/>
        <v>FRETRAROATRUHETPHEVDSLBELCF_23</v>
      </c>
      <c r="E387" t="str">
        <f>_xlfn.XLOOKUP(D387,'BAP-5_tech_groups'!A:A,'BAP-5_tech_groups'!B:B)</f>
        <v>BAP-TRA-5-FRETRA-ROATRUHET</v>
      </c>
      <c r="F387">
        <f>_xlfn.IFNA(VLOOKUP(D387,'Technology share'!E:P,HLOOKUP(C387,'Technology share'!$G$1:$P$2,2,FALSE),FALSE),0)</f>
        <v>0</v>
      </c>
    </row>
    <row r="388" spans="1:6" hidden="1" x14ac:dyDescent="0.25">
      <c r="A388">
        <f t="shared" si="27"/>
        <v>0</v>
      </c>
      <c r="B388" t="s">
        <v>0</v>
      </c>
      <c r="C388">
        <f t="shared" si="25"/>
        <v>2037</v>
      </c>
      <c r="D388" t="str">
        <f t="shared" si="26"/>
        <v>FRETRAROATRUHETPHEVNGABELCF_23</v>
      </c>
      <c r="E388" t="str">
        <f>_xlfn.XLOOKUP(D388,'BAP-5_tech_groups'!A:A,'BAP-5_tech_groups'!B:B)</f>
        <v>BAP-TRA-5-FRETRA-ROATRUHET</v>
      </c>
      <c r="F388">
        <f>_xlfn.IFNA(VLOOKUP(D388,'Technology share'!E:P,HLOOKUP(C388,'Technology share'!$G$1:$P$2,2,FALSE),FALSE),0)</f>
        <v>0</v>
      </c>
    </row>
    <row r="389" spans="1:6" hidden="1" x14ac:dyDescent="0.25">
      <c r="A389">
        <f t="shared" si="27"/>
        <v>0</v>
      </c>
      <c r="B389" t="s">
        <v>0</v>
      </c>
      <c r="C389">
        <f t="shared" si="25"/>
        <v>2037</v>
      </c>
      <c r="D389" t="str">
        <f t="shared" si="26"/>
        <v>FRETRAROATRUHETPHEVRDSLBELCF_23</v>
      </c>
      <c r="E389" t="str">
        <f>_xlfn.XLOOKUP(D389,'BAP-5_tech_groups'!A:A,'BAP-5_tech_groups'!B:B)</f>
        <v>BAP-TRA-5-FRETRA-ROATRUHET</v>
      </c>
      <c r="F389">
        <f>_xlfn.IFNA(VLOOKUP(D389,'Technology share'!E:P,HLOOKUP(C389,'Technology share'!$G$1:$P$2,2,FALSE),FALSE),0)</f>
        <v>0</v>
      </c>
    </row>
    <row r="390" spans="1:6" hidden="1" x14ac:dyDescent="0.25">
      <c r="A390">
        <f t="shared" si="27"/>
        <v>0</v>
      </c>
      <c r="B390" t="s">
        <v>0</v>
      </c>
      <c r="C390">
        <f t="shared" si="25"/>
        <v>2037</v>
      </c>
      <c r="D390" t="str">
        <f t="shared" si="26"/>
        <v>FRETRAROATRUMETCONVGAS_EX</v>
      </c>
      <c r="E390" t="str">
        <f>_xlfn.XLOOKUP(D390,'BAP-5_tech_groups'!A:A,'BAP-5_tech_groups'!B:B)</f>
        <v>BAP-TRA-5-FRETRA-ROATRUMET</v>
      </c>
      <c r="F390">
        <f>_xlfn.IFNA(VLOOKUP(D390,'Technology share'!E:P,HLOOKUP(C390,'Technology share'!$G$1:$P$2,2,FALSE),FALSE),0)</f>
        <v>0</v>
      </c>
    </row>
    <row r="391" spans="1:6" hidden="1" x14ac:dyDescent="0.25">
      <c r="A391">
        <f t="shared" si="27"/>
        <v>0</v>
      </c>
      <c r="B391" t="s">
        <v>0</v>
      </c>
      <c r="C391">
        <f t="shared" si="25"/>
        <v>2037</v>
      </c>
      <c r="D391" t="str">
        <f t="shared" si="26"/>
        <v>FRETRAROATRUMETCONVDSL_EX</v>
      </c>
      <c r="E391" t="str">
        <f>_xlfn.XLOOKUP(D391,'BAP-5_tech_groups'!A:A,'BAP-5_tech_groups'!B:B)</f>
        <v>BAP-TRA-5-FRETRA-ROATRUMET</v>
      </c>
      <c r="F391">
        <f>_xlfn.IFNA(VLOOKUP(D391,'Technology share'!E:P,HLOOKUP(C391,'Technology share'!$G$1:$P$2,2,FALSE),FALSE),0)</f>
        <v>0</v>
      </c>
    </row>
    <row r="392" spans="1:6" hidden="1" x14ac:dyDescent="0.25">
      <c r="A392">
        <f t="shared" si="27"/>
        <v>0</v>
      </c>
      <c r="B392" t="s">
        <v>0</v>
      </c>
      <c r="C392">
        <f t="shared" si="25"/>
        <v>2037</v>
      </c>
      <c r="D392" t="str">
        <f t="shared" si="26"/>
        <v>FRETRAROATRUMETBEVBELCF____23</v>
      </c>
      <c r="E392" t="str">
        <f>_xlfn.XLOOKUP(D392,'BAP-5_tech_groups'!A:A,'BAP-5_tech_groups'!B:B)</f>
        <v>BAP-TRA-5-FRETRA-ROATRUMET</v>
      </c>
      <c r="F392">
        <f>_xlfn.IFNA(VLOOKUP(D392,'Technology share'!E:P,HLOOKUP(C392,'Technology share'!$G$1:$P$2,2,FALSE),FALSE),0)</f>
        <v>0</v>
      </c>
    </row>
    <row r="393" spans="1:6" hidden="1" x14ac:dyDescent="0.25">
      <c r="A393">
        <f t="shared" si="27"/>
        <v>0</v>
      </c>
      <c r="B393" t="s">
        <v>0</v>
      </c>
      <c r="C393">
        <f t="shared" si="25"/>
        <v>2037</v>
      </c>
      <c r="D393" t="str">
        <f t="shared" si="26"/>
        <v>FRETRAROATRUMETCELLHH2____23</v>
      </c>
      <c r="E393" t="str">
        <f>_xlfn.XLOOKUP(D393,'BAP-5_tech_groups'!A:A,'BAP-5_tech_groups'!B:B)</f>
        <v>BAP-TRA-5-FRETRA-ROATRUMET</v>
      </c>
      <c r="F393">
        <f>_xlfn.IFNA(VLOOKUP(D393,'Technology share'!E:P,HLOOKUP(C393,'Technology share'!$G$1:$P$2,2,FALSE),FALSE),0)</f>
        <v>0</v>
      </c>
    </row>
    <row r="394" spans="1:6" hidden="1" x14ac:dyDescent="0.25">
      <c r="A394">
        <f t="shared" si="27"/>
        <v>0</v>
      </c>
      <c r="B394" t="s">
        <v>0</v>
      </c>
      <c r="C394">
        <f t="shared" si="25"/>
        <v>2037</v>
      </c>
      <c r="D394" t="str">
        <f t="shared" si="26"/>
        <v>FRETRAROATRUMETCONVDSL____16</v>
      </c>
      <c r="E394" t="str">
        <f>_xlfn.XLOOKUP(D394,'BAP-5_tech_groups'!A:A,'BAP-5_tech_groups'!B:B)</f>
        <v>BAP-TRA-5-FRETRA-ROATRUMET</v>
      </c>
      <c r="F394">
        <f>_xlfn.IFNA(VLOOKUP(D394,'Technology share'!E:P,HLOOKUP(C394,'Technology share'!$G$1:$P$2,2,FALSE),FALSE),0)</f>
        <v>0</v>
      </c>
    </row>
    <row r="395" spans="1:6" hidden="1" x14ac:dyDescent="0.25">
      <c r="A395">
        <f t="shared" si="27"/>
        <v>0</v>
      </c>
      <c r="B395" t="s">
        <v>0</v>
      </c>
      <c r="C395">
        <f t="shared" si="25"/>
        <v>2037</v>
      </c>
      <c r="D395" t="str">
        <f t="shared" si="26"/>
        <v>FRETRAROATRUMETCONVDSL____23</v>
      </c>
      <c r="E395" t="str">
        <f>_xlfn.XLOOKUP(D395,'BAP-5_tech_groups'!A:A,'BAP-5_tech_groups'!B:B)</f>
        <v>BAP-TRA-5-FRETRA-ROATRUMET</v>
      </c>
      <c r="F395">
        <f>_xlfn.IFNA(VLOOKUP(D395,'Technology share'!E:P,HLOOKUP(C395,'Technology share'!$G$1:$P$2,2,FALSE),FALSE),0)</f>
        <v>0</v>
      </c>
    </row>
    <row r="396" spans="1:6" hidden="1" x14ac:dyDescent="0.25">
      <c r="A396">
        <f t="shared" ref="A396:A420" si="28">IF(F396=0,0,1)</f>
        <v>0</v>
      </c>
      <c r="B396" t="s">
        <v>0</v>
      </c>
      <c r="C396">
        <f t="shared" si="25"/>
        <v>2037</v>
      </c>
      <c r="D396" t="str">
        <f t="shared" si="26"/>
        <v>FRETRAROATRUMETCONVGAS____16</v>
      </c>
      <c r="E396" t="str">
        <f>_xlfn.XLOOKUP(D396,'BAP-5_tech_groups'!A:A,'BAP-5_tech_groups'!B:B)</f>
        <v>BAP-TRA-5-FRETRA-ROATRUMET</v>
      </c>
      <c r="F396">
        <f>_xlfn.IFNA(VLOOKUP(D396,'Technology share'!E:P,HLOOKUP(C396,'Technology share'!$G$1:$P$2,2,FALSE),FALSE),0)</f>
        <v>0</v>
      </c>
    </row>
    <row r="397" spans="1:6" hidden="1" x14ac:dyDescent="0.25">
      <c r="A397">
        <f t="shared" si="28"/>
        <v>0</v>
      </c>
      <c r="B397" t="s">
        <v>0</v>
      </c>
      <c r="C397">
        <f t="shared" si="25"/>
        <v>2037</v>
      </c>
      <c r="D397" t="str">
        <f t="shared" si="26"/>
        <v>FRETRAROATRUMETCONVGAS____23</v>
      </c>
      <c r="E397" t="str">
        <f>_xlfn.XLOOKUP(D397,'BAP-5_tech_groups'!A:A,'BAP-5_tech_groups'!B:B)</f>
        <v>BAP-TRA-5-FRETRA-ROATRUMET</v>
      </c>
      <c r="F397">
        <f>_xlfn.IFNA(VLOOKUP(D397,'Technology share'!E:P,HLOOKUP(C397,'Technology share'!$G$1:$P$2,2,FALSE),FALSE),0)</f>
        <v>0</v>
      </c>
    </row>
    <row r="398" spans="1:6" hidden="1" x14ac:dyDescent="0.25">
      <c r="A398">
        <f t="shared" si="28"/>
        <v>0</v>
      </c>
      <c r="B398" t="s">
        <v>0</v>
      </c>
      <c r="C398">
        <f t="shared" si="25"/>
        <v>2037</v>
      </c>
      <c r="D398" t="str">
        <f t="shared" si="26"/>
        <v>FRETRAROATRUMETCONVNGA____23</v>
      </c>
      <c r="E398" t="str">
        <f>_xlfn.XLOOKUP(D398,'BAP-5_tech_groups'!A:A,'BAP-5_tech_groups'!B:B)</f>
        <v>BAP-TRA-5-FRETRA-ROATRUMET</v>
      </c>
      <c r="F398">
        <f>_xlfn.IFNA(VLOOKUP(D398,'Technology share'!E:P,HLOOKUP(C398,'Technology share'!$G$1:$P$2,2,FALSE),FALSE),0)</f>
        <v>0</v>
      </c>
    </row>
    <row r="399" spans="1:6" hidden="1" x14ac:dyDescent="0.25">
      <c r="A399">
        <f t="shared" si="28"/>
        <v>0</v>
      </c>
      <c r="B399" t="s">
        <v>0</v>
      </c>
      <c r="C399">
        <f t="shared" si="25"/>
        <v>2037</v>
      </c>
      <c r="D399" t="str">
        <f t="shared" si="26"/>
        <v>FRETRAROATRUMETCONVPRO____23</v>
      </c>
      <c r="E399" t="str">
        <f>_xlfn.XLOOKUP(D399,'BAP-5_tech_groups'!A:A,'BAP-5_tech_groups'!B:B)</f>
        <v>BAP-TRA-5-FRETRA-ROATRUMET</v>
      </c>
      <c r="F399">
        <f>_xlfn.IFNA(VLOOKUP(D399,'Technology share'!E:P,HLOOKUP(C399,'Technology share'!$G$1:$P$2,2,FALSE),FALSE),0)</f>
        <v>0</v>
      </c>
    </row>
    <row r="400" spans="1:6" hidden="1" x14ac:dyDescent="0.25">
      <c r="A400">
        <f t="shared" si="28"/>
        <v>0</v>
      </c>
      <c r="B400" t="s">
        <v>0</v>
      </c>
      <c r="C400">
        <f t="shared" si="25"/>
        <v>2037</v>
      </c>
      <c r="D400" t="str">
        <f t="shared" si="26"/>
        <v>FRETRAROATRUMETCONVRDSL____23</v>
      </c>
      <c r="E400" t="str">
        <f>_xlfn.XLOOKUP(D400,'BAP-5_tech_groups'!A:A,'BAP-5_tech_groups'!B:B)</f>
        <v>BAP-TRA-5-FRETRA-ROATRUMET</v>
      </c>
      <c r="F400">
        <f>_xlfn.IFNA(VLOOKUP(D400,'Technology share'!E:P,HLOOKUP(C400,'Technology share'!$G$1:$P$2,2,FALSE),FALSE),0)</f>
        <v>0</v>
      </c>
    </row>
    <row r="401" spans="1:6" hidden="1" x14ac:dyDescent="0.25">
      <c r="A401">
        <f t="shared" si="28"/>
        <v>0</v>
      </c>
      <c r="B401" t="s">
        <v>0</v>
      </c>
      <c r="C401">
        <f t="shared" si="25"/>
        <v>2037</v>
      </c>
      <c r="D401" t="str">
        <f t="shared" si="26"/>
        <v>FRETRAROATRUMETHYBDSL____23</v>
      </c>
      <c r="E401" t="str">
        <f>_xlfn.XLOOKUP(D401,'BAP-5_tech_groups'!A:A,'BAP-5_tech_groups'!B:B)</f>
        <v>BAP-TRA-5-FRETRA-ROATRUMET</v>
      </c>
      <c r="F401">
        <f>_xlfn.IFNA(VLOOKUP(D401,'Technology share'!E:P,HLOOKUP(C401,'Technology share'!$G$1:$P$2,2,FALSE),FALSE),0)</f>
        <v>0</v>
      </c>
    </row>
    <row r="402" spans="1:6" hidden="1" x14ac:dyDescent="0.25">
      <c r="A402">
        <f t="shared" si="28"/>
        <v>0</v>
      </c>
      <c r="B402" t="s">
        <v>0</v>
      </c>
      <c r="C402">
        <f t="shared" si="25"/>
        <v>2037</v>
      </c>
      <c r="D402" t="str">
        <f t="shared" si="26"/>
        <v>FRETRAROATRUMETHYBRDSL____23</v>
      </c>
      <c r="E402" t="str">
        <f>_xlfn.XLOOKUP(D402,'BAP-5_tech_groups'!A:A,'BAP-5_tech_groups'!B:B)</f>
        <v>BAP-TRA-5-FRETRA-ROATRUMET</v>
      </c>
      <c r="F402">
        <f>_xlfn.IFNA(VLOOKUP(D402,'Technology share'!E:P,HLOOKUP(C402,'Technology share'!$G$1:$P$2,2,FALSE),FALSE),0)</f>
        <v>0</v>
      </c>
    </row>
    <row r="403" spans="1:6" hidden="1" x14ac:dyDescent="0.25">
      <c r="A403">
        <f t="shared" si="28"/>
        <v>0</v>
      </c>
      <c r="B403" t="s">
        <v>0</v>
      </c>
      <c r="C403">
        <f t="shared" si="25"/>
        <v>2037</v>
      </c>
      <c r="D403" t="str">
        <f t="shared" si="26"/>
        <v>FRETRAROATRUMETPHEVDSLBELCF_23</v>
      </c>
      <c r="E403" t="str">
        <f>_xlfn.XLOOKUP(D403,'BAP-5_tech_groups'!A:A,'BAP-5_tech_groups'!B:B)</f>
        <v>BAP-TRA-5-FRETRA-ROATRUMET</v>
      </c>
      <c r="F403">
        <f>_xlfn.IFNA(VLOOKUP(D403,'Technology share'!E:P,HLOOKUP(C403,'Technology share'!$G$1:$P$2,2,FALSE),FALSE),0)</f>
        <v>0</v>
      </c>
    </row>
    <row r="404" spans="1:6" hidden="1" x14ac:dyDescent="0.25">
      <c r="A404">
        <f t="shared" si="28"/>
        <v>0</v>
      </c>
      <c r="B404" t="s">
        <v>0</v>
      </c>
      <c r="C404">
        <f t="shared" si="25"/>
        <v>2037</v>
      </c>
      <c r="D404" t="str">
        <f t="shared" si="26"/>
        <v>FRETRAROATRUMETPHEVRDSLBELCF_23</v>
      </c>
      <c r="E404" t="str">
        <f>_xlfn.XLOOKUP(D404,'BAP-5_tech_groups'!A:A,'BAP-5_tech_groups'!B:B)</f>
        <v>BAP-TRA-5-FRETRA-ROATRUMET</v>
      </c>
      <c r="F404">
        <f>_xlfn.IFNA(VLOOKUP(D404,'Technology share'!E:P,HLOOKUP(C404,'Technology share'!$G$1:$P$2,2,FALSE),FALSE),0)</f>
        <v>0</v>
      </c>
    </row>
    <row r="405" spans="1:6" hidden="1" x14ac:dyDescent="0.25">
      <c r="A405">
        <f t="shared" si="28"/>
        <v>0</v>
      </c>
      <c r="B405" t="s">
        <v>0</v>
      </c>
      <c r="C405">
        <f t="shared" si="25"/>
        <v>2038</v>
      </c>
      <c r="D405" t="str">
        <f t="shared" si="26"/>
        <v>FRETRAROATRUHETCONVDSL_EX</v>
      </c>
      <c r="E405" t="str">
        <f>_xlfn.XLOOKUP(D405,'BAP-5_tech_groups'!A:A,'BAP-5_tech_groups'!B:B)</f>
        <v>BAP-TRA-5-FRETRA-ROATRUHET</v>
      </c>
      <c r="F405">
        <f>_xlfn.IFNA(VLOOKUP(D405,'Technology share'!E:P,HLOOKUP(C405,'Technology share'!$G$1:$P$2,2,FALSE),FALSE),0)</f>
        <v>0</v>
      </c>
    </row>
    <row r="406" spans="1:6" hidden="1" x14ac:dyDescent="0.25">
      <c r="A406">
        <f t="shared" si="28"/>
        <v>0</v>
      </c>
      <c r="B406" t="s">
        <v>0</v>
      </c>
      <c r="C406">
        <f t="shared" si="25"/>
        <v>2038</v>
      </c>
      <c r="D406" t="str">
        <f t="shared" si="26"/>
        <v>FRETRAROATRUHETBEVBELCF____25</v>
      </c>
      <c r="E406" t="str">
        <f>_xlfn.XLOOKUP(D406,'BAP-5_tech_groups'!A:A,'BAP-5_tech_groups'!B:B)</f>
        <v>BAP-TRA-5-FRETRA-ROATRUHET</v>
      </c>
      <c r="F406">
        <f>_xlfn.IFNA(VLOOKUP(D406,'Technology share'!E:P,HLOOKUP(C406,'Technology share'!$G$1:$P$2,2,FALSE),FALSE),0)</f>
        <v>0</v>
      </c>
    </row>
    <row r="407" spans="1:6" hidden="1" x14ac:dyDescent="0.25">
      <c r="A407">
        <f t="shared" si="28"/>
        <v>0</v>
      </c>
      <c r="B407" t="s">
        <v>0</v>
      </c>
      <c r="C407">
        <f t="shared" si="25"/>
        <v>2038</v>
      </c>
      <c r="D407" t="str">
        <f t="shared" si="26"/>
        <v>FRETRAROATRUHETCATEDSLELC_25</v>
      </c>
      <c r="E407" t="str">
        <f>_xlfn.XLOOKUP(D407,'BAP-5_tech_groups'!A:A,'BAP-5_tech_groups'!B:B)</f>
        <v>BAP-TRA-5-FRETRA-ROATRUHET</v>
      </c>
      <c r="F407">
        <f>_xlfn.IFNA(VLOOKUP(D407,'Technology share'!E:P,HLOOKUP(C407,'Technology share'!$G$1:$P$2,2,FALSE),FALSE),0)</f>
        <v>0</v>
      </c>
    </row>
    <row r="408" spans="1:6" hidden="1" x14ac:dyDescent="0.25">
      <c r="A408">
        <f t="shared" si="28"/>
        <v>0</v>
      </c>
      <c r="B408" t="s">
        <v>0</v>
      </c>
      <c r="C408">
        <f t="shared" si="25"/>
        <v>2038</v>
      </c>
      <c r="D408" t="str">
        <f t="shared" si="26"/>
        <v>FRETRAROATRUHETCATEELC____25</v>
      </c>
      <c r="E408" t="str">
        <f>_xlfn.XLOOKUP(D408,'BAP-5_tech_groups'!A:A,'BAP-5_tech_groups'!B:B)</f>
        <v>BAP-TRA-5-FRETRA-ROATRUHET</v>
      </c>
      <c r="F408">
        <f>_xlfn.IFNA(VLOOKUP(D408,'Technology share'!E:P,HLOOKUP(C408,'Technology share'!$G$1:$P$2,2,FALSE),FALSE),0)</f>
        <v>0</v>
      </c>
    </row>
    <row r="409" spans="1:6" hidden="1" x14ac:dyDescent="0.25">
      <c r="A409">
        <f t="shared" si="28"/>
        <v>0</v>
      </c>
      <c r="B409" t="s">
        <v>0</v>
      </c>
      <c r="C409">
        <f t="shared" si="25"/>
        <v>2038</v>
      </c>
      <c r="D409" t="str">
        <f t="shared" si="26"/>
        <v>FRETRAROATRUHETCATENGAELC_25</v>
      </c>
      <c r="E409" t="str">
        <f>_xlfn.XLOOKUP(D409,'BAP-5_tech_groups'!A:A,'BAP-5_tech_groups'!B:B)</f>
        <v>BAP-TRA-5-FRETRA-ROATRUHET</v>
      </c>
      <c r="F409">
        <f>_xlfn.IFNA(VLOOKUP(D409,'Technology share'!E:P,HLOOKUP(C409,'Technology share'!$G$1:$P$2,2,FALSE),FALSE),0)</f>
        <v>0</v>
      </c>
    </row>
    <row r="410" spans="1:6" hidden="1" x14ac:dyDescent="0.25">
      <c r="A410">
        <f t="shared" si="28"/>
        <v>0</v>
      </c>
      <c r="B410" t="s">
        <v>0</v>
      </c>
      <c r="C410">
        <f t="shared" si="25"/>
        <v>2038</v>
      </c>
      <c r="D410" t="str">
        <f t="shared" si="26"/>
        <v>FRETRAROATRUHETCATERDSLELC_25</v>
      </c>
      <c r="E410" t="str">
        <f>_xlfn.XLOOKUP(D410,'BAP-5_tech_groups'!A:A,'BAP-5_tech_groups'!B:B)</f>
        <v>BAP-TRA-5-FRETRA-ROATRUHET</v>
      </c>
      <c r="F410">
        <f>_xlfn.IFNA(VLOOKUP(D410,'Technology share'!E:P,HLOOKUP(C410,'Technology share'!$G$1:$P$2,2,FALSE),FALSE),0)</f>
        <v>0</v>
      </c>
    </row>
    <row r="411" spans="1:6" hidden="1" x14ac:dyDescent="0.25">
      <c r="A411">
        <f t="shared" si="28"/>
        <v>0</v>
      </c>
      <c r="B411" t="s">
        <v>0</v>
      </c>
      <c r="C411">
        <f t="shared" si="25"/>
        <v>2038</v>
      </c>
      <c r="D411" t="str">
        <f t="shared" si="26"/>
        <v>FRETRAROATRUHETCELLHH2____25</v>
      </c>
      <c r="E411" t="str">
        <f>_xlfn.XLOOKUP(D411,'BAP-5_tech_groups'!A:A,'BAP-5_tech_groups'!B:B)</f>
        <v>BAP-TRA-5-FRETRA-ROATRUHET</v>
      </c>
      <c r="F411">
        <f>_xlfn.IFNA(VLOOKUP(D411,'Technology share'!E:P,HLOOKUP(C411,'Technology share'!$G$1:$P$2,2,FALSE),FALSE),0)</f>
        <v>0</v>
      </c>
    </row>
    <row r="412" spans="1:6" hidden="1" x14ac:dyDescent="0.25">
      <c r="A412">
        <f t="shared" si="28"/>
        <v>0</v>
      </c>
      <c r="B412" t="s">
        <v>0</v>
      </c>
      <c r="C412">
        <f t="shared" si="25"/>
        <v>2038</v>
      </c>
      <c r="D412" t="str">
        <f t="shared" si="26"/>
        <v>FRETRAROATRUHETCONVDSL____16</v>
      </c>
      <c r="E412" t="str">
        <f>_xlfn.XLOOKUP(D412,'BAP-5_tech_groups'!A:A,'BAP-5_tech_groups'!B:B)</f>
        <v>BAP-TRA-5-FRETRA-ROATRUHET</v>
      </c>
      <c r="F412">
        <f>_xlfn.IFNA(VLOOKUP(D412,'Technology share'!E:P,HLOOKUP(C412,'Technology share'!$G$1:$P$2,2,FALSE),FALSE),0)</f>
        <v>0</v>
      </c>
    </row>
    <row r="413" spans="1:6" hidden="1" x14ac:dyDescent="0.25">
      <c r="A413">
        <f t="shared" si="28"/>
        <v>0</v>
      </c>
      <c r="B413" t="s">
        <v>0</v>
      </c>
      <c r="C413">
        <f t="shared" si="25"/>
        <v>2038</v>
      </c>
      <c r="D413" t="str">
        <f t="shared" si="26"/>
        <v>FRETRAROATRUHETCONVDSL____23</v>
      </c>
      <c r="E413" t="str">
        <f>_xlfn.XLOOKUP(D413,'BAP-5_tech_groups'!A:A,'BAP-5_tech_groups'!B:B)</f>
        <v>BAP-TRA-5-FRETRA-ROATRUHET</v>
      </c>
      <c r="F413">
        <f>_xlfn.IFNA(VLOOKUP(D413,'Technology share'!E:P,HLOOKUP(C413,'Technology share'!$G$1:$P$2,2,FALSE),FALSE),0)</f>
        <v>0</v>
      </c>
    </row>
    <row r="414" spans="1:6" hidden="1" x14ac:dyDescent="0.25">
      <c r="A414">
        <f t="shared" si="28"/>
        <v>0</v>
      </c>
      <c r="B414" t="s">
        <v>0</v>
      </c>
      <c r="C414">
        <f t="shared" si="25"/>
        <v>2038</v>
      </c>
      <c r="D414" t="str">
        <f t="shared" si="26"/>
        <v>FRETRAROATRUHETCONVNGA____23</v>
      </c>
      <c r="E414" t="str">
        <f>_xlfn.XLOOKUP(D414,'BAP-5_tech_groups'!A:A,'BAP-5_tech_groups'!B:B)</f>
        <v>BAP-TRA-5-FRETRA-ROATRUHET</v>
      </c>
      <c r="F414">
        <f>_xlfn.IFNA(VLOOKUP(D414,'Technology share'!E:P,HLOOKUP(C414,'Technology share'!$G$1:$P$2,2,FALSE),FALSE),0)</f>
        <v>0</v>
      </c>
    </row>
    <row r="415" spans="1:6" hidden="1" x14ac:dyDescent="0.25">
      <c r="A415">
        <f t="shared" si="28"/>
        <v>0</v>
      </c>
      <c r="B415" t="s">
        <v>0</v>
      </c>
      <c r="C415">
        <f t="shared" si="25"/>
        <v>2038</v>
      </c>
      <c r="D415" t="str">
        <f t="shared" si="26"/>
        <v>FRETRAROATRUHETCONVRDSL____23</v>
      </c>
      <c r="E415" t="str">
        <f>_xlfn.XLOOKUP(D415,'BAP-5_tech_groups'!A:A,'BAP-5_tech_groups'!B:B)</f>
        <v>BAP-TRA-5-FRETRA-ROATRUHET</v>
      </c>
      <c r="F415">
        <f>_xlfn.IFNA(VLOOKUP(D415,'Technology share'!E:P,HLOOKUP(C415,'Technology share'!$G$1:$P$2,2,FALSE),FALSE),0)</f>
        <v>0</v>
      </c>
    </row>
    <row r="416" spans="1:6" hidden="1" x14ac:dyDescent="0.25">
      <c r="A416">
        <f t="shared" si="28"/>
        <v>0</v>
      </c>
      <c r="B416" t="s">
        <v>0</v>
      </c>
      <c r="C416">
        <f t="shared" si="25"/>
        <v>2038</v>
      </c>
      <c r="D416" t="str">
        <f t="shared" si="26"/>
        <v>FRETRAROATRUHETHYBDSL____23</v>
      </c>
      <c r="E416" t="str">
        <f>_xlfn.XLOOKUP(D416,'BAP-5_tech_groups'!A:A,'BAP-5_tech_groups'!B:B)</f>
        <v>BAP-TRA-5-FRETRA-ROATRUHET</v>
      </c>
      <c r="F416">
        <f>_xlfn.IFNA(VLOOKUP(D416,'Technology share'!E:P,HLOOKUP(C416,'Technology share'!$G$1:$P$2,2,FALSE),FALSE),0)</f>
        <v>0</v>
      </c>
    </row>
    <row r="417" spans="1:6" hidden="1" x14ac:dyDescent="0.25">
      <c r="A417">
        <f t="shared" si="28"/>
        <v>0</v>
      </c>
      <c r="B417" t="s">
        <v>0</v>
      </c>
      <c r="C417">
        <f t="shared" ref="C417:C480" si="29">C386+1</f>
        <v>2038</v>
      </c>
      <c r="D417" t="str">
        <f t="shared" ref="D417:D480" si="30">D386</f>
        <v>FRETRAROATRUHETHYBRDSL____23</v>
      </c>
      <c r="E417" t="str">
        <f>_xlfn.XLOOKUP(D417,'BAP-5_tech_groups'!A:A,'BAP-5_tech_groups'!B:B)</f>
        <v>BAP-TRA-5-FRETRA-ROATRUHET</v>
      </c>
      <c r="F417">
        <f>_xlfn.IFNA(VLOOKUP(D417,'Technology share'!E:P,HLOOKUP(C417,'Technology share'!$G$1:$P$2,2,FALSE),FALSE),0)</f>
        <v>0</v>
      </c>
    </row>
    <row r="418" spans="1:6" hidden="1" x14ac:dyDescent="0.25">
      <c r="A418">
        <f t="shared" si="28"/>
        <v>0</v>
      </c>
      <c r="B418" t="s">
        <v>0</v>
      </c>
      <c r="C418">
        <f t="shared" si="29"/>
        <v>2038</v>
      </c>
      <c r="D418" t="str">
        <f t="shared" si="30"/>
        <v>FRETRAROATRUHETPHEVDSLBELCF_23</v>
      </c>
      <c r="E418" t="str">
        <f>_xlfn.XLOOKUP(D418,'BAP-5_tech_groups'!A:A,'BAP-5_tech_groups'!B:B)</f>
        <v>BAP-TRA-5-FRETRA-ROATRUHET</v>
      </c>
      <c r="F418">
        <f>_xlfn.IFNA(VLOOKUP(D418,'Technology share'!E:P,HLOOKUP(C418,'Technology share'!$G$1:$P$2,2,FALSE),FALSE),0)</f>
        <v>0</v>
      </c>
    </row>
    <row r="419" spans="1:6" hidden="1" x14ac:dyDescent="0.25">
      <c r="A419">
        <f t="shared" si="28"/>
        <v>0</v>
      </c>
      <c r="B419" t="s">
        <v>0</v>
      </c>
      <c r="C419">
        <f t="shared" si="29"/>
        <v>2038</v>
      </c>
      <c r="D419" t="str">
        <f t="shared" si="30"/>
        <v>FRETRAROATRUHETPHEVNGABELCF_23</v>
      </c>
      <c r="E419" t="str">
        <f>_xlfn.XLOOKUP(D419,'BAP-5_tech_groups'!A:A,'BAP-5_tech_groups'!B:B)</f>
        <v>BAP-TRA-5-FRETRA-ROATRUHET</v>
      </c>
      <c r="F419">
        <f>_xlfn.IFNA(VLOOKUP(D419,'Technology share'!E:P,HLOOKUP(C419,'Technology share'!$G$1:$P$2,2,FALSE),FALSE),0)</f>
        <v>0</v>
      </c>
    </row>
    <row r="420" spans="1:6" hidden="1" x14ac:dyDescent="0.25">
      <c r="A420">
        <f t="shared" si="28"/>
        <v>0</v>
      </c>
      <c r="B420" t="s">
        <v>0</v>
      </c>
      <c r="C420">
        <f t="shared" si="29"/>
        <v>2038</v>
      </c>
      <c r="D420" t="str">
        <f t="shared" si="30"/>
        <v>FRETRAROATRUHETPHEVRDSLBELCF_23</v>
      </c>
      <c r="E420" t="str">
        <f>_xlfn.XLOOKUP(D420,'BAP-5_tech_groups'!A:A,'BAP-5_tech_groups'!B:B)</f>
        <v>BAP-TRA-5-FRETRA-ROATRUHET</v>
      </c>
      <c r="F420">
        <f>_xlfn.IFNA(VLOOKUP(D420,'Technology share'!E:P,HLOOKUP(C420,'Technology share'!$G$1:$P$2,2,FALSE),FALSE),0)</f>
        <v>0</v>
      </c>
    </row>
    <row r="421" spans="1:6" hidden="1" x14ac:dyDescent="0.25">
      <c r="A421">
        <f t="shared" ref="A421:A451" si="31">IF(F421=0,0,1)</f>
        <v>0</v>
      </c>
      <c r="B421" t="s">
        <v>0</v>
      </c>
      <c r="C421">
        <f t="shared" si="29"/>
        <v>2038</v>
      </c>
      <c r="D421" t="str">
        <f t="shared" si="30"/>
        <v>FRETRAROATRUMETCONVGAS_EX</v>
      </c>
      <c r="E421" t="str">
        <f>_xlfn.XLOOKUP(D421,'BAP-5_tech_groups'!A:A,'BAP-5_tech_groups'!B:B)</f>
        <v>BAP-TRA-5-FRETRA-ROATRUMET</v>
      </c>
      <c r="F421">
        <f>_xlfn.IFNA(VLOOKUP(D421,'Technology share'!E:P,HLOOKUP(C421,'Technology share'!$G$1:$P$2,2,FALSE),FALSE),0)</f>
        <v>0</v>
      </c>
    </row>
    <row r="422" spans="1:6" hidden="1" x14ac:dyDescent="0.25">
      <c r="A422">
        <f t="shared" si="31"/>
        <v>0</v>
      </c>
      <c r="B422" t="s">
        <v>0</v>
      </c>
      <c r="C422">
        <f t="shared" si="29"/>
        <v>2038</v>
      </c>
      <c r="D422" t="str">
        <f t="shared" si="30"/>
        <v>FRETRAROATRUMETCONVDSL_EX</v>
      </c>
      <c r="E422" t="str">
        <f>_xlfn.XLOOKUP(D422,'BAP-5_tech_groups'!A:A,'BAP-5_tech_groups'!B:B)</f>
        <v>BAP-TRA-5-FRETRA-ROATRUMET</v>
      </c>
      <c r="F422">
        <f>_xlfn.IFNA(VLOOKUP(D422,'Technology share'!E:P,HLOOKUP(C422,'Technology share'!$G$1:$P$2,2,FALSE),FALSE),0)</f>
        <v>0</v>
      </c>
    </row>
    <row r="423" spans="1:6" hidden="1" x14ac:dyDescent="0.25">
      <c r="A423">
        <f t="shared" si="31"/>
        <v>0</v>
      </c>
      <c r="B423" t="s">
        <v>0</v>
      </c>
      <c r="C423">
        <f t="shared" si="29"/>
        <v>2038</v>
      </c>
      <c r="D423" t="str">
        <f t="shared" si="30"/>
        <v>FRETRAROATRUMETBEVBELCF____23</v>
      </c>
      <c r="E423" t="str">
        <f>_xlfn.XLOOKUP(D423,'BAP-5_tech_groups'!A:A,'BAP-5_tech_groups'!B:B)</f>
        <v>BAP-TRA-5-FRETRA-ROATRUMET</v>
      </c>
      <c r="F423">
        <f>_xlfn.IFNA(VLOOKUP(D423,'Technology share'!E:P,HLOOKUP(C423,'Technology share'!$G$1:$P$2,2,FALSE),FALSE),0)</f>
        <v>0</v>
      </c>
    </row>
    <row r="424" spans="1:6" hidden="1" x14ac:dyDescent="0.25">
      <c r="A424">
        <f t="shared" si="31"/>
        <v>0</v>
      </c>
      <c r="B424" t="s">
        <v>0</v>
      </c>
      <c r="C424">
        <f t="shared" si="29"/>
        <v>2038</v>
      </c>
      <c r="D424" t="str">
        <f t="shared" si="30"/>
        <v>FRETRAROATRUMETCELLHH2____23</v>
      </c>
      <c r="E424" t="str">
        <f>_xlfn.XLOOKUP(D424,'BAP-5_tech_groups'!A:A,'BAP-5_tech_groups'!B:B)</f>
        <v>BAP-TRA-5-FRETRA-ROATRUMET</v>
      </c>
      <c r="F424">
        <f>_xlfn.IFNA(VLOOKUP(D424,'Technology share'!E:P,HLOOKUP(C424,'Technology share'!$G$1:$P$2,2,FALSE),FALSE),0)</f>
        <v>0</v>
      </c>
    </row>
    <row r="425" spans="1:6" hidden="1" x14ac:dyDescent="0.25">
      <c r="A425">
        <f t="shared" si="31"/>
        <v>0</v>
      </c>
      <c r="B425" t="s">
        <v>0</v>
      </c>
      <c r="C425">
        <f t="shared" si="29"/>
        <v>2038</v>
      </c>
      <c r="D425" t="str">
        <f t="shared" si="30"/>
        <v>FRETRAROATRUMETCONVDSL____16</v>
      </c>
      <c r="E425" t="str">
        <f>_xlfn.XLOOKUP(D425,'BAP-5_tech_groups'!A:A,'BAP-5_tech_groups'!B:B)</f>
        <v>BAP-TRA-5-FRETRA-ROATRUMET</v>
      </c>
      <c r="F425">
        <f>_xlfn.IFNA(VLOOKUP(D425,'Technology share'!E:P,HLOOKUP(C425,'Technology share'!$G$1:$P$2,2,FALSE),FALSE),0)</f>
        <v>0</v>
      </c>
    </row>
    <row r="426" spans="1:6" hidden="1" x14ac:dyDescent="0.25">
      <c r="A426">
        <f t="shared" si="31"/>
        <v>0</v>
      </c>
      <c r="B426" t="s">
        <v>0</v>
      </c>
      <c r="C426">
        <f t="shared" si="29"/>
        <v>2038</v>
      </c>
      <c r="D426" t="str">
        <f t="shared" si="30"/>
        <v>FRETRAROATRUMETCONVDSL____23</v>
      </c>
      <c r="E426" t="str">
        <f>_xlfn.XLOOKUP(D426,'BAP-5_tech_groups'!A:A,'BAP-5_tech_groups'!B:B)</f>
        <v>BAP-TRA-5-FRETRA-ROATRUMET</v>
      </c>
      <c r="F426">
        <f>_xlfn.IFNA(VLOOKUP(D426,'Technology share'!E:P,HLOOKUP(C426,'Technology share'!$G$1:$P$2,2,FALSE),FALSE),0)</f>
        <v>0</v>
      </c>
    </row>
    <row r="427" spans="1:6" hidden="1" x14ac:dyDescent="0.25">
      <c r="A427">
        <f t="shared" si="31"/>
        <v>0</v>
      </c>
      <c r="B427" t="s">
        <v>0</v>
      </c>
      <c r="C427">
        <f t="shared" si="29"/>
        <v>2038</v>
      </c>
      <c r="D427" t="str">
        <f t="shared" si="30"/>
        <v>FRETRAROATRUMETCONVGAS____16</v>
      </c>
      <c r="E427" t="str">
        <f>_xlfn.XLOOKUP(D427,'BAP-5_tech_groups'!A:A,'BAP-5_tech_groups'!B:B)</f>
        <v>BAP-TRA-5-FRETRA-ROATRUMET</v>
      </c>
      <c r="F427">
        <f>_xlfn.IFNA(VLOOKUP(D427,'Technology share'!E:P,HLOOKUP(C427,'Technology share'!$G$1:$P$2,2,FALSE),FALSE),0)</f>
        <v>0</v>
      </c>
    </row>
    <row r="428" spans="1:6" hidden="1" x14ac:dyDescent="0.25">
      <c r="A428">
        <f t="shared" si="31"/>
        <v>0</v>
      </c>
      <c r="B428" t="s">
        <v>0</v>
      </c>
      <c r="C428">
        <f t="shared" si="29"/>
        <v>2038</v>
      </c>
      <c r="D428" t="str">
        <f t="shared" si="30"/>
        <v>FRETRAROATRUMETCONVGAS____23</v>
      </c>
      <c r="E428" t="str">
        <f>_xlfn.XLOOKUP(D428,'BAP-5_tech_groups'!A:A,'BAP-5_tech_groups'!B:B)</f>
        <v>BAP-TRA-5-FRETRA-ROATRUMET</v>
      </c>
      <c r="F428">
        <f>_xlfn.IFNA(VLOOKUP(D428,'Technology share'!E:P,HLOOKUP(C428,'Technology share'!$G$1:$P$2,2,FALSE),FALSE),0)</f>
        <v>0</v>
      </c>
    </row>
    <row r="429" spans="1:6" hidden="1" x14ac:dyDescent="0.25">
      <c r="A429">
        <f t="shared" si="31"/>
        <v>0</v>
      </c>
      <c r="B429" t="s">
        <v>0</v>
      </c>
      <c r="C429">
        <f t="shared" si="29"/>
        <v>2038</v>
      </c>
      <c r="D429" t="str">
        <f t="shared" si="30"/>
        <v>FRETRAROATRUMETCONVNGA____23</v>
      </c>
      <c r="E429" t="str">
        <f>_xlfn.XLOOKUP(D429,'BAP-5_tech_groups'!A:A,'BAP-5_tech_groups'!B:B)</f>
        <v>BAP-TRA-5-FRETRA-ROATRUMET</v>
      </c>
      <c r="F429">
        <f>_xlfn.IFNA(VLOOKUP(D429,'Technology share'!E:P,HLOOKUP(C429,'Technology share'!$G$1:$P$2,2,FALSE),FALSE),0)</f>
        <v>0</v>
      </c>
    </row>
    <row r="430" spans="1:6" hidden="1" x14ac:dyDescent="0.25">
      <c r="A430">
        <f t="shared" si="31"/>
        <v>0</v>
      </c>
      <c r="B430" t="s">
        <v>0</v>
      </c>
      <c r="C430">
        <f t="shared" si="29"/>
        <v>2038</v>
      </c>
      <c r="D430" t="str">
        <f t="shared" si="30"/>
        <v>FRETRAROATRUMETCONVPRO____23</v>
      </c>
      <c r="E430" t="str">
        <f>_xlfn.XLOOKUP(D430,'BAP-5_tech_groups'!A:A,'BAP-5_tech_groups'!B:B)</f>
        <v>BAP-TRA-5-FRETRA-ROATRUMET</v>
      </c>
      <c r="F430">
        <f>_xlfn.IFNA(VLOOKUP(D430,'Technology share'!E:P,HLOOKUP(C430,'Technology share'!$G$1:$P$2,2,FALSE),FALSE),0)</f>
        <v>0</v>
      </c>
    </row>
    <row r="431" spans="1:6" hidden="1" x14ac:dyDescent="0.25">
      <c r="A431">
        <f t="shared" si="31"/>
        <v>0</v>
      </c>
      <c r="B431" t="s">
        <v>0</v>
      </c>
      <c r="C431">
        <f t="shared" si="29"/>
        <v>2038</v>
      </c>
      <c r="D431" t="str">
        <f t="shared" si="30"/>
        <v>FRETRAROATRUMETCONVRDSL____23</v>
      </c>
      <c r="E431" t="str">
        <f>_xlfn.XLOOKUP(D431,'BAP-5_tech_groups'!A:A,'BAP-5_tech_groups'!B:B)</f>
        <v>BAP-TRA-5-FRETRA-ROATRUMET</v>
      </c>
      <c r="F431">
        <f>_xlfn.IFNA(VLOOKUP(D431,'Technology share'!E:P,HLOOKUP(C431,'Technology share'!$G$1:$P$2,2,FALSE),FALSE),0)</f>
        <v>0</v>
      </c>
    </row>
    <row r="432" spans="1:6" hidden="1" x14ac:dyDescent="0.25">
      <c r="A432">
        <f t="shared" si="31"/>
        <v>0</v>
      </c>
      <c r="B432" t="s">
        <v>0</v>
      </c>
      <c r="C432">
        <f t="shared" si="29"/>
        <v>2038</v>
      </c>
      <c r="D432" t="str">
        <f t="shared" si="30"/>
        <v>FRETRAROATRUMETHYBDSL____23</v>
      </c>
      <c r="E432" t="str">
        <f>_xlfn.XLOOKUP(D432,'BAP-5_tech_groups'!A:A,'BAP-5_tech_groups'!B:B)</f>
        <v>BAP-TRA-5-FRETRA-ROATRUMET</v>
      </c>
      <c r="F432">
        <f>_xlfn.IFNA(VLOOKUP(D432,'Technology share'!E:P,HLOOKUP(C432,'Technology share'!$G$1:$P$2,2,FALSE),FALSE),0)</f>
        <v>0</v>
      </c>
    </row>
    <row r="433" spans="1:6" hidden="1" x14ac:dyDescent="0.25">
      <c r="A433">
        <f t="shared" si="31"/>
        <v>0</v>
      </c>
      <c r="B433" t="s">
        <v>0</v>
      </c>
      <c r="C433">
        <f t="shared" si="29"/>
        <v>2038</v>
      </c>
      <c r="D433" t="str">
        <f t="shared" si="30"/>
        <v>FRETRAROATRUMETHYBRDSL____23</v>
      </c>
      <c r="E433" t="str">
        <f>_xlfn.XLOOKUP(D433,'BAP-5_tech_groups'!A:A,'BAP-5_tech_groups'!B:B)</f>
        <v>BAP-TRA-5-FRETRA-ROATRUMET</v>
      </c>
      <c r="F433">
        <f>_xlfn.IFNA(VLOOKUP(D433,'Technology share'!E:P,HLOOKUP(C433,'Technology share'!$G$1:$P$2,2,FALSE),FALSE),0)</f>
        <v>0</v>
      </c>
    </row>
    <row r="434" spans="1:6" hidden="1" x14ac:dyDescent="0.25">
      <c r="A434">
        <f t="shared" si="31"/>
        <v>0</v>
      </c>
      <c r="B434" t="s">
        <v>0</v>
      </c>
      <c r="C434">
        <f t="shared" si="29"/>
        <v>2038</v>
      </c>
      <c r="D434" t="str">
        <f t="shared" si="30"/>
        <v>FRETRAROATRUMETPHEVDSLBELCF_23</v>
      </c>
      <c r="E434" t="str">
        <f>_xlfn.XLOOKUP(D434,'BAP-5_tech_groups'!A:A,'BAP-5_tech_groups'!B:B)</f>
        <v>BAP-TRA-5-FRETRA-ROATRUMET</v>
      </c>
      <c r="F434">
        <f>_xlfn.IFNA(VLOOKUP(D434,'Technology share'!E:P,HLOOKUP(C434,'Technology share'!$G$1:$P$2,2,FALSE),FALSE),0)</f>
        <v>0</v>
      </c>
    </row>
    <row r="435" spans="1:6" hidden="1" x14ac:dyDescent="0.25">
      <c r="A435">
        <f t="shared" si="31"/>
        <v>0</v>
      </c>
      <c r="B435" t="s">
        <v>0</v>
      </c>
      <c r="C435">
        <f t="shared" si="29"/>
        <v>2038</v>
      </c>
      <c r="D435" t="str">
        <f t="shared" si="30"/>
        <v>FRETRAROATRUMETPHEVRDSLBELCF_23</v>
      </c>
      <c r="E435" t="str">
        <f>_xlfn.XLOOKUP(D435,'BAP-5_tech_groups'!A:A,'BAP-5_tech_groups'!B:B)</f>
        <v>BAP-TRA-5-FRETRA-ROATRUMET</v>
      </c>
      <c r="F435">
        <f>_xlfn.IFNA(VLOOKUP(D435,'Technology share'!E:P,HLOOKUP(C435,'Technology share'!$G$1:$P$2,2,FALSE),FALSE),0)</f>
        <v>0</v>
      </c>
    </row>
    <row r="436" spans="1:6" hidden="1" x14ac:dyDescent="0.25">
      <c r="A436">
        <f t="shared" si="31"/>
        <v>0</v>
      </c>
      <c r="B436" t="s">
        <v>0</v>
      </c>
      <c r="C436">
        <f t="shared" si="29"/>
        <v>2039</v>
      </c>
      <c r="D436" t="str">
        <f t="shared" si="30"/>
        <v>FRETRAROATRUHETCONVDSL_EX</v>
      </c>
      <c r="E436" t="str">
        <f>_xlfn.XLOOKUP(D436,'BAP-5_tech_groups'!A:A,'BAP-5_tech_groups'!B:B)</f>
        <v>BAP-TRA-5-FRETRA-ROATRUHET</v>
      </c>
      <c r="F436">
        <f>_xlfn.IFNA(VLOOKUP(D436,'Technology share'!E:P,HLOOKUP(C436,'Technology share'!$G$1:$P$2,2,FALSE),FALSE),0)</f>
        <v>0</v>
      </c>
    </row>
    <row r="437" spans="1:6" hidden="1" x14ac:dyDescent="0.25">
      <c r="A437">
        <f t="shared" si="31"/>
        <v>0</v>
      </c>
      <c r="B437" t="s">
        <v>0</v>
      </c>
      <c r="C437">
        <f t="shared" si="29"/>
        <v>2039</v>
      </c>
      <c r="D437" t="str">
        <f t="shared" si="30"/>
        <v>FRETRAROATRUHETBEVBELCF____25</v>
      </c>
      <c r="E437" t="str">
        <f>_xlfn.XLOOKUP(D437,'BAP-5_tech_groups'!A:A,'BAP-5_tech_groups'!B:B)</f>
        <v>BAP-TRA-5-FRETRA-ROATRUHET</v>
      </c>
      <c r="F437">
        <f>_xlfn.IFNA(VLOOKUP(D437,'Technology share'!E:P,HLOOKUP(C437,'Technology share'!$G$1:$P$2,2,FALSE),FALSE),0)</f>
        <v>0</v>
      </c>
    </row>
    <row r="438" spans="1:6" hidden="1" x14ac:dyDescent="0.25">
      <c r="A438">
        <f t="shared" si="31"/>
        <v>0</v>
      </c>
      <c r="B438" t="s">
        <v>0</v>
      </c>
      <c r="C438">
        <f t="shared" si="29"/>
        <v>2039</v>
      </c>
      <c r="D438" t="str">
        <f t="shared" si="30"/>
        <v>FRETRAROATRUHETCATEDSLELC_25</v>
      </c>
      <c r="E438" t="str">
        <f>_xlfn.XLOOKUP(D438,'BAP-5_tech_groups'!A:A,'BAP-5_tech_groups'!B:B)</f>
        <v>BAP-TRA-5-FRETRA-ROATRUHET</v>
      </c>
      <c r="F438">
        <f>_xlfn.IFNA(VLOOKUP(D438,'Technology share'!E:P,HLOOKUP(C438,'Technology share'!$G$1:$P$2,2,FALSE),FALSE),0)</f>
        <v>0</v>
      </c>
    </row>
    <row r="439" spans="1:6" hidden="1" x14ac:dyDescent="0.25">
      <c r="A439">
        <f t="shared" si="31"/>
        <v>0</v>
      </c>
      <c r="B439" t="s">
        <v>0</v>
      </c>
      <c r="C439">
        <f t="shared" si="29"/>
        <v>2039</v>
      </c>
      <c r="D439" t="str">
        <f t="shared" si="30"/>
        <v>FRETRAROATRUHETCATEELC____25</v>
      </c>
      <c r="E439" t="str">
        <f>_xlfn.XLOOKUP(D439,'BAP-5_tech_groups'!A:A,'BAP-5_tech_groups'!B:B)</f>
        <v>BAP-TRA-5-FRETRA-ROATRUHET</v>
      </c>
      <c r="F439">
        <f>_xlfn.IFNA(VLOOKUP(D439,'Technology share'!E:P,HLOOKUP(C439,'Technology share'!$G$1:$P$2,2,FALSE),FALSE),0)</f>
        <v>0</v>
      </c>
    </row>
    <row r="440" spans="1:6" hidden="1" x14ac:dyDescent="0.25">
      <c r="A440">
        <f t="shared" si="31"/>
        <v>0</v>
      </c>
      <c r="B440" t="s">
        <v>0</v>
      </c>
      <c r="C440">
        <f t="shared" si="29"/>
        <v>2039</v>
      </c>
      <c r="D440" t="str">
        <f t="shared" si="30"/>
        <v>FRETRAROATRUHETCATENGAELC_25</v>
      </c>
      <c r="E440" t="str">
        <f>_xlfn.XLOOKUP(D440,'BAP-5_tech_groups'!A:A,'BAP-5_tech_groups'!B:B)</f>
        <v>BAP-TRA-5-FRETRA-ROATRUHET</v>
      </c>
      <c r="F440">
        <f>_xlfn.IFNA(VLOOKUP(D440,'Technology share'!E:P,HLOOKUP(C440,'Technology share'!$G$1:$P$2,2,FALSE),FALSE),0)</f>
        <v>0</v>
      </c>
    </row>
    <row r="441" spans="1:6" hidden="1" x14ac:dyDescent="0.25">
      <c r="A441">
        <f t="shared" si="31"/>
        <v>0</v>
      </c>
      <c r="B441" t="s">
        <v>0</v>
      </c>
      <c r="C441">
        <f t="shared" si="29"/>
        <v>2039</v>
      </c>
      <c r="D441" t="str">
        <f t="shared" si="30"/>
        <v>FRETRAROATRUHETCATERDSLELC_25</v>
      </c>
      <c r="E441" t="str">
        <f>_xlfn.XLOOKUP(D441,'BAP-5_tech_groups'!A:A,'BAP-5_tech_groups'!B:B)</f>
        <v>BAP-TRA-5-FRETRA-ROATRUHET</v>
      </c>
      <c r="F441">
        <f>_xlfn.IFNA(VLOOKUP(D441,'Technology share'!E:P,HLOOKUP(C441,'Technology share'!$G$1:$P$2,2,FALSE),FALSE),0)</f>
        <v>0</v>
      </c>
    </row>
    <row r="442" spans="1:6" hidden="1" x14ac:dyDescent="0.25">
      <c r="A442">
        <f t="shared" si="31"/>
        <v>0</v>
      </c>
      <c r="B442" t="s">
        <v>0</v>
      </c>
      <c r="C442">
        <f t="shared" si="29"/>
        <v>2039</v>
      </c>
      <c r="D442" t="str">
        <f t="shared" si="30"/>
        <v>FRETRAROATRUHETCELLHH2____25</v>
      </c>
      <c r="E442" t="str">
        <f>_xlfn.XLOOKUP(D442,'BAP-5_tech_groups'!A:A,'BAP-5_tech_groups'!B:B)</f>
        <v>BAP-TRA-5-FRETRA-ROATRUHET</v>
      </c>
      <c r="F442">
        <f>_xlfn.IFNA(VLOOKUP(D442,'Technology share'!E:P,HLOOKUP(C442,'Technology share'!$G$1:$P$2,2,FALSE),FALSE),0)</f>
        <v>0</v>
      </c>
    </row>
    <row r="443" spans="1:6" hidden="1" x14ac:dyDescent="0.25">
      <c r="A443">
        <f t="shared" si="31"/>
        <v>0</v>
      </c>
      <c r="B443" t="s">
        <v>0</v>
      </c>
      <c r="C443">
        <f t="shared" si="29"/>
        <v>2039</v>
      </c>
      <c r="D443" t="str">
        <f t="shared" si="30"/>
        <v>FRETRAROATRUHETCONVDSL____16</v>
      </c>
      <c r="E443" t="str">
        <f>_xlfn.XLOOKUP(D443,'BAP-5_tech_groups'!A:A,'BAP-5_tech_groups'!B:B)</f>
        <v>BAP-TRA-5-FRETRA-ROATRUHET</v>
      </c>
      <c r="F443">
        <f>_xlfn.IFNA(VLOOKUP(D443,'Technology share'!E:P,HLOOKUP(C443,'Technology share'!$G$1:$P$2,2,FALSE),FALSE),0)</f>
        <v>0</v>
      </c>
    </row>
    <row r="444" spans="1:6" hidden="1" x14ac:dyDescent="0.25">
      <c r="A444">
        <f t="shared" si="31"/>
        <v>0</v>
      </c>
      <c r="B444" t="s">
        <v>0</v>
      </c>
      <c r="C444">
        <f t="shared" si="29"/>
        <v>2039</v>
      </c>
      <c r="D444" t="str">
        <f t="shared" si="30"/>
        <v>FRETRAROATRUHETCONVDSL____23</v>
      </c>
      <c r="E444" t="str">
        <f>_xlfn.XLOOKUP(D444,'BAP-5_tech_groups'!A:A,'BAP-5_tech_groups'!B:B)</f>
        <v>BAP-TRA-5-FRETRA-ROATRUHET</v>
      </c>
      <c r="F444">
        <f>_xlfn.IFNA(VLOOKUP(D444,'Technology share'!E:P,HLOOKUP(C444,'Technology share'!$G$1:$P$2,2,FALSE),FALSE),0)</f>
        <v>0</v>
      </c>
    </row>
    <row r="445" spans="1:6" hidden="1" x14ac:dyDescent="0.25">
      <c r="A445">
        <f t="shared" si="31"/>
        <v>0</v>
      </c>
      <c r="B445" t="s">
        <v>0</v>
      </c>
      <c r="C445">
        <f t="shared" si="29"/>
        <v>2039</v>
      </c>
      <c r="D445" t="str">
        <f t="shared" si="30"/>
        <v>FRETRAROATRUHETCONVNGA____23</v>
      </c>
      <c r="E445" t="str">
        <f>_xlfn.XLOOKUP(D445,'BAP-5_tech_groups'!A:A,'BAP-5_tech_groups'!B:B)</f>
        <v>BAP-TRA-5-FRETRA-ROATRUHET</v>
      </c>
      <c r="F445">
        <f>_xlfn.IFNA(VLOOKUP(D445,'Technology share'!E:P,HLOOKUP(C445,'Technology share'!$G$1:$P$2,2,FALSE),FALSE),0)</f>
        <v>0</v>
      </c>
    </row>
    <row r="446" spans="1:6" hidden="1" x14ac:dyDescent="0.25">
      <c r="A446">
        <f t="shared" si="31"/>
        <v>0</v>
      </c>
      <c r="B446" t="s">
        <v>0</v>
      </c>
      <c r="C446">
        <f t="shared" si="29"/>
        <v>2039</v>
      </c>
      <c r="D446" t="str">
        <f t="shared" si="30"/>
        <v>FRETRAROATRUHETCONVRDSL____23</v>
      </c>
      <c r="E446" t="str">
        <f>_xlfn.XLOOKUP(D446,'BAP-5_tech_groups'!A:A,'BAP-5_tech_groups'!B:B)</f>
        <v>BAP-TRA-5-FRETRA-ROATRUHET</v>
      </c>
      <c r="F446">
        <f>_xlfn.IFNA(VLOOKUP(D446,'Technology share'!E:P,HLOOKUP(C446,'Technology share'!$G$1:$P$2,2,FALSE),FALSE),0)</f>
        <v>0</v>
      </c>
    </row>
    <row r="447" spans="1:6" hidden="1" x14ac:dyDescent="0.25">
      <c r="A447">
        <f t="shared" si="31"/>
        <v>0</v>
      </c>
      <c r="B447" t="s">
        <v>0</v>
      </c>
      <c r="C447">
        <f t="shared" si="29"/>
        <v>2039</v>
      </c>
      <c r="D447" t="str">
        <f t="shared" si="30"/>
        <v>FRETRAROATRUHETHYBDSL____23</v>
      </c>
      <c r="E447" t="str">
        <f>_xlfn.XLOOKUP(D447,'BAP-5_tech_groups'!A:A,'BAP-5_tech_groups'!B:B)</f>
        <v>BAP-TRA-5-FRETRA-ROATRUHET</v>
      </c>
      <c r="F447">
        <f>_xlfn.IFNA(VLOOKUP(D447,'Technology share'!E:P,HLOOKUP(C447,'Technology share'!$G$1:$P$2,2,FALSE),FALSE),0)</f>
        <v>0</v>
      </c>
    </row>
    <row r="448" spans="1:6" hidden="1" x14ac:dyDescent="0.25">
      <c r="A448">
        <f t="shared" si="31"/>
        <v>0</v>
      </c>
      <c r="B448" t="s">
        <v>0</v>
      </c>
      <c r="C448">
        <f t="shared" si="29"/>
        <v>2039</v>
      </c>
      <c r="D448" t="str">
        <f t="shared" si="30"/>
        <v>FRETRAROATRUHETHYBRDSL____23</v>
      </c>
      <c r="E448" t="str">
        <f>_xlfn.XLOOKUP(D448,'BAP-5_tech_groups'!A:A,'BAP-5_tech_groups'!B:B)</f>
        <v>BAP-TRA-5-FRETRA-ROATRUHET</v>
      </c>
      <c r="F448">
        <f>_xlfn.IFNA(VLOOKUP(D448,'Technology share'!E:P,HLOOKUP(C448,'Technology share'!$G$1:$P$2,2,FALSE),FALSE),0)</f>
        <v>0</v>
      </c>
    </row>
    <row r="449" spans="1:6" hidden="1" x14ac:dyDescent="0.25">
      <c r="A449">
        <f t="shared" si="31"/>
        <v>0</v>
      </c>
      <c r="B449" t="s">
        <v>0</v>
      </c>
      <c r="C449">
        <f t="shared" si="29"/>
        <v>2039</v>
      </c>
      <c r="D449" t="str">
        <f t="shared" si="30"/>
        <v>FRETRAROATRUHETPHEVDSLBELCF_23</v>
      </c>
      <c r="E449" t="str">
        <f>_xlfn.XLOOKUP(D449,'BAP-5_tech_groups'!A:A,'BAP-5_tech_groups'!B:B)</f>
        <v>BAP-TRA-5-FRETRA-ROATRUHET</v>
      </c>
      <c r="F449">
        <f>_xlfn.IFNA(VLOOKUP(D449,'Technology share'!E:P,HLOOKUP(C449,'Technology share'!$G$1:$P$2,2,FALSE),FALSE),0)</f>
        <v>0</v>
      </c>
    </row>
    <row r="450" spans="1:6" hidden="1" x14ac:dyDescent="0.25">
      <c r="A450">
        <f t="shared" si="31"/>
        <v>0</v>
      </c>
      <c r="B450" t="s">
        <v>0</v>
      </c>
      <c r="C450">
        <f t="shared" si="29"/>
        <v>2039</v>
      </c>
      <c r="D450" t="str">
        <f t="shared" si="30"/>
        <v>FRETRAROATRUHETPHEVNGABELCF_23</v>
      </c>
      <c r="E450" t="str">
        <f>_xlfn.XLOOKUP(D450,'BAP-5_tech_groups'!A:A,'BAP-5_tech_groups'!B:B)</f>
        <v>BAP-TRA-5-FRETRA-ROATRUHET</v>
      </c>
      <c r="F450">
        <f>_xlfn.IFNA(VLOOKUP(D450,'Technology share'!E:P,HLOOKUP(C450,'Technology share'!$G$1:$P$2,2,FALSE),FALSE),0)</f>
        <v>0</v>
      </c>
    </row>
    <row r="451" spans="1:6" hidden="1" x14ac:dyDescent="0.25">
      <c r="A451">
        <f t="shared" si="31"/>
        <v>0</v>
      </c>
      <c r="B451" t="s">
        <v>0</v>
      </c>
      <c r="C451">
        <f t="shared" si="29"/>
        <v>2039</v>
      </c>
      <c r="D451" t="str">
        <f t="shared" si="30"/>
        <v>FRETRAROATRUHETPHEVRDSLBELCF_23</v>
      </c>
      <c r="E451" t="str">
        <f>_xlfn.XLOOKUP(D451,'BAP-5_tech_groups'!A:A,'BAP-5_tech_groups'!B:B)</f>
        <v>BAP-TRA-5-FRETRA-ROATRUHET</v>
      </c>
      <c r="F451">
        <f>_xlfn.IFNA(VLOOKUP(D451,'Technology share'!E:P,HLOOKUP(C451,'Technology share'!$G$1:$P$2,2,FALSE),FALSE),0)</f>
        <v>0</v>
      </c>
    </row>
    <row r="452" spans="1:6" hidden="1" x14ac:dyDescent="0.25">
      <c r="A452">
        <f t="shared" ref="A452:A495" si="32">IF(F452=0,0,1)</f>
        <v>0</v>
      </c>
      <c r="B452" t="s">
        <v>0</v>
      </c>
      <c r="C452">
        <f t="shared" si="29"/>
        <v>2039</v>
      </c>
      <c r="D452" t="str">
        <f t="shared" si="30"/>
        <v>FRETRAROATRUMETCONVGAS_EX</v>
      </c>
      <c r="E452" t="str">
        <f>_xlfn.XLOOKUP(D452,'BAP-5_tech_groups'!A:A,'BAP-5_tech_groups'!B:B)</f>
        <v>BAP-TRA-5-FRETRA-ROATRUMET</v>
      </c>
      <c r="F452">
        <f>_xlfn.IFNA(VLOOKUP(D452,'Technology share'!E:P,HLOOKUP(C452,'Technology share'!$G$1:$P$2,2,FALSE),FALSE),0)</f>
        <v>0</v>
      </c>
    </row>
    <row r="453" spans="1:6" hidden="1" x14ac:dyDescent="0.25">
      <c r="A453">
        <f t="shared" si="32"/>
        <v>0</v>
      </c>
      <c r="B453" t="s">
        <v>0</v>
      </c>
      <c r="C453">
        <f t="shared" si="29"/>
        <v>2039</v>
      </c>
      <c r="D453" t="str">
        <f t="shared" si="30"/>
        <v>FRETRAROATRUMETCONVDSL_EX</v>
      </c>
      <c r="E453" t="str">
        <f>_xlfn.XLOOKUP(D453,'BAP-5_tech_groups'!A:A,'BAP-5_tech_groups'!B:B)</f>
        <v>BAP-TRA-5-FRETRA-ROATRUMET</v>
      </c>
      <c r="F453">
        <f>_xlfn.IFNA(VLOOKUP(D453,'Technology share'!E:P,HLOOKUP(C453,'Technology share'!$G$1:$P$2,2,FALSE),FALSE),0)</f>
        <v>0</v>
      </c>
    </row>
    <row r="454" spans="1:6" hidden="1" x14ac:dyDescent="0.25">
      <c r="A454">
        <f t="shared" si="32"/>
        <v>0</v>
      </c>
      <c r="B454" t="s">
        <v>0</v>
      </c>
      <c r="C454">
        <f t="shared" si="29"/>
        <v>2039</v>
      </c>
      <c r="D454" t="str">
        <f t="shared" si="30"/>
        <v>FRETRAROATRUMETBEVBELCF____23</v>
      </c>
      <c r="E454" t="str">
        <f>_xlfn.XLOOKUP(D454,'BAP-5_tech_groups'!A:A,'BAP-5_tech_groups'!B:B)</f>
        <v>BAP-TRA-5-FRETRA-ROATRUMET</v>
      </c>
      <c r="F454">
        <f>_xlfn.IFNA(VLOOKUP(D454,'Technology share'!E:P,HLOOKUP(C454,'Technology share'!$G$1:$P$2,2,FALSE),FALSE),0)</f>
        <v>0</v>
      </c>
    </row>
    <row r="455" spans="1:6" hidden="1" x14ac:dyDescent="0.25">
      <c r="A455">
        <f t="shared" si="32"/>
        <v>0</v>
      </c>
      <c r="B455" t="s">
        <v>0</v>
      </c>
      <c r="C455">
        <f t="shared" si="29"/>
        <v>2039</v>
      </c>
      <c r="D455" t="str">
        <f t="shared" si="30"/>
        <v>FRETRAROATRUMETCELLHH2____23</v>
      </c>
      <c r="E455" t="str">
        <f>_xlfn.XLOOKUP(D455,'BAP-5_tech_groups'!A:A,'BAP-5_tech_groups'!B:B)</f>
        <v>BAP-TRA-5-FRETRA-ROATRUMET</v>
      </c>
      <c r="F455">
        <f>_xlfn.IFNA(VLOOKUP(D455,'Technology share'!E:P,HLOOKUP(C455,'Technology share'!$G$1:$P$2,2,FALSE),FALSE),0)</f>
        <v>0</v>
      </c>
    </row>
    <row r="456" spans="1:6" hidden="1" x14ac:dyDescent="0.25">
      <c r="A456">
        <f t="shared" si="32"/>
        <v>0</v>
      </c>
      <c r="B456" t="s">
        <v>0</v>
      </c>
      <c r="C456">
        <f t="shared" si="29"/>
        <v>2039</v>
      </c>
      <c r="D456" t="str">
        <f t="shared" si="30"/>
        <v>FRETRAROATRUMETCONVDSL____16</v>
      </c>
      <c r="E456" t="str">
        <f>_xlfn.XLOOKUP(D456,'BAP-5_tech_groups'!A:A,'BAP-5_tech_groups'!B:B)</f>
        <v>BAP-TRA-5-FRETRA-ROATRUMET</v>
      </c>
      <c r="F456">
        <f>_xlfn.IFNA(VLOOKUP(D456,'Technology share'!E:P,HLOOKUP(C456,'Technology share'!$G$1:$P$2,2,FALSE),FALSE),0)</f>
        <v>0</v>
      </c>
    </row>
    <row r="457" spans="1:6" hidden="1" x14ac:dyDescent="0.25">
      <c r="A457">
        <f t="shared" si="32"/>
        <v>0</v>
      </c>
      <c r="B457" t="s">
        <v>0</v>
      </c>
      <c r="C457">
        <f t="shared" si="29"/>
        <v>2039</v>
      </c>
      <c r="D457" t="str">
        <f t="shared" si="30"/>
        <v>FRETRAROATRUMETCONVDSL____23</v>
      </c>
      <c r="E457" t="str">
        <f>_xlfn.XLOOKUP(D457,'BAP-5_tech_groups'!A:A,'BAP-5_tech_groups'!B:B)</f>
        <v>BAP-TRA-5-FRETRA-ROATRUMET</v>
      </c>
      <c r="F457">
        <f>_xlfn.IFNA(VLOOKUP(D457,'Technology share'!E:P,HLOOKUP(C457,'Technology share'!$G$1:$P$2,2,FALSE),FALSE),0)</f>
        <v>0</v>
      </c>
    </row>
    <row r="458" spans="1:6" hidden="1" x14ac:dyDescent="0.25">
      <c r="A458">
        <f t="shared" si="32"/>
        <v>0</v>
      </c>
      <c r="B458" t="s">
        <v>0</v>
      </c>
      <c r="C458">
        <f t="shared" si="29"/>
        <v>2039</v>
      </c>
      <c r="D458" t="str">
        <f t="shared" si="30"/>
        <v>FRETRAROATRUMETCONVGAS____16</v>
      </c>
      <c r="E458" t="str">
        <f>_xlfn.XLOOKUP(D458,'BAP-5_tech_groups'!A:A,'BAP-5_tech_groups'!B:B)</f>
        <v>BAP-TRA-5-FRETRA-ROATRUMET</v>
      </c>
      <c r="F458">
        <f>_xlfn.IFNA(VLOOKUP(D458,'Technology share'!E:P,HLOOKUP(C458,'Technology share'!$G$1:$P$2,2,FALSE),FALSE),0)</f>
        <v>0</v>
      </c>
    </row>
    <row r="459" spans="1:6" hidden="1" x14ac:dyDescent="0.25">
      <c r="A459">
        <f t="shared" si="32"/>
        <v>0</v>
      </c>
      <c r="B459" t="s">
        <v>0</v>
      </c>
      <c r="C459">
        <f t="shared" si="29"/>
        <v>2039</v>
      </c>
      <c r="D459" t="str">
        <f t="shared" si="30"/>
        <v>FRETRAROATRUMETCONVGAS____23</v>
      </c>
      <c r="E459" t="str">
        <f>_xlfn.XLOOKUP(D459,'BAP-5_tech_groups'!A:A,'BAP-5_tech_groups'!B:B)</f>
        <v>BAP-TRA-5-FRETRA-ROATRUMET</v>
      </c>
      <c r="F459">
        <f>_xlfn.IFNA(VLOOKUP(D459,'Technology share'!E:P,HLOOKUP(C459,'Technology share'!$G$1:$P$2,2,FALSE),FALSE),0)</f>
        <v>0</v>
      </c>
    </row>
    <row r="460" spans="1:6" hidden="1" x14ac:dyDescent="0.25">
      <c r="A460">
        <f t="shared" si="32"/>
        <v>0</v>
      </c>
      <c r="B460" t="s">
        <v>0</v>
      </c>
      <c r="C460">
        <f t="shared" si="29"/>
        <v>2039</v>
      </c>
      <c r="D460" t="str">
        <f t="shared" si="30"/>
        <v>FRETRAROATRUMETCONVNGA____23</v>
      </c>
      <c r="E460" t="str">
        <f>_xlfn.XLOOKUP(D460,'BAP-5_tech_groups'!A:A,'BAP-5_tech_groups'!B:B)</f>
        <v>BAP-TRA-5-FRETRA-ROATRUMET</v>
      </c>
      <c r="F460">
        <f>_xlfn.IFNA(VLOOKUP(D460,'Technology share'!E:P,HLOOKUP(C460,'Technology share'!$G$1:$P$2,2,FALSE),FALSE),0)</f>
        <v>0</v>
      </c>
    </row>
    <row r="461" spans="1:6" hidden="1" x14ac:dyDescent="0.25">
      <c r="A461">
        <f t="shared" si="32"/>
        <v>0</v>
      </c>
      <c r="B461" t="s">
        <v>0</v>
      </c>
      <c r="C461">
        <f t="shared" si="29"/>
        <v>2039</v>
      </c>
      <c r="D461" t="str">
        <f t="shared" si="30"/>
        <v>FRETRAROATRUMETCONVPRO____23</v>
      </c>
      <c r="E461" t="str">
        <f>_xlfn.XLOOKUP(D461,'BAP-5_tech_groups'!A:A,'BAP-5_tech_groups'!B:B)</f>
        <v>BAP-TRA-5-FRETRA-ROATRUMET</v>
      </c>
      <c r="F461">
        <f>_xlfn.IFNA(VLOOKUP(D461,'Technology share'!E:P,HLOOKUP(C461,'Technology share'!$G$1:$P$2,2,FALSE),FALSE),0)</f>
        <v>0</v>
      </c>
    </row>
    <row r="462" spans="1:6" hidden="1" x14ac:dyDescent="0.25">
      <c r="A462">
        <f t="shared" si="32"/>
        <v>0</v>
      </c>
      <c r="B462" t="s">
        <v>0</v>
      </c>
      <c r="C462">
        <f t="shared" si="29"/>
        <v>2039</v>
      </c>
      <c r="D462" t="str">
        <f t="shared" si="30"/>
        <v>FRETRAROATRUMETCONVRDSL____23</v>
      </c>
      <c r="E462" t="str">
        <f>_xlfn.XLOOKUP(D462,'BAP-5_tech_groups'!A:A,'BAP-5_tech_groups'!B:B)</f>
        <v>BAP-TRA-5-FRETRA-ROATRUMET</v>
      </c>
      <c r="F462">
        <f>_xlfn.IFNA(VLOOKUP(D462,'Technology share'!E:P,HLOOKUP(C462,'Technology share'!$G$1:$P$2,2,FALSE),FALSE),0)</f>
        <v>0</v>
      </c>
    </row>
    <row r="463" spans="1:6" hidden="1" x14ac:dyDescent="0.25">
      <c r="A463">
        <f t="shared" si="32"/>
        <v>0</v>
      </c>
      <c r="B463" t="s">
        <v>0</v>
      </c>
      <c r="C463">
        <f t="shared" si="29"/>
        <v>2039</v>
      </c>
      <c r="D463" t="str">
        <f t="shared" si="30"/>
        <v>FRETRAROATRUMETHYBDSL____23</v>
      </c>
      <c r="E463" t="str">
        <f>_xlfn.XLOOKUP(D463,'BAP-5_tech_groups'!A:A,'BAP-5_tech_groups'!B:B)</f>
        <v>BAP-TRA-5-FRETRA-ROATRUMET</v>
      </c>
      <c r="F463">
        <f>_xlfn.IFNA(VLOOKUP(D463,'Technology share'!E:P,HLOOKUP(C463,'Technology share'!$G$1:$P$2,2,FALSE),FALSE),0)</f>
        <v>0</v>
      </c>
    </row>
    <row r="464" spans="1:6" hidden="1" x14ac:dyDescent="0.25">
      <c r="A464">
        <f t="shared" si="32"/>
        <v>0</v>
      </c>
      <c r="B464" t="s">
        <v>0</v>
      </c>
      <c r="C464">
        <f t="shared" si="29"/>
        <v>2039</v>
      </c>
      <c r="D464" t="str">
        <f t="shared" si="30"/>
        <v>FRETRAROATRUMETHYBRDSL____23</v>
      </c>
      <c r="E464" t="str">
        <f>_xlfn.XLOOKUP(D464,'BAP-5_tech_groups'!A:A,'BAP-5_tech_groups'!B:B)</f>
        <v>BAP-TRA-5-FRETRA-ROATRUMET</v>
      </c>
      <c r="F464">
        <f>_xlfn.IFNA(VLOOKUP(D464,'Technology share'!E:P,HLOOKUP(C464,'Technology share'!$G$1:$P$2,2,FALSE),FALSE),0)</f>
        <v>0</v>
      </c>
    </row>
    <row r="465" spans="1:6" hidden="1" x14ac:dyDescent="0.25">
      <c r="A465">
        <f t="shared" si="32"/>
        <v>0</v>
      </c>
      <c r="B465" t="s">
        <v>0</v>
      </c>
      <c r="C465">
        <f t="shared" si="29"/>
        <v>2039</v>
      </c>
      <c r="D465" t="str">
        <f t="shared" si="30"/>
        <v>FRETRAROATRUMETPHEVDSLBELCF_23</v>
      </c>
      <c r="E465" t="str">
        <f>_xlfn.XLOOKUP(D465,'BAP-5_tech_groups'!A:A,'BAP-5_tech_groups'!B:B)</f>
        <v>BAP-TRA-5-FRETRA-ROATRUMET</v>
      </c>
      <c r="F465">
        <f>_xlfn.IFNA(VLOOKUP(D465,'Technology share'!E:P,HLOOKUP(C465,'Technology share'!$G$1:$P$2,2,FALSE),FALSE),0)</f>
        <v>0</v>
      </c>
    </row>
    <row r="466" spans="1:6" hidden="1" x14ac:dyDescent="0.25">
      <c r="A466">
        <f t="shared" si="32"/>
        <v>0</v>
      </c>
      <c r="B466" t="s">
        <v>0</v>
      </c>
      <c r="C466">
        <f t="shared" si="29"/>
        <v>2039</v>
      </c>
      <c r="D466" t="str">
        <f t="shared" si="30"/>
        <v>FRETRAROATRUMETPHEVRDSLBELCF_23</v>
      </c>
      <c r="E466" t="str">
        <f>_xlfn.XLOOKUP(D466,'BAP-5_tech_groups'!A:A,'BAP-5_tech_groups'!B:B)</f>
        <v>BAP-TRA-5-FRETRA-ROATRUMET</v>
      </c>
      <c r="F466">
        <f>_xlfn.IFNA(VLOOKUP(D466,'Technology share'!E:P,HLOOKUP(C466,'Technology share'!$G$1:$P$2,2,FALSE),FALSE),0)</f>
        <v>0</v>
      </c>
    </row>
    <row r="467" spans="1:6" hidden="1" x14ac:dyDescent="0.25">
      <c r="A467">
        <f t="shared" si="32"/>
        <v>0</v>
      </c>
      <c r="B467" t="s">
        <v>0</v>
      </c>
      <c r="C467">
        <f t="shared" si="29"/>
        <v>2040</v>
      </c>
      <c r="D467" t="str">
        <f t="shared" si="30"/>
        <v>FRETRAROATRUHETCONVDSL_EX</v>
      </c>
      <c r="E467" t="str">
        <f>_xlfn.XLOOKUP(D467,'BAP-5_tech_groups'!A:A,'BAP-5_tech_groups'!B:B)</f>
        <v>BAP-TRA-5-FRETRA-ROATRUHET</v>
      </c>
      <c r="F467">
        <f>_xlfn.IFNA(VLOOKUP(D467,'Technology share'!E:P,HLOOKUP(C467,'Technology share'!$G$1:$P$2,2,FALSE),FALSE),0)</f>
        <v>0</v>
      </c>
    </row>
    <row r="468" spans="1:6" x14ac:dyDescent="0.25">
      <c r="A468">
        <f t="shared" si="32"/>
        <v>1</v>
      </c>
      <c r="B468" t="s">
        <v>0</v>
      </c>
      <c r="C468">
        <f t="shared" si="29"/>
        <v>2040</v>
      </c>
      <c r="D468" t="str">
        <f t="shared" si="30"/>
        <v>FRETRAROATRUHETBEVBELCF____25</v>
      </c>
      <c r="E468" t="str">
        <f>_xlfn.XLOOKUP(D468,'BAP-5_tech_groups'!A:A,'BAP-5_tech_groups'!B:B)</f>
        <v>BAP-TRA-5-FRETRA-ROATRUHET</v>
      </c>
      <c r="F468">
        <f>_xlfn.IFNA(VLOOKUP(D468,'Technology share'!E:P,HLOOKUP(C468,'Technology share'!$G$1:$P$2,2,FALSE),FALSE),0)</f>
        <v>0.375</v>
      </c>
    </row>
    <row r="469" spans="1:6" hidden="1" x14ac:dyDescent="0.25">
      <c r="A469">
        <f t="shared" si="32"/>
        <v>0</v>
      </c>
      <c r="B469" t="s">
        <v>0</v>
      </c>
      <c r="C469">
        <f t="shared" si="29"/>
        <v>2040</v>
      </c>
      <c r="D469" t="str">
        <f t="shared" si="30"/>
        <v>FRETRAROATRUHETCATEDSLELC_25</v>
      </c>
      <c r="E469" t="str">
        <f>_xlfn.XLOOKUP(D469,'BAP-5_tech_groups'!A:A,'BAP-5_tech_groups'!B:B)</f>
        <v>BAP-TRA-5-FRETRA-ROATRUHET</v>
      </c>
      <c r="F469">
        <f>_xlfn.IFNA(VLOOKUP(D469,'Technology share'!E:P,HLOOKUP(C469,'Technology share'!$G$1:$P$2,2,FALSE),FALSE),0)</f>
        <v>0</v>
      </c>
    </row>
    <row r="470" spans="1:6" hidden="1" x14ac:dyDescent="0.25">
      <c r="A470">
        <f t="shared" si="32"/>
        <v>0</v>
      </c>
      <c r="B470" t="s">
        <v>0</v>
      </c>
      <c r="C470">
        <f t="shared" si="29"/>
        <v>2040</v>
      </c>
      <c r="D470" t="str">
        <f t="shared" si="30"/>
        <v>FRETRAROATRUHETCATEELC____25</v>
      </c>
      <c r="E470" t="str">
        <f>_xlfn.XLOOKUP(D470,'BAP-5_tech_groups'!A:A,'BAP-5_tech_groups'!B:B)</f>
        <v>BAP-TRA-5-FRETRA-ROATRUHET</v>
      </c>
      <c r="F470">
        <f>_xlfn.IFNA(VLOOKUP(D470,'Technology share'!E:P,HLOOKUP(C470,'Technology share'!$G$1:$P$2,2,FALSE),FALSE),0)</f>
        <v>0</v>
      </c>
    </row>
    <row r="471" spans="1:6" hidden="1" x14ac:dyDescent="0.25">
      <c r="A471">
        <f t="shared" si="32"/>
        <v>0</v>
      </c>
      <c r="B471" t="s">
        <v>0</v>
      </c>
      <c r="C471">
        <f t="shared" si="29"/>
        <v>2040</v>
      </c>
      <c r="D471" t="str">
        <f t="shared" si="30"/>
        <v>FRETRAROATRUHETCATENGAELC_25</v>
      </c>
      <c r="E471" t="str">
        <f>_xlfn.XLOOKUP(D471,'BAP-5_tech_groups'!A:A,'BAP-5_tech_groups'!B:B)</f>
        <v>BAP-TRA-5-FRETRA-ROATRUHET</v>
      </c>
      <c r="F471">
        <f>_xlfn.IFNA(VLOOKUP(D471,'Technology share'!E:P,HLOOKUP(C471,'Technology share'!$G$1:$P$2,2,FALSE),FALSE),0)</f>
        <v>0</v>
      </c>
    </row>
    <row r="472" spans="1:6" hidden="1" x14ac:dyDescent="0.25">
      <c r="A472">
        <f t="shared" si="32"/>
        <v>0</v>
      </c>
      <c r="B472" t="s">
        <v>0</v>
      </c>
      <c r="C472">
        <f t="shared" si="29"/>
        <v>2040</v>
      </c>
      <c r="D472" t="str">
        <f t="shared" si="30"/>
        <v>FRETRAROATRUHETCATERDSLELC_25</v>
      </c>
      <c r="E472" t="str">
        <f>_xlfn.XLOOKUP(D472,'BAP-5_tech_groups'!A:A,'BAP-5_tech_groups'!B:B)</f>
        <v>BAP-TRA-5-FRETRA-ROATRUHET</v>
      </c>
      <c r="F472">
        <f>_xlfn.IFNA(VLOOKUP(D472,'Technology share'!E:P,HLOOKUP(C472,'Technology share'!$G$1:$P$2,2,FALSE),FALSE),0)</f>
        <v>0</v>
      </c>
    </row>
    <row r="473" spans="1:6" hidden="1" x14ac:dyDescent="0.25">
      <c r="A473">
        <f t="shared" si="32"/>
        <v>0</v>
      </c>
      <c r="B473" t="s">
        <v>0</v>
      </c>
      <c r="C473">
        <f t="shared" si="29"/>
        <v>2040</v>
      </c>
      <c r="D473" t="str">
        <f t="shared" si="30"/>
        <v>FRETRAROATRUHETCELLHH2____25</v>
      </c>
      <c r="E473" t="str">
        <f>_xlfn.XLOOKUP(D473,'BAP-5_tech_groups'!A:A,'BAP-5_tech_groups'!B:B)</f>
        <v>BAP-TRA-5-FRETRA-ROATRUHET</v>
      </c>
      <c r="F473">
        <f>_xlfn.IFNA(VLOOKUP(D473,'Technology share'!E:P,HLOOKUP(C473,'Technology share'!$G$1:$P$2,2,FALSE),FALSE),0)</f>
        <v>0</v>
      </c>
    </row>
    <row r="474" spans="1:6" hidden="1" x14ac:dyDescent="0.25">
      <c r="A474">
        <f t="shared" si="32"/>
        <v>0</v>
      </c>
      <c r="B474" t="s">
        <v>0</v>
      </c>
      <c r="C474">
        <f t="shared" si="29"/>
        <v>2040</v>
      </c>
      <c r="D474" t="str">
        <f t="shared" si="30"/>
        <v>FRETRAROATRUHETCONVDSL____16</v>
      </c>
      <c r="E474" t="str">
        <f>_xlfn.XLOOKUP(D474,'BAP-5_tech_groups'!A:A,'BAP-5_tech_groups'!B:B)</f>
        <v>BAP-TRA-5-FRETRA-ROATRUHET</v>
      </c>
      <c r="F474">
        <f>_xlfn.IFNA(VLOOKUP(D474,'Technology share'!E:P,HLOOKUP(C474,'Technology share'!$G$1:$P$2,2,FALSE),FALSE),0)</f>
        <v>0</v>
      </c>
    </row>
    <row r="475" spans="1:6" hidden="1" x14ac:dyDescent="0.25">
      <c r="A475">
        <f t="shared" si="32"/>
        <v>0</v>
      </c>
      <c r="B475" t="s">
        <v>0</v>
      </c>
      <c r="C475">
        <f t="shared" si="29"/>
        <v>2040</v>
      </c>
      <c r="D475" t="str">
        <f t="shared" si="30"/>
        <v>FRETRAROATRUHETCONVDSL____23</v>
      </c>
      <c r="E475" t="str">
        <f>_xlfn.XLOOKUP(D475,'BAP-5_tech_groups'!A:A,'BAP-5_tech_groups'!B:B)</f>
        <v>BAP-TRA-5-FRETRA-ROATRUHET</v>
      </c>
      <c r="F475">
        <f>_xlfn.IFNA(VLOOKUP(D475,'Technology share'!E:P,HLOOKUP(C475,'Technology share'!$G$1:$P$2,2,FALSE),FALSE),0)</f>
        <v>0</v>
      </c>
    </row>
    <row r="476" spans="1:6" hidden="1" x14ac:dyDescent="0.25">
      <c r="A476">
        <f t="shared" si="32"/>
        <v>0</v>
      </c>
      <c r="B476" t="s">
        <v>0</v>
      </c>
      <c r="C476">
        <f t="shared" si="29"/>
        <v>2040</v>
      </c>
      <c r="D476" t="str">
        <f t="shared" si="30"/>
        <v>FRETRAROATRUHETCONVNGA____23</v>
      </c>
      <c r="E476" t="str">
        <f>_xlfn.XLOOKUP(D476,'BAP-5_tech_groups'!A:A,'BAP-5_tech_groups'!B:B)</f>
        <v>BAP-TRA-5-FRETRA-ROATRUHET</v>
      </c>
      <c r="F476">
        <f>_xlfn.IFNA(VLOOKUP(D476,'Technology share'!E:P,HLOOKUP(C476,'Technology share'!$G$1:$P$2,2,FALSE),FALSE),0)</f>
        <v>0</v>
      </c>
    </row>
    <row r="477" spans="1:6" hidden="1" x14ac:dyDescent="0.25">
      <c r="A477">
        <f t="shared" si="32"/>
        <v>0</v>
      </c>
      <c r="B477" t="s">
        <v>0</v>
      </c>
      <c r="C477">
        <f t="shared" si="29"/>
        <v>2040</v>
      </c>
      <c r="D477" t="str">
        <f t="shared" si="30"/>
        <v>FRETRAROATRUHETCONVRDSL____23</v>
      </c>
      <c r="E477" t="str">
        <f>_xlfn.XLOOKUP(D477,'BAP-5_tech_groups'!A:A,'BAP-5_tech_groups'!B:B)</f>
        <v>BAP-TRA-5-FRETRA-ROATRUHET</v>
      </c>
      <c r="F477">
        <f>_xlfn.IFNA(VLOOKUP(D477,'Technology share'!E:P,HLOOKUP(C477,'Technology share'!$G$1:$P$2,2,FALSE),FALSE),0)</f>
        <v>0</v>
      </c>
    </row>
    <row r="478" spans="1:6" hidden="1" x14ac:dyDescent="0.25">
      <c r="A478">
        <f t="shared" si="32"/>
        <v>0</v>
      </c>
      <c r="B478" t="s">
        <v>0</v>
      </c>
      <c r="C478">
        <f t="shared" si="29"/>
        <v>2040</v>
      </c>
      <c r="D478" t="str">
        <f t="shared" si="30"/>
        <v>FRETRAROATRUHETHYBDSL____23</v>
      </c>
      <c r="E478" t="str">
        <f>_xlfn.XLOOKUP(D478,'BAP-5_tech_groups'!A:A,'BAP-5_tech_groups'!B:B)</f>
        <v>BAP-TRA-5-FRETRA-ROATRUHET</v>
      </c>
      <c r="F478">
        <f>_xlfn.IFNA(VLOOKUP(D478,'Technology share'!E:P,HLOOKUP(C478,'Technology share'!$G$1:$P$2,2,FALSE),FALSE),0)</f>
        <v>0</v>
      </c>
    </row>
    <row r="479" spans="1:6" hidden="1" x14ac:dyDescent="0.25">
      <c r="A479">
        <f t="shared" si="32"/>
        <v>0</v>
      </c>
      <c r="B479" t="s">
        <v>0</v>
      </c>
      <c r="C479">
        <f t="shared" si="29"/>
        <v>2040</v>
      </c>
      <c r="D479" t="str">
        <f t="shared" si="30"/>
        <v>FRETRAROATRUHETHYBRDSL____23</v>
      </c>
      <c r="E479" t="str">
        <f>_xlfn.XLOOKUP(D479,'BAP-5_tech_groups'!A:A,'BAP-5_tech_groups'!B:B)</f>
        <v>BAP-TRA-5-FRETRA-ROATRUHET</v>
      </c>
      <c r="F479">
        <f>_xlfn.IFNA(VLOOKUP(D479,'Technology share'!E:P,HLOOKUP(C479,'Technology share'!$G$1:$P$2,2,FALSE),FALSE),0)</f>
        <v>0</v>
      </c>
    </row>
    <row r="480" spans="1:6" hidden="1" x14ac:dyDescent="0.25">
      <c r="A480">
        <f t="shared" si="32"/>
        <v>0</v>
      </c>
      <c r="B480" t="s">
        <v>0</v>
      </c>
      <c r="C480">
        <f t="shared" si="29"/>
        <v>2040</v>
      </c>
      <c r="D480" t="str">
        <f t="shared" si="30"/>
        <v>FRETRAROATRUHETPHEVDSLBELCF_23</v>
      </c>
      <c r="E480" t="str">
        <f>_xlfn.XLOOKUP(D480,'BAP-5_tech_groups'!A:A,'BAP-5_tech_groups'!B:B)</f>
        <v>BAP-TRA-5-FRETRA-ROATRUHET</v>
      </c>
      <c r="F480">
        <f>_xlfn.IFNA(VLOOKUP(D480,'Technology share'!E:P,HLOOKUP(C480,'Technology share'!$G$1:$P$2,2,FALSE),FALSE),0)</f>
        <v>0</v>
      </c>
    </row>
    <row r="481" spans="1:6" hidden="1" x14ac:dyDescent="0.25">
      <c r="A481">
        <f t="shared" si="32"/>
        <v>0</v>
      </c>
      <c r="B481" t="s">
        <v>0</v>
      </c>
      <c r="C481">
        <f t="shared" ref="C481:C544" si="33">C450+1</f>
        <v>2040</v>
      </c>
      <c r="D481" t="str">
        <f t="shared" ref="D481:D544" si="34">D450</f>
        <v>FRETRAROATRUHETPHEVNGABELCF_23</v>
      </c>
      <c r="E481" t="str">
        <f>_xlfn.XLOOKUP(D481,'BAP-5_tech_groups'!A:A,'BAP-5_tech_groups'!B:B)</f>
        <v>BAP-TRA-5-FRETRA-ROATRUHET</v>
      </c>
      <c r="F481">
        <f>_xlfn.IFNA(VLOOKUP(D481,'Technology share'!E:P,HLOOKUP(C481,'Technology share'!$G$1:$P$2,2,FALSE),FALSE),0)</f>
        <v>0</v>
      </c>
    </row>
    <row r="482" spans="1:6" hidden="1" x14ac:dyDescent="0.25">
      <c r="A482">
        <f t="shared" si="32"/>
        <v>0</v>
      </c>
      <c r="B482" t="s">
        <v>0</v>
      </c>
      <c r="C482">
        <f t="shared" si="33"/>
        <v>2040</v>
      </c>
      <c r="D482" t="str">
        <f t="shared" si="34"/>
        <v>FRETRAROATRUHETPHEVRDSLBELCF_23</v>
      </c>
      <c r="E482" t="str">
        <f>_xlfn.XLOOKUP(D482,'BAP-5_tech_groups'!A:A,'BAP-5_tech_groups'!B:B)</f>
        <v>BAP-TRA-5-FRETRA-ROATRUHET</v>
      </c>
      <c r="F482">
        <f>_xlfn.IFNA(VLOOKUP(D482,'Technology share'!E:P,HLOOKUP(C482,'Technology share'!$G$1:$P$2,2,FALSE),FALSE),0)</f>
        <v>0</v>
      </c>
    </row>
    <row r="483" spans="1:6" hidden="1" x14ac:dyDescent="0.25">
      <c r="A483">
        <f t="shared" si="32"/>
        <v>0</v>
      </c>
      <c r="B483" t="s">
        <v>0</v>
      </c>
      <c r="C483">
        <f t="shared" si="33"/>
        <v>2040</v>
      </c>
      <c r="D483" t="str">
        <f t="shared" si="34"/>
        <v>FRETRAROATRUMETCONVGAS_EX</v>
      </c>
      <c r="E483" t="str">
        <f>_xlfn.XLOOKUP(D483,'BAP-5_tech_groups'!A:A,'BAP-5_tech_groups'!B:B)</f>
        <v>BAP-TRA-5-FRETRA-ROATRUMET</v>
      </c>
      <c r="F483">
        <f>_xlfn.IFNA(VLOOKUP(D483,'Technology share'!E:P,HLOOKUP(C483,'Technology share'!$G$1:$P$2,2,FALSE),FALSE),0)</f>
        <v>0</v>
      </c>
    </row>
    <row r="484" spans="1:6" hidden="1" x14ac:dyDescent="0.25">
      <c r="A484">
        <f t="shared" si="32"/>
        <v>0</v>
      </c>
      <c r="B484" t="s">
        <v>0</v>
      </c>
      <c r="C484">
        <f t="shared" si="33"/>
        <v>2040</v>
      </c>
      <c r="D484" t="str">
        <f t="shared" si="34"/>
        <v>FRETRAROATRUMETCONVDSL_EX</v>
      </c>
      <c r="E484" t="str">
        <f>_xlfn.XLOOKUP(D484,'BAP-5_tech_groups'!A:A,'BAP-5_tech_groups'!B:B)</f>
        <v>BAP-TRA-5-FRETRA-ROATRUMET</v>
      </c>
      <c r="F484">
        <f>_xlfn.IFNA(VLOOKUP(D484,'Technology share'!E:P,HLOOKUP(C484,'Technology share'!$G$1:$P$2,2,FALSE),FALSE),0)</f>
        <v>0</v>
      </c>
    </row>
    <row r="485" spans="1:6" x14ac:dyDescent="0.25">
      <c r="A485">
        <f t="shared" si="32"/>
        <v>1</v>
      </c>
      <c r="B485" t="s">
        <v>0</v>
      </c>
      <c r="C485">
        <f t="shared" si="33"/>
        <v>2040</v>
      </c>
      <c r="D485" t="str">
        <f t="shared" si="34"/>
        <v>FRETRAROATRUMETBEVBELCF____23</v>
      </c>
      <c r="E485" t="str">
        <f>_xlfn.XLOOKUP(D485,'BAP-5_tech_groups'!A:A,'BAP-5_tech_groups'!B:B)</f>
        <v>BAP-TRA-5-FRETRA-ROATRUMET</v>
      </c>
      <c r="F485">
        <f>_xlfn.IFNA(VLOOKUP(D485,'Technology share'!E:P,HLOOKUP(C485,'Technology share'!$G$1:$P$2,2,FALSE),FALSE),0)</f>
        <v>0.375</v>
      </c>
    </row>
    <row r="486" spans="1:6" hidden="1" x14ac:dyDescent="0.25">
      <c r="A486">
        <f t="shared" si="32"/>
        <v>0</v>
      </c>
      <c r="B486" t="s">
        <v>0</v>
      </c>
      <c r="C486">
        <f t="shared" si="33"/>
        <v>2040</v>
      </c>
      <c r="D486" t="str">
        <f t="shared" si="34"/>
        <v>FRETRAROATRUMETCELLHH2____23</v>
      </c>
      <c r="E486" t="str">
        <f>_xlfn.XLOOKUP(D486,'BAP-5_tech_groups'!A:A,'BAP-5_tech_groups'!B:B)</f>
        <v>BAP-TRA-5-FRETRA-ROATRUMET</v>
      </c>
      <c r="F486">
        <f>_xlfn.IFNA(VLOOKUP(D486,'Technology share'!E:P,HLOOKUP(C486,'Technology share'!$G$1:$P$2,2,FALSE),FALSE),0)</f>
        <v>0</v>
      </c>
    </row>
    <row r="487" spans="1:6" hidden="1" x14ac:dyDescent="0.25">
      <c r="A487">
        <f t="shared" si="32"/>
        <v>0</v>
      </c>
      <c r="B487" t="s">
        <v>0</v>
      </c>
      <c r="C487">
        <f t="shared" si="33"/>
        <v>2040</v>
      </c>
      <c r="D487" t="str">
        <f t="shared" si="34"/>
        <v>FRETRAROATRUMETCONVDSL____16</v>
      </c>
      <c r="E487" t="str">
        <f>_xlfn.XLOOKUP(D487,'BAP-5_tech_groups'!A:A,'BAP-5_tech_groups'!B:B)</f>
        <v>BAP-TRA-5-FRETRA-ROATRUMET</v>
      </c>
      <c r="F487">
        <f>_xlfn.IFNA(VLOOKUP(D487,'Technology share'!E:P,HLOOKUP(C487,'Technology share'!$G$1:$P$2,2,FALSE),FALSE),0)</f>
        <v>0</v>
      </c>
    </row>
    <row r="488" spans="1:6" hidden="1" x14ac:dyDescent="0.25">
      <c r="A488">
        <f t="shared" si="32"/>
        <v>0</v>
      </c>
      <c r="B488" t="s">
        <v>0</v>
      </c>
      <c r="C488">
        <f t="shared" si="33"/>
        <v>2040</v>
      </c>
      <c r="D488" t="str">
        <f t="shared" si="34"/>
        <v>FRETRAROATRUMETCONVDSL____23</v>
      </c>
      <c r="E488" t="str">
        <f>_xlfn.XLOOKUP(D488,'BAP-5_tech_groups'!A:A,'BAP-5_tech_groups'!B:B)</f>
        <v>BAP-TRA-5-FRETRA-ROATRUMET</v>
      </c>
      <c r="F488">
        <f>_xlfn.IFNA(VLOOKUP(D488,'Technology share'!E:P,HLOOKUP(C488,'Technology share'!$G$1:$P$2,2,FALSE),FALSE),0)</f>
        <v>0</v>
      </c>
    </row>
    <row r="489" spans="1:6" hidden="1" x14ac:dyDescent="0.25">
      <c r="A489">
        <f t="shared" si="32"/>
        <v>0</v>
      </c>
      <c r="B489" t="s">
        <v>0</v>
      </c>
      <c r="C489">
        <f t="shared" si="33"/>
        <v>2040</v>
      </c>
      <c r="D489" t="str">
        <f t="shared" si="34"/>
        <v>FRETRAROATRUMETCONVGAS____16</v>
      </c>
      <c r="E489" t="str">
        <f>_xlfn.XLOOKUP(D489,'BAP-5_tech_groups'!A:A,'BAP-5_tech_groups'!B:B)</f>
        <v>BAP-TRA-5-FRETRA-ROATRUMET</v>
      </c>
      <c r="F489">
        <f>_xlfn.IFNA(VLOOKUP(D489,'Technology share'!E:P,HLOOKUP(C489,'Technology share'!$G$1:$P$2,2,FALSE),FALSE),0)</f>
        <v>0</v>
      </c>
    </row>
    <row r="490" spans="1:6" hidden="1" x14ac:dyDescent="0.25">
      <c r="A490">
        <f t="shared" si="32"/>
        <v>0</v>
      </c>
      <c r="B490" t="s">
        <v>0</v>
      </c>
      <c r="C490">
        <f t="shared" si="33"/>
        <v>2040</v>
      </c>
      <c r="D490" t="str">
        <f t="shared" si="34"/>
        <v>FRETRAROATRUMETCONVGAS____23</v>
      </c>
      <c r="E490" t="str">
        <f>_xlfn.XLOOKUP(D490,'BAP-5_tech_groups'!A:A,'BAP-5_tech_groups'!B:B)</f>
        <v>BAP-TRA-5-FRETRA-ROATRUMET</v>
      </c>
      <c r="F490">
        <f>_xlfn.IFNA(VLOOKUP(D490,'Technology share'!E:P,HLOOKUP(C490,'Technology share'!$G$1:$P$2,2,FALSE),FALSE),0)</f>
        <v>0</v>
      </c>
    </row>
    <row r="491" spans="1:6" hidden="1" x14ac:dyDescent="0.25">
      <c r="A491">
        <f t="shared" si="32"/>
        <v>0</v>
      </c>
      <c r="B491" t="s">
        <v>0</v>
      </c>
      <c r="C491">
        <f t="shared" si="33"/>
        <v>2040</v>
      </c>
      <c r="D491" t="str">
        <f t="shared" si="34"/>
        <v>FRETRAROATRUMETCONVNGA____23</v>
      </c>
      <c r="E491" t="str">
        <f>_xlfn.XLOOKUP(D491,'BAP-5_tech_groups'!A:A,'BAP-5_tech_groups'!B:B)</f>
        <v>BAP-TRA-5-FRETRA-ROATRUMET</v>
      </c>
      <c r="F491">
        <f>_xlfn.IFNA(VLOOKUP(D491,'Technology share'!E:P,HLOOKUP(C491,'Technology share'!$G$1:$P$2,2,FALSE),FALSE),0)</f>
        <v>0</v>
      </c>
    </row>
    <row r="492" spans="1:6" hidden="1" x14ac:dyDescent="0.25">
      <c r="A492">
        <f t="shared" si="32"/>
        <v>0</v>
      </c>
      <c r="B492" t="s">
        <v>0</v>
      </c>
      <c r="C492">
        <f t="shared" si="33"/>
        <v>2040</v>
      </c>
      <c r="D492" t="str">
        <f t="shared" si="34"/>
        <v>FRETRAROATRUMETCONVPRO____23</v>
      </c>
      <c r="E492" t="str">
        <f>_xlfn.XLOOKUP(D492,'BAP-5_tech_groups'!A:A,'BAP-5_tech_groups'!B:B)</f>
        <v>BAP-TRA-5-FRETRA-ROATRUMET</v>
      </c>
      <c r="F492">
        <f>_xlfn.IFNA(VLOOKUP(D492,'Technology share'!E:P,HLOOKUP(C492,'Technology share'!$G$1:$P$2,2,FALSE),FALSE),0)</f>
        <v>0</v>
      </c>
    </row>
    <row r="493" spans="1:6" hidden="1" x14ac:dyDescent="0.25">
      <c r="A493">
        <f t="shared" si="32"/>
        <v>0</v>
      </c>
      <c r="B493" t="s">
        <v>0</v>
      </c>
      <c r="C493">
        <f t="shared" si="33"/>
        <v>2040</v>
      </c>
      <c r="D493" t="str">
        <f t="shared" si="34"/>
        <v>FRETRAROATRUMETCONVRDSL____23</v>
      </c>
      <c r="E493" t="str">
        <f>_xlfn.XLOOKUP(D493,'BAP-5_tech_groups'!A:A,'BAP-5_tech_groups'!B:B)</f>
        <v>BAP-TRA-5-FRETRA-ROATRUMET</v>
      </c>
      <c r="F493">
        <f>_xlfn.IFNA(VLOOKUP(D493,'Technology share'!E:P,HLOOKUP(C493,'Technology share'!$G$1:$P$2,2,FALSE),FALSE),0)</f>
        <v>0</v>
      </c>
    </row>
    <row r="494" spans="1:6" hidden="1" x14ac:dyDescent="0.25">
      <c r="A494">
        <f t="shared" si="32"/>
        <v>0</v>
      </c>
      <c r="B494" t="s">
        <v>0</v>
      </c>
      <c r="C494">
        <f t="shared" si="33"/>
        <v>2040</v>
      </c>
      <c r="D494" t="str">
        <f t="shared" si="34"/>
        <v>FRETRAROATRUMETHYBDSL____23</v>
      </c>
      <c r="E494" t="str">
        <f>_xlfn.XLOOKUP(D494,'BAP-5_tech_groups'!A:A,'BAP-5_tech_groups'!B:B)</f>
        <v>BAP-TRA-5-FRETRA-ROATRUMET</v>
      </c>
      <c r="F494">
        <f>_xlfn.IFNA(VLOOKUP(D494,'Technology share'!E:P,HLOOKUP(C494,'Technology share'!$G$1:$P$2,2,FALSE),FALSE),0)</f>
        <v>0</v>
      </c>
    </row>
    <row r="495" spans="1:6" hidden="1" x14ac:dyDescent="0.25">
      <c r="A495">
        <f t="shared" si="32"/>
        <v>0</v>
      </c>
      <c r="B495" t="s">
        <v>0</v>
      </c>
      <c r="C495">
        <f t="shared" si="33"/>
        <v>2040</v>
      </c>
      <c r="D495" t="str">
        <f t="shared" si="34"/>
        <v>FRETRAROATRUMETHYBRDSL____23</v>
      </c>
      <c r="E495" t="str">
        <f>_xlfn.XLOOKUP(D495,'BAP-5_tech_groups'!A:A,'BAP-5_tech_groups'!B:B)</f>
        <v>BAP-TRA-5-FRETRA-ROATRUMET</v>
      </c>
      <c r="F495">
        <f>_xlfn.IFNA(VLOOKUP(D495,'Technology share'!E:P,HLOOKUP(C495,'Technology share'!$G$1:$P$2,2,FALSE),FALSE),0)</f>
        <v>0</v>
      </c>
    </row>
    <row r="496" spans="1:6" hidden="1" x14ac:dyDescent="0.25">
      <c r="A496">
        <f t="shared" ref="A496:A542" si="35">IF(F496=0,0,1)</f>
        <v>0</v>
      </c>
      <c r="B496" t="s">
        <v>0</v>
      </c>
      <c r="C496">
        <f t="shared" si="33"/>
        <v>2040</v>
      </c>
      <c r="D496" t="str">
        <f t="shared" si="34"/>
        <v>FRETRAROATRUMETPHEVDSLBELCF_23</v>
      </c>
      <c r="E496" t="str">
        <f>_xlfn.XLOOKUP(D496,'BAP-5_tech_groups'!A:A,'BAP-5_tech_groups'!B:B)</f>
        <v>BAP-TRA-5-FRETRA-ROATRUMET</v>
      </c>
      <c r="F496">
        <f>_xlfn.IFNA(VLOOKUP(D496,'Technology share'!E:P,HLOOKUP(C496,'Technology share'!$G$1:$P$2,2,FALSE),FALSE),0)</f>
        <v>0</v>
      </c>
    </row>
    <row r="497" spans="1:6" hidden="1" x14ac:dyDescent="0.25">
      <c r="A497">
        <f t="shared" si="35"/>
        <v>0</v>
      </c>
      <c r="B497" t="s">
        <v>0</v>
      </c>
      <c r="C497">
        <f t="shared" si="33"/>
        <v>2040</v>
      </c>
      <c r="D497" t="str">
        <f t="shared" si="34"/>
        <v>FRETRAROATRUMETPHEVRDSLBELCF_23</v>
      </c>
      <c r="E497" t="str">
        <f>_xlfn.XLOOKUP(D497,'BAP-5_tech_groups'!A:A,'BAP-5_tech_groups'!B:B)</f>
        <v>BAP-TRA-5-FRETRA-ROATRUMET</v>
      </c>
      <c r="F497">
        <f>_xlfn.IFNA(VLOOKUP(D497,'Technology share'!E:P,HLOOKUP(C497,'Technology share'!$G$1:$P$2,2,FALSE),FALSE),0)</f>
        <v>0</v>
      </c>
    </row>
    <row r="498" spans="1:6" hidden="1" x14ac:dyDescent="0.25">
      <c r="A498">
        <f t="shared" si="35"/>
        <v>0</v>
      </c>
      <c r="B498" t="s">
        <v>0</v>
      </c>
      <c r="C498">
        <f t="shared" si="33"/>
        <v>2041</v>
      </c>
      <c r="D498" t="str">
        <f t="shared" si="34"/>
        <v>FRETRAROATRUHETCONVDSL_EX</v>
      </c>
      <c r="E498" t="str">
        <f>_xlfn.XLOOKUP(D498,'BAP-5_tech_groups'!A:A,'BAP-5_tech_groups'!B:B)</f>
        <v>BAP-TRA-5-FRETRA-ROATRUHET</v>
      </c>
      <c r="F498">
        <f>_xlfn.IFNA(VLOOKUP(D498,'Technology share'!E:P,HLOOKUP(C498,'Technology share'!$G$1:$P$2,2,FALSE),FALSE),0)</f>
        <v>0</v>
      </c>
    </row>
    <row r="499" spans="1:6" hidden="1" x14ac:dyDescent="0.25">
      <c r="A499">
        <f t="shared" si="35"/>
        <v>0</v>
      </c>
      <c r="B499" t="s">
        <v>0</v>
      </c>
      <c r="C499">
        <f t="shared" si="33"/>
        <v>2041</v>
      </c>
      <c r="D499" t="str">
        <f t="shared" si="34"/>
        <v>FRETRAROATRUHETBEVBELCF____25</v>
      </c>
      <c r="E499" t="str">
        <f>_xlfn.XLOOKUP(D499,'BAP-5_tech_groups'!A:A,'BAP-5_tech_groups'!B:B)</f>
        <v>BAP-TRA-5-FRETRA-ROATRUHET</v>
      </c>
      <c r="F499">
        <f>_xlfn.IFNA(VLOOKUP(D499,'Technology share'!E:P,HLOOKUP(C499,'Technology share'!$G$1:$P$2,2,FALSE),FALSE),0)</f>
        <v>0</v>
      </c>
    </row>
    <row r="500" spans="1:6" hidden="1" x14ac:dyDescent="0.25">
      <c r="A500">
        <f t="shared" si="35"/>
        <v>0</v>
      </c>
      <c r="B500" t="s">
        <v>0</v>
      </c>
      <c r="C500">
        <f t="shared" si="33"/>
        <v>2041</v>
      </c>
      <c r="D500" t="str">
        <f t="shared" si="34"/>
        <v>FRETRAROATRUHETCATEDSLELC_25</v>
      </c>
      <c r="E500" t="str">
        <f>_xlfn.XLOOKUP(D500,'BAP-5_tech_groups'!A:A,'BAP-5_tech_groups'!B:B)</f>
        <v>BAP-TRA-5-FRETRA-ROATRUHET</v>
      </c>
      <c r="F500">
        <f>_xlfn.IFNA(VLOOKUP(D500,'Technology share'!E:P,HLOOKUP(C500,'Technology share'!$G$1:$P$2,2,FALSE),FALSE),0)</f>
        <v>0</v>
      </c>
    </row>
    <row r="501" spans="1:6" hidden="1" x14ac:dyDescent="0.25">
      <c r="A501">
        <f t="shared" si="35"/>
        <v>0</v>
      </c>
      <c r="B501" t="s">
        <v>0</v>
      </c>
      <c r="C501">
        <f t="shared" si="33"/>
        <v>2041</v>
      </c>
      <c r="D501" t="str">
        <f t="shared" si="34"/>
        <v>FRETRAROATRUHETCATEELC____25</v>
      </c>
      <c r="E501" t="str">
        <f>_xlfn.XLOOKUP(D501,'BAP-5_tech_groups'!A:A,'BAP-5_tech_groups'!B:B)</f>
        <v>BAP-TRA-5-FRETRA-ROATRUHET</v>
      </c>
      <c r="F501">
        <f>_xlfn.IFNA(VLOOKUP(D501,'Technology share'!E:P,HLOOKUP(C501,'Technology share'!$G$1:$P$2,2,FALSE),FALSE),0)</f>
        <v>0</v>
      </c>
    </row>
    <row r="502" spans="1:6" hidden="1" x14ac:dyDescent="0.25">
      <c r="A502">
        <f t="shared" si="35"/>
        <v>0</v>
      </c>
      <c r="B502" t="s">
        <v>0</v>
      </c>
      <c r="C502">
        <f t="shared" si="33"/>
        <v>2041</v>
      </c>
      <c r="D502" t="str">
        <f t="shared" si="34"/>
        <v>FRETRAROATRUHETCATENGAELC_25</v>
      </c>
      <c r="E502" t="str">
        <f>_xlfn.XLOOKUP(D502,'BAP-5_tech_groups'!A:A,'BAP-5_tech_groups'!B:B)</f>
        <v>BAP-TRA-5-FRETRA-ROATRUHET</v>
      </c>
      <c r="F502">
        <f>_xlfn.IFNA(VLOOKUP(D502,'Technology share'!E:P,HLOOKUP(C502,'Technology share'!$G$1:$P$2,2,FALSE),FALSE),0)</f>
        <v>0</v>
      </c>
    </row>
    <row r="503" spans="1:6" hidden="1" x14ac:dyDescent="0.25">
      <c r="A503">
        <f t="shared" si="35"/>
        <v>0</v>
      </c>
      <c r="B503" t="s">
        <v>0</v>
      </c>
      <c r="C503">
        <f t="shared" si="33"/>
        <v>2041</v>
      </c>
      <c r="D503" t="str">
        <f t="shared" si="34"/>
        <v>FRETRAROATRUHETCATERDSLELC_25</v>
      </c>
      <c r="E503" t="str">
        <f>_xlfn.XLOOKUP(D503,'BAP-5_tech_groups'!A:A,'BAP-5_tech_groups'!B:B)</f>
        <v>BAP-TRA-5-FRETRA-ROATRUHET</v>
      </c>
      <c r="F503">
        <f>_xlfn.IFNA(VLOOKUP(D503,'Technology share'!E:P,HLOOKUP(C503,'Technology share'!$G$1:$P$2,2,FALSE),FALSE),0)</f>
        <v>0</v>
      </c>
    </row>
    <row r="504" spans="1:6" hidden="1" x14ac:dyDescent="0.25">
      <c r="A504">
        <f t="shared" si="35"/>
        <v>0</v>
      </c>
      <c r="B504" t="s">
        <v>0</v>
      </c>
      <c r="C504">
        <f t="shared" si="33"/>
        <v>2041</v>
      </c>
      <c r="D504" t="str">
        <f t="shared" si="34"/>
        <v>FRETRAROATRUHETCELLHH2____25</v>
      </c>
      <c r="E504" t="str">
        <f>_xlfn.XLOOKUP(D504,'BAP-5_tech_groups'!A:A,'BAP-5_tech_groups'!B:B)</f>
        <v>BAP-TRA-5-FRETRA-ROATRUHET</v>
      </c>
      <c r="F504">
        <f>_xlfn.IFNA(VLOOKUP(D504,'Technology share'!E:P,HLOOKUP(C504,'Technology share'!$G$1:$P$2,2,FALSE),FALSE),0)</f>
        <v>0</v>
      </c>
    </row>
    <row r="505" spans="1:6" hidden="1" x14ac:dyDescent="0.25">
      <c r="A505">
        <f t="shared" si="35"/>
        <v>0</v>
      </c>
      <c r="B505" t="s">
        <v>0</v>
      </c>
      <c r="C505">
        <f t="shared" si="33"/>
        <v>2041</v>
      </c>
      <c r="D505" t="str">
        <f t="shared" si="34"/>
        <v>FRETRAROATRUHETCONVDSL____16</v>
      </c>
      <c r="E505" t="str">
        <f>_xlfn.XLOOKUP(D505,'BAP-5_tech_groups'!A:A,'BAP-5_tech_groups'!B:B)</f>
        <v>BAP-TRA-5-FRETRA-ROATRUHET</v>
      </c>
      <c r="F505">
        <f>_xlfn.IFNA(VLOOKUP(D505,'Technology share'!E:P,HLOOKUP(C505,'Technology share'!$G$1:$P$2,2,FALSE),FALSE),0)</f>
        <v>0</v>
      </c>
    </row>
    <row r="506" spans="1:6" hidden="1" x14ac:dyDescent="0.25">
      <c r="A506">
        <f t="shared" si="35"/>
        <v>0</v>
      </c>
      <c r="B506" t="s">
        <v>0</v>
      </c>
      <c r="C506">
        <f t="shared" si="33"/>
        <v>2041</v>
      </c>
      <c r="D506" t="str">
        <f t="shared" si="34"/>
        <v>FRETRAROATRUHETCONVDSL____23</v>
      </c>
      <c r="E506" t="str">
        <f>_xlfn.XLOOKUP(D506,'BAP-5_tech_groups'!A:A,'BAP-5_tech_groups'!B:B)</f>
        <v>BAP-TRA-5-FRETRA-ROATRUHET</v>
      </c>
      <c r="F506">
        <f>_xlfn.IFNA(VLOOKUP(D506,'Technology share'!E:P,HLOOKUP(C506,'Technology share'!$G$1:$P$2,2,FALSE),FALSE),0)</f>
        <v>0</v>
      </c>
    </row>
    <row r="507" spans="1:6" hidden="1" x14ac:dyDescent="0.25">
      <c r="A507">
        <f t="shared" si="35"/>
        <v>0</v>
      </c>
      <c r="B507" t="s">
        <v>0</v>
      </c>
      <c r="C507">
        <f t="shared" si="33"/>
        <v>2041</v>
      </c>
      <c r="D507" t="str">
        <f t="shared" si="34"/>
        <v>FRETRAROATRUHETCONVNGA____23</v>
      </c>
      <c r="E507" t="str">
        <f>_xlfn.XLOOKUP(D507,'BAP-5_tech_groups'!A:A,'BAP-5_tech_groups'!B:B)</f>
        <v>BAP-TRA-5-FRETRA-ROATRUHET</v>
      </c>
      <c r="F507">
        <f>_xlfn.IFNA(VLOOKUP(D507,'Technology share'!E:P,HLOOKUP(C507,'Technology share'!$G$1:$P$2,2,FALSE),FALSE),0)</f>
        <v>0</v>
      </c>
    </row>
    <row r="508" spans="1:6" hidden="1" x14ac:dyDescent="0.25">
      <c r="A508">
        <f t="shared" si="35"/>
        <v>0</v>
      </c>
      <c r="B508" t="s">
        <v>0</v>
      </c>
      <c r="C508">
        <f t="shared" si="33"/>
        <v>2041</v>
      </c>
      <c r="D508" t="str">
        <f t="shared" si="34"/>
        <v>FRETRAROATRUHETCONVRDSL____23</v>
      </c>
      <c r="E508" t="str">
        <f>_xlfn.XLOOKUP(D508,'BAP-5_tech_groups'!A:A,'BAP-5_tech_groups'!B:B)</f>
        <v>BAP-TRA-5-FRETRA-ROATRUHET</v>
      </c>
      <c r="F508">
        <f>_xlfn.IFNA(VLOOKUP(D508,'Technology share'!E:P,HLOOKUP(C508,'Technology share'!$G$1:$P$2,2,FALSE),FALSE),0)</f>
        <v>0</v>
      </c>
    </row>
    <row r="509" spans="1:6" hidden="1" x14ac:dyDescent="0.25">
      <c r="A509">
        <f t="shared" si="35"/>
        <v>0</v>
      </c>
      <c r="B509" t="s">
        <v>0</v>
      </c>
      <c r="C509">
        <f t="shared" si="33"/>
        <v>2041</v>
      </c>
      <c r="D509" t="str">
        <f t="shared" si="34"/>
        <v>FRETRAROATRUHETHYBDSL____23</v>
      </c>
      <c r="E509" t="str">
        <f>_xlfn.XLOOKUP(D509,'BAP-5_tech_groups'!A:A,'BAP-5_tech_groups'!B:B)</f>
        <v>BAP-TRA-5-FRETRA-ROATRUHET</v>
      </c>
      <c r="F509">
        <f>_xlfn.IFNA(VLOOKUP(D509,'Technology share'!E:P,HLOOKUP(C509,'Technology share'!$G$1:$P$2,2,FALSE),FALSE),0)</f>
        <v>0</v>
      </c>
    </row>
    <row r="510" spans="1:6" hidden="1" x14ac:dyDescent="0.25">
      <c r="A510">
        <f t="shared" si="35"/>
        <v>0</v>
      </c>
      <c r="B510" t="s">
        <v>0</v>
      </c>
      <c r="C510">
        <f t="shared" si="33"/>
        <v>2041</v>
      </c>
      <c r="D510" t="str">
        <f t="shared" si="34"/>
        <v>FRETRAROATRUHETHYBRDSL____23</v>
      </c>
      <c r="E510" t="str">
        <f>_xlfn.XLOOKUP(D510,'BAP-5_tech_groups'!A:A,'BAP-5_tech_groups'!B:B)</f>
        <v>BAP-TRA-5-FRETRA-ROATRUHET</v>
      </c>
      <c r="F510">
        <f>_xlfn.IFNA(VLOOKUP(D510,'Technology share'!E:P,HLOOKUP(C510,'Technology share'!$G$1:$P$2,2,FALSE),FALSE),0)</f>
        <v>0</v>
      </c>
    </row>
    <row r="511" spans="1:6" hidden="1" x14ac:dyDescent="0.25">
      <c r="A511">
        <f t="shared" si="35"/>
        <v>0</v>
      </c>
      <c r="B511" t="s">
        <v>0</v>
      </c>
      <c r="C511">
        <f t="shared" si="33"/>
        <v>2041</v>
      </c>
      <c r="D511" t="str">
        <f t="shared" si="34"/>
        <v>FRETRAROATRUHETPHEVDSLBELCF_23</v>
      </c>
      <c r="E511" t="str">
        <f>_xlfn.XLOOKUP(D511,'BAP-5_tech_groups'!A:A,'BAP-5_tech_groups'!B:B)</f>
        <v>BAP-TRA-5-FRETRA-ROATRUHET</v>
      </c>
      <c r="F511">
        <f>_xlfn.IFNA(VLOOKUP(D511,'Technology share'!E:P,HLOOKUP(C511,'Technology share'!$G$1:$P$2,2,FALSE),FALSE),0)</f>
        <v>0</v>
      </c>
    </row>
    <row r="512" spans="1:6" hidden="1" x14ac:dyDescent="0.25">
      <c r="A512">
        <f t="shared" si="35"/>
        <v>0</v>
      </c>
      <c r="B512" t="s">
        <v>0</v>
      </c>
      <c r="C512">
        <f t="shared" si="33"/>
        <v>2041</v>
      </c>
      <c r="D512" t="str">
        <f t="shared" si="34"/>
        <v>FRETRAROATRUHETPHEVNGABELCF_23</v>
      </c>
      <c r="E512" t="str">
        <f>_xlfn.XLOOKUP(D512,'BAP-5_tech_groups'!A:A,'BAP-5_tech_groups'!B:B)</f>
        <v>BAP-TRA-5-FRETRA-ROATRUHET</v>
      </c>
      <c r="F512">
        <f>_xlfn.IFNA(VLOOKUP(D512,'Technology share'!E:P,HLOOKUP(C512,'Technology share'!$G$1:$P$2,2,FALSE),FALSE),0)</f>
        <v>0</v>
      </c>
    </row>
    <row r="513" spans="1:6" hidden="1" x14ac:dyDescent="0.25">
      <c r="A513">
        <f t="shared" si="35"/>
        <v>0</v>
      </c>
      <c r="B513" t="s">
        <v>0</v>
      </c>
      <c r="C513">
        <f t="shared" si="33"/>
        <v>2041</v>
      </c>
      <c r="D513" t="str">
        <f t="shared" si="34"/>
        <v>FRETRAROATRUHETPHEVRDSLBELCF_23</v>
      </c>
      <c r="E513" t="str">
        <f>_xlfn.XLOOKUP(D513,'BAP-5_tech_groups'!A:A,'BAP-5_tech_groups'!B:B)</f>
        <v>BAP-TRA-5-FRETRA-ROATRUHET</v>
      </c>
      <c r="F513">
        <f>_xlfn.IFNA(VLOOKUP(D513,'Technology share'!E:P,HLOOKUP(C513,'Technology share'!$G$1:$P$2,2,FALSE),FALSE),0)</f>
        <v>0</v>
      </c>
    </row>
    <row r="514" spans="1:6" hidden="1" x14ac:dyDescent="0.25">
      <c r="A514">
        <f t="shared" si="35"/>
        <v>0</v>
      </c>
      <c r="B514" t="s">
        <v>0</v>
      </c>
      <c r="C514">
        <f t="shared" si="33"/>
        <v>2041</v>
      </c>
      <c r="D514" t="str">
        <f t="shared" si="34"/>
        <v>FRETRAROATRUMETCONVGAS_EX</v>
      </c>
      <c r="E514" t="str">
        <f>_xlfn.XLOOKUP(D514,'BAP-5_tech_groups'!A:A,'BAP-5_tech_groups'!B:B)</f>
        <v>BAP-TRA-5-FRETRA-ROATRUMET</v>
      </c>
      <c r="F514">
        <f>_xlfn.IFNA(VLOOKUP(D514,'Technology share'!E:P,HLOOKUP(C514,'Technology share'!$G$1:$P$2,2,FALSE),FALSE),0)</f>
        <v>0</v>
      </c>
    </row>
    <row r="515" spans="1:6" hidden="1" x14ac:dyDescent="0.25">
      <c r="A515">
        <f t="shared" si="35"/>
        <v>0</v>
      </c>
      <c r="B515" t="s">
        <v>0</v>
      </c>
      <c r="C515">
        <f t="shared" si="33"/>
        <v>2041</v>
      </c>
      <c r="D515" t="str">
        <f t="shared" si="34"/>
        <v>FRETRAROATRUMETCONVDSL_EX</v>
      </c>
      <c r="E515" t="str">
        <f>_xlfn.XLOOKUP(D515,'BAP-5_tech_groups'!A:A,'BAP-5_tech_groups'!B:B)</f>
        <v>BAP-TRA-5-FRETRA-ROATRUMET</v>
      </c>
      <c r="F515">
        <f>_xlfn.IFNA(VLOOKUP(D515,'Technology share'!E:P,HLOOKUP(C515,'Technology share'!$G$1:$P$2,2,FALSE),FALSE),0)</f>
        <v>0</v>
      </c>
    </row>
    <row r="516" spans="1:6" hidden="1" x14ac:dyDescent="0.25">
      <c r="A516">
        <f t="shared" si="35"/>
        <v>0</v>
      </c>
      <c r="B516" t="s">
        <v>0</v>
      </c>
      <c r="C516">
        <f t="shared" si="33"/>
        <v>2041</v>
      </c>
      <c r="D516" t="str">
        <f t="shared" si="34"/>
        <v>FRETRAROATRUMETBEVBELCF____23</v>
      </c>
      <c r="E516" t="str">
        <f>_xlfn.XLOOKUP(D516,'BAP-5_tech_groups'!A:A,'BAP-5_tech_groups'!B:B)</f>
        <v>BAP-TRA-5-FRETRA-ROATRUMET</v>
      </c>
      <c r="F516">
        <f>_xlfn.IFNA(VLOOKUP(D516,'Technology share'!E:P,HLOOKUP(C516,'Technology share'!$G$1:$P$2,2,FALSE),FALSE),0)</f>
        <v>0</v>
      </c>
    </row>
    <row r="517" spans="1:6" hidden="1" x14ac:dyDescent="0.25">
      <c r="A517">
        <f t="shared" si="35"/>
        <v>0</v>
      </c>
      <c r="B517" t="s">
        <v>0</v>
      </c>
      <c r="C517">
        <f t="shared" si="33"/>
        <v>2041</v>
      </c>
      <c r="D517" t="str">
        <f t="shared" si="34"/>
        <v>FRETRAROATRUMETCELLHH2____23</v>
      </c>
      <c r="E517" t="str">
        <f>_xlfn.XLOOKUP(D517,'BAP-5_tech_groups'!A:A,'BAP-5_tech_groups'!B:B)</f>
        <v>BAP-TRA-5-FRETRA-ROATRUMET</v>
      </c>
      <c r="F517">
        <f>_xlfn.IFNA(VLOOKUP(D517,'Technology share'!E:P,HLOOKUP(C517,'Technology share'!$G$1:$P$2,2,FALSE),FALSE),0)</f>
        <v>0</v>
      </c>
    </row>
    <row r="518" spans="1:6" hidden="1" x14ac:dyDescent="0.25">
      <c r="A518">
        <f t="shared" si="35"/>
        <v>0</v>
      </c>
      <c r="B518" t="s">
        <v>0</v>
      </c>
      <c r="C518">
        <f t="shared" si="33"/>
        <v>2041</v>
      </c>
      <c r="D518" t="str">
        <f t="shared" si="34"/>
        <v>FRETRAROATRUMETCONVDSL____16</v>
      </c>
      <c r="E518" t="str">
        <f>_xlfn.XLOOKUP(D518,'BAP-5_tech_groups'!A:A,'BAP-5_tech_groups'!B:B)</f>
        <v>BAP-TRA-5-FRETRA-ROATRUMET</v>
      </c>
      <c r="F518">
        <f>_xlfn.IFNA(VLOOKUP(D518,'Technology share'!E:P,HLOOKUP(C518,'Technology share'!$G$1:$P$2,2,FALSE),FALSE),0)</f>
        <v>0</v>
      </c>
    </row>
    <row r="519" spans="1:6" hidden="1" x14ac:dyDescent="0.25">
      <c r="A519">
        <f t="shared" si="35"/>
        <v>0</v>
      </c>
      <c r="B519" t="s">
        <v>0</v>
      </c>
      <c r="C519">
        <f t="shared" si="33"/>
        <v>2041</v>
      </c>
      <c r="D519" t="str">
        <f t="shared" si="34"/>
        <v>FRETRAROATRUMETCONVDSL____23</v>
      </c>
      <c r="E519" t="str">
        <f>_xlfn.XLOOKUP(D519,'BAP-5_tech_groups'!A:A,'BAP-5_tech_groups'!B:B)</f>
        <v>BAP-TRA-5-FRETRA-ROATRUMET</v>
      </c>
      <c r="F519">
        <f>_xlfn.IFNA(VLOOKUP(D519,'Technology share'!E:P,HLOOKUP(C519,'Technology share'!$G$1:$P$2,2,FALSE),FALSE),0)</f>
        <v>0</v>
      </c>
    </row>
    <row r="520" spans="1:6" hidden="1" x14ac:dyDescent="0.25">
      <c r="A520">
        <f t="shared" si="35"/>
        <v>0</v>
      </c>
      <c r="B520" t="s">
        <v>0</v>
      </c>
      <c r="C520">
        <f t="shared" si="33"/>
        <v>2041</v>
      </c>
      <c r="D520" t="str">
        <f t="shared" si="34"/>
        <v>FRETRAROATRUMETCONVGAS____16</v>
      </c>
      <c r="E520" t="str">
        <f>_xlfn.XLOOKUP(D520,'BAP-5_tech_groups'!A:A,'BAP-5_tech_groups'!B:B)</f>
        <v>BAP-TRA-5-FRETRA-ROATRUMET</v>
      </c>
      <c r="F520">
        <f>_xlfn.IFNA(VLOOKUP(D520,'Technology share'!E:P,HLOOKUP(C520,'Technology share'!$G$1:$P$2,2,FALSE),FALSE),0)</f>
        <v>0</v>
      </c>
    </row>
    <row r="521" spans="1:6" hidden="1" x14ac:dyDescent="0.25">
      <c r="A521">
        <f t="shared" si="35"/>
        <v>0</v>
      </c>
      <c r="B521" t="s">
        <v>0</v>
      </c>
      <c r="C521">
        <f t="shared" si="33"/>
        <v>2041</v>
      </c>
      <c r="D521" t="str">
        <f t="shared" si="34"/>
        <v>FRETRAROATRUMETCONVGAS____23</v>
      </c>
      <c r="E521" t="str">
        <f>_xlfn.XLOOKUP(D521,'BAP-5_tech_groups'!A:A,'BAP-5_tech_groups'!B:B)</f>
        <v>BAP-TRA-5-FRETRA-ROATRUMET</v>
      </c>
      <c r="F521">
        <f>_xlfn.IFNA(VLOOKUP(D521,'Technology share'!E:P,HLOOKUP(C521,'Technology share'!$G$1:$P$2,2,FALSE),FALSE),0)</f>
        <v>0</v>
      </c>
    </row>
    <row r="522" spans="1:6" hidden="1" x14ac:dyDescent="0.25">
      <c r="A522">
        <f t="shared" si="35"/>
        <v>0</v>
      </c>
      <c r="B522" t="s">
        <v>0</v>
      </c>
      <c r="C522">
        <f t="shared" si="33"/>
        <v>2041</v>
      </c>
      <c r="D522" t="str">
        <f t="shared" si="34"/>
        <v>FRETRAROATRUMETCONVNGA____23</v>
      </c>
      <c r="E522" t="str">
        <f>_xlfn.XLOOKUP(D522,'BAP-5_tech_groups'!A:A,'BAP-5_tech_groups'!B:B)</f>
        <v>BAP-TRA-5-FRETRA-ROATRUMET</v>
      </c>
      <c r="F522">
        <f>_xlfn.IFNA(VLOOKUP(D522,'Technology share'!E:P,HLOOKUP(C522,'Technology share'!$G$1:$P$2,2,FALSE),FALSE),0)</f>
        <v>0</v>
      </c>
    </row>
    <row r="523" spans="1:6" hidden="1" x14ac:dyDescent="0.25">
      <c r="A523">
        <f t="shared" si="35"/>
        <v>0</v>
      </c>
      <c r="B523" t="s">
        <v>0</v>
      </c>
      <c r="C523">
        <f t="shared" si="33"/>
        <v>2041</v>
      </c>
      <c r="D523" t="str">
        <f t="shared" si="34"/>
        <v>FRETRAROATRUMETCONVPRO____23</v>
      </c>
      <c r="E523" t="str">
        <f>_xlfn.XLOOKUP(D523,'BAP-5_tech_groups'!A:A,'BAP-5_tech_groups'!B:B)</f>
        <v>BAP-TRA-5-FRETRA-ROATRUMET</v>
      </c>
      <c r="F523">
        <f>_xlfn.IFNA(VLOOKUP(D523,'Technology share'!E:P,HLOOKUP(C523,'Technology share'!$G$1:$P$2,2,FALSE),FALSE),0)</f>
        <v>0</v>
      </c>
    </row>
    <row r="524" spans="1:6" hidden="1" x14ac:dyDescent="0.25">
      <c r="A524">
        <f t="shared" si="35"/>
        <v>0</v>
      </c>
      <c r="B524" t="s">
        <v>0</v>
      </c>
      <c r="C524">
        <f t="shared" si="33"/>
        <v>2041</v>
      </c>
      <c r="D524" t="str">
        <f t="shared" si="34"/>
        <v>FRETRAROATRUMETCONVRDSL____23</v>
      </c>
      <c r="E524" t="str">
        <f>_xlfn.XLOOKUP(D524,'BAP-5_tech_groups'!A:A,'BAP-5_tech_groups'!B:B)</f>
        <v>BAP-TRA-5-FRETRA-ROATRUMET</v>
      </c>
      <c r="F524">
        <f>_xlfn.IFNA(VLOOKUP(D524,'Technology share'!E:P,HLOOKUP(C524,'Technology share'!$G$1:$P$2,2,FALSE),FALSE),0)</f>
        <v>0</v>
      </c>
    </row>
    <row r="525" spans="1:6" hidden="1" x14ac:dyDescent="0.25">
      <c r="A525">
        <f t="shared" si="35"/>
        <v>0</v>
      </c>
      <c r="B525" t="s">
        <v>0</v>
      </c>
      <c r="C525">
        <f t="shared" si="33"/>
        <v>2041</v>
      </c>
      <c r="D525" t="str">
        <f t="shared" si="34"/>
        <v>FRETRAROATRUMETHYBDSL____23</v>
      </c>
      <c r="E525" t="str">
        <f>_xlfn.XLOOKUP(D525,'BAP-5_tech_groups'!A:A,'BAP-5_tech_groups'!B:B)</f>
        <v>BAP-TRA-5-FRETRA-ROATRUMET</v>
      </c>
      <c r="F525">
        <f>_xlfn.IFNA(VLOOKUP(D525,'Technology share'!E:P,HLOOKUP(C525,'Technology share'!$G$1:$P$2,2,FALSE),FALSE),0)</f>
        <v>0</v>
      </c>
    </row>
    <row r="526" spans="1:6" hidden="1" x14ac:dyDescent="0.25">
      <c r="A526">
        <f t="shared" si="35"/>
        <v>0</v>
      </c>
      <c r="B526" t="s">
        <v>0</v>
      </c>
      <c r="C526">
        <f t="shared" si="33"/>
        <v>2041</v>
      </c>
      <c r="D526" t="str">
        <f t="shared" si="34"/>
        <v>FRETRAROATRUMETHYBRDSL____23</v>
      </c>
      <c r="E526" t="str">
        <f>_xlfn.XLOOKUP(D526,'BAP-5_tech_groups'!A:A,'BAP-5_tech_groups'!B:B)</f>
        <v>BAP-TRA-5-FRETRA-ROATRUMET</v>
      </c>
      <c r="F526">
        <f>_xlfn.IFNA(VLOOKUP(D526,'Technology share'!E:P,HLOOKUP(C526,'Technology share'!$G$1:$P$2,2,FALSE),FALSE),0)</f>
        <v>0</v>
      </c>
    </row>
    <row r="527" spans="1:6" hidden="1" x14ac:dyDescent="0.25">
      <c r="A527">
        <f t="shared" si="35"/>
        <v>0</v>
      </c>
      <c r="B527" t="s">
        <v>0</v>
      </c>
      <c r="C527">
        <f t="shared" si="33"/>
        <v>2041</v>
      </c>
      <c r="D527" t="str">
        <f t="shared" si="34"/>
        <v>FRETRAROATRUMETPHEVDSLBELCF_23</v>
      </c>
      <c r="E527" t="str">
        <f>_xlfn.XLOOKUP(D527,'BAP-5_tech_groups'!A:A,'BAP-5_tech_groups'!B:B)</f>
        <v>BAP-TRA-5-FRETRA-ROATRUMET</v>
      </c>
      <c r="F527">
        <f>_xlfn.IFNA(VLOOKUP(D527,'Technology share'!E:P,HLOOKUP(C527,'Technology share'!$G$1:$P$2,2,FALSE),FALSE),0)</f>
        <v>0</v>
      </c>
    </row>
    <row r="528" spans="1:6" hidden="1" x14ac:dyDescent="0.25">
      <c r="A528">
        <f t="shared" si="35"/>
        <v>0</v>
      </c>
      <c r="B528" t="s">
        <v>0</v>
      </c>
      <c r="C528">
        <f t="shared" si="33"/>
        <v>2041</v>
      </c>
      <c r="D528" t="str">
        <f t="shared" si="34"/>
        <v>FRETRAROATRUMETPHEVRDSLBELCF_23</v>
      </c>
      <c r="E528" t="str">
        <f>_xlfn.XLOOKUP(D528,'BAP-5_tech_groups'!A:A,'BAP-5_tech_groups'!B:B)</f>
        <v>BAP-TRA-5-FRETRA-ROATRUMET</v>
      </c>
      <c r="F528">
        <f>_xlfn.IFNA(VLOOKUP(D528,'Technology share'!E:P,HLOOKUP(C528,'Technology share'!$G$1:$P$2,2,FALSE),FALSE),0)</f>
        <v>0</v>
      </c>
    </row>
    <row r="529" spans="1:6" hidden="1" x14ac:dyDescent="0.25">
      <c r="A529">
        <f t="shared" si="35"/>
        <v>0</v>
      </c>
      <c r="B529" t="s">
        <v>0</v>
      </c>
      <c r="C529">
        <f t="shared" si="33"/>
        <v>2042</v>
      </c>
      <c r="D529" t="str">
        <f t="shared" si="34"/>
        <v>FRETRAROATRUHETCONVDSL_EX</v>
      </c>
      <c r="E529" t="str">
        <f>_xlfn.XLOOKUP(D529,'BAP-5_tech_groups'!A:A,'BAP-5_tech_groups'!B:B)</f>
        <v>BAP-TRA-5-FRETRA-ROATRUHET</v>
      </c>
      <c r="F529">
        <f>_xlfn.IFNA(VLOOKUP(D529,'Technology share'!E:P,HLOOKUP(C529,'Technology share'!$G$1:$P$2,2,FALSE),FALSE),0)</f>
        <v>0</v>
      </c>
    </row>
    <row r="530" spans="1:6" hidden="1" x14ac:dyDescent="0.25">
      <c r="A530">
        <f t="shared" si="35"/>
        <v>0</v>
      </c>
      <c r="B530" t="s">
        <v>0</v>
      </c>
      <c r="C530">
        <f t="shared" si="33"/>
        <v>2042</v>
      </c>
      <c r="D530" t="str">
        <f t="shared" si="34"/>
        <v>FRETRAROATRUHETBEVBELCF____25</v>
      </c>
      <c r="E530" t="str">
        <f>_xlfn.XLOOKUP(D530,'BAP-5_tech_groups'!A:A,'BAP-5_tech_groups'!B:B)</f>
        <v>BAP-TRA-5-FRETRA-ROATRUHET</v>
      </c>
      <c r="F530">
        <f>_xlfn.IFNA(VLOOKUP(D530,'Technology share'!E:P,HLOOKUP(C530,'Technology share'!$G$1:$P$2,2,FALSE),FALSE),0)</f>
        <v>0</v>
      </c>
    </row>
    <row r="531" spans="1:6" hidden="1" x14ac:dyDescent="0.25">
      <c r="A531">
        <f t="shared" si="35"/>
        <v>0</v>
      </c>
      <c r="B531" t="s">
        <v>0</v>
      </c>
      <c r="C531">
        <f t="shared" si="33"/>
        <v>2042</v>
      </c>
      <c r="D531" t="str">
        <f t="shared" si="34"/>
        <v>FRETRAROATRUHETCATEDSLELC_25</v>
      </c>
      <c r="E531" t="str">
        <f>_xlfn.XLOOKUP(D531,'BAP-5_tech_groups'!A:A,'BAP-5_tech_groups'!B:B)</f>
        <v>BAP-TRA-5-FRETRA-ROATRUHET</v>
      </c>
      <c r="F531">
        <f>_xlfn.IFNA(VLOOKUP(D531,'Technology share'!E:P,HLOOKUP(C531,'Technology share'!$G$1:$P$2,2,FALSE),FALSE),0)</f>
        <v>0</v>
      </c>
    </row>
    <row r="532" spans="1:6" hidden="1" x14ac:dyDescent="0.25">
      <c r="A532">
        <f t="shared" si="35"/>
        <v>0</v>
      </c>
      <c r="B532" t="s">
        <v>0</v>
      </c>
      <c r="C532">
        <f t="shared" si="33"/>
        <v>2042</v>
      </c>
      <c r="D532" t="str">
        <f t="shared" si="34"/>
        <v>FRETRAROATRUHETCATEELC____25</v>
      </c>
      <c r="E532" t="str">
        <f>_xlfn.XLOOKUP(D532,'BAP-5_tech_groups'!A:A,'BAP-5_tech_groups'!B:B)</f>
        <v>BAP-TRA-5-FRETRA-ROATRUHET</v>
      </c>
      <c r="F532">
        <f>_xlfn.IFNA(VLOOKUP(D532,'Technology share'!E:P,HLOOKUP(C532,'Technology share'!$G$1:$P$2,2,FALSE),FALSE),0)</f>
        <v>0</v>
      </c>
    </row>
    <row r="533" spans="1:6" hidden="1" x14ac:dyDescent="0.25">
      <c r="A533">
        <f t="shared" si="35"/>
        <v>0</v>
      </c>
      <c r="B533" t="s">
        <v>0</v>
      </c>
      <c r="C533">
        <f t="shared" si="33"/>
        <v>2042</v>
      </c>
      <c r="D533" t="str">
        <f t="shared" si="34"/>
        <v>FRETRAROATRUHETCATENGAELC_25</v>
      </c>
      <c r="E533" t="str">
        <f>_xlfn.XLOOKUP(D533,'BAP-5_tech_groups'!A:A,'BAP-5_tech_groups'!B:B)</f>
        <v>BAP-TRA-5-FRETRA-ROATRUHET</v>
      </c>
      <c r="F533">
        <f>_xlfn.IFNA(VLOOKUP(D533,'Technology share'!E:P,HLOOKUP(C533,'Technology share'!$G$1:$P$2,2,FALSE),FALSE),0)</f>
        <v>0</v>
      </c>
    </row>
    <row r="534" spans="1:6" hidden="1" x14ac:dyDescent="0.25">
      <c r="A534">
        <f t="shared" si="35"/>
        <v>0</v>
      </c>
      <c r="B534" t="s">
        <v>0</v>
      </c>
      <c r="C534">
        <f t="shared" si="33"/>
        <v>2042</v>
      </c>
      <c r="D534" t="str">
        <f t="shared" si="34"/>
        <v>FRETRAROATRUHETCATERDSLELC_25</v>
      </c>
      <c r="E534" t="str">
        <f>_xlfn.XLOOKUP(D534,'BAP-5_tech_groups'!A:A,'BAP-5_tech_groups'!B:B)</f>
        <v>BAP-TRA-5-FRETRA-ROATRUHET</v>
      </c>
      <c r="F534">
        <f>_xlfn.IFNA(VLOOKUP(D534,'Technology share'!E:P,HLOOKUP(C534,'Technology share'!$G$1:$P$2,2,FALSE),FALSE),0)</f>
        <v>0</v>
      </c>
    </row>
    <row r="535" spans="1:6" hidden="1" x14ac:dyDescent="0.25">
      <c r="A535">
        <f t="shared" si="35"/>
        <v>0</v>
      </c>
      <c r="B535" t="s">
        <v>0</v>
      </c>
      <c r="C535">
        <f t="shared" si="33"/>
        <v>2042</v>
      </c>
      <c r="D535" t="str">
        <f t="shared" si="34"/>
        <v>FRETRAROATRUHETCELLHH2____25</v>
      </c>
      <c r="E535" t="str">
        <f>_xlfn.XLOOKUP(D535,'BAP-5_tech_groups'!A:A,'BAP-5_tech_groups'!B:B)</f>
        <v>BAP-TRA-5-FRETRA-ROATRUHET</v>
      </c>
      <c r="F535">
        <f>_xlfn.IFNA(VLOOKUP(D535,'Technology share'!E:P,HLOOKUP(C535,'Technology share'!$G$1:$P$2,2,FALSE),FALSE),0)</f>
        <v>0</v>
      </c>
    </row>
    <row r="536" spans="1:6" hidden="1" x14ac:dyDescent="0.25">
      <c r="A536">
        <f t="shared" si="35"/>
        <v>0</v>
      </c>
      <c r="B536" t="s">
        <v>0</v>
      </c>
      <c r="C536">
        <f t="shared" si="33"/>
        <v>2042</v>
      </c>
      <c r="D536" t="str">
        <f t="shared" si="34"/>
        <v>FRETRAROATRUHETCONVDSL____16</v>
      </c>
      <c r="E536" t="str">
        <f>_xlfn.XLOOKUP(D536,'BAP-5_tech_groups'!A:A,'BAP-5_tech_groups'!B:B)</f>
        <v>BAP-TRA-5-FRETRA-ROATRUHET</v>
      </c>
      <c r="F536">
        <f>_xlfn.IFNA(VLOOKUP(D536,'Technology share'!E:P,HLOOKUP(C536,'Technology share'!$G$1:$P$2,2,FALSE),FALSE),0)</f>
        <v>0</v>
      </c>
    </row>
    <row r="537" spans="1:6" hidden="1" x14ac:dyDescent="0.25">
      <c r="A537">
        <f t="shared" si="35"/>
        <v>0</v>
      </c>
      <c r="B537" t="s">
        <v>0</v>
      </c>
      <c r="C537">
        <f t="shared" si="33"/>
        <v>2042</v>
      </c>
      <c r="D537" t="str">
        <f t="shared" si="34"/>
        <v>FRETRAROATRUHETCONVDSL____23</v>
      </c>
      <c r="E537" t="str">
        <f>_xlfn.XLOOKUP(D537,'BAP-5_tech_groups'!A:A,'BAP-5_tech_groups'!B:B)</f>
        <v>BAP-TRA-5-FRETRA-ROATRUHET</v>
      </c>
      <c r="F537">
        <f>_xlfn.IFNA(VLOOKUP(D537,'Technology share'!E:P,HLOOKUP(C537,'Technology share'!$G$1:$P$2,2,FALSE),FALSE),0)</f>
        <v>0</v>
      </c>
    </row>
    <row r="538" spans="1:6" hidden="1" x14ac:dyDescent="0.25">
      <c r="A538">
        <f t="shared" si="35"/>
        <v>0</v>
      </c>
      <c r="B538" t="s">
        <v>0</v>
      </c>
      <c r="C538">
        <f t="shared" si="33"/>
        <v>2042</v>
      </c>
      <c r="D538" t="str">
        <f t="shared" si="34"/>
        <v>FRETRAROATRUHETCONVNGA____23</v>
      </c>
      <c r="E538" t="str">
        <f>_xlfn.XLOOKUP(D538,'BAP-5_tech_groups'!A:A,'BAP-5_tech_groups'!B:B)</f>
        <v>BAP-TRA-5-FRETRA-ROATRUHET</v>
      </c>
      <c r="F538">
        <f>_xlfn.IFNA(VLOOKUP(D538,'Technology share'!E:P,HLOOKUP(C538,'Technology share'!$G$1:$P$2,2,FALSE),FALSE),0)</f>
        <v>0</v>
      </c>
    </row>
    <row r="539" spans="1:6" hidden="1" x14ac:dyDescent="0.25">
      <c r="A539">
        <f t="shared" si="35"/>
        <v>0</v>
      </c>
      <c r="B539" t="s">
        <v>0</v>
      </c>
      <c r="C539">
        <f t="shared" si="33"/>
        <v>2042</v>
      </c>
      <c r="D539" t="str">
        <f t="shared" si="34"/>
        <v>FRETRAROATRUHETCONVRDSL____23</v>
      </c>
      <c r="E539" t="str">
        <f>_xlfn.XLOOKUP(D539,'BAP-5_tech_groups'!A:A,'BAP-5_tech_groups'!B:B)</f>
        <v>BAP-TRA-5-FRETRA-ROATRUHET</v>
      </c>
      <c r="F539">
        <f>_xlfn.IFNA(VLOOKUP(D539,'Technology share'!E:P,HLOOKUP(C539,'Technology share'!$G$1:$P$2,2,FALSE),FALSE),0)</f>
        <v>0</v>
      </c>
    </row>
    <row r="540" spans="1:6" hidden="1" x14ac:dyDescent="0.25">
      <c r="A540">
        <f t="shared" si="35"/>
        <v>0</v>
      </c>
      <c r="B540" t="s">
        <v>0</v>
      </c>
      <c r="C540">
        <f t="shared" si="33"/>
        <v>2042</v>
      </c>
      <c r="D540" t="str">
        <f t="shared" si="34"/>
        <v>FRETRAROATRUHETHYBDSL____23</v>
      </c>
      <c r="E540" t="str">
        <f>_xlfn.XLOOKUP(D540,'BAP-5_tech_groups'!A:A,'BAP-5_tech_groups'!B:B)</f>
        <v>BAP-TRA-5-FRETRA-ROATRUHET</v>
      </c>
      <c r="F540">
        <f>_xlfn.IFNA(VLOOKUP(D540,'Technology share'!E:P,HLOOKUP(C540,'Technology share'!$G$1:$P$2,2,FALSE),FALSE),0)</f>
        <v>0</v>
      </c>
    </row>
    <row r="541" spans="1:6" hidden="1" x14ac:dyDescent="0.25">
      <c r="A541">
        <f t="shared" si="35"/>
        <v>0</v>
      </c>
      <c r="B541" t="s">
        <v>0</v>
      </c>
      <c r="C541">
        <f t="shared" si="33"/>
        <v>2042</v>
      </c>
      <c r="D541" t="str">
        <f t="shared" si="34"/>
        <v>FRETRAROATRUHETHYBRDSL____23</v>
      </c>
      <c r="E541" t="str">
        <f>_xlfn.XLOOKUP(D541,'BAP-5_tech_groups'!A:A,'BAP-5_tech_groups'!B:B)</f>
        <v>BAP-TRA-5-FRETRA-ROATRUHET</v>
      </c>
      <c r="F541">
        <f>_xlfn.IFNA(VLOOKUP(D541,'Technology share'!E:P,HLOOKUP(C541,'Technology share'!$G$1:$P$2,2,FALSE),FALSE),0)</f>
        <v>0</v>
      </c>
    </row>
    <row r="542" spans="1:6" hidden="1" x14ac:dyDescent="0.25">
      <c r="A542">
        <f t="shared" si="35"/>
        <v>0</v>
      </c>
      <c r="B542" t="s">
        <v>0</v>
      </c>
      <c r="C542">
        <f t="shared" si="33"/>
        <v>2042</v>
      </c>
      <c r="D542" t="str">
        <f t="shared" si="34"/>
        <v>FRETRAROATRUHETPHEVDSLBELCF_23</v>
      </c>
      <c r="E542" t="str">
        <f>_xlfn.XLOOKUP(D542,'BAP-5_tech_groups'!A:A,'BAP-5_tech_groups'!B:B)</f>
        <v>BAP-TRA-5-FRETRA-ROATRUHET</v>
      </c>
      <c r="F542">
        <f>_xlfn.IFNA(VLOOKUP(D542,'Technology share'!E:P,HLOOKUP(C542,'Technology share'!$G$1:$P$2,2,FALSE),FALSE),0)</f>
        <v>0</v>
      </c>
    </row>
    <row r="543" spans="1:6" hidden="1" x14ac:dyDescent="0.25">
      <c r="A543">
        <f t="shared" ref="A543:A575" si="36">IF(F543=0,0,1)</f>
        <v>0</v>
      </c>
      <c r="B543" t="s">
        <v>0</v>
      </c>
      <c r="C543">
        <f t="shared" si="33"/>
        <v>2042</v>
      </c>
      <c r="D543" t="str">
        <f t="shared" si="34"/>
        <v>FRETRAROATRUHETPHEVNGABELCF_23</v>
      </c>
      <c r="E543" t="str">
        <f>_xlfn.XLOOKUP(D543,'BAP-5_tech_groups'!A:A,'BAP-5_tech_groups'!B:B)</f>
        <v>BAP-TRA-5-FRETRA-ROATRUHET</v>
      </c>
      <c r="F543">
        <f>_xlfn.IFNA(VLOOKUP(D543,'Technology share'!E:P,HLOOKUP(C543,'Technology share'!$G$1:$P$2,2,FALSE),FALSE),0)</f>
        <v>0</v>
      </c>
    </row>
    <row r="544" spans="1:6" hidden="1" x14ac:dyDescent="0.25">
      <c r="A544">
        <f t="shared" si="36"/>
        <v>0</v>
      </c>
      <c r="B544" t="s">
        <v>0</v>
      </c>
      <c r="C544">
        <f t="shared" si="33"/>
        <v>2042</v>
      </c>
      <c r="D544" t="str">
        <f t="shared" si="34"/>
        <v>FRETRAROATRUHETPHEVRDSLBELCF_23</v>
      </c>
      <c r="E544" t="str">
        <f>_xlfn.XLOOKUP(D544,'BAP-5_tech_groups'!A:A,'BAP-5_tech_groups'!B:B)</f>
        <v>BAP-TRA-5-FRETRA-ROATRUHET</v>
      </c>
      <c r="F544">
        <f>_xlfn.IFNA(VLOOKUP(D544,'Technology share'!E:P,HLOOKUP(C544,'Technology share'!$G$1:$P$2,2,FALSE),FALSE),0)</f>
        <v>0</v>
      </c>
    </row>
    <row r="545" spans="1:6" hidden="1" x14ac:dyDescent="0.25">
      <c r="A545">
        <f t="shared" si="36"/>
        <v>0</v>
      </c>
      <c r="B545" t="s">
        <v>0</v>
      </c>
      <c r="C545">
        <f t="shared" ref="C545:C608" si="37">C514+1</f>
        <v>2042</v>
      </c>
      <c r="D545" t="str">
        <f t="shared" ref="D545:D608" si="38">D514</f>
        <v>FRETRAROATRUMETCONVGAS_EX</v>
      </c>
      <c r="E545" t="str">
        <f>_xlfn.XLOOKUP(D545,'BAP-5_tech_groups'!A:A,'BAP-5_tech_groups'!B:B)</f>
        <v>BAP-TRA-5-FRETRA-ROATRUMET</v>
      </c>
      <c r="F545">
        <f>_xlfn.IFNA(VLOOKUP(D545,'Technology share'!E:P,HLOOKUP(C545,'Technology share'!$G$1:$P$2,2,FALSE),FALSE),0)</f>
        <v>0</v>
      </c>
    </row>
    <row r="546" spans="1:6" hidden="1" x14ac:dyDescent="0.25">
      <c r="A546">
        <f t="shared" si="36"/>
        <v>0</v>
      </c>
      <c r="B546" t="s">
        <v>0</v>
      </c>
      <c r="C546">
        <f t="shared" si="37"/>
        <v>2042</v>
      </c>
      <c r="D546" t="str">
        <f t="shared" si="38"/>
        <v>FRETRAROATRUMETCONVDSL_EX</v>
      </c>
      <c r="E546" t="str">
        <f>_xlfn.XLOOKUP(D546,'BAP-5_tech_groups'!A:A,'BAP-5_tech_groups'!B:B)</f>
        <v>BAP-TRA-5-FRETRA-ROATRUMET</v>
      </c>
      <c r="F546">
        <f>_xlfn.IFNA(VLOOKUP(D546,'Technology share'!E:P,HLOOKUP(C546,'Technology share'!$G$1:$P$2,2,FALSE),FALSE),0)</f>
        <v>0</v>
      </c>
    </row>
    <row r="547" spans="1:6" hidden="1" x14ac:dyDescent="0.25">
      <c r="A547">
        <f t="shared" si="36"/>
        <v>0</v>
      </c>
      <c r="B547" t="s">
        <v>0</v>
      </c>
      <c r="C547">
        <f t="shared" si="37"/>
        <v>2042</v>
      </c>
      <c r="D547" t="str">
        <f t="shared" si="38"/>
        <v>FRETRAROATRUMETBEVBELCF____23</v>
      </c>
      <c r="E547" t="str">
        <f>_xlfn.XLOOKUP(D547,'BAP-5_tech_groups'!A:A,'BAP-5_tech_groups'!B:B)</f>
        <v>BAP-TRA-5-FRETRA-ROATRUMET</v>
      </c>
      <c r="F547">
        <f>_xlfn.IFNA(VLOOKUP(D547,'Technology share'!E:P,HLOOKUP(C547,'Technology share'!$G$1:$P$2,2,FALSE),FALSE),0)</f>
        <v>0</v>
      </c>
    </row>
    <row r="548" spans="1:6" hidden="1" x14ac:dyDescent="0.25">
      <c r="A548">
        <f t="shared" si="36"/>
        <v>0</v>
      </c>
      <c r="B548" t="s">
        <v>0</v>
      </c>
      <c r="C548">
        <f t="shared" si="37"/>
        <v>2042</v>
      </c>
      <c r="D548" t="str">
        <f t="shared" si="38"/>
        <v>FRETRAROATRUMETCELLHH2____23</v>
      </c>
      <c r="E548" t="str">
        <f>_xlfn.XLOOKUP(D548,'BAP-5_tech_groups'!A:A,'BAP-5_tech_groups'!B:B)</f>
        <v>BAP-TRA-5-FRETRA-ROATRUMET</v>
      </c>
      <c r="F548">
        <f>_xlfn.IFNA(VLOOKUP(D548,'Technology share'!E:P,HLOOKUP(C548,'Technology share'!$G$1:$P$2,2,FALSE),FALSE),0)</f>
        <v>0</v>
      </c>
    </row>
    <row r="549" spans="1:6" hidden="1" x14ac:dyDescent="0.25">
      <c r="A549">
        <f t="shared" si="36"/>
        <v>0</v>
      </c>
      <c r="B549" t="s">
        <v>0</v>
      </c>
      <c r="C549">
        <f t="shared" si="37"/>
        <v>2042</v>
      </c>
      <c r="D549" t="str">
        <f t="shared" si="38"/>
        <v>FRETRAROATRUMETCONVDSL____16</v>
      </c>
      <c r="E549" t="str">
        <f>_xlfn.XLOOKUP(D549,'BAP-5_tech_groups'!A:A,'BAP-5_tech_groups'!B:B)</f>
        <v>BAP-TRA-5-FRETRA-ROATRUMET</v>
      </c>
      <c r="F549">
        <f>_xlfn.IFNA(VLOOKUP(D549,'Technology share'!E:P,HLOOKUP(C549,'Technology share'!$G$1:$P$2,2,FALSE),FALSE),0)</f>
        <v>0</v>
      </c>
    </row>
    <row r="550" spans="1:6" hidden="1" x14ac:dyDescent="0.25">
      <c r="A550">
        <f t="shared" si="36"/>
        <v>0</v>
      </c>
      <c r="B550" t="s">
        <v>0</v>
      </c>
      <c r="C550">
        <f t="shared" si="37"/>
        <v>2042</v>
      </c>
      <c r="D550" t="str">
        <f t="shared" si="38"/>
        <v>FRETRAROATRUMETCONVDSL____23</v>
      </c>
      <c r="E550" t="str">
        <f>_xlfn.XLOOKUP(D550,'BAP-5_tech_groups'!A:A,'BAP-5_tech_groups'!B:B)</f>
        <v>BAP-TRA-5-FRETRA-ROATRUMET</v>
      </c>
      <c r="F550">
        <f>_xlfn.IFNA(VLOOKUP(D550,'Technology share'!E:P,HLOOKUP(C550,'Technology share'!$G$1:$P$2,2,FALSE),FALSE),0)</f>
        <v>0</v>
      </c>
    </row>
    <row r="551" spans="1:6" hidden="1" x14ac:dyDescent="0.25">
      <c r="A551">
        <f t="shared" si="36"/>
        <v>0</v>
      </c>
      <c r="B551" t="s">
        <v>0</v>
      </c>
      <c r="C551">
        <f t="shared" si="37"/>
        <v>2042</v>
      </c>
      <c r="D551" t="str">
        <f t="shared" si="38"/>
        <v>FRETRAROATRUMETCONVGAS____16</v>
      </c>
      <c r="E551" t="str">
        <f>_xlfn.XLOOKUP(D551,'BAP-5_tech_groups'!A:A,'BAP-5_tech_groups'!B:B)</f>
        <v>BAP-TRA-5-FRETRA-ROATRUMET</v>
      </c>
      <c r="F551">
        <f>_xlfn.IFNA(VLOOKUP(D551,'Technology share'!E:P,HLOOKUP(C551,'Technology share'!$G$1:$P$2,2,FALSE),FALSE),0)</f>
        <v>0</v>
      </c>
    </row>
    <row r="552" spans="1:6" hidden="1" x14ac:dyDescent="0.25">
      <c r="A552">
        <f t="shared" si="36"/>
        <v>0</v>
      </c>
      <c r="B552" t="s">
        <v>0</v>
      </c>
      <c r="C552">
        <f t="shared" si="37"/>
        <v>2042</v>
      </c>
      <c r="D552" t="str">
        <f t="shared" si="38"/>
        <v>FRETRAROATRUMETCONVGAS____23</v>
      </c>
      <c r="E552" t="str">
        <f>_xlfn.XLOOKUP(D552,'BAP-5_tech_groups'!A:A,'BAP-5_tech_groups'!B:B)</f>
        <v>BAP-TRA-5-FRETRA-ROATRUMET</v>
      </c>
      <c r="F552">
        <f>_xlfn.IFNA(VLOOKUP(D552,'Technology share'!E:P,HLOOKUP(C552,'Technology share'!$G$1:$P$2,2,FALSE),FALSE),0)</f>
        <v>0</v>
      </c>
    </row>
    <row r="553" spans="1:6" hidden="1" x14ac:dyDescent="0.25">
      <c r="A553">
        <f t="shared" si="36"/>
        <v>0</v>
      </c>
      <c r="B553" t="s">
        <v>0</v>
      </c>
      <c r="C553">
        <f t="shared" si="37"/>
        <v>2042</v>
      </c>
      <c r="D553" t="str">
        <f t="shared" si="38"/>
        <v>FRETRAROATRUMETCONVNGA____23</v>
      </c>
      <c r="E553" t="str">
        <f>_xlfn.XLOOKUP(D553,'BAP-5_tech_groups'!A:A,'BAP-5_tech_groups'!B:B)</f>
        <v>BAP-TRA-5-FRETRA-ROATRUMET</v>
      </c>
      <c r="F553">
        <f>_xlfn.IFNA(VLOOKUP(D553,'Technology share'!E:P,HLOOKUP(C553,'Technology share'!$G$1:$P$2,2,FALSE),FALSE),0)</f>
        <v>0</v>
      </c>
    </row>
    <row r="554" spans="1:6" hidden="1" x14ac:dyDescent="0.25">
      <c r="A554">
        <f t="shared" si="36"/>
        <v>0</v>
      </c>
      <c r="B554" t="s">
        <v>0</v>
      </c>
      <c r="C554">
        <f t="shared" si="37"/>
        <v>2042</v>
      </c>
      <c r="D554" t="str">
        <f t="shared" si="38"/>
        <v>FRETRAROATRUMETCONVPRO____23</v>
      </c>
      <c r="E554" t="str">
        <f>_xlfn.XLOOKUP(D554,'BAP-5_tech_groups'!A:A,'BAP-5_tech_groups'!B:B)</f>
        <v>BAP-TRA-5-FRETRA-ROATRUMET</v>
      </c>
      <c r="F554">
        <f>_xlfn.IFNA(VLOOKUP(D554,'Technology share'!E:P,HLOOKUP(C554,'Technology share'!$G$1:$P$2,2,FALSE),FALSE),0)</f>
        <v>0</v>
      </c>
    </row>
    <row r="555" spans="1:6" hidden="1" x14ac:dyDescent="0.25">
      <c r="A555">
        <f t="shared" si="36"/>
        <v>0</v>
      </c>
      <c r="B555" t="s">
        <v>0</v>
      </c>
      <c r="C555">
        <f t="shared" si="37"/>
        <v>2042</v>
      </c>
      <c r="D555" t="str">
        <f t="shared" si="38"/>
        <v>FRETRAROATRUMETCONVRDSL____23</v>
      </c>
      <c r="E555" t="str">
        <f>_xlfn.XLOOKUP(D555,'BAP-5_tech_groups'!A:A,'BAP-5_tech_groups'!B:B)</f>
        <v>BAP-TRA-5-FRETRA-ROATRUMET</v>
      </c>
      <c r="F555">
        <f>_xlfn.IFNA(VLOOKUP(D555,'Technology share'!E:P,HLOOKUP(C555,'Technology share'!$G$1:$P$2,2,FALSE),FALSE),0)</f>
        <v>0</v>
      </c>
    </row>
    <row r="556" spans="1:6" hidden="1" x14ac:dyDescent="0.25">
      <c r="A556">
        <f t="shared" si="36"/>
        <v>0</v>
      </c>
      <c r="B556" t="s">
        <v>0</v>
      </c>
      <c r="C556">
        <f t="shared" si="37"/>
        <v>2042</v>
      </c>
      <c r="D556" t="str">
        <f t="shared" si="38"/>
        <v>FRETRAROATRUMETHYBDSL____23</v>
      </c>
      <c r="E556" t="str">
        <f>_xlfn.XLOOKUP(D556,'BAP-5_tech_groups'!A:A,'BAP-5_tech_groups'!B:B)</f>
        <v>BAP-TRA-5-FRETRA-ROATRUMET</v>
      </c>
      <c r="F556">
        <f>_xlfn.IFNA(VLOOKUP(D556,'Technology share'!E:P,HLOOKUP(C556,'Technology share'!$G$1:$P$2,2,FALSE),FALSE),0)</f>
        <v>0</v>
      </c>
    </row>
    <row r="557" spans="1:6" hidden="1" x14ac:dyDescent="0.25">
      <c r="A557">
        <f t="shared" si="36"/>
        <v>0</v>
      </c>
      <c r="B557" t="s">
        <v>0</v>
      </c>
      <c r="C557">
        <f t="shared" si="37"/>
        <v>2042</v>
      </c>
      <c r="D557" t="str">
        <f t="shared" si="38"/>
        <v>FRETRAROATRUMETHYBRDSL____23</v>
      </c>
      <c r="E557" t="str">
        <f>_xlfn.XLOOKUP(D557,'BAP-5_tech_groups'!A:A,'BAP-5_tech_groups'!B:B)</f>
        <v>BAP-TRA-5-FRETRA-ROATRUMET</v>
      </c>
      <c r="F557">
        <f>_xlfn.IFNA(VLOOKUP(D557,'Technology share'!E:P,HLOOKUP(C557,'Technology share'!$G$1:$P$2,2,FALSE),FALSE),0)</f>
        <v>0</v>
      </c>
    </row>
    <row r="558" spans="1:6" hidden="1" x14ac:dyDescent="0.25">
      <c r="A558">
        <f t="shared" si="36"/>
        <v>0</v>
      </c>
      <c r="B558" t="s">
        <v>0</v>
      </c>
      <c r="C558">
        <f t="shared" si="37"/>
        <v>2042</v>
      </c>
      <c r="D558" t="str">
        <f t="shared" si="38"/>
        <v>FRETRAROATRUMETPHEVDSLBELCF_23</v>
      </c>
      <c r="E558" t="str">
        <f>_xlfn.XLOOKUP(D558,'BAP-5_tech_groups'!A:A,'BAP-5_tech_groups'!B:B)</f>
        <v>BAP-TRA-5-FRETRA-ROATRUMET</v>
      </c>
      <c r="F558">
        <f>_xlfn.IFNA(VLOOKUP(D558,'Technology share'!E:P,HLOOKUP(C558,'Technology share'!$G$1:$P$2,2,FALSE),FALSE),0)</f>
        <v>0</v>
      </c>
    </row>
    <row r="559" spans="1:6" hidden="1" x14ac:dyDescent="0.25">
      <c r="A559">
        <f t="shared" si="36"/>
        <v>0</v>
      </c>
      <c r="B559" t="s">
        <v>0</v>
      </c>
      <c r="C559">
        <f t="shared" si="37"/>
        <v>2042</v>
      </c>
      <c r="D559" t="str">
        <f t="shared" si="38"/>
        <v>FRETRAROATRUMETPHEVRDSLBELCF_23</v>
      </c>
      <c r="E559" t="str">
        <f>_xlfn.XLOOKUP(D559,'BAP-5_tech_groups'!A:A,'BAP-5_tech_groups'!B:B)</f>
        <v>BAP-TRA-5-FRETRA-ROATRUMET</v>
      </c>
      <c r="F559">
        <f>_xlfn.IFNA(VLOOKUP(D559,'Technology share'!E:P,HLOOKUP(C559,'Technology share'!$G$1:$P$2,2,FALSE),FALSE),0)</f>
        <v>0</v>
      </c>
    </row>
    <row r="560" spans="1:6" hidden="1" x14ac:dyDescent="0.25">
      <c r="A560">
        <f t="shared" si="36"/>
        <v>0</v>
      </c>
      <c r="B560" t="s">
        <v>0</v>
      </c>
      <c r="C560">
        <f t="shared" si="37"/>
        <v>2043</v>
      </c>
      <c r="D560" t="str">
        <f t="shared" si="38"/>
        <v>FRETRAROATRUHETCONVDSL_EX</v>
      </c>
      <c r="E560" t="str">
        <f>_xlfn.XLOOKUP(D560,'BAP-5_tech_groups'!A:A,'BAP-5_tech_groups'!B:B)</f>
        <v>BAP-TRA-5-FRETRA-ROATRUHET</v>
      </c>
      <c r="F560">
        <f>_xlfn.IFNA(VLOOKUP(D560,'Technology share'!E:P,HLOOKUP(C560,'Technology share'!$G$1:$P$2,2,FALSE),FALSE),0)</f>
        <v>0</v>
      </c>
    </row>
    <row r="561" spans="1:6" hidden="1" x14ac:dyDescent="0.25">
      <c r="A561">
        <f t="shared" si="36"/>
        <v>0</v>
      </c>
      <c r="B561" t="s">
        <v>0</v>
      </c>
      <c r="C561">
        <f t="shared" si="37"/>
        <v>2043</v>
      </c>
      <c r="D561" t="str">
        <f t="shared" si="38"/>
        <v>FRETRAROATRUHETBEVBELCF____25</v>
      </c>
      <c r="E561" t="str">
        <f>_xlfn.XLOOKUP(D561,'BAP-5_tech_groups'!A:A,'BAP-5_tech_groups'!B:B)</f>
        <v>BAP-TRA-5-FRETRA-ROATRUHET</v>
      </c>
      <c r="F561">
        <f>_xlfn.IFNA(VLOOKUP(D561,'Technology share'!E:P,HLOOKUP(C561,'Technology share'!$G$1:$P$2,2,FALSE),FALSE),0)</f>
        <v>0</v>
      </c>
    </row>
    <row r="562" spans="1:6" hidden="1" x14ac:dyDescent="0.25">
      <c r="A562">
        <f t="shared" si="36"/>
        <v>0</v>
      </c>
      <c r="B562" t="s">
        <v>0</v>
      </c>
      <c r="C562">
        <f t="shared" si="37"/>
        <v>2043</v>
      </c>
      <c r="D562" t="str">
        <f t="shared" si="38"/>
        <v>FRETRAROATRUHETCATEDSLELC_25</v>
      </c>
      <c r="E562" t="str">
        <f>_xlfn.XLOOKUP(D562,'BAP-5_tech_groups'!A:A,'BAP-5_tech_groups'!B:B)</f>
        <v>BAP-TRA-5-FRETRA-ROATRUHET</v>
      </c>
      <c r="F562">
        <f>_xlfn.IFNA(VLOOKUP(D562,'Technology share'!E:P,HLOOKUP(C562,'Technology share'!$G$1:$P$2,2,FALSE),FALSE),0)</f>
        <v>0</v>
      </c>
    </row>
    <row r="563" spans="1:6" hidden="1" x14ac:dyDescent="0.25">
      <c r="A563">
        <f t="shared" si="36"/>
        <v>0</v>
      </c>
      <c r="B563" t="s">
        <v>0</v>
      </c>
      <c r="C563">
        <f t="shared" si="37"/>
        <v>2043</v>
      </c>
      <c r="D563" t="str">
        <f t="shared" si="38"/>
        <v>FRETRAROATRUHETCATEELC____25</v>
      </c>
      <c r="E563" t="str">
        <f>_xlfn.XLOOKUP(D563,'BAP-5_tech_groups'!A:A,'BAP-5_tech_groups'!B:B)</f>
        <v>BAP-TRA-5-FRETRA-ROATRUHET</v>
      </c>
      <c r="F563">
        <f>_xlfn.IFNA(VLOOKUP(D563,'Technology share'!E:P,HLOOKUP(C563,'Technology share'!$G$1:$P$2,2,FALSE),FALSE),0)</f>
        <v>0</v>
      </c>
    </row>
    <row r="564" spans="1:6" hidden="1" x14ac:dyDescent="0.25">
      <c r="A564">
        <f t="shared" si="36"/>
        <v>0</v>
      </c>
      <c r="B564" t="s">
        <v>0</v>
      </c>
      <c r="C564">
        <f t="shared" si="37"/>
        <v>2043</v>
      </c>
      <c r="D564" t="str">
        <f t="shared" si="38"/>
        <v>FRETRAROATRUHETCATENGAELC_25</v>
      </c>
      <c r="E564" t="str">
        <f>_xlfn.XLOOKUP(D564,'BAP-5_tech_groups'!A:A,'BAP-5_tech_groups'!B:B)</f>
        <v>BAP-TRA-5-FRETRA-ROATRUHET</v>
      </c>
      <c r="F564">
        <f>_xlfn.IFNA(VLOOKUP(D564,'Technology share'!E:P,HLOOKUP(C564,'Technology share'!$G$1:$P$2,2,FALSE),FALSE),0)</f>
        <v>0</v>
      </c>
    </row>
    <row r="565" spans="1:6" hidden="1" x14ac:dyDescent="0.25">
      <c r="A565">
        <f t="shared" si="36"/>
        <v>0</v>
      </c>
      <c r="B565" t="s">
        <v>0</v>
      </c>
      <c r="C565">
        <f t="shared" si="37"/>
        <v>2043</v>
      </c>
      <c r="D565" t="str">
        <f t="shared" si="38"/>
        <v>FRETRAROATRUHETCATERDSLELC_25</v>
      </c>
      <c r="E565" t="str">
        <f>_xlfn.XLOOKUP(D565,'BAP-5_tech_groups'!A:A,'BAP-5_tech_groups'!B:B)</f>
        <v>BAP-TRA-5-FRETRA-ROATRUHET</v>
      </c>
      <c r="F565">
        <f>_xlfn.IFNA(VLOOKUP(D565,'Technology share'!E:P,HLOOKUP(C565,'Technology share'!$G$1:$P$2,2,FALSE),FALSE),0)</f>
        <v>0</v>
      </c>
    </row>
    <row r="566" spans="1:6" hidden="1" x14ac:dyDescent="0.25">
      <c r="A566">
        <f t="shared" si="36"/>
        <v>0</v>
      </c>
      <c r="B566" t="s">
        <v>0</v>
      </c>
      <c r="C566">
        <f t="shared" si="37"/>
        <v>2043</v>
      </c>
      <c r="D566" t="str">
        <f t="shared" si="38"/>
        <v>FRETRAROATRUHETCELLHH2____25</v>
      </c>
      <c r="E566" t="str">
        <f>_xlfn.XLOOKUP(D566,'BAP-5_tech_groups'!A:A,'BAP-5_tech_groups'!B:B)</f>
        <v>BAP-TRA-5-FRETRA-ROATRUHET</v>
      </c>
      <c r="F566">
        <f>_xlfn.IFNA(VLOOKUP(D566,'Technology share'!E:P,HLOOKUP(C566,'Technology share'!$G$1:$P$2,2,FALSE),FALSE),0)</f>
        <v>0</v>
      </c>
    </row>
    <row r="567" spans="1:6" hidden="1" x14ac:dyDescent="0.25">
      <c r="A567">
        <f t="shared" si="36"/>
        <v>0</v>
      </c>
      <c r="B567" t="s">
        <v>0</v>
      </c>
      <c r="C567">
        <f t="shared" si="37"/>
        <v>2043</v>
      </c>
      <c r="D567" t="str">
        <f t="shared" si="38"/>
        <v>FRETRAROATRUHETCONVDSL____16</v>
      </c>
      <c r="E567" t="str">
        <f>_xlfn.XLOOKUP(D567,'BAP-5_tech_groups'!A:A,'BAP-5_tech_groups'!B:B)</f>
        <v>BAP-TRA-5-FRETRA-ROATRUHET</v>
      </c>
      <c r="F567">
        <f>_xlfn.IFNA(VLOOKUP(D567,'Technology share'!E:P,HLOOKUP(C567,'Technology share'!$G$1:$P$2,2,FALSE),FALSE),0)</f>
        <v>0</v>
      </c>
    </row>
    <row r="568" spans="1:6" hidden="1" x14ac:dyDescent="0.25">
      <c r="A568">
        <f t="shared" si="36"/>
        <v>0</v>
      </c>
      <c r="B568" t="s">
        <v>0</v>
      </c>
      <c r="C568">
        <f t="shared" si="37"/>
        <v>2043</v>
      </c>
      <c r="D568" t="str">
        <f t="shared" si="38"/>
        <v>FRETRAROATRUHETCONVDSL____23</v>
      </c>
      <c r="E568" t="str">
        <f>_xlfn.XLOOKUP(D568,'BAP-5_tech_groups'!A:A,'BAP-5_tech_groups'!B:B)</f>
        <v>BAP-TRA-5-FRETRA-ROATRUHET</v>
      </c>
      <c r="F568">
        <f>_xlfn.IFNA(VLOOKUP(D568,'Technology share'!E:P,HLOOKUP(C568,'Technology share'!$G$1:$P$2,2,FALSE),FALSE),0)</f>
        <v>0</v>
      </c>
    </row>
    <row r="569" spans="1:6" hidden="1" x14ac:dyDescent="0.25">
      <c r="A569">
        <f t="shared" si="36"/>
        <v>0</v>
      </c>
      <c r="B569" t="s">
        <v>0</v>
      </c>
      <c r="C569">
        <f t="shared" si="37"/>
        <v>2043</v>
      </c>
      <c r="D569" t="str">
        <f t="shared" si="38"/>
        <v>FRETRAROATRUHETCONVNGA____23</v>
      </c>
      <c r="E569" t="str">
        <f>_xlfn.XLOOKUP(D569,'BAP-5_tech_groups'!A:A,'BAP-5_tech_groups'!B:B)</f>
        <v>BAP-TRA-5-FRETRA-ROATRUHET</v>
      </c>
      <c r="F569">
        <f>_xlfn.IFNA(VLOOKUP(D569,'Technology share'!E:P,HLOOKUP(C569,'Technology share'!$G$1:$P$2,2,FALSE),FALSE),0)</f>
        <v>0</v>
      </c>
    </row>
    <row r="570" spans="1:6" hidden="1" x14ac:dyDescent="0.25">
      <c r="A570">
        <f t="shared" si="36"/>
        <v>0</v>
      </c>
      <c r="B570" t="s">
        <v>0</v>
      </c>
      <c r="C570">
        <f t="shared" si="37"/>
        <v>2043</v>
      </c>
      <c r="D570" t="str">
        <f t="shared" si="38"/>
        <v>FRETRAROATRUHETCONVRDSL____23</v>
      </c>
      <c r="E570" t="str">
        <f>_xlfn.XLOOKUP(D570,'BAP-5_tech_groups'!A:A,'BAP-5_tech_groups'!B:B)</f>
        <v>BAP-TRA-5-FRETRA-ROATRUHET</v>
      </c>
      <c r="F570">
        <f>_xlfn.IFNA(VLOOKUP(D570,'Technology share'!E:P,HLOOKUP(C570,'Technology share'!$G$1:$P$2,2,FALSE),FALSE),0)</f>
        <v>0</v>
      </c>
    </row>
    <row r="571" spans="1:6" hidden="1" x14ac:dyDescent="0.25">
      <c r="A571">
        <f t="shared" si="36"/>
        <v>0</v>
      </c>
      <c r="B571" t="s">
        <v>0</v>
      </c>
      <c r="C571">
        <f t="shared" si="37"/>
        <v>2043</v>
      </c>
      <c r="D571" t="str">
        <f t="shared" si="38"/>
        <v>FRETRAROATRUHETHYBDSL____23</v>
      </c>
      <c r="E571" t="str">
        <f>_xlfn.XLOOKUP(D571,'BAP-5_tech_groups'!A:A,'BAP-5_tech_groups'!B:B)</f>
        <v>BAP-TRA-5-FRETRA-ROATRUHET</v>
      </c>
      <c r="F571">
        <f>_xlfn.IFNA(VLOOKUP(D571,'Technology share'!E:P,HLOOKUP(C571,'Technology share'!$G$1:$P$2,2,FALSE),FALSE),0)</f>
        <v>0</v>
      </c>
    </row>
    <row r="572" spans="1:6" hidden="1" x14ac:dyDescent="0.25">
      <c r="A572">
        <f t="shared" si="36"/>
        <v>0</v>
      </c>
      <c r="B572" t="s">
        <v>0</v>
      </c>
      <c r="C572">
        <f t="shared" si="37"/>
        <v>2043</v>
      </c>
      <c r="D572" t="str">
        <f t="shared" si="38"/>
        <v>FRETRAROATRUHETHYBRDSL____23</v>
      </c>
      <c r="E572" t="str">
        <f>_xlfn.XLOOKUP(D572,'BAP-5_tech_groups'!A:A,'BAP-5_tech_groups'!B:B)</f>
        <v>BAP-TRA-5-FRETRA-ROATRUHET</v>
      </c>
      <c r="F572">
        <f>_xlfn.IFNA(VLOOKUP(D572,'Technology share'!E:P,HLOOKUP(C572,'Technology share'!$G$1:$P$2,2,FALSE),FALSE),0)</f>
        <v>0</v>
      </c>
    </row>
    <row r="573" spans="1:6" hidden="1" x14ac:dyDescent="0.25">
      <c r="A573">
        <f t="shared" si="36"/>
        <v>0</v>
      </c>
      <c r="B573" t="s">
        <v>0</v>
      </c>
      <c r="C573">
        <f t="shared" si="37"/>
        <v>2043</v>
      </c>
      <c r="D573" t="str">
        <f t="shared" si="38"/>
        <v>FRETRAROATRUHETPHEVDSLBELCF_23</v>
      </c>
      <c r="E573" t="str">
        <f>_xlfn.XLOOKUP(D573,'BAP-5_tech_groups'!A:A,'BAP-5_tech_groups'!B:B)</f>
        <v>BAP-TRA-5-FRETRA-ROATRUHET</v>
      </c>
      <c r="F573">
        <f>_xlfn.IFNA(VLOOKUP(D573,'Technology share'!E:P,HLOOKUP(C573,'Technology share'!$G$1:$P$2,2,FALSE),FALSE),0)</f>
        <v>0</v>
      </c>
    </row>
    <row r="574" spans="1:6" hidden="1" x14ac:dyDescent="0.25">
      <c r="A574">
        <f t="shared" si="36"/>
        <v>0</v>
      </c>
      <c r="B574" t="s">
        <v>0</v>
      </c>
      <c r="C574">
        <f t="shared" si="37"/>
        <v>2043</v>
      </c>
      <c r="D574" t="str">
        <f t="shared" si="38"/>
        <v>FRETRAROATRUHETPHEVNGABELCF_23</v>
      </c>
      <c r="E574" t="str">
        <f>_xlfn.XLOOKUP(D574,'BAP-5_tech_groups'!A:A,'BAP-5_tech_groups'!B:B)</f>
        <v>BAP-TRA-5-FRETRA-ROATRUHET</v>
      </c>
      <c r="F574">
        <f>_xlfn.IFNA(VLOOKUP(D574,'Technology share'!E:P,HLOOKUP(C574,'Technology share'!$G$1:$P$2,2,FALSE),FALSE),0)</f>
        <v>0</v>
      </c>
    </row>
    <row r="575" spans="1:6" hidden="1" x14ac:dyDescent="0.25">
      <c r="A575">
        <f t="shared" si="36"/>
        <v>0</v>
      </c>
      <c r="B575" t="s">
        <v>0</v>
      </c>
      <c r="C575">
        <f t="shared" si="37"/>
        <v>2043</v>
      </c>
      <c r="D575" t="str">
        <f t="shared" si="38"/>
        <v>FRETRAROATRUHETPHEVRDSLBELCF_23</v>
      </c>
      <c r="E575" t="str">
        <f>_xlfn.XLOOKUP(D575,'BAP-5_tech_groups'!A:A,'BAP-5_tech_groups'!B:B)</f>
        <v>BAP-TRA-5-FRETRA-ROATRUHET</v>
      </c>
      <c r="F575">
        <f>_xlfn.IFNA(VLOOKUP(D575,'Technology share'!E:P,HLOOKUP(C575,'Technology share'!$G$1:$P$2,2,FALSE),FALSE),0)</f>
        <v>0</v>
      </c>
    </row>
    <row r="576" spans="1:6" hidden="1" x14ac:dyDescent="0.25">
      <c r="A576">
        <f t="shared" ref="A576:A619" si="39">IF(F576=0,0,1)</f>
        <v>0</v>
      </c>
      <c r="B576" t="s">
        <v>0</v>
      </c>
      <c r="C576">
        <f t="shared" si="37"/>
        <v>2043</v>
      </c>
      <c r="D576" t="str">
        <f t="shared" si="38"/>
        <v>FRETRAROATRUMETCONVGAS_EX</v>
      </c>
      <c r="E576" t="str">
        <f>_xlfn.XLOOKUP(D576,'BAP-5_tech_groups'!A:A,'BAP-5_tech_groups'!B:B)</f>
        <v>BAP-TRA-5-FRETRA-ROATRUMET</v>
      </c>
      <c r="F576">
        <f>_xlfn.IFNA(VLOOKUP(D576,'Technology share'!E:P,HLOOKUP(C576,'Technology share'!$G$1:$P$2,2,FALSE),FALSE),0)</f>
        <v>0</v>
      </c>
    </row>
    <row r="577" spans="1:6" hidden="1" x14ac:dyDescent="0.25">
      <c r="A577">
        <f t="shared" si="39"/>
        <v>0</v>
      </c>
      <c r="B577" t="s">
        <v>0</v>
      </c>
      <c r="C577">
        <f t="shared" si="37"/>
        <v>2043</v>
      </c>
      <c r="D577" t="str">
        <f t="shared" si="38"/>
        <v>FRETRAROATRUMETCONVDSL_EX</v>
      </c>
      <c r="E577" t="str">
        <f>_xlfn.XLOOKUP(D577,'BAP-5_tech_groups'!A:A,'BAP-5_tech_groups'!B:B)</f>
        <v>BAP-TRA-5-FRETRA-ROATRUMET</v>
      </c>
      <c r="F577">
        <f>_xlfn.IFNA(VLOOKUP(D577,'Technology share'!E:P,HLOOKUP(C577,'Technology share'!$G$1:$P$2,2,FALSE),FALSE),0)</f>
        <v>0</v>
      </c>
    </row>
    <row r="578" spans="1:6" hidden="1" x14ac:dyDescent="0.25">
      <c r="A578">
        <f t="shared" si="39"/>
        <v>0</v>
      </c>
      <c r="B578" t="s">
        <v>0</v>
      </c>
      <c r="C578">
        <f t="shared" si="37"/>
        <v>2043</v>
      </c>
      <c r="D578" t="str">
        <f t="shared" si="38"/>
        <v>FRETRAROATRUMETBEVBELCF____23</v>
      </c>
      <c r="E578" t="str">
        <f>_xlfn.XLOOKUP(D578,'BAP-5_tech_groups'!A:A,'BAP-5_tech_groups'!B:B)</f>
        <v>BAP-TRA-5-FRETRA-ROATRUMET</v>
      </c>
      <c r="F578">
        <f>_xlfn.IFNA(VLOOKUP(D578,'Technology share'!E:P,HLOOKUP(C578,'Technology share'!$G$1:$P$2,2,FALSE),FALSE),0)</f>
        <v>0</v>
      </c>
    </row>
    <row r="579" spans="1:6" hidden="1" x14ac:dyDescent="0.25">
      <c r="A579">
        <f t="shared" si="39"/>
        <v>0</v>
      </c>
      <c r="B579" t="s">
        <v>0</v>
      </c>
      <c r="C579">
        <f t="shared" si="37"/>
        <v>2043</v>
      </c>
      <c r="D579" t="str">
        <f t="shared" si="38"/>
        <v>FRETRAROATRUMETCELLHH2____23</v>
      </c>
      <c r="E579" t="str">
        <f>_xlfn.XLOOKUP(D579,'BAP-5_tech_groups'!A:A,'BAP-5_tech_groups'!B:B)</f>
        <v>BAP-TRA-5-FRETRA-ROATRUMET</v>
      </c>
      <c r="F579">
        <f>_xlfn.IFNA(VLOOKUP(D579,'Technology share'!E:P,HLOOKUP(C579,'Technology share'!$G$1:$P$2,2,FALSE),FALSE),0)</f>
        <v>0</v>
      </c>
    </row>
    <row r="580" spans="1:6" hidden="1" x14ac:dyDescent="0.25">
      <c r="A580">
        <f t="shared" si="39"/>
        <v>0</v>
      </c>
      <c r="B580" t="s">
        <v>0</v>
      </c>
      <c r="C580">
        <f t="shared" si="37"/>
        <v>2043</v>
      </c>
      <c r="D580" t="str">
        <f t="shared" si="38"/>
        <v>FRETRAROATRUMETCONVDSL____16</v>
      </c>
      <c r="E580" t="str">
        <f>_xlfn.XLOOKUP(D580,'BAP-5_tech_groups'!A:A,'BAP-5_tech_groups'!B:B)</f>
        <v>BAP-TRA-5-FRETRA-ROATRUMET</v>
      </c>
      <c r="F580">
        <f>_xlfn.IFNA(VLOOKUP(D580,'Technology share'!E:P,HLOOKUP(C580,'Technology share'!$G$1:$P$2,2,FALSE),FALSE),0)</f>
        <v>0</v>
      </c>
    </row>
    <row r="581" spans="1:6" hidden="1" x14ac:dyDescent="0.25">
      <c r="A581">
        <f t="shared" si="39"/>
        <v>0</v>
      </c>
      <c r="B581" t="s">
        <v>0</v>
      </c>
      <c r="C581">
        <f t="shared" si="37"/>
        <v>2043</v>
      </c>
      <c r="D581" t="str">
        <f t="shared" si="38"/>
        <v>FRETRAROATRUMETCONVDSL____23</v>
      </c>
      <c r="E581" t="str">
        <f>_xlfn.XLOOKUP(D581,'BAP-5_tech_groups'!A:A,'BAP-5_tech_groups'!B:B)</f>
        <v>BAP-TRA-5-FRETRA-ROATRUMET</v>
      </c>
      <c r="F581">
        <f>_xlfn.IFNA(VLOOKUP(D581,'Technology share'!E:P,HLOOKUP(C581,'Technology share'!$G$1:$P$2,2,FALSE),FALSE),0)</f>
        <v>0</v>
      </c>
    </row>
    <row r="582" spans="1:6" hidden="1" x14ac:dyDescent="0.25">
      <c r="A582">
        <f t="shared" si="39"/>
        <v>0</v>
      </c>
      <c r="B582" t="s">
        <v>0</v>
      </c>
      <c r="C582">
        <f t="shared" si="37"/>
        <v>2043</v>
      </c>
      <c r="D582" t="str">
        <f t="shared" si="38"/>
        <v>FRETRAROATRUMETCONVGAS____16</v>
      </c>
      <c r="E582" t="str">
        <f>_xlfn.XLOOKUP(D582,'BAP-5_tech_groups'!A:A,'BAP-5_tech_groups'!B:B)</f>
        <v>BAP-TRA-5-FRETRA-ROATRUMET</v>
      </c>
      <c r="F582">
        <f>_xlfn.IFNA(VLOOKUP(D582,'Technology share'!E:P,HLOOKUP(C582,'Technology share'!$G$1:$P$2,2,FALSE),FALSE),0)</f>
        <v>0</v>
      </c>
    </row>
    <row r="583" spans="1:6" hidden="1" x14ac:dyDescent="0.25">
      <c r="A583">
        <f t="shared" si="39"/>
        <v>0</v>
      </c>
      <c r="B583" t="s">
        <v>0</v>
      </c>
      <c r="C583">
        <f t="shared" si="37"/>
        <v>2043</v>
      </c>
      <c r="D583" t="str">
        <f t="shared" si="38"/>
        <v>FRETRAROATRUMETCONVGAS____23</v>
      </c>
      <c r="E583" t="str">
        <f>_xlfn.XLOOKUP(D583,'BAP-5_tech_groups'!A:A,'BAP-5_tech_groups'!B:B)</f>
        <v>BAP-TRA-5-FRETRA-ROATRUMET</v>
      </c>
      <c r="F583">
        <f>_xlfn.IFNA(VLOOKUP(D583,'Technology share'!E:P,HLOOKUP(C583,'Technology share'!$G$1:$P$2,2,FALSE),FALSE),0)</f>
        <v>0</v>
      </c>
    </row>
    <row r="584" spans="1:6" hidden="1" x14ac:dyDescent="0.25">
      <c r="A584">
        <f t="shared" si="39"/>
        <v>0</v>
      </c>
      <c r="B584" t="s">
        <v>0</v>
      </c>
      <c r="C584">
        <f t="shared" si="37"/>
        <v>2043</v>
      </c>
      <c r="D584" t="str">
        <f t="shared" si="38"/>
        <v>FRETRAROATRUMETCONVNGA____23</v>
      </c>
      <c r="E584" t="str">
        <f>_xlfn.XLOOKUP(D584,'BAP-5_tech_groups'!A:A,'BAP-5_tech_groups'!B:B)</f>
        <v>BAP-TRA-5-FRETRA-ROATRUMET</v>
      </c>
      <c r="F584">
        <f>_xlfn.IFNA(VLOOKUP(D584,'Technology share'!E:P,HLOOKUP(C584,'Technology share'!$G$1:$P$2,2,FALSE),FALSE),0)</f>
        <v>0</v>
      </c>
    </row>
    <row r="585" spans="1:6" hidden="1" x14ac:dyDescent="0.25">
      <c r="A585">
        <f t="shared" si="39"/>
        <v>0</v>
      </c>
      <c r="B585" t="s">
        <v>0</v>
      </c>
      <c r="C585">
        <f t="shared" si="37"/>
        <v>2043</v>
      </c>
      <c r="D585" t="str">
        <f t="shared" si="38"/>
        <v>FRETRAROATRUMETCONVPRO____23</v>
      </c>
      <c r="E585" t="str">
        <f>_xlfn.XLOOKUP(D585,'BAP-5_tech_groups'!A:A,'BAP-5_tech_groups'!B:B)</f>
        <v>BAP-TRA-5-FRETRA-ROATRUMET</v>
      </c>
      <c r="F585">
        <f>_xlfn.IFNA(VLOOKUP(D585,'Technology share'!E:P,HLOOKUP(C585,'Technology share'!$G$1:$P$2,2,FALSE),FALSE),0)</f>
        <v>0</v>
      </c>
    </row>
    <row r="586" spans="1:6" hidden="1" x14ac:dyDescent="0.25">
      <c r="A586">
        <f t="shared" si="39"/>
        <v>0</v>
      </c>
      <c r="B586" t="s">
        <v>0</v>
      </c>
      <c r="C586">
        <f t="shared" si="37"/>
        <v>2043</v>
      </c>
      <c r="D586" t="str">
        <f t="shared" si="38"/>
        <v>FRETRAROATRUMETCONVRDSL____23</v>
      </c>
      <c r="E586" t="str">
        <f>_xlfn.XLOOKUP(D586,'BAP-5_tech_groups'!A:A,'BAP-5_tech_groups'!B:B)</f>
        <v>BAP-TRA-5-FRETRA-ROATRUMET</v>
      </c>
      <c r="F586">
        <f>_xlfn.IFNA(VLOOKUP(D586,'Technology share'!E:P,HLOOKUP(C586,'Technology share'!$G$1:$P$2,2,FALSE),FALSE),0)</f>
        <v>0</v>
      </c>
    </row>
    <row r="587" spans="1:6" hidden="1" x14ac:dyDescent="0.25">
      <c r="A587">
        <f t="shared" si="39"/>
        <v>0</v>
      </c>
      <c r="B587" t="s">
        <v>0</v>
      </c>
      <c r="C587">
        <f t="shared" si="37"/>
        <v>2043</v>
      </c>
      <c r="D587" t="str">
        <f t="shared" si="38"/>
        <v>FRETRAROATRUMETHYBDSL____23</v>
      </c>
      <c r="E587" t="str">
        <f>_xlfn.XLOOKUP(D587,'BAP-5_tech_groups'!A:A,'BAP-5_tech_groups'!B:B)</f>
        <v>BAP-TRA-5-FRETRA-ROATRUMET</v>
      </c>
      <c r="F587">
        <f>_xlfn.IFNA(VLOOKUP(D587,'Technology share'!E:P,HLOOKUP(C587,'Technology share'!$G$1:$P$2,2,FALSE),FALSE),0)</f>
        <v>0</v>
      </c>
    </row>
    <row r="588" spans="1:6" hidden="1" x14ac:dyDescent="0.25">
      <c r="A588">
        <f t="shared" si="39"/>
        <v>0</v>
      </c>
      <c r="B588" t="s">
        <v>0</v>
      </c>
      <c r="C588">
        <f t="shared" si="37"/>
        <v>2043</v>
      </c>
      <c r="D588" t="str">
        <f t="shared" si="38"/>
        <v>FRETRAROATRUMETHYBRDSL____23</v>
      </c>
      <c r="E588" t="str">
        <f>_xlfn.XLOOKUP(D588,'BAP-5_tech_groups'!A:A,'BAP-5_tech_groups'!B:B)</f>
        <v>BAP-TRA-5-FRETRA-ROATRUMET</v>
      </c>
      <c r="F588">
        <f>_xlfn.IFNA(VLOOKUP(D588,'Technology share'!E:P,HLOOKUP(C588,'Technology share'!$G$1:$P$2,2,FALSE),FALSE),0)</f>
        <v>0</v>
      </c>
    </row>
    <row r="589" spans="1:6" hidden="1" x14ac:dyDescent="0.25">
      <c r="A589">
        <f t="shared" si="39"/>
        <v>0</v>
      </c>
      <c r="B589" t="s">
        <v>0</v>
      </c>
      <c r="C589">
        <f t="shared" si="37"/>
        <v>2043</v>
      </c>
      <c r="D589" t="str">
        <f t="shared" si="38"/>
        <v>FRETRAROATRUMETPHEVDSLBELCF_23</v>
      </c>
      <c r="E589" t="str">
        <f>_xlfn.XLOOKUP(D589,'BAP-5_tech_groups'!A:A,'BAP-5_tech_groups'!B:B)</f>
        <v>BAP-TRA-5-FRETRA-ROATRUMET</v>
      </c>
      <c r="F589">
        <f>_xlfn.IFNA(VLOOKUP(D589,'Technology share'!E:P,HLOOKUP(C589,'Technology share'!$G$1:$P$2,2,FALSE),FALSE),0)</f>
        <v>0</v>
      </c>
    </row>
    <row r="590" spans="1:6" hidden="1" x14ac:dyDescent="0.25">
      <c r="A590">
        <f t="shared" si="39"/>
        <v>0</v>
      </c>
      <c r="B590" t="s">
        <v>0</v>
      </c>
      <c r="C590">
        <f t="shared" si="37"/>
        <v>2043</v>
      </c>
      <c r="D590" t="str">
        <f t="shared" si="38"/>
        <v>FRETRAROATRUMETPHEVRDSLBELCF_23</v>
      </c>
      <c r="E590" t="str">
        <f>_xlfn.XLOOKUP(D590,'BAP-5_tech_groups'!A:A,'BAP-5_tech_groups'!B:B)</f>
        <v>BAP-TRA-5-FRETRA-ROATRUMET</v>
      </c>
      <c r="F590">
        <f>_xlfn.IFNA(VLOOKUP(D590,'Technology share'!E:P,HLOOKUP(C590,'Technology share'!$G$1:$P$2,2,FALSE),FALSE),0)</f>
        <v>0</v>
      </c>
    </row>
    <row r="591" spans="1:6" hidden="1" x14ac:dyDescent="0.25">
      <c r="A591">
        <f t="shared" si="39"/>
        <v>0</v>
      </c>
      <c r="B591" t="s">
        <v>0</v>
      </c>
      <c r="C591">
        <f t="shared" si="37"/>
        <v>2044</v>
      </c>
      <c r="D591" t="str">
        <f t="shared" si="38"/>
        <v>FRETRAROATRUHETCONVDSL_EX</v>
      </c>
      <c r="E591" t="str">
        <f>_xlfn.XLOOKUP(D591,'BAP-5_tech_groups'!A:A,'BAP-5_tech_groups'!B:B)</f>
        <v>BAP-TRA-5-FRETRA-ROATRUHET</v>
      </c>
      <c r="F591">
        <f>_xlfn.IFNA(VLOOKUP(D591,'Technology share'!E:P,HLOOKUP(C591,'Technology share'!$G$1:$P$2,2,FALSE),FALSE),0)</f>
        <v>0</v>
      </c>
    </row>
    <row r="592" spans="1:6" hidden="1" x14ac:dyDescent="0.25">
      <c r="A592">
        <f t="shared" si="39"/>
        <v>0</v>
      </c>
      <c r="B592" t="s">
        <v>0</v>
      </c>
      <c r="C592">
        <f t="shared" si="37"/>
        <v>2044</v>
      </c>
      <c r="D592" t="str">
        <f t="shared" si="38"/>
        <v>FRETRAROATRUHETBEVBELCF____25</v>
      </c>
      <c r="E592" t="str">
        <f>_xlfn.XLOOKUP(D592,'BAP-5_tech_groups'!A:A,'BAP-5_tech_groups'!B:B)</f>
        <v>BAP-TRA-5-FRETRA-ROATRUHET</v>
      </c>
      <c r="F592">
        <f>_xlfn.IFNA(VLOOKUP(D592,'Technology share'!E:P,HLOOKUP(C592,'Technology share'!$G$1:$P$2,2,FALSE),FALSE),0)</f>
        <v>0</v>
      </c>
    </row>
    <row r="593" spans="1:6" hidden="1" x14ac:dyDescent="0.25">
      <c r="A593">
        <f t="shared" si="39"/>
        <v>0</v>
      </c>
      <c r="B593" t="s">
        <v>0</v>
      </c>
      <c r="C593">
        <f t="shared" si="37"/>
        <v>2044</v>
      </c>
      <c r="D593" t="str">
        <f t="shared" si="38"/>
        <v>FRETRAROATRUHETCATEDSLELC_25</v>
      </c>
      <c r="E593" t="str">
        <f>_xlfn.XLOOKUP(D593,'BAP-5_tech_groups'!A:A,'BAP-5_tech_groups'!B:B)</f>
        <v>BAP-TRA-5-FRETRA-ROATRUHET</v>
      </c>
      <c r="F593">
        <f>_xlfn.IFNA(VLOOKUP(D593,'Technology share'!E:P,HLOOKUP(C593,'Technology share'!$G$1:$P$2,2,FALSE),FALSE),0)</f>
        <v>0</v>
      </c>
    </row>
    <row r="594" spans="1:6" hidden="1" x14ac:dyDescent="0.25">
      <c r="A594">
        <f t="shared" si="39"/>
        <v>0</v>
      </c>
      <c r="B594" t="s">
        <v>0</v>
      </c>
      <c r="C594">
        <f t="shared" si="37"/>
        <v>2044</v>
      </c>
      <c r="D594" t="str">
        <f t="shared" si="38"/>
        <v>FRETRAROATRUHETCATEELC____25</v>
      </c>
      <c r="E594" t="str">
        <f>_xlfn.XLOOKUP(D594,'BAP-5_tech_groups'!A:A,'BAP-5_tech_groups'!B:B)</f>
        <v>BAP-TRA-5-FRETRA-ROATRUHET</v>
      </c>
      <c r="F594">
        <f>_xlfn.IFNA(VLOOKUP(D594,'Technology share'!E:P,HLOOKUP(C594,'Technology share'!$G$1:$P$2,2,FALSE),FALSE),0)</f>
        <v>0</v>
      </c>
    </row>
    <row r="595" spans="1:6" hidden="1" x14ac:dyDescent="0.25">
      <c r="A595">
        <f t="shared" si="39"/>
        <v>0</v>
      </c>
      <c r="B595" t="s">
        <v>0</v>
      </c>
      <c r="C595">
        <f t="shared" si="37"/>
        <v>2044</v>
      </c>
      <c r="D595" t="str">
        <f t="shared" si="38"/>
        <v>FRETRAROATRUHETCATENGAELC_25</v>
      </c>
      <c r="E595" t="str">
        <f>_xlfn.XLOOKUP(D595,'BAP-5_tech_groups'!A:A,'BAP-5_tech_groups'!B:B)</f>
        <v>BAP-TRA-5-FRETRA-ROATRUHET</v>
      </c>
      <c r="F595">
        <f>_xlfn.IFNA(VLOOKUP(D595,'Technology share'!E:P,HLOOKUP(C595,'Technology share'!$G$1:$P$2,2,FALSE),FALSE),0)</f>
        <v>0</v>
      </c>
    </row>
    <row r="596" spans="1:6" hidden="1" x14ac:dyDescent="0.25">
      <c r="A596">
        <f t="shared" si="39"/>
        <v>0</v>
      </c>
      <c r="B596" t="s">
        <v>0</v>
      </c>
      <c r="C596">
        <f t="shared" si="37"/>
        <v>2044</v>
      </c>
      <c r="D596" t="str">
        <f t="shared" si="38"/>
        <v>FRETRAROATRUHETCATERDSLELC_25</v>
      </c>
      <c r="E596" t="str">
        <f>_xlfn.XLOOKUP(D596,'BAP-5_tech_groups'!A:A,'BAP-5_tech_groups'!B:B)</f>
        <v>BAP-TRA-5-FRETRA-ROATRUHET</v>
      </c>
      <c r="F596">
        <f>_xlfn.IFNA(VLOOKUP(D596,'Technology share'!E:P,HLOOKUP(C596,'Technology share'!$G$1:$P$2,2,FALSE),FALSE),0)</f>
        <v>0</v>
      </c>
    </row>
    <row r="597" spans="1:6" hidden="1" x14ac:dyDescent="0.25">
      <c r="A597">
        <f t="shared" si="39"/>
        <v>0</v>
      </c>
      <c r="B597" t="s">
        <v>0</v>
      </c>
      <c r="C597">
        <f t="shared" si="37"/>
        <v>2044</v>
      </c>
      <c r="D597" t="str">
        <f t="shared" si="38"/>
        <v>FRETRAROATRUHETCELLHH2____25</v>
      </c>
      <c r="E597" t="str">
        <f>_xlfn.XLOOKUP(D597,'BAP-5_tech_groups'!A:A,'BAP-5_tech_groups'!B:B)</f>
        <v>BAP-TRA-5-FRETRA-ROATRUHET</v>
      </c>
      <c r="F597">
        <f>_xlfn.IFNA(VLOOKUP(D597,'Technology share'!E:P,HLOOKUP(C597,'Technology share'!$G$1:$P$2,2,FALSE),FALSE),0)</f>
        <v>0</v>
      </c>
    </row>
    <row r="598" spans="1:6" hidden="1" x14ac:dyDescent="0.25">
      <c r="A598">
        <f t="shared" si="39"/>
        <v>0</v>
      </c>
      <c r="B598" t="s">
        <v>0</v>
      </c>
      <c r="C598">
        <f t="shared" si="37"/>
        <v>2044</v>
      </c>
      <c r="D598" t="str">
        <f t="shared" si="38"/>
        <v>FRETRAROATRUHETCONVDSL____16</v>
      </c>
      <c r="E598" t="str">
        <f>_xlfn.XLOOKUP(D598,'BAP-5_tech_groups'!A:A,'BAP-5_tech_groups'!B:B)</f>
        <v>BAP-TRA-5-FRETRA-ROATRUHET</v>
      </c>
      <c r="F598">
        <f>_xlfn.IFNA(VLOOKUP(D598,'Technology share'!E:P,HLOOKUP(C598,'Technology share'!$G$1:$P$2,2,FALSE),FALSE),0)</f>
        <v>0</v>
      </c>
    </row>
    <row r="599" spans="1:6" hidden="1" x14ac:dyDescent="0.25">
      <c r="A599">
        <f t="shared" si="39"/>
        <v>0</v>
      </c>
      <c r="B599" t="s">
        <v>0</v>
      </c>
      <c r="C599">
        <f t="shared" si="37"/>
        <v>2044</v>
      </c>
      <c r="D599" t="str">
        <f t="shared" si="38"/>
        <v>FRETRAROATRUHETCONVDSL____23</v>
      </c>
      <c r="E599" t="str">
        <f>_xlfn.XLOOKUP(D599,'BAP-5_tech_groups'!A:A,'BAP-5_tech_groups'!B:B)</f>
        <v>BAP-TRA-5-FRETRA-ROATRUHET</v>
      </c>
      <c r="F599">
        <f>_xlfn.IFNA(VLOOKUP(D599,'Technology share'!E:P,HLOOKUP(C599,'Technology share'!$G$1:$P$2,2,FALSE),FALSE),0)</f>
        <v>0</v>
      </c>
    </row>
    <row r="600" spans="1:6" hidden="1" x14ac:dyDescent="0.25">
      <c r="A600">
        <f t="shared" si="39"/>
        <v>0</v>
      </c>
      <c r="B600" t="s">
        <v>0</v>
      </c>
      <c r="C600">
        <f t="shared" si="37"/>
        <v>2044</v>
      </c>
      <c r="D600" t="str">
        <f t="shared" si="38"/>
        <v>FRETRAROATRUHETCONVNGA____23</v>
      </c>
      <c r="E600" t="str">
        <f>_xlfn.XLOOKUP(D600,'BAP-5_tech_groups'!A:A,'BAP-5_tech_groups'!B:B)</f>
        <v>BAP-TRA-5-FRETRA-ROATRUHET</v>
      </c>
      <c r="F600">
        <f>_xlfn.IFNA(VLOOKUP(D600,'Technology share'!E:P,HLOOKUP(C600,'Technology share'!$G$1:$P$2,2,FALSE),FALSE),0)</f>
        <v>0</v>
      </c>
    </row>
    <row r="601" spans="1:6" hidden="1" x14ac:dyDescent="0.25">
      <c r="A601">
        <f t="shared" si="39"/>
        <v>0</v>
      </c>
      <c r="B601" t="s">
        <v>0</v>
      </c>
      <c r="C601">
        <f t="shared" si="37"/>
        <v>2044</v>
      </c>
      <c r="D601" t="str">
        <f t="shared" si="38"/>
        <v>FRETRAROATRUHETCONVRDSL____23</v>
      </c>
      <c r="E601" t="str">
        <f>_xlfn.XLOOKUP(D601,'BAP-5_tech_groups'!A:A,'BAP-5_tech_groups'!B:B)</f>
        <v>BAP-TRA-5-FRETRA-ROATRUHET</v>
      </c>
      <c r="F601">
        <f>_xlfn.IFNA(VLOOKUP(D601,'Technology share'!E:P,HLOOKUP(C601,'Technology share'!$G$1:$P$2,2,FALSE),FALSE),0)</f>
        <v>0</v>
      </c>
    </row>
    <row r="602" spans="1:6" hidden="1" x14ac:dyDescent="0.25">
      <c r="A602">
        <f t="shared" si="39"/>
        <v>0</v>
      </c>
      <c r="B602" t="s">
        <v>0</v>
      </c>
      <c r="C602">
        <f t="shared" si="37"/>
        <v>2044</v>
      </c>
      <c r="D602" t="str">
        <f t="shared" si="38"/>
        <v>FRETRAROATRUHETHYBDSL____23</v>
      </c>
      <c r="E602" t="str">
        <f>_xlfn.XLOOKUP(D602,'BAP-5_tech_groups'!A:A,'BAP-5_tech_groups'!B:B)</f>
        <v>BAP-TRA-5-FRETRA-ROATRUHET</v>
      </c>
      <c r="F602">
        <f>_xlfn.IFNA(VLOOKUP(D602,'Technology share'!E:P,HLOOKUP(C602,'Technology share'!$G$1:$P$2,2,FALSE),FALSE),0)</f>
        <v>0</v>
      </c>
    </row>
    <row r="603" spans="1:6" hidden="1" x14ac:dyDescent="0.25">
      <c r="A603">
        <f t="shared" si="39"/>
        <v>0</v>
      </c>
      <c r="B603" t="s">
        <v>0</v>
      </c>
      <c r="C603">
        <f t="shared" si="37"/>
        <v>2044</v>
      </c>
      <c r="D603" t="str">
        <f t="shared" si="38"/>
        <v>FRETRAROATRUHETHYBRDSL____23</v>
      </c>
      <c r="E603" t="str">
        <f>_xlfn.XLOOKUP(D603,'BAP-5_tech_groups'!A:A,'BAP-5_tech_groups'!B:B)</f>
        <v>BAP-TRA-5-FRETRA-ROATRUHET</v>
      </c>
      <c r="F603">
        <f>_xlfn.IFNA(VLOOKUP(D603,'Technology share'!E:P,HLOOKUP(C603,'Technology share'!$G$1:$P$2,2,FALSE),FALSE),0)</f>
        <v>0</v>
      </c>
    </row>
    <row r="604" spans="1:6" hidden="1" x14ac:dyDescent="0.25">
      <c r="A604">
        <f t="shared" si="39"/>
        <v>0</v>
      </c>
      <c r="B604" t="s">
        <v>0</v>
      </c>
      <c r="C604">
        <f t="shared" si="37"/>
        <v>2044</v>
      </c>
      <c r="D604" t="str">
        <f t="shared" si="38"/>
        <v>FRETRAROATRUHETPHEVDSLBELCF_23</v>
      </c>
      <c r="E604" t="str">
        <f>_xlfn.XLOOKUP(D604,'BAP-5_tech_groups'!A:A,'BAP-5_tech_groups'!B:B)</f>
        <v>BAP-TRA-5-FRETRA-ROATRUHET</v>
      </c>
      <c r="F604">
        <f>_xlfn.IFNA(VLOOKUP(D604,'Technology share'!E:P,HLOOKUP(C604,'Technology share'!$G$1:$P$2,2,FALSE),FALSE),0)</f>
        <v>0</v>
      </c>
    </row>
    <row r="605" spans="1:6" hidden="1" x14ac:dyDescent="0.25">
      <c r="A605">
        <f t="shared" si="39"/>
        <v>0</v>
      </c>
      <c r="B605" t="s">
        <v>0</v>
      </c>
      <c r="C605">
        <f t="shared" si="37"/>
        <v>2044</v>
      </c>
      <c r="D605" t="str">
        <f t="shared" si="38"/>
        <v>FRETRAROATRUHETPHEVNGABELCF_23</v>
      </c>
      <c r="E605" t="str">
        <f>_xlfn.XLOOKUP(D605,'BAP-5_tech_groups'!A:A,'BAP-5_tech_groups'!B:B)</f>
        <v>BAP-TRA-5-FRETRA-ROATRUHET</v>
      </c>
      <c r="F605">
        <f>_xlfn.IFNA(VLOOKUP(D605,'Technology share'!E:P,HLOOKUP(C605,'Technology share'!$G$1:$P$2,2,FALSE),FALSE),0)</f>
        <v>0</v>
      </c>
    </row>
    <row r="606" spans="1:6" hidden="1" x14ac:dyDescent="0.25">
      <c r="A606">
        <f t="shared" si="39"/>
        <v>0</v>
      </c>
      <c r="B606" t="s">
        <v>0</v>
      </c>
      <c r="C606">
        <f t="shared" si="37"/>
        <v>2044</v>
      </c>
      <c r="D606" t="str">
        <f t="shared" si="38"/>
        <v>FRETRAROATRUHETPHEVRDSLBELCF_23</v>
      </c>
      <c r="E606" t="str">
        <f>_xlfn.XLOOKUP(D606,'BAP-5_tech_groups'!A:A,'BAP-5_tech_groups'!B:B)</f>
        <v>BAP-TRA-5-FRETRA-ROATRUHET</v>
      </c>
      <c r="F606">
        <f>_xlfn.IFNA(VLOOKUP(D606,'Technology share'!E:P,HLOOKUP(C606,'Technology share'!$G$1:$P$2,2,FALSE),FALSE),0)</f>
        <v>0</v>
      </c>
    </row>
    <row r="607" spans="1:6" hidden="1" x14ac:dyDescent="0.25">
      <c r="A607">
        <f t="shared" si="39"/>
        <v>0</v>
      </c>
      <c r="B607" t="s">
        <v>0</v>
      </c>
      <c r="C607">
        <f t="shared" si="37"/>
        <v>2044</v>
      </c>
      <c r="D607" t="str">
        <f t="shared" si="38"/>
        <v>FRETRAROATRUMETCONVGAS_EX</v>
      </c>
      <c r="E607" t="str">
        <f>_xlfn.XLOOKUP(D607,'BAP-5_tech_groups'!A:A,'BAP-5_tech_groups'!B:B)</f>
        <v>BAP-TRA-5-FRETRA-ROATRUMET</v>
      </c>
      <c r="F607">
        <f>_xlfn.IFNA(VLOOKUP(D607,'Technology share'!E:P,HLOOKUP(C607,'Technology share'!$G$1:$P$2,2,FALSE),FALSE),0)</f>
        <v>0</v>
      </c>
    </row>
    <row r="608" spans="1:6" hidden="1" x14ac:dyDescent="0.25">
      <c r="A608">
        <f t="shared" si="39"/>
        <v>0</v>
      </c>
      <c r="B608" t="s">
        <v>0</v>
      </c>
      <c r="C608">
        <f t="shared" si="37"/>
        <v>2044</v>
      </c>
      <c r="D608" t="str">
        <f t="shared" si="38"/>
        <v>FRETRAROATRUMETCONVDSL_EX</v>
      </c>
      <c r="E608" t="str">
        <f>_xlfn.XLOOKUP(D608,'BAP-5_tech_groups'!A:A,'BAP-5_tech_groups'!B:B)</f>
        <v>BAP-TRA-5-FRETRA-ROATRUMET</v>
      </c>
      <c r="F608">
        <f>_xlfn.IFNA(VLOOKUP(D608,'Technology share'!E:P,HLOOKUP(C608,'Technology share'!$G$1:$P$2,2,FALSE),FALSE),0)</f>
        <v>0</v>
      </c>
    </row>
    <row r="609" spans="1:6" hidden="1" x14ac:dyDescent="0.25">
      <c r="A609">
        <f t="shared" si="39"/>
        <v>0</v>
      </c>
      <c r="B609" t="s">
        <v>0</v>
      </c>
      <c r="C609">
        <f t="shared" ref="C609:C672" si="40">C578+1</f>
        <v>2044</v>
      </c>
      <c r="D609" t="str">
        <f t="shared" ref="D609:D672" si="41">D578</f>
        <v>FRETRAROATRUMETBEVBELCF____23</v>
      </c>
      <c r="E609" t="str">
        <f>_xlfn.XLOOKUP(D609,'BAP-5_tech_groups'!A:A,'BAP-5_tech_groups'!B:B)</f>
        <v>BAP-TRA-5-FRETRA-ROATRUMET</v>
      </c>
      <c r="F609">
        <f>_xlfn.IFNA(VLOOKUP(D609,'Technology share'!E:P,HLOOKUP(C609,'Technology share'!$G$1:$P$2,2,FALSE),FALSE),0)</f>
        <v>0</v>
      </c>
    </row>
    <row r="610" spans="1:6" hidden="1" x14ac:dyDescent="0.25">
      <c r="A610">
        <f t="shared" si="39"/>
        <v>0</v>
      </c>
      <c r="B610" t="s">
        <v>0</v>
      </c>
      <c r="C610">
        <f t="shared" si="40"/>
        <v>2044</v>
      </c>
      <c r="D610" t="str">
        <f t="shared" si="41"/>
        <v>FRETRAROATRUMETCELLHH2____23</v>
      </c>
      <c r="E610" t="str">
        <f>_xlfn.XLOOKUP(D610,'BAP-5_tech_groups'!A:A,'BAP-5_tech_groups'!B:B)</f>
        <v>BAP-TRA-5-FRETRA-ROATRUMET</v>
      </c>
      <c r="F610">
        <f>_xlfn.IFNA(VLOOKUP(D610,'Technology share'!E:P,HLOOKUP(C610,'Technology share'!$G$1:$P$2,2,FALSE),FALSE),0)</f>
        <v>0</v>
      </c>
    </row>
    <row r="611" spans="1:6" hidden="1" x14ac:dyDescent="0.25">
      <c r="A611">
        <f t="shared" si="39"/>
        <v>0</v>
      </c>
      <c r="B611" t="s">
        <v>0</v>
      </c>
      <c r="C611">
        <f t="shared" si="40"/>
        <v>2044</v>
      </c>
      <c r="D611" t="str">
        <f t="shared" si="41"/>
        <v>FRETRAROATRUMETCONVDSL____16</v>
      </c>
      <c r="E611" t="str">
        <f>_xlfn.XLOOKUP(D611,'BAP-5_tech_groups'!A:A,'BAP-5_tech_groups'!B:B)</f>
        <v>BAP-TRA-5-FRETRA-ROATRUMET</v>
      </c>
      <c r="F611">
        <f>_xlfn.IFNA(VLOOKUP(D611,'Technology share'!E:P,HLOOKUP(C611,'Technology share'!$G$1:$P$2,2,FALSE),FALSE),0)</f>
        <v>0</v>
      </c>
    </row>
    <row r="612" spans="1:6" hidden="1" x14ac:dyDescent="0.25">
      <c r="A612">
        <f t="shared" si="39"/>
        <v>0</v>
      </c>
      <c r="B612" t="s">
        <v>0</v>
      </c>
      <c r="C612">
        <f t="shared" si="40"/>
        <v>2044</v>
      </c>
      <c r="D612" t="str">
        <f t="shared" si="41"/>
        <v>FRETRAROATRUMETCONVDSL____23</v>
      </c>
      <c r="E612" t="str">
        <f>_xlfn.XLOOKUP(D612,'BAP-5_tech_groups'!A:A,'BAP-5_tech_groups'!B:B)</f>
        <v>BAP-TRA-5-FRETRA-ROATRUMET</v>
      </c>
      <c r="F612">
        <f>_xlfn.IFNA(VLOOKUP(D612,'Technology share'!E:P,HLOOKUP(C612,'Technology share'!$G$1:$P$2,2,FALSE),FALSE),0)</f>
        <v>0</v>
      </c>
    </row>
    <row r="613" spans="1:6" hidden="1" x14ac:dyDescent="0.25">
      <c r="A613">
        <f t="shared" si="39"/>
        <v>0</v>
      </c>
      <c r="B613" t="s">
        <v>0</v>
      </c>
      <c r="C613">
        <f t="shared" si="40"/>
        <v>2044</v>
      </c>
      <c r="D613" t="str">
        <f t="shared" si="41"/>
        <v>FRETRAROATRUMETCONVGAS____16</v>
      </c>
      <c r="E613" t="str">
        <f>_xlfn.XLOOKUP(D613,'BAP-5_tech_groups'!A:A,'BAP-5_tech_groups'!B:B)</f>
        <v>BAP-TRA-5-FRETRA-ROATRUMET</v>
      </c>
      <c r="F613">
        <f>_xlfn.IFNA(VLOOKUP(D613,'Technology share'!E:P,HLOOKUP(C613,'Technology share'!$G$1:$P$2,2,FALSE),FALSE),0)</f>
        <v>0</v>
      </c>
    </row>
    <row r="614" spans="1:6" hidden="1" x14ac:dyDescent="0.25">
      <c r="A614">
        <f t="shared" si="39"/>
        <v>0</v>
      </c>
      <c r="B614" t="s">
        <v>0</v>
      </c>
      <c r="C614">
        <f t="shared" si="40"/>
        <v>2044</v>
      </c>
      <c r="D614" t="str">
        <f t="shared" si="41"/>
        <v>FRETRAROATRUMETCONVGAS____23</v>
      </c>
      <c r="E614" t="str">
        <f>_xlfn.XLOOKUP(D614,'BAP-5_tech_groups'!A:A,'BAP-5_tech_groups'!B:B)</f>
        <v>BAP-TRA-5-FRETRA-ROATRUMET</v>
      </c>
      <c r="F614">
        <f>_xlfn.IFNA(VLOOKUP(D614,'Technology share'!E:P,HLOOKUP(C614,'Technology share'!$G$1:$P$2,2,FALSE),FALSE),0)</f>
        <v>0</v>
      </c>
    </row>
    <row r="615" spans="1:6" hidden="1" x14ac:dyDescent="0.25">
      <c r="A615">
        <f t="shared" si="39"/>
        <v>0</v>
      </c>
      <c r="B615" t="s">
        <v>0</v>
      </c>
      <c r="C615">
        <f t="shared" si="40"/>
        <v>2044</v>
      </c>
      <c r="D615" t="str">
        <f t="shared" si="41"/>
        <v>FRETRAROATRUMETCONVNGA____23</v>
      </c>
      <c r="E615" t="str">
        <f>_xlfn.XLOOKUP(D615,'BAP-5_tech_groups'!A:A,'BAP-5_tech_groups'!B:B)</f>
        <v>BAP-TRA-5-FRETRA-ROATRUMET</v>
      </c>
      <c r="F615">
        <f>_xlfn.IFNA(VLOOKUP(D615,'Technology share'!E:P,HLOOKUP(C615,'Technology share'!$G$1:$P$2,2,FALSE),FALSE),0)</f>
        <v>0</v>
      </c>
    </row>
    <row r="616" spans="1:6" hidden="1" x14ac:dyDescent="0.25">
      <c r="A616">
        <f t="shared" si="39"/>
        <v>0</v>
      </c>
      <c r="B616" t="s">
        <v>0</v>
      </c>
      <c r="C616">
        <f t="shared" si="40"/>
        <v>2044</v>
      </c>
      <c r="D616" t="str">
        <f t="shared" si="41"/>
        <v>FRETRAROATRUMETCONVPRO____23</v>
      </c>
      <c r="E616" t="str">
        <f>_xlfn.XLOOKUP(D616,'BAP-5_tech_groups'!A:A,'BAP-5_tech_groups'!B:B)</f>
        <v>BAP-TRA-5-FRETRA-ROATRUMET</v>
      </c>
      <c r="F616">
        <f>_xlfn.IFNA(VLOOKUP(D616,'Technology share'!E:P,HLOOKUP(C616,'Technology share'!$G$1:$P$2,2,FALSE),FALSE),0)</f>
        <v>0</v>
      </c>
    </row>
    <row r="617" spans="1:6" hidden="1" x14ac:dyDescent="0.25">
      <c r="A617">
        <f t="shared" si="39"/>
        <v>0</v>
      </c>
      <c r="B617" t="s">
        <v>0</v>
      </c>
      <c r="C617">
        <f t="shared" si="40"/>
        <v>2044</v>
      </c>
      <c r="D617" t="str">
        <f t="shared" si="41"/>
        <v>FRETRAROATRUMETCONVRDSL____23</v>
      </c>
      <c r="E617" t="str">
        <f>_xlfn.XLOOKUP(D617,'BAP-5_tech_groups'!A:A,'BAP-5_tech_groups'!B:B)</f>
        <v>BAP-TRA-5-FRETRA-ROATRUMET</v>
      </c>
      <c r="F617">
        <f>_xlfn.IFNA(VLOOKUP(D617,'Technology share'!E:P,HLOOKUP(C617,'Technology share'!$G$1:$P$2,2,FALSE),FALSE),0)</f>
        <v>0</v>
      </c>
    </row>
    <row r="618" spans="1:6" hidden="1" x14ac:dyDescent="0.25">
      <c r="A618">
        <f t="shared" si="39"/>
        <v>0</v>
      </c>
      <c r="B618" t="s">
        <v>0</v>
      </c>
      <c r="C618">
        <f t="shared" si="40"/>
        <v>2044</v>
      </c>
      <c r="D618" t="str">
        <f t="shared" si="41"/>
        <v>FRETRAROATRUMETHYBDSL____23</v>
      </c>
      <c r="E618" t="str">
        <f>_xlfn.XLOOKUP(D618,'BAP-5_tech_groups'!A:A,'BAP-5_tech_groups'!B:B)</f>
        <v>BAP-TRA-5-FRETRA-ROATRUMET</v>
      </c>
      <c r="F618">
        <f>_xlfn.IFNA(VLOOKUP(D618,'Technology share'!E:P,HLOOKUP(C618,'Technology share'!$G$1:$P$2,2,FALSE),FALSE),0)</f>
        <v>0</v>
      </c>
    </row>
    <row r="619" spans="1:6" hidden="1" x14ac:dyDescent="0.25">
      <c r="A619">
        <f t="shared" si="39"/>
        <v>0</v>
      </c>
      <c r="B619" t="s">
        <v>0</v>
      </c>
      <c r="C619">
        <f t="shared" si="40"/>
        <v>2044</v>
      </c>
      <c r="D619" t="str">
        <f t="shared" si="41"/>
        <v>FRETRAROATRUMETHYBRDSL____23</v>
      </c>
      <c r="E619" t="str">
        <f>_xlfn.XLOOKUP(D619,'BAP-5_tech_groups'!A:A,'BAP-5_tech_groups'!B:B)</f>
        <v>BAP-TRA-5-FRETRA-ROATRUMET</v>
      </c>
      <c r="F619">
        <f>_xlfn.IFNA(VLOOKUP(D619,'Technology share'!E:P,HLOOKUP(C619,'Technology share'!$G$1:$P$2,2,FALSE),FALSE),0)</f>
        <v>0</v>
      </c>
    </row>
    <row r="620" spans="1:6" hidden="1" x14ac:dyDescent="0.25">
      <c r="A620">
        <f t="shared" ref="A620:A666" si="42">IF(F620=0,0,1)</f>
        <v>0</v>
      </c>
      <c r="B620" t="s">
        <v>0</v>
      </c>
      <c r="C620">
        <f t="shared" si="40"/>
        <v>2044</v>
      </c>
      <c r="D620" t="str">
        <f t="shared" si="41"/>
        <v>FRETRAROATRUMETPHEVDSLBELCF_23</v>
      </c>
      <c r="E620" t="str">
        <f>_xlfn.XLOOKUP(D620,'BAP-5_tech_groups'!A:A,'BAP-5_tech_groups'!B:B)</f>
        <v>BAP-TRA-5-FRETRA-ROATRUMET</v>
      </c>
      <c r="F620">
        <f>_xlfn.IFNA(VLOOKUP(D620,'Technology share'!E:P,HLOOKUP(C620,'Technology share'!$G$1:$P$2,2,FALSE),FALSE),0)</f>
        <v>0</v>
      </c>
    </row>
    <row r="621" spans="1:6" hidden="1" x14ac:dyDescent="0.25">
      <c r="A621">
        <f t="shared" si="42"/>
        <v>0</v>
      </c>
      <c r="B621" t="s">
        <v>0</v>
      </c>
      <c r="C621">
        <f t="shared" si="40"/>
        <v>2044</v>
      </c>
      <c r="D621" t="str">
        <f t="shared" si="41"/>
        <v>FRETRAROATRUMETPHEVRDSLBELCF_23</v>
      </c>
      <c r="E621" t="str">
        <f>_xlfn.XLOOKUP(D621,'BAP-5_tech_groups'!A:A,'BAP-5_tech_groups'!B:B)</f>
        <v>BAP-TRA-5-FRETRA-ROATRUMET</v>
      </c>
      <c r="F621">
        <f>_xlfn.IFNA(VLOOKUP(D621,'Technology share'!E:P,HLOOKUP(C621,'Technology share'!$G$1:$P$2,2,FALSE),FALSE),0)</f>
        <v>0</v>
      </c>
    </row>
    <row r="622" spans="1:6" hidden="1" x14ac:dyDescent="0.25">
      <c r="A622">
        <f t="shared" si="42"/>
        <v>0</v>
      </c>
      <c r="B622" t="s">
        <v>0</v>
      </c>
      <c r="C622">
        <f t="shared" si="40"/>
        <v>2045</v>
      </c>
      <c r="D622" t="str">
        <f t="shared" si="41"/>
        <v>FRETRAROATRUHETCONVDSL_EX</v>
      </c>
      <c r="E622" t="str">
        <f>_xlfn.XLOOKUP(D622,'BAP-5_tech_groups'!A:A,'BAP-5_tech_groups'!B:B)</f>
        <v>BAP-TRA-5-FRETRA-ROATRUHET</v>
      </c>
      <c r="F622">
        <f>_xlfn.IFNA(VLOOKUP(D622,'Technology share'!E:P,HLOOKUP(C622,'Technology share'!$G$1:$P$2,2,FALSE),FALSE),0)</f>
        <v>0</v>
      </c>
    </row>
    <row r="623" spans="1:6" x14ac:dyDescent="0.25">
      <c r="A623">
        <f t="shared" si="42"/>
        <v>1</v>
      </c>
      <c r="B623" t="s">
        <v>0</v>
      </c>
      <c r="C623">
        <f t="shared" si="40"/>
        <v>2045</v>
      </c>
      <c r="D623" t="str">
        <f t="shared" si="41"/>
        <v>FRETRAROATRUHETBEVBELCF____25</v>
      </c>
      <c r="E623" t="str">
        <f>_xlfn.XLOOKUP(D623,'BAP-5_tech_groups'!A:A,'BAP-5_tech_groups'!B:B)</f>
        <v>BAP-TRA-5-FRETRA-ROATRUHET</v>
      </c>
      <c r="F623">
        <f>_xlfn.IFNA(VLOOKUP(D623,'Technology share'!E:P,HLOOKUP(C623,'Technology share'!$G$1:$P$2,2,FALSE),FALSE),0)</f>
        <v>0.5</v>
      </c>
    </row>
    <row r="624" spans="1:6" hidden="1" x14ac:dyDescent="0.25">
      <c r="A624">
        <f t="shared" si="42"/>
        <v>0</v>
      </c>
      <c r="B624" t="s">
        <v>0</v>
      </c>
      <c r="C624">
        <f t="shared" si="40"/>
        <v>2045</v>
      </c>
      <c r="D624" t="str">
        <f t="shared" si="41"/>
        <v>FRETRAROATRUHETCATEDSLELC_25</v>
      </c>
      <c r="E624" t="str">
        <f>_xlfn.XLOOKUP(D624,'BAP-5_tech_groups'!A:A,'BAP-5_tech_groups'!B:B)</f>
        <v>BAP-TRA-5-FRETRA-ROATRUHET</v>
      </c>
      <c r="F624">
        <f>_xlfn.IFNA(VLOOKUP(D624,'Technology share'!E:P,HLOOKUP(C624,'Technology share'!$G$1:$P$2,2,FALSE),FALSE),0)</f>
        <v>0</v>
      </c>
    </row>
    <row r="625" spans="1:6" hidden="1" x14ac:dyDescent="0.25">
      <c r="A625">
        <f t="shared" si="42"/>
        <v>0</v>
      </c>
      <c r="B625" t="s">
        <v>0</v>
      </c>
      <c r="C625">
        <f t="shared" si="40"/>
        <v>2045</v>
      </c>
      <c r="D625" t="str">
        <f t="shared" si="41"/>
        <v>FRETRAROATRUHETCATEELC____25</v>
      </c>
      <c r="E625" t="str">
        <f>_xlfn.XLOOKUP(D625,'BAP-5_tech_groups'!A:A,'BAP-5_tech_groups'!B:B)</f>
        <v>BAP-TRA-5-FRETRA-ROATRUHET</v>
      </c>
      <c r="F625">
        <f>_xlfn.IFNA(VLOOKUP(D625,'Technology share'!E:P,HLOOKUP(C625,'Technology share'!$G$1:$P$2,2,FALSE),FALSE),0)</f>
        <v>0</v>
      </c>
    </row>
    <row r="626" spans="1:6" hidden="1" x14ac:dyDescent="0.25">
      <c r="A626">
        <f t="shared" si="42"/>
        <v>0</v>
      </c>
      <c r="B626" t="s">
        <v>0</v>
      </c>
      <c r="C626">
        <f t="shared" si="40"/>
        <v>2045</v>
      </c>
      <c r="D626" t="str">
        <f t="shared" si="41"/>
        <v>FRETRAROATRUHETCATENGAELC_25</v>
      </c>
      <c r="E626" t="str">
        <f>_xlfn.XLOOKUP(D626,'BAP-5_tech_groups'!A:A,'BAP-5_tech_groups'!B:B)</f>
        <v>BAP-TRA-5-FRETRA-ROATRUHET</v>
      </c>
      <c r="F626">
        <f>_xlfn.IFNA(VLOOKUP(D626,'Technology share'!E:P,HLOOKUP(C626,'Technology share'!$G$1:$P$2,2,FALSE),FALSE),0)</f>
        <v>0</v>
      </c>
    </row>
    <row r="627" spans="1:6" hidden="1" x14ac:dyDescent="0.25">
      <c r="A627">
        <f t="shared" si="42"/>
        <v>0</v>
      </c>
      <c r="B627" t="s">
        <v>0</v>
      </c>
      <c r="C627">
        <f t="shared" si="40"/>
        <v>2045</v>
      </c>
      <c r="D627" t="str">
        <f t="shared" si="41"/>
        <v>FRETRAROATRUHETCATERDSLELC_25</v>
      </c>
      <c r="E627" t="str">
        <f>_xlfn.XLOOKUP(D627,'BAP-5_tech_groups'!A:A,'BAP-5_tech_groups'!B:B)</f>
        <v>BAP-TRA-5-FRETRA-ROATRUHET</v>
      </c>
      <c r="F627">
        <f>_xlfn.IFNA(VLOOKUP(D627,'Technology share'!E:P,HLOOKUP(C627,'Technology share'!$G$1:$P$2,2,FALSE),FALSE),0)</f>
        <v>0</v>
      </c>
    </row>
    <row r="628" spans="1:6" hidden="1" x14ac:dyDescent="0.25">
      <c r="A628">
        <f t="shared" si="42"/>
        <v>0</v>
      </c>
      <c r="B628" t="s">
        <v>0</v>
      </c>
      <c r="C628">
        <f t="shared" si="40"/>
        <v>2045</v>
      </c>
      <c r="D628" t="str">
        <f t="shared" si="41"/>
        <v>FRETRAROATRUHETCELLHH2____25</v>
      </c>
      <c r="E628" t="str">
        <f>_xlfn.XLOOKUP(D628,'BAP-5_tech_groups'!A:A,'BAP-5_tech_groups'!B:B)</f>
        <v>BAP-TRA-5-FRETRA-ROATRUHET</v>
      </c>
      <c r="F628">
        <f>_xlfn.IFNA(VLOOKUP(D628,'Technology share'!E:P,HLOOKUP(C628,'Technology share'!$G$1:$P$2,2,FALSE),FALSE),0)</f>
        <v>0</v>
      </c>
    </row>
    <row r="629" spans="1:6" hidden="1" x14ac:dyDescent="0.25">
      <c r="A629">
        <f t="shared" si="42"/>
        <v>0</v>
      </c>
      <c r="B629" t="s">
        <v>0</v>
      </c>
      <c r="C629">
        <f t="shared" si="40"/>
        <v>2045</v>
      </c>
      <c r="D629" t="str">
        <f t="shared" si="41"/>
        <v>FRETRAROATRUHETCONVDSL____16</v>
      </c>
      <c r="E629" t="str">
        <f>_xlfn.XLOOKUP(D629,'BAP-5_tech_groups'!A:A,'BAP-5_tech_groups'!B:B)</f>
        <v>BAP-TRA-5-FRETRA-ROATRUHET</v>
      </c>
      <c r="F629">
        <f>_xlfn.IFNA(VLOOKUP(D629,'Technology share'!E:P,HLOOKUP(C629,'Technology share'!$G$1:$P$2,2,FALSE),FALSE),0)</f>
        <v>0</v>
      </c>
    </row>
    <row r="630" spans="1:6" hidden="1" x14ac:dyDescent="0.25">
      <c r="A630">
        <f t="shared" si="42"/>
        <v>0</v>
      </c>
      <c r="B630" t="s">
        <v>0</v>
      </c>
      <c r="C630">
        <f t="shared" si="40"/>
        <v>2045</v>
      </c>
      <c r="D630" t="str">
        <f t="shared" si="41"/>
        <v>FRETRAROATRUHETCONVDSL____23</v>
      </c>
      <c r="E630" t="str">
        <f>_xlfn.XLOOKUP(D630,'BAP-5_tech_groups'!A:A,'BAP-5_tech_groups'!B:B)</f>
        <v>BAP-TRA-5-FRETRA-ROATRUHET</v>
      </c>
      <c r="F630">
        <f>_xlfn.IFNA(VLOOKUP(D630,'Technology share'!E:P,HLOOKUP(C630,'Technology share'!$G$1:$P$2,2,FALSE),FALSE),0)</f>
        <v>0</v>
      </c>
    </row>
    <row r="631" spans="1:6" hidden="1" x14ac:dyDescent="0.25">
      <c r="A631">
        <f t="shared" si="42"/>
        <v>0</v>
      </c>
      <c r="B631" t="s">
        <v>0</v>
      </c>
      <c r="C631">
        <f t="shared" si="40"/>
        <v>2045</v>
      </c>
      <c r="D631" t="str">
        <f t="shared" si="41"/>
        <v>FRETRAROATRUHETCONVNGA____23</v>
      </c>
      <c r="E631" t="str">
        <f>_xlfn.XLOOKUP(D631,'BAP-5_tech_groups'!A:A,'BAP-5_tech_groups'!B:B)</f>
        <v>BAP-TRA-5-FRETRA-ROATRUHET</v>
      </c>
      <c r="F631">
        <f>_xlfn.IFNA(VLOOKUP(D631,'Technology share'!E:P,HLOOKUP(C631,'Technology share'!$G$1:$P$2,2,FALSE),FALSE),0)</f>
        <v>0</v>
      </c>
    </row>
    <row r="632" spans="1:6" hidden="1" x14ac:dyDescent="0.25">
      <c r="A632">
        <f t="shared" si="42"/>
        <v>0</v>
      </c>
      <c r="B632" t="s">
        <v>0</v>
      </c>
      <c r="C632">
        <f t="shared" si="40"/>
        <v>2045</v>
      </c>
      <c r="D632" t="str">
        <f t="shared" si="41"/>
        <v>FRETRAROATRUHETCONVRDSL____23</v>
      </c>
      <c r="E632" t="str">
        <f>_xlfn.XLOOKUP(D632,'BAP-5_tech_groups'!A:A,'BAP-5_tech_groups'!B:B)</f>
        <v>BAP-TRA-5-FRETRA-ROATRUHET</v>
      </c>
      <c r="F632">
        <f>_xlfn.IFNA(VLOOKUP(D632,'Technology share'!E:P,HLOOKUP(C632,'Technology share'!$G$1:$P$2,2,FALSE),FALSE),0)</f>
        <v>0</v>
      </c>
    </row>
    <row r="633" spans="1:6" hidden="1" x14ac:dyDescent="0.25">
      <c r="A633">
        <f t="shared" si="42"/>
        <v>0</v>
      </c>
      <c r="B633" t="s">
        <v>0</v>
      </c>
      <c r="C633">
        <f t="shared" si="40"/>
        <v>2045</v>
      </c>
      <c r="D633" t="str">
        <f t="shared" si="41"/>
        <v>FRETRAROATRUHETHYBDSL____23</v>
      </c>
      <c r="E633" t="str">
        <f>_xlfn.XLOOKUP(D633,'BAP-5_tech_groups'!A:A,'BAP-5_tech_groups'!B:B)</f>
        <v>BAP-TRA-5-FRETRA-ROATRUHET</v>
      </c>
      <c r="F633">
        <f>_xlfn.IFNA(VLOOKUP(D633,'Technology share'!E:P,HLOOKUP(C633,'Technology share'!$G$1:$P$2,2,FALSE),FALSE),0)</f>
        <v>0</v>
      </c>
    </row>
    <row r="634" spans="1:6" hidden="1" x14ac:dyDescent="0.25">
      <c r="A634">
        <f t="shared" si="42"/>
        <v>0</v>
      </c>
      <c r="B634" t="s">
        <v>0</v>
      </c>
      <c r="C634">
        <f t="shared" si="40"/>
        <v>2045</v>
      </c>
      <c r="D634" t="str">
        <f t="shared" si="41"/>
        <v>FRETRAROATRUHETHYBRDSL____23</v>
      </c>
      <c r="E634" t="str">
        <f>_xlfn.XLOOKUP(D634,'BAP-5_tech_groups'!A:A,'BAP-5_tech_groups'!B:B)</f>
        <v>BAP-TRA-5-FRETRA-ROATRUHET</v>
      </c>
      <c r="F634">
        <f>_xlfn.IFNA(VLOOKUP(D634,'Technology share'!E:P,HLOOKUP(C634,'Technology share'!$G$1:$P$2,2,FALSE),FALSE),0)</f>
        <v>0</v>
      </c>
    </row>
    <row r="635" spans="1:6" hidden="1" x14ac:dyDescent="0.25">
      <c r="A635">
        <f t="shared" si="42"/>
        <v>0</v>
      </c>
      <c r="B635" t="s">
        <v>0</v>
      </c>
      <c r="C635">
        <f t="shared" si="40"/>
        <v>2045</v>
      </c>
      <c r="D635" t="str">
        <f t="shared" si="41"/>
        <v>FRETRAROATRUHETPHEVDSLBELCF_23</v>
      </c>
      <c r="E635" t="str">
        <f>_xlfn.XLOOKUP(D635,'BAP-5_tech_groups'!A:A,'BAP-5_tech_groups'!B:B)</f>
        <v>BAP-TRA-5-FRETRA-ROATRUHET</v>
      </c>
      <c r="F635">
        <f>_xlfn.IFNA(VLOOKUP(D635,'Technology share'!E:P,HLOOKUP(C635,'Technology share'!$G$1:$P$2,2,FALSE),FALSE),0)</f>
        <v>0</v>
      </c>
    </row>
    <row r="636" spans="1:6" hidden="1" x14ac:dyDescent="0.25">
      <c r="A636">
        <f t="shared" si="42"/>
        <v>0</v>
      </c>
      <c r="B636" t="s">
        <v>0</v>
      </c>
      <c r="C636">
        <f t="shared" si="40"/>
        <v>2045</v>
      </c>
      <c r="D636" t="str">
        <f t="shared" si="41"/>
        <v>FRETRAROATRUHETPHEVNGABELCF_23</v>
      </c>
      <c r="E636" t="str">
        <f>_xlfn.XLOOKUP(D636,'BAP-5_tech_groups'!A:A,'BAP-5_tech_groups'!B:B)</f>
        <v>BAP-TRA-5-FRETRA-ROATRUHET</v>
      </c>
      <c r="F636">
        <f>_xlfn.IFNA(VLOOKUP(D636,'Technology share'!E:P,HLOOKUP(C636,'Technology share'!$G$1:$P$2,2,FALSE),FALSE),0)</f>
        <v>0</v>
      </c>
    </row>
    <row r="637" spans="1:6" hidden="1" x14ac:dyDescent="0.25">
      <c r="A637">
        <f t="shared" si="42"/>
        <v>0</v>
      </c>
      <c r="B637" t="s">
        <v>0</v>
      </c>
      <c r="C637">
        <f t="shared" si="40"/>
        <v>2045</v>
      </c>
      <c r="D637" t="str">
        <f t="shared" si="41"/>
        <v>FRETRAROATRUHETPHEVRDSLBELCF_23</v>
      </c>
      <c r="E637" t="str">
        <f>_xlfn.XLOOKUP(D637,'BAP-5_tech_groups'!A:A,'BAP-5_tech_groups'!B:B)</f>
        <v>BAP-TRA-5-FRETRA-ROATRUHET</v>
      </c>
      <c r="F637">
        <f>_xlfn.IFNA(VLOOKUP(D637,'Technology share'!E:P,HLOOKUP(C637,'Technology share'!$G$1:$P$2,2,FALSE),FALSE),0)</f>
        <v>0</v>
      </c>
    </row>
    <row r="638" spans="1:6" hidden="1" x14ac:dyDescent="0.25">
      <c r="A638">
        <f t="shared" si="42"/>
        <v>0</v>
      </c>
      <c r="B638" t="s">
        <v>0</v>
      </c>
      <c r="C638">
        <f t="shared" si="40"/>
        <v>2045</v>
      </c>
      <c r="D638" t="str">
        <f t="shared" si="41"/>
        <v>FRETRAROATRUMETCONVGAS_EX</v>
      </c>
      <c r="E638" t="str">
        <f>_xlfn.XLOOKUP(D638,'BAP-5_tech_groups'!A:A,'BAP-5_tech_groups'!B:B)</f>
        <v>BAP-TRA-5-FRETRA-ROATRUMET</v>
      </c>
      <c r="F638">
        <f>_xlfn.IFNA(VLOOKUP(D638,'Technology share'!E:P,HLOOKUP(C638,'Technology share'!$G$1:$P$2,2,FALSE),FALSE),0)</f>
        <v>0</v>
      </c>
    </row>
    <row r="639" spans="1:6" hidden="1" x14ac:dyDescent="0.25">
      <c r="A639">
        <f t="shared" si="42"/>
        <v>0</v>
      </c>
      <c r="B639" t="s">
        <v>0</v>
      </c>
      <c r="C639">
        <f t="shared" si="40"/>
        <v>2045</v>
      </c>
      <c r="D639" t="str">
        <f t="shared" si="41"/>
        <v>FRETRAROATRUMETCONVDSL_EX</v>
      </c>
      <c r="E639" t="str">
        <f>_xlfn.XLOOKUP(D639,'BAP-5_tech_groups'!A:A,'BAP-5_tech_groups'!B:B)</f>
        <v>BAP-TRA-5-FRETRA-ROATRUMET</v>
      </c>
      <c r="F639">
        <f>_xlfn.IFNA(VLOOKUP(D639,'Technology share'!E:P,HLOOKUP(C639,'Technology share'!$G$1:$P$2,2,FALSE),FALSE),0)</f>
        <v>0</v>
      </c>
    </row>
    <row r="640" spans="1:6" x14ac:dyDescent="0.25">
      <c r="A640">
        <f t="shared" si="42"/>
        <v>1</v>
      </c>
      <c r="B640" t="s">
        <v>0</v>
      </c>
      <c r="C640">
        <f t="shared" si="40"/>
        <v>2045</v>
      </c>
      <c r="D640" t="str">
        <f t="shared" si="41"/>
        <v>FRETRAROATRUMETBEVBELCF____23</v>
      </c>
      <c r="E640" t="str">
        <f>_xlfn.XLOOKUP(D640,'BAP-5_tech_groups'!A:A,'BAP-5_tech_groups'!B:B)</f>
        <v>BAP-TRA-5-FRETRA-ROATRUMET</v>
      </c>
      <c r="F640">
        <f>_xlfn.IFNA(VLOOKUP(D640,'Technology share'!E:P,HLOOKUP(C640,'Technology share'!$G$1:$P$2,2,FALSE),FALSE),0)</f>
        <v>0.5</v>
      </c>
    </row>
    <row r="641" spans="1:6" hidden="1" x14ac:dyDescent="0.25">
      <c r="A641">
        <f t="shared" si="42"/>
        <v>0</v>
      </c>
      <c r="B641" t="s">
        <v>0</v>
      </c>
      <c r="C641">
        <f t="shared" si="40"/>
        <v>2045</v>
      </c>
      <c r="D641" t="str">
        <f t="shared" si="41"/>
        <v>FRETRAROATRUMETCELLHH2____23</v>
      </c>
      <c r="E641" t="str">
        <f>_xlfn.XLOOKUP(D641,'BAP-5_tech_groups'!A:A,'BAP-5_tech_groups'!B:B)</f>
        <v>BAP-TRA-5-FRETRA-ROATRUMET</v>
      </c>
      <c r="F641">
        <f>_xlfn.IFNA(VLOOKUP(D641,'Technology share'!E:P,HLOOKUP(C641,'Technology share'!$G$1:$P$2,2,FALSE),FALSE),0)</f>
        <v>0</v>
      </c>
    </row>
    <row r="642" spans="1:6" hidden="1" x14ac:dyDescent="0.25">
      <c r="A642">
        <f t="shared" si="42"/>
        <v>0</v>
      </c>
      <c r="B642" t="s">
        <v>0</v>
      </c>
      <c r="C642">
        <f t="shared" si="40"/>
        <v>2045</v>
      </c>
      <c r="D642" t="str">
        <f t="shared" si="41"/>
        <v>FRETRAROATRUMETCONVDSL____16</v>
      </c>
      <c r="E642" t="str">
        <f>_xlfn.XLOOKUP(D642,'BAP-5_tech_groups'!A:A,'BAP-5_tech_groups'!B:B)</f>
        <v>BAP-TRA-5-FRETRA-ROATRUMET</v>
      </c>
      <c r="F642">
        <f>_xlfn.IFNA(VLOOKUP(D642,'Technology share'!E:P,HLOOKUP(C642,'Technology share'!$G$1:$P$2,2,FALSE),FALSE),0)</f>
        <v>0</v>
      </c>
    </row>
    <row r="643" spans="1:6" hidden="1" x14ac:dyDescent="0.25">
      <c r="A643">
        <f t="shared" si="42"/>
        <v>0</v>
      </c>
      <c r="B643" t="s">
        <v>0</v>
      </c>
      <c r="C643">
        <f t="shared" si="40"/>
        <v>2045</v>
      </c>
      <c r="D643" t="str">
        <f t="shared" si="41"/>
        <v>FRETRAROATRUMETCONVDSL____23</v>
      </c>
      <c r="E643" t="str">
        <f>_xlfn.XLOOKUP(D643,'BAP-5_tech_groups'!A:A,'BAP-5_tech_groups'!B:B)</f>
        <v>BAP-TRA-5-FRETRA-ROATRUMET</v>
      </c>
      <c r="F643">
        <f>_xlfn.IFNA(VLOOKUP(D643,'Technology share'!E:P,HLOOKUP(C643,'Technology share'!$G$1:$P$2,2,FALSE),FALSE),0)</f>
        <v>0</v>
      </c>
    </row>
    <row r="644" spans="1:6" hidden="1" x14ac:dyDescent="0.25">
      <c r="A644">
        <f t="shared" si="42"/>
        <v>0</v>
      </c>
      <c r="B644" t="s">
        <v>0</v>
      </c>
      <c r="C644">
        <f t="shared" si="40"/>
        <v>2045</v>
      </c>
      <c r="D644" t="str">
        <f t="shared" si="41"/>
        <v>FRETRAROATRUMETCONVGAS____16</v>
      </c>
      <c r="E644" t="str">
        <f>_xlfn.XLOOKUP(D644,'BAP-5_tech_groups'!A:A,'BAP-5_tech_groups'!B:B)</f>
        <v>BAP-TRA-5-FRETRA-ROATRUMET</v>
      </c>
      <c r="F644">
        <f>_xlfn.IFNA(VLOOKUP(D644,'Technology share'!E:P,HLOOKUP(C644,'Technology share'!$G$1:$P$2,2,FALSE),FALSE),0)</f>
        <v>0</v>
      </c>
    </row>
    <row r="645" spans="1:6" hidden="1" x14ac:dyDescent="0.25">
      <c r="A645">
        <f t="shared" si="42"/>
        <v>0</v>
      </c>
      <c r="B645" t="s">
        <v>0</v>
      </c>
      <c r="C645">
        <f t="shared" si="40"/>
        <v>2045</v>
      </c>
      <c r="D645" t="str">
        <f t="shared" si="41"/>
        <v>FRETRAROATRUMETCONVGAS____23</v>
      </c>
      <c r="E645" t="str">
        <f>_xlfn.XLOOKUP(D645,'BAP-5_tech_groups'!A:A,'BAP-5_tech_groups'!B:B)</f>
        <v>BAP-TRA-5-FRETRA-ROATRUMET</v>
      </c>
      <c r="F645">
        <f>_xlfn.IFNA(VLOOKUP(D645,'Technology share'!E:P,HLOOKUP(C645,'Technology share'!$G$1:$P$2,2,FALSE),FALSE),0)</f>
        <v>0</v>
      </c>
    </row>
    <row r="646" spans="1:6" hidden="1" x14ac:dyDescent="0.25">
      <c r="A646">
        <f t="shared" si="42"/>
        <v>0</v>
      </c>
      <c r="B646" t="s">
        <v>0</v>
      </c>
      <c r="C646">
        <f t="shared" si="40"/>
        <v>2045</v>
      </c>
      <c r="D646" t="str">
        <f t="shared" si="41"/>
        <v>FRETRAROATRUMETCONVNGA____23</v>
      </c>
      <c r="E646" t="str">
        <f>_xlfn.XLOOKUP(D646,'BAP-5_tech_groups'!A:A,'BAP-5_tech_groups'!B:B)</f>
        <v>BAP-TRA-5-FRETRA-ROATRUMET</v>
      </c>
      <c r="F646">
        <f>_xlfn.IFNA(VLOOKUP(D646,'Technology share'!E:P,HLOOKUP(C646,'Technology share'!$G$1:$P$2,2,FALSE),FALSE),0)</f>
        <v>0</v>
      </c>
    </row>
    <row r="647" spans="1:6" hidden="1" x14ac:dyDescent="0.25">
      <c r="A647">
        <f t="shared" si="42"/>
        <v>0</v>
      </c>
      <c r="B647" t="s">
        <v>0</v>
      </c>
      <c r="C647">
        <f t="shared" si="40"/>
        <v>2045</v>
      </c>
      <c r="D647" t="str">
        <f t="shared" si="41"/>
        <v>FRETRAROATRUMETCONVPRO____23</v>
      </c>
      <c r="E647" t="str">
        <f>_xlfn.XLOOKUP(D647,'BAP-5_tech_groups'!A:A,'BAP-5_tech_groups'!B:B)</f>
        <v>BAP-TRA-5-FRETRA-ROATRUMET</v>
      </c>
      <c r="F647">
        <f>_xlfn.IFNA(VLOOKUP(D647,'Technology share'!E:P,HLOOKUP(C647,'Technology share'!$G$1:$P$2,2,FALSE),FALSE),0)</f>
        <v>0</v>
      </c>
    </row>
    <row r="648" spans="1:6" hidden="1" x14ac:dyDescent="0.25">
      <c r="A648">
        <f t="shared" si="42"/>
        <v>0</v>
      </c>
      <c r="B648" t="s">
        <v>0</v>
      </c>
      <c r="C648">
        <f t="shared" si="40"/>
        <v>2045</v>
      </c>
      <c r="D648" t="str">
        <f t="shared" si="41"/>
        <v>FRETRAROATRUMETCONVRDSL____23</v>
      </c>
      <c r="E648" t="str">
        <f>_xlfn.XLOOKUP(D648,'BAP-5_tech_groups'!A:A,'BAP-5_tech_groups'!B:B)</f>
        <v>BAP-TRA-5-FRETRA-ROATRUMET</v>
      </c>
      <c r="F648">
        <f>_xlfn.IFNA(VLOOKUP(D648,'Technology share'!E:P,HLOOKUP(C648,'Technology share'!$G$1:$P$2,2,FALSE),FALSE),0)</f>
        <v>0</v>
      </c>
    </row>
    <row r="649" spans="1:6" hidden="1" x14ac:dyDescent="0.25">
      <c r="A649">
        <f t="shared" si="42"/>
        <v>0</v>
      </c>
      <c r="B649" t="s">
        <v>0</v>
      </c>
      <c r="C649">
        <f t="shared" si="40"/>
        <v>2045</v>
      </c>
      <c r="D649" t="str">
        <f t="shared" si="41"/>
        <v>FRETRAROATRUMETHYBDSL____23</v>
      </c>
      <c r="E649" t="str">
        <f>_xlfn.XLOOKUP(D649,'BAP-5_tech_groups'!A:A,'BAP-5_tech_groups'!B:B)</f>
        <v>BAP-TRA-5-FRETRA-ROATRUMET</v>
      </c>
      <c r="F649">
        <f>_xlfn.IFNA(VLOOKUP(D649,'Technology share'!E:P,HLOOKUP(C649,'Technology share'!$G$1:$P$2,2,FALSE),FALSE),0)</f>
        <v>0</v>
      </c>
    </row>
    <row r="650" spans="1:6" hidden="1" x14ac:dyDescent="0.25">
      <c r="A650">
        <f t="shared" si="42"/>
        <v>0</v>
      </c>
      <c r="B650" t="s">
        <v>0</v>
      </c>
      <c r="C650">
        <f t="shared" si="40"/>
        <v>2045</v>
      </c>
      <c r="D650" t="str">
        <f t="shared" si="41"/>
        <v>FRETRAROATRUMETHYBRDSL____23</v>
      </c>
      <c r="E650" t="str">
        <f>_xlfn.XLOOKUP(D650,'BAP-5_tech_groups'!A:A,'BAP-5_tech_groups'!B:B)</f>
        <v>BAP-TRA-5-FRETRA-ROATRUMET</v>
      </c>
      <c r="F650">
        <f>_xlfn.IFNA(VLOOKUP(D650,'Technology share'!E:P,HLOOKUP(C650,'Technology share'!$G$1:$P$2,2,FALSE),FALSE),0)</f>
        <v>0</v>
      </c>
    </row>
    <row r="651" spans="1:6" hidden="1" x14ac:dyDescent="0.25">
      <c r="A651">
        <f t="shared" si="42"/>
        <v>0</v>
      </c>
      <c r="B651" t="s">
        <v>0</v>
      </c>
      <c r="C651">
        <f t="shared" si="40"/>
        <v>2045</v>
      </c>
      <c r="D651" t="str">
        <f t="shared" si="41"/>
        <v>FRETRAROATRUMETPHEVDSLBELCF_23</v>
      </c>
      <c r="E651" t="str">
        <f>_xlfn.XLOOKUP(D651,'BAP-5_tech_groups'!A:A,'BAP-5_tech_groups'!B:B)</f>
        <v>BAP-TRA-5-FRETRA-ROATRUMET</v>
      </c>
      <c r="F651">
        <f>_xlfn.IFNA(VLOOKUP(D651,'Technology share'!E:P,HLOOKUP(C651,'Technology share'!$G$1:$P$2,2,FALSE),FALSE),0)</f>
        <v>0</v>
      </c>
    </row>
    <row r="652" spans="1:6" hidden="1" x14ac:dyDescent="0.25">
      <c r="A652">
        <f t="shared" si="42"/>
        <v>0</v>
      </c>
      <c r="B652" t="s">
        <v>0</v>
      </c>
      <c r="C652">
        <f t="shared" si="40"/>
        <v>2045</v>
      </c>
      <c r="D652" t="str">
        <f t="shared" si="41"/>
        <v>FRETRAROATRUMETPHEVRDSLBELCF_23</v>
      </c>
      <c r="E652" t="str">
        <f>_xlfn.XLOOKUP(D652,'BAP-5_tech_groups'!A:A,'BAP-5_tech_groups'!B:B)</f>
        <v>BAP-TRA-5-FRETRA-ROATRUMET</v>
      </c>
      <c r="F652">
        <f>_xlfn.IFNA(VLOOKUP(D652,'Technology share'!E:P,HLOOKUP(C652,'Technology share'!$G$1:$P$2,2,FALSE),FALSE),0)</f>
        <v>0</v>
      </c>
    </row>
    <row r="653" spans="1:6" hidden="1" x14ac:dyDescent="0.25">
      <c r="A653">
        <f t="shared" si="42"/>
        <v>0</v>
      </c>
      <c r="B653" t="s">
        <v>0</v>
      </c>
      <c r="C653">
        <f t="shared" si="40"/>
        <v>2046</v>
      </c>
      <c r="D653" t="str">
        <f t="shared" si="41"/>
        <v>FRETRAROATRUHETCONVDSL_EX</v>
      </c>
      <c r="E653" t="str">
        <f>_xlfn.XLOOKUP(D653,'BAP-5_tech_groups'!A:A,'BAP-5_tech_groups'!B:B)</f>
        <v>BAP-TRA-5-FRETRA-ROATRUHET</v>
      </c>
      <c r="F653">
        <f>_xlfn.IFNA(VLOOKUP(D653,'Technology share'!E:P,HLOOKUP(C653,'Technology share'!$G$1:$P$2,2,FALSE),FALSE),0)</f>
        <v>0</v>
      </c>
    </row>
    <row r="654" spans="1:6" hidden="1" x14ac:dyDescent="0.25">
      <c r="A654">
        <f t="shared" si="42"/>
        <v>0</v>
      </c>
      <c r="B654" t="s">
        <v>0</v>
      </c>
      <c r="C654">
        <f t="shared" si="40"/>
        <v>2046</v>
      </c>
      <c r="D654" t="str">
        <f t="shared" si="41"/>
        <v>FRETRAROATRUHETBEVBELCF____25</v>
      </c>
      <c r="E654" t="str">
        <f>_xlfn.XLOOKUP(D654,'BAP-5_tech_groups'!A:A,'BAP-5_tech_groups'!B:B)</f>
        <v>BAP-TRA-5-FRETRA-ROATRUHET</v>
      </c>
      <c r="F654">
        <f>_xlfn.IFNA(VLOOKUP(D654,'Technology share'!E:P,HLOOKUP(C654,'Technology share'!$G$1:$P$2,2,FALSE),FALSE),0)</f>
        <v>0</v>
      </c>
    </row>
    <row r="655" spans="1:6" hidden="1" x14ac:dyDescent="0.25">
      <c r="A655">
        <f t="shared" si="42"/>
        <v>0</v>
      </c>
      <c r="B655" t="s">
        <v>0</v>
      </c>
      <c r="C655">
        <f t="shared" si="40"/>
        <v>2046</v>
      </c>
      <c r="D655" t="str">
        <f t="shared" si="41"/>
        <v>FRETRAROATRUHETCATEDSLELC_25</v>
      </c>
      <c r="E655" t="str">
        <f>_xlfn.XLOOKUP(D655,'BAP-5_tech_groups'!A:A,'BAP-5_tech_groups'!B:B)</f>
        <v>BAP-TRA-5-FRETRA-ROATRUHET</v>
      </c>
      <c r="F655">
        <f>_xlfn.IFNA(VLOOKUP(D655,'Technology share'!E:P,HLOOKUP(C655,'Technology share'!$G$1:$P$2,2,FALSE),FALSE),0)</f>
        <v>0</v>
      </c>
    </row>
    <row r="656" spans="1:6" hidden="1" x14ac:dyDescent="0.25">
      <c r="A656">
        <f t="shared" si="42"/>
        <v>0</v>
      </c>
      <c r="B656" t="s">
        <v>0</v>
      </c>
      <c r="C656">
        <f t="shared" si="40"/>
        <v>2046</v>
      </c>
      <c r="D656" t="str">
        <f t="shared" si="41"/>
        <v>FRETRAROATRUHETCATEELC____25</v>
      </c>
      <c r="E656" t="str">
        <f>_xlfn.XLOOKUP(D656,'BAP-5_tech_groups'!A:A,'BAP-5_tech_groups'!B:B)</f>
        <v>BAP-TRA-5-FRETRA-ROATRUHET</v>
      </c>
      <c r="F656">
        <f>_xlfn.IFNA(VLOOKUP(D656,'Technology share'!E:P,HLOOKUP(C656,'Technology share'!$G$1:$P$2,2,FALSE),FALSE),0)</f>
        <v>0</v>
      </c>
    </row>
    <row r="657" spans="1:6" hidden="1" x14ac:dyDescent="0.25">
      <c r="A657">
        <f t="shared" si="42"/>
        <v>0</v>
      </c>
      <c r="B657" t="s">
        <v>0</v>
      </c>
      <c r="C657">
        <f t="shared" si="40"/>
        <v>2046</v>
      </c>
      <c r="D657" t="str">
        <f t="shared" si="41"/>
        <v>FRETRAROATRUHETCATENGAELC_25</v>
      </c>
      <c r="E657" t="str">
        <f>_xlfn.XLOOKUP(D657,'BAP-5_tech_groups'!A:A,'BAP-5_tech_groups'!B:B)</f>
        <v>BAP-TRA-5-FRETRA-ROATRUHET</v>
      </c>
      <c r="F657">
        <f>_xlfn.IFNA(VLOOKUP(D657,'Technology share'!E:P,HLOOKUP(C657,'Technology share'!$G$1:$P$2,2,FALSE),FALSE),0)</f>
        <v>0</v>
      </c>
    </row>
    <row r="658" spans="1:6" hidden="1" x14ac:dyDescent="0.25">
      <c r="A658">
        <f t="shared" si="42"/>
        <v>0</v>
      </c>
      <c r="B658" t="s">
        <v>0</v>
      </c>
      <c r="C658">
        <f t="shared" si="40"/>
        <v>2046</v>
      </c>
      <c r="D658" t="str">
        <f t="shared" si="41"/>
        <v>FRETRAROATRUHETCATERDSLELC_25</v>
      </c>
      <c r="E658" t="str">
        <f>_xlfn.XLOOKUP(D658,'BAP-5_tech_groups'!A:A,'BAP-5_tech_groups'!B:B)</f>
        <v>BAP-TRA-5-FRETRA-ROATRUHET</v>
      </c>
      <c r="F658">
        <f>_xlfn.IFNA(VLOOKUP(D658,'Technology share'!E:P,HLOOKUP(C658,'Technology share'!$G$1:$P$2,2,FALSE),FALSE),0)</f>
        <v>0</v>
      </c>
    </row>
    <row r="659" spans="1:6" hidden="1" x14ac:dyDescent="0.25">
      <c r="A659">
        <f t="shared" si="42"/>
        <v>0</v>
      </c>
      <c r="B659" t="s">
        <v>0</v>
      </c>
      <c r="C659">
        <f t="shared" si="40"/>
        <v>2046</v>
      </c>
      <c r="D659" t="str">
        <f t="shared" si="41"/>
        <v>FRETRAROATRUHETCELLHH2____25</v>
      </c>
      <c r="E659" t="str">
        <f>_xlfn.XLOOKUP(D659,'BAP-5_tech_groups'!A:A,'BAP-5_tech_groups'!B:B)</f>
        <v>BAP-TRA-5-FRETRA-ROATRUHET</v>
      </c>
      <c r="F659">
        <f>_xlfn.IFNA(VLOOKUP(D659,'Technology share'!E:P,HLOOKUP(C659,'Technology share'!$G$1:$P$2,2,FALSE),FALSE),0)</f>
        <v>0</v>
      </c>
    </row>
    <row r="660" spans="1:6" hidden="1" x14ac:dyDescent="0.25">
      <c r="A660">
        <f t="shared" si="42"/>
        <v>0</v>
      </c>
      <c r="B660" t="s">
        <v>0</v>
      </c>
      <c r="C660">
        <f t="shared" si="40"/>
        <v>2046</v>
      </c>
      <c r="D660" t="str">
        <f t="shared" si="41"/>
        <v>FRETRAROATRUHETCONVDSL____16</v>
      </c>
      <c r="E660" t="str">
        <f>_xlfn.XLOOKUP(D660,'BAP-5_tech_groups'!A:A,'BAP-5_tech_groups'!B:B)</f>
        <v>BAP-TRA-5-FRETRA-ROATRUHET</v>
      </c>
      <c r="F660">
        <f>_xlfn.IFNA(VLOOKUP(D660,'Technology share'!E:P,HLOOKUP(C660,'Technology share'!$G$1:$P$2,2,FALSE),FALSE),0)</f>
        <v>0</v>
      </c>
    </row>
    <row r="661" spans="1:6" hidden="1" x14ac:dyDescent="0.25">
      <c r="A661">
        <f t="shared" si="42"/>
        <v>0</v>
      </c>
      <c r="B661" t="s">
        <v>0</v>
      </c>
      <c r="C661">
        <f t="shared" si="40"/>
        <v>2046</v>
      </c>
      <c r="D661" t="str">
        <f t="shared" si="41"/>
        <v>FRETRAROATRUHETCONVDSL____23</v>
      </c>
      <c r="E661" t="str">
        <f>_xlfn.XLOOKUP(D661,'BAP-5_tech_groups'!A:A,'BAP-5_tech_groups'!B:B)</f>
        <v>BAP-TRA-5-FRETRA-ROATRUHET</v>
      </c>
      <c r="F661">
        <f>_xlfn.IFNA(VLOOKUP(D661,'Technology share'!E:P,HLOOKUP(C661,'Technology share'!$G$1:$P$2,2,FALSE),FALSE),0)</f>
        <v>0</v>
      </c>
    </row>
    <row r="662" spans="1:6" hidden="1" x14ac:dyDescent="0.25">
      <c r="A662">
        <f t="shared" si="42"/>
        <v>0</v>
      </c>
      <c r="B662" t="s">
        <v>0</v>
      </c>
      <c r="C662">
        <f t="shared" si="40"/>
        <v>2046</v>
      </c>
      <c r="D662" t="str">
        <f t="shared" si="41"/>
        <v>FRETRAROATRUHETCONVNGA____23</v>
      </c>
      <c r="E662" t="str">
        <f>_xlfn.XLOOKUP(D662,'BAP-5_tech_groups'!A:A,'BAP-5_tech_groups'!B:B)</f>
        <v>BAP-TRA-5-FRETRA-ROATRUHET</v>
      </c>
      <c r="F662">
        <f>_xlfn.IFNA(VLOOKUP(D662,'Technology share'!E:P,HLOOKUP(C662,'Technology share'!$G$1:$P$2,2,FALSE),FALSE),0)</f>
        <v>0</v>
      </c>
    </row>
    <row r="663" spans="1:6" hidden="1" x14ac:dyDescent="0.25">
      <c r="A663">
        <f t="shared" si="42"/>
        <v>0</v>
      </c>
      <c r="B663" t="s">
        <v>0</v>
      </c>
      <c r="C663">
        <f t="shared" si="40"/>
        <v>2046</v>
      </c>
      <c r="D663" t="str">
        <f t="shared" si="41"/>
        <v>FRETRAROATRUHETCONVRDSL____23</v>
      </c>
      <c r="E663" t="str">
        <f>_xlfn.XLOOKUP(D663,'BAP-5_tech_groups'!A:A,'BAP-5_tech_groups'!B:B)</f>
        <v>BAP-TRA-5-FRETRA-ROATRUHET</v>
      </c>
      <c r="F663">
        <f>_xlfn.IFNA(VLOOKUP(D663,'Technology share'!E:P,HLOOKUP(C663,'Technology share'!$G$1:$P$2,2,FALSE),FALSE),0)</f>
        <v>0</v>
      </c>
    </row>
    <row r="664" spans="1:6" hidden="1" x14ac:dyDescent="0.25">
      <c r="A664">
        <f t="shared" si="42"/>
        <v>0</v>
      </c>
      <c r="B664" t="s">
        <v>0</v>
      </c>
      <c r="C664">
        <f t="shared" si="40"/>
        <v>2046</v>
      </c>
      <c r="D664" t="str">
        <f t="shared" si="41"/>
        <v>FRETRAROATRUHETHYBDSL____23</v>
      </c>
      <c r="E664" t="str">
        <f>_xlfn.XLOOKUP(D664,'BAP-5_tech_groups'!A:A,'BAP-5_tech_groups'!B:B)</f>
        <v>BAP-TRA-5-FRETRA-ROATRUHET</v>
      </c>
      <c r="F664">
        <f>_xlfn.IFNA(VLOOKUP(D664,'Technology share'!E:P,HLOOKUP(C664,'Technology share'!$G$1:$P$2,2,FALSE),FALSE),0)</f>
        <v>0</v>
      </c>
    </row>
    <row r="665" spans="1:6" hidden="1" x14ac:dyDescent="0.25">
      <c r="A665">
        <f t="shared" si="42"/>
        <v>0</v>
      </c>
      <c r="B665" t="s">
        <v>0</v>
      </c>
      <c r="C665">
        <f t="shared" si="40"/>
        <v>2046</v>
      </c>
      <c r="D665" t="str">
        <f t="shared" si="41"/>
        <v>FRETRAROATRUHETHYBRDSL____23</v>
      </c>
      <c r="E665" t="str">
        <f>_xlfn.XLOOKUP(D665,'BAP-5_tech_groups'!A:A,'BAP-5_tech_groups'!B:B)</f>
        <v>BAP-TRA-5-FRETRA-ROATRUHET</v>
      </c>
      <c r="F665">
        <f>_xlfn.IFNA(VLOOKUP(D665,'Technology share'!E:P,HLOOKUP(C665,'Technology share'!$G$1:$P$2,2,FALSE),FALSE),0)</f>
        <v>0</v>
      </c>
    </row>
    <row r="666" spans="1:6" hidden="1" x14ac:dyDescent="0.25">
      <c r="A666">
        <f t="shared" si="42"/>
        <v>0</v>
      </c>
      <c r="B666" t="s">
        <v>0</v>
      </c>
      <c r="C666">
        <f t="shared" si="40"/>
        <v>2046</v>
      </c>
      <c r="D666" t="str">
        <f t="shared" si="41"/>
        <v>FRETRAROATRUHETPHEVDSLBELCF_23</v>
      </c>
      <c r="E666" t="str">
        <f>_xlfn.XLOOKUP(D666,'BAP-5_tech_groups'!A:A,'BAP-5_tech_groups'!B:B)</f>
        <v>BAP-TRA-5-FRETRA-ROATRUHET</v>
      </c>
      <c r="F666">
        <f>_xlfn.IFNA(VLOOKUP(D666,'Technology share'!E:P,HLOOKUP(C666,'Technology share'!$G$1:$P$2,2,FALSE),FALSE),0)</f>
        <v>0</v>
      </c>
    </row>
    <row r="667" spans="1:6" hidden="1" x14ac:dyDescent="0.25">
      <c r="A667">
        <f t="shared" ref="A667:A699" si="43">IF(F667=0,0,1)</f>
        <v>0</v>
      </c>
      <c r="B667" t="s">
        <v>0</v>
      </c>
      <c r="C667">
        <f t="shared" si="40"/>
        <v>2046</v>
      </c>
      <c r="D667" t="str">
        <f t="shared" si="41"/>
        <v>FRETRAROATRUHETPHEVNGABELCF_23</v>
      </c>
      <c r="E667" t="str">
        <f>_xlfn.XLOOKUP(D667,'BAP-5_tech_groups'!A:A,'BAP-5_tech_groups'!B:B)</f>
        <v>BAP-TRA-5-FRETRA-ROATRUHET</v>
      </c>
      <c r="F667">
        <f>_xlfn.IFNA(VLOOKUP(D667,'Technology share'!E:P,HLOOKUP(C667,'Technology share'!$G$1:$P$2,2,FALSE),FALSE),0)</f>
        <v>0</v>
      </c>
    </row>
    <row r="668" spans="1:6" hidden="1" x14ac:dyDescent="0.25">
      <c r="A668">
        <f t="shared" si="43"/>
        <v>0</v>
      </c>
      <c r="B668" t="s">
        <v>0</v>
      </c>
      <c r="C668">
        <f t="shared" si="40"/>
        <v>2046</v>
      </c>
      <c r="D668" t="str">
        <f t="shared" si="41"/>
        <v>FRETRAROATRUHETPHEVRDSLBELCF_23</v>
      </c>
      <c r="E668" t="str">
        <f>_xlfn.XLOOKUP(D668,'BAP-5_tech_groups'!A:A,'BAP-5_tech_groups'!B:B)</f>
        <v>BAP-TRA-5-FRETRA-ROATRUHET</v>
      </c>
      <c r="F668">
        <f>_xlfn.IFNA(VLOOKUP(D668,'Technology share'!E:P,HLOOKUP(C668,'Technology share'!$G$1:$P$2,2,FALSE),FALSE),0)</f>
        <v>0</v>
      </c>
    </row>
    <row r="669" spans="1:6" hidden="1" x14ac:dyDescent="0.25">
      <c r="A669">
        <f t="shared" si="43"/>
        <v>0</v>
      </c>
      <c r="B669" t="s">
        <v>0</v>
      </c>
      <c r="C669">
        <f t="shared" si="40"/>
        <v>2046</v>
      </c>
      <c r="D669" t="str">
        <f t="shared" si="41"/>
        <v>FRETRAROATRUMETCONVGAS_EX</v>
      </c>
      <c r="E669" t="str">
        <f>_xlfn.XLOOKUP(D669,'BAP-5_tech_groups'!A:A,'BAP-5_tech_groups'!B:B)</f>
        <v>BAP-TRA-5-FRETRA-ROATRUMET</v>
      </c>
      <c r="F669">
        <f>_xlfn.IFNA(VLOOKUP(D669,'Technology share'!E:P,HLOOKUP(C669,'Technology share'!$G$1:$P$2,2,FALSE),FALSE),0)</f>
        <v>0</v>
      </c>
    </row>
    <row r="670" spans="1:6" hidden="1" x14ac:dyDescent="0.25">
      <c r="A670">
        <f t="shared" si="43"/>
        <v>0</v>
      </c>
      <c r="B670" t="s">
        <v>0</v>
      </c>
      <c r="C670">
        <f t="shared" si="40"/>
        <v>2046</v>
      </c>
      <c r="D670" t="str">
        <f t="shared" si="41"/>
        <v>FRETRAROATRUMETCONVDSL_EX</v>
      </c>
      <c r="E670" t="str">
        <f>_xlfn.XLOOKUP(D670,'BAP-5_tech_groups'!A:A,'BAP-5_tech_groups'!B:B)</f>
        <v>BAP-TRA-5-FRETRA-ROATRUMET</v>
      </c>
      <c r="F670">
        <f>_xlfn.IFNA(VLOOKUP(D670,'Technology share'!E:P,HLOOKUP(C670,'Technology share'!$G$1:$P$2,2,FALSE),FALSE),0)</f>
        <v>0</v>
      </c>
    </row>
    <row r="671" spans="1:6" hidden="1" x14ac:dyDescent="0.25">
      <c r="A671">
        <f t="shared" si="43"/>
        <v>0</v>
      </c>
      <c r="B671" t="s">
        <v>0</v>
      </c>
      <c r="C671">
        <f t="shared" si="40"/>
        <v>2046</v>
      </c>
      <c r="D671" t="str">
        <f t="shared" si="41"/>
        <v>FRETRAROATRUMETBEVBELCF____23</v>
      </c>
      <c r="E671" t="str">
        <f>_xlfn.XLOOKUP(D671,'BAP-5_tech_groups'!A:A,'BAP-5_tech_groups'!B:B)</f>
        <v>BAP-TRA-5-FRETRA-ROATRUMET</v>
      </c>
      <c r="F671">
        <f>_xlfn.IFNA(VLOOKUP(D671,'Technology share'!E:P,HLOOKUP(C671,'Technology share'!$G$1:$P$2,2,FALSE),FALSE),0)</f>
        <v>0</v>
      </c>
    </row>
    <row r="672" spans="1:6" hidden="1" x14ac:dyDescent="0.25">
      <c r="A672">
        <f t="shared" si="43"/>
        <v>0</v>
      </c>
      <c r="B672" t="s">
        <v>0</v>
      </c>
      <c r="C672">
        <f t="shared" si="40"/>
        <v>2046</v>
      </c>
      <c r="D672" t="str">
        <f t="shared" si="41"/>
        <v>FRETRAROATRUMETCELLHH2____23</v>
      </c>
      <c r="E672" t="str">
        <f>_xlfn.XLOOKUP(D672,'BAP-5_tech_groups'!A:A,'BAP-5_tech_groups'!B:B)</f>
        <v>BAP-TRA-5-FRETRA-ROATRUMET</v>
      </c>
      <c r="F672">
        <f>_xlfn.IFNA(VLOOKUP(D672,'Technology share'!E:P,HLOOKUP(C672,'Technology share'!$G$1:$P$2,2,FALSE),FALSE),0)</f>
        <v>0</v>
      </c>
    </row>
    <row r="673" spans="1:6" hidden="1" x14ac:dyDescent="0.25">
      <c r="A673">
        <f t="shared" si="43"/>
        <v>0</v>
      </c>
      <c r="B673" t="s">
        <v>0</v>
      </c>
      <c r="C673">
        <f t="shared" ref="C673:C736" si="44">C642+1</f>
        <v>2046</v>
      </c>
      <c r="D673" t="str">
        <f t="shared" ref="D673:D736" si="45">D642</f>
        <v>FRETRAROATRUMETCONVDSL____16</v>
      </c>
      <c r="E673" t="str">
        <f>_xlfn.XLOOKUP(D673,'BAP-5_tech_groups'!A:A,'BAP-5_tech_groups'!B:B)</f>
        <v>BAP-TRA-5-FRETRA-ROATRUMET</v>
      </c>
      <c r="F673">
        <f>_xlfn.IFNA(VLOOKUP(D673,'Technology share'!E:P,HLOOKUP(C673,'Technology share'!$G$1:$P$2,2,FALSE),FALSE),0)</f>
        <v>0</v>
      </c>
    </row>
    <row r="674" spans="1:6" hidden="1" x14ac:dyDescent="0.25">
      <c r="A674">
        <f t="shared" si="43"/>
        <v>0</v>
      </c>
      <c r="B674" t="s">
        <v>0</v>
      </c>
      <c r="C674">
        <f t="shared" si="44"/>
        <v>2046</v>
      </c>
      <c r="D674" t="str">
        <f t="shared" si="45"/>
        <v>FRETRAROATRUMETCONVDSL____23</v>
      </c>
      <c r="E674" t="str">
        <f>_xlfn.XLOOKUP(D674,'BAP-5_tech_groups'!A:A,'BAP-5_tech_groups'!B:B)</f>
        <v>BAP-TRA-5-FRETRA-ROATRUMET</v>
      </c>
      <c r="F674">
        <f>_xlfn.IFNA(VLOOKUP(D674,'Technology share'!E:P,HLOOKUP(C674,'Technology share'!$G$1:$P$2,2,FALSE),FALSE),0)</f>
        <v>0</v>
      </c>
    </row>
    <row r="675" spans="1:6" hidden="1" x14ac:dyDescent="0.25">
      <c r="A675">
        <f t="shared" si="43"/>
        <v>0</v>
      </c>
      <c r="B675" t="s">
        <v>0</v>
      </c>
      <c r="C675">
        <f t="shared" si="44"/>
        <v>2046</v>
      </c>
      <c r="D675" t="str">
        <f t="shared" si="45"/>
        <v>FRETRAROATRUMETCONVGAS____16</v>
      </c>
      <c r="E675" t="str">
        <f>_xlfn.XLOOKUP(D675,'BAP-5_tech_groups'!A:A,'BAP-5_tech_groups'!B:B)</f>
        <v>BAP-TRA-5-FRETRA-ROATRUMET</v>
      </c>
      <c r="F675">
        <f>_xlfn.IFNA(VLOOKUP(D675,'Technology share'!E:P,HLOOKUP(C675,'Technology share'!$G$1:$P$2,2,FALSE),FALSE),0)</f>
        <v>0</v>
      </c>
    </row>
    <row r="676" spans="1:6" hidden="1" x14ac:dyDescent="0.25">
      <c r="A676">
        <f t="shared" si="43"/>
        <v>0</v>
      </c>
      <c r="B676" t="s">
        <v>0</v>
      </c>
      <c r="C676">
        <f t="shared" si="44"/>
        <v>2046</v>
      </c>
      <c r="D676" t="str">
        <f t="shared" si="45"/>
        <v>FRETRAROATRUMETCONVGAS____23</v>
      </c>
      <c r="E676" t="str">
        <f>_xlfn.XLOOKUP(D676,'BAP-5_tech_groups'!A:A,'BAP-5_tech_groups'!B:B)</f>
        <v>BAP-TRA-5-FRETRA-ROATRUMET</v>
      </c>
      <c r="F676">
        <f>_xlfn.IFNA(VLOOKUP(D676,'Technology share'!E:P,HLOOKUP(C676,'Technology share'!$G$1:$P$2,2,FALSE),FALSE),0)</f>
        <v>0</v>
      </c>
    </row>
    <row r="677" spans="1:6" hidden="1" x14ac:dyDescent="0.25">
      <c r="A677">
        <f t="shared" si="43"/>
        <v>0</v>
      </c>
      <c r="B677" t="s">
        <v>0</v>
      </c>
      <c r="C677">
        <f t="shared" si="44"/>
        <v>2046</v>
      </c>
      <c r="D677" t="str">
        <f t="shared" si="45"/>
        <v>FRETRAROATRUMETCONVNGA____23</v>
      </c>
      <c r="E677" t="str">
        <f>_xlfn.XLOOKUP(D677,'BAP-5_tech_groups'!A:A,'BAP-5_tech_groups'!B:B)</f>
        <v>BAP-TRA-5-FRETRA-ROATRUMET</v>
      </c>
      <c r="F677">
        <f>_xlfn.IFNA(VLOOKUP(D677,'Technology share'!E:P,HLOOKUP(C677,'Technology share'!$G$1:$P$2,2,FALSE),FALSE),0)</f>
        <v>0</v>
      </c>
    </row>
    <row r="678" spans="1:6" hidden="1" x14ac:dyDescent="0.25">
      <c r="A678">
        <f t="shared" si="43"/>
        <v>0</v>
      </c>
      <c r="B678" t="s">
        <v>0</v>
      </c>
      <c r="C678">
        <f t="shared" si="44"/>
        <v>2046</v>
      </c>
      <c r="D678" t="str">
        <f t="shared" si="45"/>
        <v>FRETRAROATRUMETCONVPRO____23</v>
      </c>
      <c r="E678" t="str">
        <f>_xlfn.XLOOKUP(D678,'BAP-5_tech_groups'!A:A,'BAP-5_tech_groups'!B:B)</f>
        <v>BAP-TRA-5-FRETRA-ROATRUMET</v>
      </c>
      <c r="F678">
        <f>_xlfn.IFNA(VLOOKUP(D678,'Technology share'!E:P,HLOOKUP(C678,'Technology share'!$G$1:$P$2,2,FALSE),FALSE),0)</f>
        <v>0</v>
      </c>
    </row>
    <row r="679" spans="1:6" hidden="1" x14ac:dyDescent="0.25">
      <c r="A679">
        <f t="shared" si="43"/>
        <v>0</v>
      </c>
      <c r="B679" t="s">
        <v>0</v>
      </c>
      <c r="C679">
        <f t="shared" si="44"/>
        <v>2046</v>
      </c>
      <c r="D679" t="str">
        <f t="shared" si="45"/>
        <v>FRETRAROATRUMETCONVRDSL____23</v>
      </c>
      <c r="E679" t="str">
        <f>_xlfn.XLOOKUP(D679,'BAP-5_tech_groups'!A:A,'BAP-5_tech_groups'!B:B)</f>
        <v>BAP-TRA-5-FRETRA-ROATRUMET</v>
      </c>
      <c r="F679">
        <f>_xlfn.IFNA(VLOOKUP(D679,'Technology share'!E:P,HLOOKUP(C679,'Technology share'!$G$1:$P$2,2,FALSE),FALSE),0)</f>
        <v>0</v>
      </c>
    </row>
    <row r="680" spans="1:6" hidden="1" x14ac:dyDescent="0.25">
      <c r="A680">
        <f t="shared" si="43"/>
        <v>0</v>
      </c>
      <c r="B680" t="s">
        <v>0</v>
      </c>
      <c r="C680">
        <f t="shared" si="44"/>
        <v>2046</v>
      </c>
      <c r="D680" t="str">
        <f t="shared" si="45"/>
        <v>FRETRAROATRUMETHYBDSL____23</v>
      </c>
      <c r="E680" t="str">
        <f>_xlfn.XLOOKUP(D680,'BAP-5_tech_groups'!A:A,'BAP-5_tech_groups'!B:B)</f>
        <v>BAP-TRA-5-FRETRA-ROATRUMET</v>
      </c>
      <c r="F680">
        <f>_xlfn.IFNA(VLOOKUP(D680,'Technology share'!E:P,HLOOKUP(C680,'Technology share'!$G$1:$P$2,2,FALSE),FALSE),0)</f>
        <v>0</v>
      </c>
    </row>
    <row r="681" spans="1:6" hidden="1" x14ac:dyDescent="0.25">
      <c r="A681">
        <f t="shared" si="43"/>
        <v>0</v>
      </c>
      <c r="B681" t="s">
        <v>0</v>
      </c>
      <c r="C681">
        <f t="shared" si="44"/>
        <v>2046</v>
      </c>
      <c r="D681" t="str">
        <f t="shared" si="45"/>
        <v>FRETRAROATRUMETHYBRDSL____23</v>
      </c>
      <c r="E681" t="str">
        <f>_xlfn.XLOOKUP(D681,'BAP-5_tech_groups'!A:A,'BAP-5_tech_groups'!B:B)</f>
        <v>BAP-TRA-5-FRETRA-ROATRUMET</v>
      </c>
      <c r="F681">
        <f>_xlfn.IFNA(VLOOKUP(D681,'Technology share'!E:P,HLOOKUP(C681,'Technology share'!$G$1:$P$2,2,FALSE),FALSE),0)</f>
        <v>0</v>
      </c>
    </row>
    <row r="682" spans="1:6" hidden="1" x14ac:dyDescent="0.25">
      <c r="A682">
        <f t="shared" si="43"/>
        <v>0</v>
      </c>
      <c r="B682" t="s">
        <v>0</v>
      </c>
      <c r="C682">
        <f t="shared" si="44"/>
        <v>2046</v>
      </c>
      <c r="D682" t="str">
        <f t="shared" si="45"/>
        <v>FRETRAROATRUMETPHEVDSLBELCF_23</v>
      </c>
      <c r="E682" t="str">
        <f>_xlfn.XLOOKUP(D682,'BAP-5_tech_groups'!A:A,'BAP-5_tech_groups'!B:B)</f>
        <v>BAP-TRA-5-FRETRA-ROATRUMET</v>
      </c>
      <c r="F682">
        <f>_xlfn.IFNA(VLOOKUP(D682,'Technology share'!E:P,HLOOKUP(C682,'Technology share'!$G$1:$P$2,2,FALSE),FALSE),0)</f>
        <v>0</v>
      </c>
    </row>
    <row r="683" spans="1:6" hidden="1" x14ac:dyDescent="0.25">
      <c r="A683">
        <f t="shared" si="43"/>
        <v>0</v>
      </c>
      <c r="B683" t="s">
        <v>0</v>
      </c>
      <c r="C683">
        <f t="shared" si="44"/>
        <v>2046</v>
      </c>
      <c r="D683" t="str">
        <f t="shared" si="45"/>
        <v>FRETRAROATRUMETPHEVRDSLBELCF_23</v>
      </c>
      <c r="E683" t="str">
        <f>_xlfn.XLOOKUP(D683,'BAP-5_tech_groups'!A:A,'BAP-5_tech_groups'!B:B)</f>
        <v>BAP-TRA-5-FRETRA-ROATRUMET</v>
      </c>
      <c r="F683">
        <f>_xlfn.IFNA(VLOOKUP(D683,'Technology share'!E:P,HLOOKUP(C683,'Technology share'!$G$1:$P$2,2,FALSE),FALSE),0)</f>
        <v>0</v>
      </c>
    </row>
    <row r="684" spans="1:6" hidden="1" x14ac:dyDescent="0.25">
      <c r="A684">
        <f t="shared" si="43"/>
        <v>0</v>
      </c>
      <c r="B684" t="s">
        <v>0</v>
      </c>
      <c r="C684">
        <f t="shared" si="44"/>
        <v>2047</v>
      </c>
      <c r="D684" t="str">
        <f t="shared" si="45"/>
        <v>FRETRAROATRUHETCONVDSL_EX</v>
      </c>
      <c r="E684" t="str">
        <f>_xlfn.XLOOKUP(D684,'BAP-5_tech_groups'!A:A,'BAP-5_tech_groups'!B:B)</f>
        <v>BAP-TRA-5-FRETRA-ROATRUHET</v>
      </c>
      <c r="F684">
        <f>_xlfn.IFNA(VLOOKUP(D684,'Technology share'!E:P,HLOOKUP(C684,'Technology share'!$G$1:$P$2,2,FALSE),FALSE),0)</f>
        <v>0</v>
      </c>
    </row>
    <row r="685" spans="1:6" hidden="1" x14ac:dyDescent="0.25">
      <c r="A685">
        <f t="shared" si="43"/>
        <v>0</v>
      </c>
      <c r="B685" t="s">
        <v>0</v>
      </c>
      <c r="C685">
        <f t="shared" si="44"/>
        <v>2047</v>
      </c>
      <c r="D685" t="str">
        <f t="shared" si="45"/>
        <v>FRETRAROATRUHETBEVBELCF____25</v>
      </c>
      <c r="E685" t="str">
        <f>_xlfn.XLOOKUP(D685,'BAP-5_tech_groups'!A:A,'BAP-5_tech_groups'!B:B)</f>
        <v>BAP-TRA-5-FRETRA-ROATRUHET</v>
      </c>
      <c r="F685">
        <f>_xlfn.IFNA(VLOOKUP(D685,'Technology share'!E:P,HLOOKUP(C685,'Technology share'!$G$1:$P$2,2,FALSE),FALSE),0)</f>
        <v>0</v>
      </c>
    </row>
    <row r="686" spans="1:6" hidden="1" x14ac:dyDescent="0.25">
      <c r="A686">
        <f t="shared" si="43"/>
        <v>0</v>
      </c>
      <c r="B686" t="s">
        <v>0</v>
      </c>
      <c r="C686">
        <f t="shared" si="44"/>
        <v>2047</v>
      </c>
      <c r="D686" t="str">
        <f t="shared" si="45"/>
        <v>FRETRAROATRUHETCATEDSLELC_25</v>
      </c>
      <c r="E686" t="str">
        <f>_xlfn.XLOOKUP(D686,'BAP-5_tech_groups'!A:A,'BAP-5_tech_groups'!B:B)</f>
        <v>BAP-TRA-5-FRETRA-ROATRUHET</v>
      </c>
      <c r="F686">
        <f>_xlfn.IFNA(VLOOKUP(D686,'Technology share'!E:P,HLOOKUP(C686,'Technology share'!$G$1:$P$2,2,FALSE),FALSE),0)</f>
        <v>0</v>
      </c>
    </row>
    <row r="687" spans="1:6" hidden="1" x14ac:dyDescent="0.25">
      <c r="A687">
        <f t="shared" si="43"/>
        <v>0</v>
      </c>
      <c r="B687" t="s">
        <v>0</v>
      </c>
      <c r="C687">
        <f t="shared" si="44"/>
        <v>2047</v>
      </c>
      <c r="D687" t="str">
        <f t="shared" si="45"/>
        <v>FRETRAROATRUHETCATEELC____25</v>
      </c>
      <c r="E687" t="str">
        <f>_xlfn.XLOOKUP(D687,'BAP-5_tech_groups'!A:A,'BAP-5_tech_groups'!B:B)</f>
        <v>BAP-TRA-5-FRETRA-ROATRUHET</v>
      </c>
      <c r="F687">
        <f>_xlfn.IFNA(VLOOKUP(D687,'Technology share'!E:P,HLOOKUP(C687,'Technology share'!$G$1:$P$2,2,FALSE),FALSE),0)</f>
        <v>0</v>
      </c>
    </row>
    <row r="688" spans="1:6" hidden="1" x14ac:dyDescent="0.25">
      <c r="A688">
        <f t="shared" si="43"/>
        <v>0</v>
      </c>
      <c r="B688" t="s">
        <v>0</v>
      </c>
      <c r="C688">
        <f t="shared" si="44"/>
        <v>2047</v>
      </c>
      <c r="D688" t="str">
        <f t="shared" si="45"/>
        <v>FRETRAROATRUHETCATENGAELC_25</v>
      </c>
      <c r="E688" t="str">
        <f>_xlfn.XLOOKUP(D688,'BAP-5_tech_groups'!A:A,'BAP-5_tech_groups'!B:B)</f>
        <v>BAP-TRA-5-FRETRA-ROATRUHET</v>
      </c>
      <c r="F688">
        <f>_xlfn.IFNA(VLOOKUP(D688,'Technology share'!E:P,HLOOKUP(C688,'Technology share'!$G$1:$P$2,2,FALSE),FALSE),0)</f>
        <v>0</v>
      </c>
    </row>
    <row r="689" spans="1:6" hidden="1" x14ac:dyDescent="0.25">
      <c r="A689">
        <f t="shared" si="43"/>
        <v>0</v>
      </c>
      <c r="B689" t="s">
        <v>0</v>
      </c>
      <c r="C689">
        <f t="shared" si="44"/>
        <v>2047</v>
      </c>
      <c r="D689" t="str">
        <f t="shared" si="45"/>
        <v>FRETRAROATRUHETCATERDSLELC_25</v>
      </c>
      <c r="E689" t="str">
        <f>_xlfn.XLOOKUP(D689,'BAP-5_tech_groups'!A:A,'BAP-5_tech_groups'!B:B)</f>
        <v>BAP-TRA-5-FRETRA-ROATRUHET</v>
      </c>
      <c r="F689">
        <f>_xlfn.IFNA(VLOOKUP(D689,'Technology share'!E:P,HLOOKUP(C689,'Technology share'!$G$1:$P$2,2,FALSE),FALSE),0)</f>
        <v>0</v>
      </c>
    </row>
    <row r="690" spans="1:6" hidden="1" x14ac:dyDescent="0.25">
      <c r="A690">
        <f t="shared" si="43"/>
        <v>0</v>
      </c>
      <c r="B690" t="s">
        <v>0</v>
      </c>
      <c r="C690">
        <f t="shared" si="44"/>
        <v>2047</v>
      </c>
      <c r="D690" t="str">
        <f t="shared" si="45"/>
        <v>FRETRAROATRUHETCELLHH2____25</v>
      </c>
      <c r="E690" t="str">
        <f>_xlfn.XLOOKUP(D690,'BAP-5_tech_groups'!A:A,'BAP-5_tech_groups'!B:B)</f>
        <v>BAP-TRA-5-FRETRA-ROATRUHET</v>
      </c>
      <c r="F690">
        <f>_xlfn.IFNA(VLOOKUP(D690,'Technology share'!E:P,HLOOKUP(C690,'Technology share'!$G$1:$P$2,2,FALSE),FALSE),0)</f>
        <v>0</v>
      </c>
    </row>
    <row r="691" spans="1:6" hidden="1" x14ac:dyDescent="0.25">
      <c r="A691">
        <f t="shared" si="43"/>
        <v>0</v>
      </c>
      <c r="B691" t="s">
        <v>0</v>
      </c>
      <c r="C691">
        <f t="shared" si="44"/>
        <v>2047</v>
      </c>
      <c r="D691" t="str">
        <f t="shared" si="45"/>
        <v>FRETRAROATRUHETCONVDSL____16</v>
      </c>
      <c r="E691" t="str">
        <f>_xlfn.XLOOKUP(D691,'BAP-5_tech_groups'!A:A,'BAP-5_tech_groups'!B:B)</f>
        <v>BAP-TRA-5-FRETRA-ROATRUHET</v>
      </c>
      <c r="F691">
        <f>_xlfn.IFNA(VLOOKUP(D691,'Technology share'!E:P,HLOOKUP(C691,'Technology share'!$G$1:$P$2,2,FALSE),FALSE),0)</f>
        <v>0</v>
      </c>
    </row>
    <row r="692" spans="1:6" hidden="1" x14ac:dyDescent="0.25">
      <c r="A692">
        <f t="shared" si="43"/>
        <v>0</v>
      </c>
      <c r="B692" t="s">
        <v>0</v>
      </c>
      <c r="C692">
        <f t="shared" si="44"/>
        <v>2047</v>
      </c>
      <c r="D692" t="str">
        <f t="shared" si="45"/>
        <v>FRETRAROATRUHETCONVDSL____23</v>
      </c>
      <c r="E692" t="str">
        <f>_xlfn.XLOOKUP(D692,'BAP-5_tech_groups'!A:A,'BAP-5_tech_groups'!B:B)</f>
        <v>BAP-TRA-5-FRETRA-ROATRUHET</v>
      </c>
      <c r="F692">
        <f>_xlfn.IFNA(VLOOKUP(D692,'Technology share'!E:P,HLOOKUP(C692,'Technology share'!$G$1:$P$2,2,FALSE),FALSE),0)</f>
        <v>0</v>
      </c>
    </row>
    <row r="693" spans="1:6" hidden="1" x14ac:dyDescent="0.25">
      <c r="A693">
        <f t="shared" si="43"/>
        <v>0</v>
      </c>
      <c r="B693" t="s">
        <v>0</v>
      </c>
      <c r="C693">
        <f t="shared" si="44"/>
        <v>2047</v>
      </c>
      <c r="D693" t="str">
        <f t="shared" si="45"/>
        <v>FRETRAROATRUHETCONVNGA____23</v>
      </c>
      <c r="E693" t="str">
        <f>_xlfn.XLOOKUP(D693,'BAP-5_tech_groups'!A:A,'BAP-5_tech_groups'!B:B)</f>
        <v>BAP-TRA-5-FRETRA-ROATRUHET</v>
      </c>
      <c r="F693">
        <f>_xlfn.IFNA(VLOOKUP(D693,'Technology share'!E:P,HLOOKUP(C693,'Technology share'!$G$1:$P$2,2,FALSE),FALSE),0)</f>
        <v>0</v>
      </c>
    </row>
    <row r="694" spans="1:6" hidden="1" x14ac:dyDescent="0.25">
      <c r="A694">
        <f t="shared" si="43"/>
        <v>0</v>
      </c>
      <c r="B694" t="s">
        <v>0</v>
      </c>
      <c r="C694">
        <f t="shared" si="44"/>
        <v>2047</v>
      </c>
      <c r="D694" t="str">
        <f t="shared" si="45"/>
        <v>FRETRAROATRUHETCONVRDSL____23</v>
      </c>
      <c r="E694" t="str">
        <f>_xlfn.XLOOKUP(D694,'BAP-5_tech_groups'!A:A,'BAP-5_tech_groups'!B:B)</f>
        <v>BAP-TRA-5-FRETRA-ROATRUHET</v>
      </c>
      <c r="F694">
        <f>_xlfn.IFNA(VLOOKUP(D694,'Technology share'!E:P,HLOOKUP(C694,'Technology share'!$G$1:$P$2,2,FALSE),FALSE),0)</f>
        <v>0</v>
      </c>
    </row>
    <row r="695" spans="1:6" hidden="1" x14ac:dyDescent="0.25">
      <c r="A695">
        <f t="shared" si="43"/>
        <v>0</v>
      </c>
      <c r="B695" t="s">
        <v>0</v>
      </c>
      <c r="C695">
        <f t="shared" si="44"/>
        <v>2047</v>
      </c>
      <c r="D695" t="str">
        <f t="shared" si="45"/>
        <v>FRETRAROATRUHETHYBDSL____23</v>
      </c>
      <c r="E695" t="str">
        <f>_xlfn.XLOOKUP(D695,'BAP-5_tech_groups'!A:A,'BAP-5_tech_groups'!B:B)</f>
        <v>BAP-TRA-5-FRETRA-ROATRUHET</v>
      </c>
      <c r="F695">
        <f>_xlfn.IFNA(VLOOKUP(D695,'Technology share'!E:P,HLOOKUP(C695,'Technology share'!$G$1:$P$2,2,FALSE),FALSE),0)</f>
        <v>0</v>
      </c>
    </row>
    <row r="696" spans="1:6" hidden="1" x14ac:dyDescent="0.25">
      <c r="A696">
        <f t="shared" si="43"/>
        <v>0</v>
      </c>
      <c r="B696" t="s">
        <v>0</v>
      </c>
      <c r="C696">
        <f t="shared" si="44"/>
        <v>2047</v>
      </c>
      <c r="D696" t="str">
        <f t="shared" si="45"/>
        <v>FRETRAROATRUHETHYBRDSL____23</v>
      </c>
      <c r="E696" t="str">
        <f>_xlfn.XLOOKUP(D696,'BAP-5_tech_groups'!A:A,'BAP-5_tech_groups'!B:B)</f>
        <v>BAP-TRA-5-FRETRA-ROATRUHET</v>
      </c>
      <c r="F696">
        <f>_xlfn.IFNA(VLOOKUP(D696,'Technology share'!E:P,HLOOKUP(C696,'Technology share'!$G$1:$P$2,2,FALSE),FALSE),0)</f>
        <v>0</v>
      </c>
    </row>
    <row r="697" spans="1:6" hidden="1" x14ac:dyDescent="0.25">
      <c r="A697">
        <f t="shared" si="43"/>
        <v>0</v>
      </c>
      <c r="B697" t="s">
        <v>0</v>
      </c>
      <c r="C697">
        <f t="shared" si="44"/>
        <v>2047</v>
      </c>
      <c r="D697" t="str">
        <f t="shared" si="45"/>
        <v>FRETRAROATRUHETPHEVDSLBELCF_23</v>
      </c>
      <c r="E697" t="str">
        <f>_xlfn.XLOOKUP(D697,'BAP-5_tech_groups'!A:A,'BAP-5_tech_groups'!B:B)</f>
        <v>BAP-TRA-5-FRETRA-ROATRUHET</v>
      </c>
      <c r="F697">
        <f>_xlfn.IFNA(VLOOKUP(D697,'Technology share'!E:P,HLOOKUP(C697,'Technology share'!$G$1:$P$2,2,FALSE),FALSE),0)</f>
        <v>0</v>
      </c>
    </row>
    <row r="698" spans="1:6" hidden="1" x14ac:dyDescent="0.25">
      <c r="A698">
        <f t="shared" si="43"/>
        <v>0</v>
      </c>
      <c r="B698" t="s">
        <v>0</v>
      </c>
      <c r="C698">
        <f t="shared" si="44"/>
        <v>2047</v>
      </c>
      <c r="D698" t="str">
        <f t="shared" si="45"/>
        <v>FRETRAROATRUHETPHEVNGABELCF_23</v>
      </c>
      <c r="E698" t="str">
        <f>_xlfn.XLOOKUP(D698,'BAP-5_tech_groups'!A:A,'BAP-5_tech_groups'!B:B)</f>
        <v>BAP-TRA-5-FRETRA-ROATRUHET</v>
      </c>
      <c r="F698">
        <f>_xlfn.IFNA(VLOOKUP(D698,'Technology share'!E:P,HLOOKUP(C698,'Technology share'!$G$1:$P$2,2,FALSE),FALSE),0)</f>
        <v>0</v>
      </c>
    </row>
    <row r="699" spans="1:6" hidden="1" x14ac:dyDescent="0.25">
      <c r="A699">
        <f t="shared" si="43"/>
        <v>0</v>
      </c>
      <c r="B699" t="s">
        <v>0</v>
      </c>
      <c r="C699">
        <f t="shared" si="44"/>
        <v>2047</v>
      </c>
      <c r="D699" t="str">
        <f t="shared" si="45"/>
        <v>FRETRAROATRUHETPHEVRDSLBELCF_23</v>
      </c>
      <c r="E699" t="str">
        <f>_xlfn.XLOOKUP(D699,'BAP-5_tech_groups'!A:A,'BAP-5_tech_groups'!B:B)</f>
        <v>BAP-TRA-5-FRETRA-ROATRUHET</v>
      </c>
      <c r="F699">
        <f>_xlfn.IFNA(VLOOKUP(D699,'Technology share'!E:P,HLOOKUP(C699,'Technology share'!$G$1:$P$2,2,FALSE),FALSE),0)</f>
        <v>0</v>
      </c>
    </row>
    <row r="700" spans="1:6" hidden="1" x14ac:dyDescent="0.25">
      <c r="A700">
        <f t="shared" ref="A700:A743" si="46">IF(F700=0,0,1)</f>
        <v>0</v>
      </c>
      <c r="B700" t="s">
        <v>0</v>
      </c>
      <c r="C700">
        <f t="shared" si="44"/>
        <v>2047</v>
      </c>
      <c r="D700" t="str">
        <f t="shared" si="45"/>
        <v>FRETRAROATRUMETCONVGAS_EX</v>
      </c>
      <c r="E700" t="str">
        <f>_xlfn.XLOOKUP(D700,'BAP-5_tech_groups'!A:A,'BAP-5_tech_groups'!B:B)</f>
        <v>BAP-TRA-5-FRETRA-ROATRUMET</v>
      </c>
      <c r="F700">
        <f>_xlfn.IFNA(VLOOKUP(D700,'Technology share'!E:P,HLOOKUP(C700,'Technology share'!$G$1:$P$2,2,FALSE),FALSE),0)</f>
        <v>0</v>
      </c>
    </row>
    <row r="701" spans="1:6" hidden="1" x14ac:dyDescent="0.25">
      <c r="A701">
        <f t="shared" si="46"/>
        <v>0</v>
      </c>
      <c r="B701" t="s">
        <v>0</v>
      </c>
      <c r="C701">
        <f t="shared" si="44"/>
        <v>2047</v>
      </c>
      <c r="D701" t="str">
        <f t="shared" si="45"/>
        <v>FRETRAROATRUMETCONVDSL_EX</v>
      </c>
      <c r="E701" t="str">
        <f>_xlfn.XLOOKUP(D701,'BAP-5_tech_groups'!A:A,'BAP-5_tech_groups'!B:B)</f>
        <v>BAP-TRA-5-FRETRA-ROATRUMET</v>
      </c>
      <c r="F701">
        <f>_xlfn.IFNA(VLOOKUP(D701,'Technology share'!E:P,HLOOKUP(C701,'Technology share'!$G$1:$P$2,2,FALSE),FALSE),0)</f>
        <v>0</v>
      </c>
    </row>
    <row r="702" spans="1:6" hidden="1" x14ac:dyDescent="0.25">
      <c r="A702">
        <f t="shared" si="46"/>
        <v>0</v>
      </c>
      <c r="B702" t="s">
        <v>0</v>
      </c>
      <c r="C702">
        <f t="shared" si="44"/>
        <v>2047</v>
      </c>
      <c r="D702" t="str">
        <f t="shared" si="45"/>
        <v>FRETRAROATRUMETBEVBELCF____23</v>
      </c>
      <c r="E702" t="str">
        <f>_xlfn.XLOOKUP(D702,'BAP-5_tech_groups'!A:A,'BAP-5_tech_groups'!B:B)</f>
        <v>BAP-TRA-5-FRETRA-ROATRUMET</v>
      </c>
      <c r="F702">
        <f>_xlfn.IFNA(VLOOKUP(D702,'Technology share'!E:P,HLOOKUP(C702,'Technology share'!$G$1:$P$2,2,FALSE),FALSE),0)</f>
        <v>0</v>
      </c>
    </row>
    <row r="703" spans="1:6" hidden="1" x14ac:dyDescent="0.25">
      <c r="A703">
        <f t="shared" si="46"/>
        <v>0</v>
      </c>
      <c r="B703" t="s">
        <v>0</v>
      </c>
      <c r="C703">
        <f t="shared" si="44"/>
        <v>2047</v>
      </c>
      <c r="D703" t="str">
        <f t="shared" si="45"/>
        <v>FRETRAROATRUMETCELLHH2____23</v>
      </c>
      <c r="E703" t="str">
        <f>_xlfn.XLOOKUP(D703,'BAP-5_tech_groups'!A:A,'BAP-5_tech_groups'!B:B)</f>
        <v>BAP-TRA-5-FRETRA-ROATRUMET</v>
      </c>
      <c r="F703">
        <f>_xlfn.IFNA(VLOOKUP(D703,'Technology share'!E:P,HLOOKUP(C703,'Technology share'!$G$1:$P$2,2,FALSE),FALSE),0)</f>
        <v>0</v>
      </c>
    </row>
    <row r="704" spans="1:6" hidden="1" x14ac:dyDescent="0.25">
      <c r="A704">
        <f t="shared" si="46"/>
        <v>0</v>
      </c>
      <c r="B704" t="s">
        <v>0</v>
      </c>
      <c r="C704">
        <f t="shared" si="44"/>
        <v>2047</v>
      </c>
      <c r="D704" t="str">
        <f t="shared" si="45"/>
        <v>FRETRAROATRUMETCONVDSL____16</v>
      </c>
      <c r="E704" t="str">
        <f>_xlfn.XLOOKUP(D704,'BAP-5_tech_groups'!A:A,'BAP-5_tech_groups'!B:B)</f>
        <v>BAP-TRA-5-FRETRA-ROATRUMET</v>
      </c>
      <c r="F704">
        <f>_xlfn.IFNA(VLOOKUP(D704,'Technology share'!E:P,HLOOKUP(C704,'Technology share'!$G$1:$P$2,2,FALSE),FALSE),0)</f>
        <v>0</v>
      </c>
    </row>
    <row r="705" spans="1:6" hidden="1" x14ac:dyDescent="0.25">
      <c r="A705">
        <f t="shared" si="46"/>
        <v>0</v>
      </c>
      <c r="B705" t="s">
        <v>0</v>
      </c>
      <c r="C705">
        <f t="shared" si="44"/>
        <v>2047</v>
      </c>
      <c r="D705" t="str">
        <f t="shared" si="45"/>
        <v>FRETRAROATRUMETCONVDSL____23</v>
      </c>
      <c r="E705" t="str">
        <f>_xlfn.XLOOKUP(D705,'BAP-5_tech_groups'!A:A,'BAP-5_tech_groups'!B:B)</f>
        <v>BAP-TRA-5-FRETRA-ROATRUMET</v>
      </c>
      <c r="F705">
        <f>_xlfn.IFNA(VLOOKUP(D705,'Technology share'!E:P,HLOOKUP(C705,'Technology share'!$G$1:$P$2,2,FALSE),FALSE),0)</f>
        <v>0</v>
      </c>
    </row>
    <row r="706" spans="1:6" hidden="1" x14ac:dyDescent="0.25">
      <c r="A706">
        <f t="shared" si="46"/>
        <v>0</v>
      </c>
      <c r="B706" t="s">
        <v>0</v>
      </c>
      <c r="C706">
        <f t="shared" si="44"/>
        <v>2047</v>
      </c>
      <c r="D706" t="str">
        <f t="shared" si="45"/>
        <v>FRETRAROATRUMETCONVGAS____16</v>
      </c>
      <c r="E706" t="str">
        <f>_xlfn.XLOOKUP(D706,'BAP-5_tech_groups'!A:A,'BAP-5_tech_groups'!B:B)</f>
        <v>BAP-TRA-5-FRETRA-ROATRUMET</v>
      </c>
      <c r="F706">
        <f>_xlfn.IFNA(VLOOKUP(D706,'Technology share'!E:P,HLOOKUP(C706,'Technology share'!$G$1:$P$2,2,FALSE),FALSE),0)</f>
        <v>0</v>
      </c>
    </row>
    <row r="707" spans="1:6" hidden="1" x14ac:dyDescent="0.25">
      <c r="A707">
        <f t="shared" si="46"/>
        <v>0</v>
      </c>
      <c r="B707" t="s">
        <v>0</v>
      </c>
      <c r="C707">
        <f t="shared" si="44"/>
        <v>2047</v>
      </c>
      <c r="D707" t="str">
        <f t="shared" si="45"/>
        <v>FRETRAROATRUMETCONVGAS____23</v>
      </c>
      <c r="E707" t="str">
        <f>_xlfn.XLOOKUP(D707,'BAP-5_tech_groups'!A:A,'BAP-5_tech_groups'!B:B)</f>
        <v>BAP-TRA-5-FRETRA-ROATRUMET</v>
      </c>
      <c r="F707">
        <f>_xlfn.IFNA(VLOOKUP(D707,'Technology share'!E:P,HLOOKUP(C707,'Technology share'!$G$1:$P$2,2,FALSE),FALSE),0)</f>
        <v>0</v>
      </c>
    </row>
    <row r="708" spans="1:6" hidden="1" x14ac:dyDescent="0.25">
      <c r="A708">
        <f t="shared" si="46"/>
        <v>0</v>
      </c>
      <c r="B708" t="s">
        <v>0</v>
      </c>
      <c r="C708">
        <f t="shared" si="44"/>
        <v>2047</v>
      </c>
      <c r="D708" t="str">
        <f t="shared" si="45"/>
        <v>FRETRAROATRUMETCONVNGA____23</v>
      </c>
      <c r="E708" t="str">
        <f>_xlfn.XLOOKUP(D708,'BAP-5_tech_groups'!A:A,'BAP-5_tech_groups'!B:B)</f>
        <v>BAP-TRA-5-FRETRA-ROATRUMET</v>
      </c>
      <c r="F708">
        <f>_xlfn.IFNA(VLOOKUP(D708,'Technology share'!E:P,HLOOKUP(C708,'Technology share'!$G$1:$P$2,2,FALSE),FALSE),0)</f>
        <v>0</v>
      </c>
    </row>
    <row r="709" spans="1:6" hidden="1" x14ac:dyDescent="0.25">
      <c r="A709">
        <f t="shared" si="46"/>
        <v>0</v>
      </c>
      <c r="B709" t="s">
        <v>0</v>
      </c>
      <c r="C709">
        <f t="shared" si="44"/>
        <v>2047</v>
      </c>
      <c r="D709" t="str">
        <f t="shared" si="45"/>
        <v>FRETRAROATRUMETCONVPRO____23</v>
      </c>
      <c r="E709" t="str">
        <f>_xlfn.XLOOKUP(D709,'BAP-5_tech_groups'!A:A,'BAP-5_tech_groups'!B:B)</f>
        <v>BAP-TRA-5-FRETRA-ROATRUMET</v>
      </c>
      <c r="F709">
        <f>_xlfn.IFNA(VLOOKUP(D709,'Technology share'!E:P,HLOOKUP(C709,'Technology share'!$G$1:$P$2,2,FALSE),FALSE),0)</f>
        <v>0</v>
      </c>
    </row>
    <row r="710" spans="1:6" hidden="1" x14ac:dyDescent="0.25">
      <c r="A710">
        <f t="shared" si="46"/>
        <v>0</v>
      </c>
      <c r="B710" t="s">
        <v>0</v>
      </c>
      <c r="C710">
        <f t="shared" si="44"/>
        <v>2047</v>
      </c>
      <c r="D710" t="str">
        <f t="shared" si="45"/>
        <v>FRETRAROATRUMETCONVRDSL____23</v>
      </c>
      <c r="E710" t="str">
        <f>_xlfn.XLOOKUP(D710,'BAP-5_tech_groups'!A:A,'BAP-5_tech_groups'!B:B)</f>
        <v>BAP-TRA-5-FRETRA-ROATRUMET</v>
      </c>
      <c r="F710">
        <f>_xlfn.IFNA(VLOOKUP(D710,'Technology share'!E:P,HLOOKUP(C710,'Technology share'!$G$1:$P$2,2,FALSE),FALSE),0)</f>
        <v>0</v>
      </c>
    </row>
    <row r="711" spans="1:6" hidden="1" x14ac:dyDescent="0.25">
      <c r="A711">
        <f t="shared" si="46"/>
        <v>0</v>
      </c>
      <c r="B711" t="s">
        <v>0</v>
      </c>
      <c r="C711">
        <f t="shared" si="44"/>
        <v>2047</v>
      </c>
      <c r="D711" t="str">
        <f t="shared" si="45"/>
        <v>FRETRAROATRUMETHYBDSL____23</v>
      </c>
      <c r="E711" t="str">
        <f>_xlfn.XLOOKUP(D711,'BAP-5_tech_groups'!A:A,'BAP-5_tech_groups'!B:B)</f>
        <v>BAP-TRA-5-FRETRA-ROATRUMET</v>
      </c>
      <c r="F711">
        <f>_xlfn.IFNA(VLOOKUP(D711,'Technology share'!E:P,HLOOKUP(C711,'Technology share'!$G$1:$P$2,2,FALSE),FALSE),0)</f>
        <v>0</v>
      </c>
    </row>
    <row r="712" spans="1:6" hidden="1" x14ac:dyDescent="0.25">
      <c r="A712">
        <f t="shared" si="46"/>
        <v>0</v>
      </c>
      <c r="B712" t="s">
        <v>0</v>
      </c>
      <c r="C712">
        <f t="shared" si="44"/>
        <v>2047</v>
      </c>
      <c r="D712" t="str">
        <f t="shared" si="45"/>
        <v>FRETRAROATRUMETHYBRDSL____23</v>
      </c>
      <c r="E712" t="str">
        <f>_xlfn.XLOOKUP(D712,'BAP-5_tech_groups'!A:A,'BAP-5_tech_groups'!B:B)</f>
        <v>BAP-TRA-5-FRETRA-ROATRUMET</v>
      </c>
      <c r="F712">
        <f>_xlfn.IFNA(VLOOKUP(D712,'Technology share'!E:P,HLOOKUP(C712,'Technology share'!$G$1:$P$2,2,FALSE),FALSE),0)</f>
        <v>0</v>
      </c>
    </row>
    <row r="713" spans="1:6" hidden="1" x14ac:dyDescent="0.25">
      <c r="A713">
        <f t="shared" si="46"/>
        <v>0</v>
      </c>
      <c r="B713" t="s">
        <v>0</v>
      </c>
      <c r="C713">
        <f t="shared" si="44"/>
        <v>2047</v>
      </c>
      <c r="D713" t="str">
        <f t="shared" si="45"/>
        <v>FRETRAROATRUMETPHEVDSLBELCF_23</v>
      </c>
      <c r="E713" t="str">
        <f>_xlfn.XLOOKUP(D713,'BAP-5_tech_groups'!A:A,'BAP-5_tech_groups'!B:B)</f>
        <v>BAP-TRA-5-FRETRA-ROATRUMET</v>
      </c>
      <c r="F713">
        <f>_xlfn.IFNA(VLOOKUP(D713,'Technology share'!E:P,HLOOKUP(C713,'Technology share'!$G$1:$P$2,2,FALSE),FALSE),0)</f>
        <v>0</v>
      </c>
    </row>
    <row r="714" spans="1:6" hidden="1" x14ac:dyDescent="0.25">
      <c r="A714">
        <f t="shared" si="46"/>
        <v>0</v>
      </c>
      <c r="B714" t="s">
        <v>0</v>
      </c>
      <c r="C714">
        <f t="shared" si="44"/>
        <v>2047</v>
      </c>
      <c r="D714" t="str">
        <f t="shared" si="45"/>
        <v>FRETRAROATRUMETPHEVRDSLBELCF_23</v>
      </c>
      <c r="E714" t="str">
        <f>_xlfn.XLOOKUP(D714,'BAP-5_tech_groups'!A:A,'BAP-5_tech_groups'!B:B)</f>
        <v>BAP-TRA-5-FRETRA-ROATRUMET</v>
      </c>
      <c r="F714">
        <f>_xlfn.IFNA(VLOOKUP(D714,'Technology share'!E:P,HLOOKUP(C714,'Technology share'!$G$1:$P$2,2,FALSE),FALSE),0)</f>
        <v>0</v>
      </c>
    </row>
    <row r="715" spans="1:6" hidden="1" x14ac:dyDescent="0.25">
      <c r="A715">
        <f t="shared" si="46"/>
        <v>0</v>
      </c>
      <c r="B715" t="s">
        <v>0</v>
      </c>
      <c r="C715">
        <f t="shared" si="44"/>
        <v>2048</v>
      </c>
      <c r="D715" t="str">
        <f t="shared" si="45"/>
        <v>FRETRAROATRUHETCONVDSL_EX</v>
      </c>
      <c r="E715" t="str">
        <f>_xlfn.XLOOKUP(D715,'BAP-5_tech_groups'!A:A,'BAP-5_tech_groups'!B:B)</f>
        <v>BAP-TRA-5-FRETRA-ROATRUHET</v>
      </c>
      <c r="F715">
        <f>_xlfn.IFNA(VLOOKUP(D715,'Technology share'!E:P,HLOOKUP(C715,'Technology share'!$G$1:$P$2,2,FALSE),FALSE),0)</f>
        <v>0</v>
      </c>
    </row>
    <row r="716" spans="1:6" hidden="1" x14ac:dyDescent="0.25">
      <c r="A716">
        <f t="shared" si="46"/>
        <v>0</v>
      </c>
      <c r="B716" t="s">
        <v>0</v>
      </c>
      <c r="C716">
        <f t="shared" si="44"/>
        <v>2048</v>
      </c>
      <c r="D716" t="str">
        <f t="shared" si="45"/>
        <v>FRETRAROATRUHETBEVBELCF____25</v>
      </c>
      <c r="E716" t="str">
        <f>_xlfn.XLOOKUP(D716,'BAP-5_tech_groups'!A:A,'BAP-5_tech_groups'!B:B)</f>
        <v>BAP-TRA-5-FRETRA-ROATRUHET</v>
      </c>
      <c r="F716">
        <f>_xlfn.IFNA(VLOOKUP(D716,'Technology share'!E:P,HLOOKUP(C716,'Technology share'!$G$1:$P$2,2,FALSE),FALSE),0)</f>
        <v>0</v>
      </c>
    </row>
    <row r="717" spans="1:6" hidden="1" x14ac:dyDescent="0.25">
      <c r="A717">
        <f t="shared" si="46"/>
        <v>0</v>
      </c>
      <c r="B717" t="s">
        <v>0</v>
      </c>
      <c r="C717">
        <f t="shared" si="44"/>
        <v>2048</v>
      </c>
      <c r="D717" t="str">
        <f t="shared" si="45"/>
        <v>FRETRAROATRUHETCATEDSLELC_25</v>
      </c>
      <c r="E717" t="str">
        <f>_xlfn.XLOOKUP(D717,'BAP-5_tech_groups'!A:A,'BAP-5_tech_groups'!B:B)</f>
        <v>BAP-TRA-5-FRETRA-ROATRUHET</v>
      </c>
      <c r="F717">
        <f>_xlfn.IFNA(VLOOKUP(D717,'Technology share'!E:P,HLOOKUP(C717,'Technology share'!$G$1:$P$2,2,FALSE),FALSE),0)</f>
        <v>0</v>
      </c>
    </row>
    <row r="718" spans="1:6" hidden="1" x14ac:dyDescent="0.25">
      <c r="A718">
        <f t="shared" si="46"/>
        <v>0</v>
      </c>
      <c r="B718" t="s">
        <v>0</v>
      </c>
      <c r="C718">
        <f t="shared" si="44"/>
        <v>2048</v>
      </c>
      <c r="D718" t="str">
        <f t="shared" si="45"/>
        <v>FRETRAROATRUHETCATEELC____25</v>
      </c>
      <c r="E718" t="str">
        <f>_xlfn.XLOOKUP(D718,'BAP-5_tech_groups'!A:A,'BAP-5_tech_groups'!B:B)</f>
        <v>BAP-TRA-5-FRETRA-ROATRUHET</v>
      </c>
      <c r="F718">
        <f>_xlfn.IFNA(VLOOKUP(D718,'Technology share'!E:P,HLOOKUP(C718,'Technology share'!$G$1:$P$2,2,FALSE),FALSE),0)</f>
        <v>0</v>
      </c>
    </row>
    <row r="719" spans="1:6" hidden="1" x14ac:dyDescent="0.25">
      <c r="A719">
        <f t="shared" si="46"/>
        <v>0</v>
      </c>
      <c r="B719" t="s">
        <v>0</v>
      </c>
      <c r="C719">
        <f t="shared" si="44"/>
        <v>2048</v>
      </c>
      <c r="D719" t="str">
        <f t="shared" si="45"/>
        <v>FRETRAROATRUHETCATENGAELC_25</v>
      </c>
      <c r="E719" t="str">
        <f>_xlfn.XLOOKUP(D719,'BAP-5_tech_groups'!A:A,'BAP-5_tech_groups'!B:B)</f>
        <v>BAP-TRA-5-FRETRA-ROATRUHET</v>
      </c>
      <c r="F719">
        <f>_xlfn.IFNA(VLOOKUP(D719,'Technology share'!E:P,HLOOKUP(C719,'Technology share'!$G$1:$P$2,2,FALSE),FALSE),0)</f>
        <v>0</v>
      </c>
    </row>
    <row r="720" spans="1:6" hidden="1" x14ac:dyDescent="0.25">
      <c r="A720">
        <f t="shared" si="46"/>
        <v>0</v>
      </c>
      <c r="B720" t="s">
        <v>0</v>
      </c>
      <c r="C720">
        <f t="shared" si="44"/>
        <v>2048</v>
      </c>
      <c r="D720" t="str">
        <f t="shared" si="45"/>
        <v>FRETRAROATRUHETCATERDSLELC_25</v>
      </c>
      <c r="E720" t="str">
        <f>_xlfn.XLOOKUP(D720,'BAP-5_tech_groups'!A:A,'BAP-5_tech_groups'!B:B)</f>
        <v>BAP-TRA-5-FRETRA-ROATRUHET</v>
      </c>
      <c r="F720">
        <f>_xlfn.IFNA(VLOOKUP(D720,'Technology share'!E:P,HLOOKUP(C720,'Technology share'!$G$1:$P$2,2,FALSE),FALSE),0)</f>
        <v>0</v>
      </c>
    </row>
    <row r="721" spans="1:6" hidden="1" x14ac:dyDescent="0.25">
      <c r="A721">
        <f t="shared" si="46"/>
        <v>0</v>
      </c>
      <c r="B721" t="s">
        <v>0</v>
      </c>
      <c r="C721">
        <f t="shared" si="44"/>
        <v>2048</v>
      </c>
      <c r="D721" t="str">
        <f t="shared" si="45"/>
        <v>FRETRAROATRUHETCELLHH2____25</v>
      </c>
      <c r="E721" t="str">
        <f>_xlfn.XLOOKUP(D721,'BAP-5_tech_groups'!A:A,'BAP-5_tech_groups'!B:B)</f>
        <v>BAP-TRA-5-FRETRA-ROATRUHET</v>
      </c>
      <c r="F721">
        <f>_xlfn.IFNA(VLOOKUP(D721,'Technology share'!E:P,HLOOKUP(C721,'Technology share'!$G$1:$P$2,2,FALSE),FALSE),0)</f>
        <v>0</v>
      </c>
    </row>
    <row r="722" spans="1:6" hidden="1" x14ac:dyDescent="0.25">
      <c r="A722">
        <f t="shared" si="46"/>
        <v>0</v>
      </c>
      <c r="B722" t="s">
        <v>0</v>
      </c>
      <c r="C722">
        <f t="shared" si="44"/>
        <v>2048</v>
      </c>
      <c r="D722" t="str">
        <f t="shared" si="45"/>
        <v>FRETRAROATRUHETCONVDSL____16</v>
      </c>
      <c r="E722" t="str">
        <f>_xlfn.XLOOKUP(D722,'BAP-5_tech_groups'!A:A,'BAP-5_tech_groups'!B:B)</f>
        <v>BAP-TRA-5-FRETRA-ROATRUHET</v>
      </c>
      <c r="F722">
        <f>_xlfn.IFNA(VLOOKUP(D722,'Technology share'!E:P,HLOOKUP(C722,'Technology share'!$G$1:$P$2,2,FALSE),FALSE),0)</f>
        <v>0</v>
      </c>
    </row>
    <row r="723" spans="1:6" hidden="1" x14ac:dyDescent="0.25">
      <c r="A723">
        <f t="shared" si="46"/>
        <v>0</v>
      </c>
      <c r="B723" t="s">
        <v>0</v>
      </c>
      <c r="C723">
        <f t="shared" si="44"/>
        <v>2048</v>
      </c>
      <c r="D723" t="str">
        <f t="shared" si="45"/>
        <v>FRETRAROATRUHETCONVDSL____23</v>
      </c>
      <c r="E723" t="str">
        <f>_xlfn.XLOOKUP(D723,'BAP-5_tech_groups'!A:A,'BAP-5_tech_groups'!B:B)</f>
        <v>BAP-TRA-5-FRETRA-ROATRUHET</v>
      </c>
      <c r="F723">
        <f>_xlfn.IFNA(VLOOKUP(D723,'Technology share'!E:P,HLOOKUP(C723,'Technology share'!$G$1:$P$2,2,FALSE),FALSE),0)</f>
        <v>0</v>
      </c>
    </row>
    <row r="724" spans="1:6" hidden="1" x14ac:dyDescent="0.25">
      <c r="A724">
        <f t="shared" si="46"/>
        <v>0</v>
      </c>
      <c r="B724" t="s">
        <v>0</v>
      </c>
      <c r="C724">
        <f t="shared" si="44"/>
        <v>2048</v>
      </c>
      <c r="D724" t="str">
        <f t="shared" si="45"/>
        <v>FRETRAROATRUHETCONVNGA____23</v>
      </c>
      <c r="E724" t="str">
        <f>_xlfn.XLOOKUP(D724,'BAP-5_tech_groups'!A:A,'BAP-5_tech_groups'!B:B)</f>
        <v>BAP-TRA-5-FRETRA-ROATRUHET</v>
      </c>
      <c r="F724">
        <f>_xlfn.IFNA(VLOOKUP(D724,'Technology share'!E:P,HLOOKUP(C724,'Technology share'!$G$1:$P$2,2,FALSE),FALSE),0)</f>
        <v>0</v>
      </c>
    </row>
    <row r="725" spans="1:6" hidden="1" x14ac:dyDescent="0.25">
      <c r="A725">
        <f t="shared" si="46"/>
        <v>0</v>
      </c>
      <c r="B725" t="s">
        <v>0</v>
      </c>
      <c r="C725">
        <f t="shared" si="44"/>
        <v>2048</v>
      </c>
      <c r="D725" t="str">
        <f t="shared" si="45"/>
        <v>FRETRAROATRUHETCONVRDSL____23</v>
      </c>
      <c r="E725" t="str">
        <f>_xlfn.XLOOKUP(D725,'BAP-5_tech_groups'!A:A,'BAP-5_tech_groups'!B:B)</f>
        <v>BAP-TRA-5-FRETRA-ROATRUHET</v>
      </c>
      <c r="F725">
        <f>_xlfn.IFNA(VLOOKUP(D725,'Technology share'!E:P,HLOOKUP(C725,'Technology share'!$G$1:$P$2,2,FALSE),FALSE),0)</f>
        <v>0</v>
      </c>
    </row>
    <row r="726" spans="1:6" hidden="1" x14ac:dyDescent="0.25">
      <c r="A726">
        <f t="shared" si="46"/>
        <v>0</v>
      </c>
      <c r="B726" t="s">
        <v>0</v>
      </c>
      <c r="C726">
        <f t="shared" si="44"/>
        <v>2048</v>
      </c>
      <c r="D726" t="str">
        <f t="shared" si="45"/>
        <v>FRETRAROATRUHETHYBDSL____23</v>
      </c>
      <c r="E726" t="str">
        <f>_xlfn.XLOOKUP(D726,'BAP-5_tech_groups'!A:A,'BAP-5_tech_groups'!B:B)</f>
        <v>BAP-TRA-5-FRETRA-ROATRUHET</v>
      </c>
      <c r="F726">
        <f>_xlfn.IFNA(VLOOKUP(D726,'Technology share'!E:P,HLOOKUP(C726,'Technology share'!$G$1:$P$2,2,FALSE),FALSE),0)</f>
        <v>0</v>
      </c>
    </row>
    <row r="727" spans="1:6" hidden="1" x14ac:dyDescent="0.25">
      <c r="A727">
        <f t="shared" si="46"/>
        <v>0</v>
      </c>
      <c r="B727" t="s">
        <v>0</v>
      </c>
      <c r="C727">
        <f t="shared" si="44"/>
        <v>2048</v>
      </c>
      <c r="D727" t="str">
        <f t="shared" si="45"/>
        <v>FRETRAROATRUHETHYBRDSL____23</v>
      </c>
      <c r="E727" t="str">
        <f>_xlfn.XLOOKUP(D727,'BAP-5_tech_groups'!A:A,'BAP-5_tech_groups'!B:B)</f>
        <v>BAP-TRA-5-FRETRA-ROATRUHET</v>
      </c>
      <c r="F727">
        <f>_xlfn.IFNA(VLOOKUP(D727,'Technology share'!E:P,HLOOKUP(C727,'Technology share'!$G$1:$P$2,2,FALSE),FALSE),0)</f>
        <v>0</v>
      </c>
    </row>
    <row r="728" spans="1:6" hidden="1" x14ac:dyDescent="0.25">
      <c r="A728">
        <f t="shared" si="46"/>
        <v>0</v>
      </c>
      <c r="B728" t="s">
        <v>0</v>
      </c>
      <c r="C728">
        <f t="shared" si="44"/>
        <v>2048</v>
      </c>
      <c r="D728" t="str">
        <f t="shared" si="45"/>
        <v>FRETRAROATRUHETPHEVDSLBELCF_23</v>
      </c>
      <c r="E728" t="str">
        <f>_xlfn.XLOOKUP(D728,'BAP-5_tech_groups'!A:A,'BAP-5_tech_groups'!B:B)</f>
        <v>BAP-TRA-5-FRETRA-ROATRUHET</v>
      </c>
      <c r="F728">
        <f>_xlfn.IFNA(VLOOKUP(D728,'Technology share'!E:P,HLOOKUP(C728,'Technology share'!$G$1:$P$2,2,FALSE),FALSE),0)</f>
        <v>0</v>
      </c>
    </row>
    <row r="729" spans="1:6" hidden="1" x14ac:dyDescent="0.25">
      <c r="A729">
        <f t="shared" si="46"/>
        <v>0</v>
      </c>
      <c r="B729" t="s">
        <v>0</v>
      </c>
      <c r="C729">
        <f t="shared" si="44"/>
        <v>2048</v>
      </c>
      <c r="D729" t="str">
        <f t="shared" si="45"/>
        <v>FRETRAROATRUHETPHEVNGABELCF_23</v>
      </c>
      <c r="E729" t="str">
        <f>_xlfn.XLOOKUP(D729,'BAP-5_tech_groups'!A:A,'BAP-5_tech_groups'!B:B)</f>
        <v>BAP-TRA-5-FRETRA-ROATRUHET</v>
      </c>
      <c r="F729">
        <f>_xlfn.IFNA(VLOOKUP(D729,'Technology share'!E:P,HLOOKUP(C729,'Technology share'!$G$1:$P$2,2,FALSE),FALSE),0)</f>
        <v>0</v>
      </c>
    </row>
    <row r="730" spans="1:6" hidden="1" x14ac:dyDescent="0.25">
      <c r="A730">
        <f t="shared" si="46"/>
        <v>0</v>
      </c>
      <c r="B730" t="s">
        <v>0</v>
      </c>
      <c r="C730">
        <f t="shared" si="44"/>
        <v>2048</v>
      </c>
      <c r="D730" t="str">
        <f t="shared" si="45"/>
        <v>FRETRAROATRUHETPHEVRDSLBELCF_23</v>
      </c>
      <c r="E730" t="str">
        <f>_xlfn.XLOOKUP(D730,'BAP-5_tech_groups'!A:A,'BAP-5_tech_groups'!B:B)</f>
        <v>BAP-TRA-5-FRETRA-ROATRUHET</v>
      </c>
      <c r="F730">
        <f>_xlfn.IFNA(VLOOKUP(D730,'Technology share'!E:P,HLOOKUP(C730,'Technology share'!$G$1:$P$2,2,FALSE),FALSE),0)</f>
        <v>0</v>
      </c>
    </row>
    <row r="731" spans="1:6" hidden="1" x14ac:dyDescent="0.25">
      <c r="A731">
        <f t="shared" si="46"/>
        <v>0</v>
      </c>
      <c r="B731" t="s">
        <v>0</v>
      </c>
      <c r="C731">
        <f t="shared" si="44"/>
        <v>2048</v>
      </c>
      <c r="D731" t="str">
        <f t="shared" si="45"/>
        <v>FRETRAROATRUMETCONVGAS_EX</v>
      </c>
      <c r="E731" t="str">
        <f>_xlfn.XLOOKUP(D731,'BAP-5_tech_groups'!A:A,'BAP-5_tech_groups'!B:B)</f>
        <v>BAP-TRA-5-FRETRA-ROATRUMET</v>
      </c>
      <c r="F731">
        <f>_xlfn.IFNA(VLOOKUP(D731,'Technology share'!E:P,HLOOKUP(C731,'Technology share'!$G$1:$P$2,2,FALSE),FALSE),0)</f>
        <v>0</v>
      </c>
    </row>
    <row r="732" spans="1:6" hidden="1" x14ac:dyDescent="0.25">
      <c r="A732">
        <f t="shared" si="46"/>
        <v>0</v>
      </c>
      <c r="B732" t="s">
        <v>0</v>
      </c>
      <c r="C732">
        <f t="shared" si="44"/>
        <v>2048</v>
      </c>
      <c r="D732" t="str">
        <f t="shared" si="45"/>
        <v>FRETRAROATRUMETCONVDSL_EX</v>
      </c>
      <c r="E732" t="str">
        <f>_xlfn.XLOOKUP(D732,'BAP-5_tech_groups'!A:A,'BAP-5_tech_groups'!B:B)</f>
        <v>BAP-TRA-5-FRETRA-ROATRUMET</v>
      </c>
      <c r="F732">
        <f>_xlfn.IFNA(VLOOKUP(D732,'Technology share'!E:P,HLOOKUP(C732,'Technology share'!$G$1:$P$2,2,FALSE),FALSE),0)</f>
        <v>0</v>
      </c>
    </row>
    <row r="733" spans="1:6" hidden="1" x14ac:dyDescent="0.25">
      <c r="A733">
        <f t="shared" si="46"/>
        <v>0</v>
      </c>
      <c r="B733" t="s">
        <v>0</v>
      </c>
      <c r="C733">
        <f t="shared" si="44"/>
        <v>2048</v>
      </c>
      <c r="D733" t="str">
        <f t="shared" si="45"/>
        <v>FRETRAROATRUMETBEVBELCF____23</v>
      </c>
      <c r="E733" t="str">
        <f>_xlfn.XLOOKUP(D733,'BAP-5_tech_groups'!A:A,'BAP-5_tech_groups'!B:B)</f>
        <v>BAP-TRA-5-FRETRA-ROATRUMET</v>
      </c>
      <c r="F733">
        <f>_xlfn.IFNA(VLOOKUP(D733,'Technology share'!E:P,HLOOKUP(C733,'Technology share'!$G$1:$P$2,2,FALSE),FALSE),0)</f>
        <v>0</v>
      </c>
    </row>
    <row r="734" spans="1:6" hidden="1" x14ac:dyDescent="0.25">
      <c r="A734">
        <f t="shared" si="46"/>
        <v>0</v>
      </c>
      <c r="B734" t="s">
        <v>0</v>
      </c>
      <c r="C734">
        <f t="shared" si="44"/>
        <v>2048</v>
      </c>
      <c r="D734" t="str">
        <f t="shared" si="45"/>
        <v>FRETRAROATRUMETCELLHH2____23</v>
      </c>
      <c r="E734" t="str">
        <f>_xlfn.XLOOKUP(D734,'BAP-5_tech_groups'!A:A,'BAP-5_tech_groups'!B:B)</f>
        <v>BAP-TRA-5-FRETRA-ROATRUMET</v>
      </c>
      <c r="F734">
        <f>_xlfn.IFNA(VLOOKUP(D734,'Technology share'!E:P,HLOOKUP(C734,'Technology share'!$G$1:$P$2,2,FALSE),FALSE),0)</f>
        <v>0</v>
      </c>
    </row>
    <row r="735" spans="1:6" hidden="1" x14ac:dyDescent="0.25">
      <c r="A735">
        <f t="shared" si="46"/>
        <v>0</v>
      </c>
      <c r="B735" t="s">
        <v>0</v>
      </c>
      <c r="C735">
        <f t="shared" si="44"/>
        <v>2048</v>
      </c>
      <c r="D735" t="str">
        <f t="shared" si="45"/>
        <v>FRETRAROATRUMETCONVDSL____16</v>
      </c>
      <c r="E735" t="str">
        <f>_xlfn.XLOOKUP(D735,'BAP-5_tech_groups'!A:A,'BAP-5_tech_groups'!B:B)</f>
        <v>BAP-TRA-5-FRETRA-ROATRUMET</v>
      </c>
      <c r="F735">
        <f>_xlfn.IFNA(VLOOKUP(D735,'Technology share'!E:P,HLOOKUP(C735,'Technology share'!$G$1:$P$2,2,FALSE),FALSE),0)</f>
        <v>0</v>
      </c>
    </row>
    <row r="736" spans="1:6" hidden="1" x14ac:dyDescent="0.25">
      <c r="A736">
        <f t="shared" si="46"/>
        <v>0</v>
      </c>
      <c r="B736" t="s">
        <v>0</v>
      </c>
      <c r="C736">
        <f t="shared" si="44"/>
        <v>2048</v>
      </c>
      <c r="D736" t="str">
        <f t="shared" si="45"/>
        <v>FRETRAROATRUMETCONVDSL____23</v>
      </c>
      <c r="E736" t="str">
        <f>_xlfn.XLOOKUP(D736,'BAP-5_tech_groups'!A:A,'BAP-5_tech_groups'!B:B)</f>
        <v>BAP-TRA-5-FRETRA-ROATRUMET</v>
      </c>
      <c r="F736">
        <f>_xlfn.IFNA(VLOOKUP(D736,'Technology share'!E:P,HLOOKUP(C736,'Technology share'!$G$1:$P$2,2,FALSE),FALSE),0)</f>
        <v>0</v>
      </c>
    </row>
    <row r="737" spans="1:6" hidden="1" x14ac:dyDescent="0.25">
      <c r="A737">
        <f t="shared" si="46"/>
        <v>0</v>
      </c>
      <c r="B737" t="s">
        <v>0</v>
      </c>
      <c r="C737">
        <f t="shared" ref="C737:C800" si="47">C706+1</f>
        <v>2048</v>
      </c>
      <c r="D737" t="str">
        <f t="shared" ref="D737:D800" si="48">D706</f>
        <v>FRETRAROATRUMETCONVGAS____16</v>
      </c>
      <c r="E737" t="str">
        <f>_xlfn.XLOOKUP(D737,'BAP-5_tech_groups'!A:A,'BAP-5_tech_groups'!B:B)</f>
        <v>BAP-TRA-5-FRETRA-ROATRUMET</v>
      </c>
      <c r="F737">
        <f>_xlfn.IFNA(VLOOKUP(D737,'Technology share'!E:P,HLOOKUP(C737,'Technology share'!$G$1:$P$2,2,FALSE),FALSE),0)</f>
        <v>0</v>
      </c>
    </row>
    <row r="738" spans="1:6" hidden="1" x14ac:dyDescent="0.25">
      <c r="A738">
        <f t="shared" si="46"/>
        <v>0</v>
      </c>
      <c r="B738" t="s">
        <v>0</v>
      </c>
      <c r="C738">
        <f t="shared" si="47"/>
        <v>2048</v>
      </c>
      <c r="D738" t="str">
        <f t="shared" si="48"/>
        <v>FRETRAROATRUMETCONVGAS____23</v>
      </c>
      <c r="E738" t="str">
        <f>_xlfn.XLOOKUP(D738,'BAP-5_tech_groups'!A:A,'BAP-5_tech_groups'!B:B)</f>
        <v>BAP-TRA-5-FRETRA-ROATRUMET</v>
      </c>
      <c r="F738">
        <f>_xlfn.IFNA(VLOOKUP(D738,'Technology share'!E:P,HLOOKUP(C738,'Technology share'!$G$1:$P$2,2,FALSE),FALSE),0)</f>
        <v>0</v>
      </c>
    </row>
    <row r="739" spans="1:6" hidden="1" x14ac:dyDescent="0.25">
      <c r="A739">
        <f t="shared" si="46"/>
        <v>0</v>
      </c>
      <c r="B739" t="s">
        <v>0</v>
      </c>
      <c r="C739">
        <f t="shared" si="47"/>
        <v>2048</v>
      </c>
      <c r="D739" t="str">
        <f t="shared" si="48"/>
        <v>FRETRAROATRUMETCONVNGA____23</v>
      </c>
      <c r="E739" t="str">
        <f>_xlfn.XLOOKUP(D739,'BAP-5_tech_groups'!A:A,'BAP-5_tech_groups'!B:B)</f>
        <v>BAP-TRA-5-FRETRA-ROATRUMET</v>
      </c>
      <c r="F739">
        <f>_xlfn.IFNA(VLOOKUP(D739,'Technology share'!E:P,HLOOKUP(C739,'Technology share'!$G$1:$P$2,2,FALSE),FALSE),0)</f>
        <v>0</v>
      </c>
    </row>
    <row r="740" spans="1:6" hidden="1" x14ac:dyDescent="0.25">
      <c r="A740">
        <f t="shared" si="46"/>
        <v>0</v>
      </c>
      <c r="B740" t="s">
        <v>0</v>
      </c>
      <c r="C740">
        <f t="shared" si="47"/>
        <v>2048</v>
      </c>
      <c r="D740" t="str">
        <f t="shared" si="48"/>
        <v>FRETRAROATRUMETCONVPRO____23</v>
      </c>
      <c r="E740" t="str">
        <f>_xlfn.XLOOKUP(D740,'BAP-5_tech_groups'!A:A,'BAP-5_tech_groups'!B:B)</f>
        <v>BAP-TRA-5-FRETRA-ROATRUMET</v>
      </c>
      <c r="F740">
        <f>_xlfn.IFNA(VLOOKUP(D740,'Technology share'!E:P,HLOOKUP(C740,'Technology share'!$G$1:$P$2,2,FALSE),FALSE),0)</f>
        <v>0</v>
      </c>
    </row>
    <row r="741" spans="1:6" hidden="1" x14ac:dyDescent="0.25">
      <c r="A741">
        <f t="shared" si="46"/>
        <v>0</v>
      </c>
      <c r="B741" t="s">
        <v>0</v>
      </c>
      <c r="C741">
        <f t="shared" si="47"/>
        <v>2048</v>
      </c>
      <c r="D741" t="str">
        <f t="shared" si="48"/>
        <v>FRETRAROATRUMETCONVRDSL____23</v>
      </c>
      <c r="E741" t="str">
        <f>_xlfn.XLOOKUP(D741,'BAP-5_tech_groups'!A:A,'BAP-5_tech_groups'!B:B)</f>
        <v>BAP-TRA-5-FRETRA-ROATRUMET</v>
      </c>
      <c r="F741">
        <f>_xlfn.IFNA(VLOOKUP(D741,'Technology share'!E:P,HLOOKUP(C741,'Technology share'!$G$1:$P$2,2,FALSE),FALSE),0)</f>
        <v>0</v>
      </c>
    </row>
    <row r="742" spans="1:6" hidden="1" x14ac:dyDescent="0.25">
      <c r="A742">
        <f t="shared" si="46"/>
        <v>0</v>
      </c>
      <c r="B742" t="s">
        <v>0</v>
      </c>
      <c r="C742">
        <f t="shared" si="47"/>
        <v>2048</v>
      </c>
      <c r="D742" t="str">
        <f t="shared" si="48"/>
        <v>FRETRAROATRUMETHYBDSL____23</v>
      </c>
      <c r="E742" t="str">
        <f>_xlfn.XLOOKUP(D742,'BAP-5_tech_groups'!A:A,'BAP-5_tech_groups'!B:B)</f>
        <v>BAP-TRA-5-FRETRA-ROATRUMET</v>
      </c>
      <c r="F742">
        <f>_xlfn.IFNA(VLOOKUP(D742,'Technology share'!E:P,HLOOKUP(C742,'Technology share'!$G$1:$P$2,2,FALSE),FALSE),0)</f>
        <v>0</v>
      </c>
    </row>
    <row r="743" spans="1:6" hidden="1" x14ac:dyDescent="0.25">
      <c r="A743">
        <f t="shared" si="46"/>
        <v>0</v>
      </c>
      <c r="B743" t="s">
        <v>0</v>
      </c>
      <c r="C743">
        <f t="shared" si="47"/>
        <v>2048</v>
      </c>
      <c r="D743" t="str">
        <f t="shared" si="48"/>
        <v>FRETRAROATRUMETHYBRDSL____23</v>
      </c>
      <c r="E743" t="str">
        <f>_xlfn.XLOOKUP(D743,'BAP-5_tech_groups'!A:A,'BAP-5_tech_groups'!B:B)</f>
        <v>BAP-TRA-5-FRETRA-ROATRUMET</v>
      </c>
      <c r="F743">
        <f>_xlfn.IFNA(VLOOKUP(D743,'Technology share'!E:P,HLOOKUP(C743,'Technology share'!$G$1:$P$2,2,FALSE),FALSE),0)</f>
        <v>0</v>
      </c>
    </row>
    <row r="744" spans="1:6" hidden="1" x14ac:dyDescent="0.25">
      <c r="A744">
        <f t="shared" ref="A744:A790" si="49">IF(F744=0,0,1)</f>
        <v>0</v>
      </c>
      <c r="B744" t="s">
        <v>0</v>
      </c>
      <c r="C744">
        <f t="shared" si="47"/>
        <v>2048</v>
      </c>
      <c r="D744" t="str">
        <f t="shared" si="48"/>
        <v>FRETRAROATRUMETPHEVDSLBELCF_23</v>
      </c>
      <c r="E744" t="str">
        <f>_xlfn.XLOOKUP(D744,'BAP-5_tech_groups'!A:A,'BAP-5_tech_groups'!B:B)</f>
        <v>BAP-TRA-5-FRETRA-ROATRUMET</v>
      </c>
      <c r="F744">
        <f>_xlfn.IFNA(VLOOKUP(D744,'Technology share'!E:P,HLOOKUP(C744,'Technology share'!$G$1:$P$2,2,FALSE),FALSE),0)</f>
        <v>0</v>
      </c>
    </row>
    <row r="745" spans="1:6" hidden="1" x14ac:dyDescent="0.25">
      <c r="A745">
        <f t="shared" si="49"/>
        <v>0</v>
      </c>
      <c r="B745" t="s">
        <v>0</v>
      </c>
      <c r="C745">
        <f t="shared" si="47"/>
        <v>2048</v>
      </c>
      <c r="D745" t="str">
        <f t="shared" si="48"/>
        <v>FRETRAROATRUMETPHEVRDSLBELCF_23</v>
      </c>
      <c r="E745" t="str">
        <f>_xlfn.XLOOKUP(D745,'BAP-5_tech_groups'!A:A,'BAP-5_tech_groups'!B:B)</f>
        <v>BAP-TRA-5-FRETRA-ROATRUMET</v>
      </c>
      <c r="F745">
        <f>_xlfn.IFNA(VLOOKUP(D745,'Technology share'!E:P,HLOOKUP(C745,'Technology share'!$G$1:$P$2,2,FALSE),FALSE),0)</f>
        <v>0</v>
      </c>
    </row>
    <row r="746" spans="1:6" hidden="1" x14ac:dyDescent="0.25">
      <c r="A746">
        <f t="shared" si="49"/>
        <v>0</v>
      </c>
      <c r="B746" t="s">
        <v>0</v>
      </c>
      <c r="C746">
        <f t="shared" si="47"/>
        <v>2049</v>
      </c>
      <c r="D746" t="str">
        <f t="shared" si="48"/>
        <v>FRETRAROATRUHETCONVDSL_EX</v>
      </c>
      <c r="E746" t="str">
        <f>_xlfn.XLOOKUP(D746,'BAP-5_tech_groups'!A:A,'BAP-5_tech_groups'!B:B)</f>
        <v>BAP-TRA-5-FRETRA-ROATRUHET</v>
      </c>
      <c r="F746">
        <f>_xlfn.IFNA(VLOOKUP(D746,'Technology share'!E:P,HLOOKUP(C746,'Technology share'!$G$1:$P$2,2,FALSE),FALSE),0)</f>
        <v>0</v>
      </c>
    </row>
    <row r="747" spans="1:6" hidden="1" x14ac:dyDescent="0.25">
      <c r="A747">
        <f t="shared" si="49"/>
        <v>0</v>
      </c>
      <c r="B747" t="s">
        <v>0</v>
      </c>
      <c r="C747">
        <f t="shared" si="47"/>
        <v>2049</v>
      </c>
      <c r="D747" t="str">
        <f t="shared" si="48"/>
        <v>FRETRAROATRUHETBEVBELCF____25</v>
      </c>
      <c r="E747" t="str">
        <f>_xlfn.XLOOKUP(D747,'BAP-5_tech_groups'!A:A,'BAP-5_tech_groups'!B:B)</f>
        <v>BAP-TRA-5-FRETRA-ROATRUHET</v>
      </c>
      <c r="F747">
        <f>_xlfn.IFNA(VLOOKUP(D747,'Technology share'!E:P,HLOOKUP(C747,'Technology share'!$G$1:$P$2,2,FALSE),FALSE),0)</f>
        <v>0</v>
      </c>
    </row>
    <row r="748" spans="1:6" hidden="1" x14ac:dyDescent="0.25">
      <c r="A748">
        <f t="shared" si="49"/>
        <v>0</v>
      </c>
      <c r="B748" t="s">
        <v>0</v>
      </c>
      <c r="C748">
        <f t="shared" si="47"/>
        <v>2049</v>
      </c>
      <c r="D748" t="str">
        <f t="shared" si="48"/>
        <v>FRETRAROATRUHETCATEDSLELC_25</v>
      </c>
      <c r="E748" t="str">
        <f>_xlfn.XLOOKUP(D748,'BAP-5_tech_groups'!A:A,'BAP-5_tech_groups'!B:B)</f>
        <v>BAP-TRA-5-FRETRA-ROATRUHET</v>
      </c>
      <c r="F748">
        <f>_xlfn.IFNA(VLOOKUP(D748,'Technology share'!E:P,HLOOKUP(C748,'Technology share'!$G$1:$P$2,2,FALSE),FALSE),0)</f>
        <v>0</v>
      </c>
    </row>
    <row r="749" spans="1:6" hidden="1" x14ac:dyDescent="0.25">
      <c r="A749">
        <f t="shared" si="49"/>
        <v>0</v>
      </c>
      <c r="B749" t="s">
        <v>0</v>
      </c>
      <c r="C749">
        <f t="shared" si="47"/>
        <v>2049</v>
      </c>
      <c r="D749" t="str">
        <f t="shared" si="48"/>
        <v>FRETRAROATRUHETCATEELC____25</v>
      </c>
      <c r="E749" t="str">
        <f>_xlfn.XLOOKUP(D749,'BAP-5_tech_groups'!A:A,'BAP-5_tech_groups'!B:B)</f>
        <v>BAP-TRA-5-FRETRA-ROATRUHET</v>
      </c>
      <c r="F749">
        <f>_xlfn.IFNA(VLOOKUP(D749,'Technology share'!E:P,HLOOKUP(C749,'Technology share'!$G$1:$P$2,2,FALSE),FALSE),0)</f>
        <v>0</v>
      </c>
    </row>
    <row r="750" spans="1:6" hidden="1" x14ac:dyDescent="0.25">
      <c r="A750">
        <f t="shared" si="49"/>
        <v>0</v>
      </c>
      <c r="B750" t="s">
        <v>0</v>
      </c>
      <c r="C750">
        <f t="shared" si="47"/>
        <v>2049</v>
      </c>
      <c r="D750" t="str">
        <f t="shared" si="48"/>
        <v>FRETRAROATRUHETCATENGAELC_25</v>
      </c>
      <c r="E750" t="str">
        <f>_xlfn.XLOOKUP(D750,'BAP-5_tech_groups'!A:A,'BAP-5_tech_groups'!B:B)</f>
        <v>BAP-TRA-5-FRETRA-ROATRUHET</v>
      </c>
      <c r="F750">
        <f>_xlfn.IFNA(VLOOKUP(D750,'Technology share'!E:P,HLOOKUP(C750,'Technology share'!$G$1:$P$2,2,FALSE),FALSE),0)</f>
        <v>0</v>
      </c>
    </row>
    <row r="751" spans="1:6" hidden="1" x14ac:dyDescent="0.25">
      <c r="A751">
        <f t="shared" si="49"/>
        <v>0</v>
      </c>
      <c r="B751" t="s">
        <v>0</v>
      </c>
      <c r="C751">
        <f t="shared" si="47"/>
        <v>2049</v>
      </c>
      <c r="D751" t="str">
        <f t="shared" si="48"/>
        <v>FRETRAROATRUHETCATERDSLELC_25</v>
      </c>
      <c r="E751" t="str">
        <f>_xlfn.XLOOKUP(D751,'BAP-5_tech_groups'!A:A,'BAP-5_tech_groups'!B:B)</f>
        <v>BAP-TRA-5-FRETRA-ROATRUHET</v>
      </c>
      <c r="F751">
        <f>_xlfn.IFNA(VLOOKUP(D751,'Technology share'!E:P,HLOOKUP(C751,'Technology share'!$G$1:$P$2,2,FALSE),FALSE),0)</f>
        <v>0</v>
      </c>
    </row>
    <row r="752" spans="1:6" hidden="1" x14ac:dyDescent="0.25">
      <c r="A752">
        <f t="shared" si="49"/>
        <v>0</v>
      </c>
      <c r="B752" t="s">
        <v>0</v>
      </c>
      <c r="C752">
        <f t="shared" si="47"/>
        <v>2049</v>
      </c>
      <c r="D752" t="str">
        <f t="shared" si="48"/>
        <v>FRETRAROATRUHETCELLHH2____25</v>
      </c>
      <c r="E752" t="str">
        <f>_xlfn.XLOOKUP(D752,'BAP-5_tech_groups'!A:A,'BAP-5_tech_groups'!B:B)</f>
        <v>BAP-TRA-5-FRETRA-ROATRUHET</v>
      </c>
      <c r="F752">
        <f>_xlfn.IFNA(VLOOKUP(D752,'Technology share'!E:P,HLOOKUP(C752,'Technology share'!$G$1:$P$2,2,FALSE),FALSE),0)</f>
        <v>0</v>
      </c>
    </row>
    <row r="753" spans="1:6" hidden="1" x14ac:dyDescent="0.25">
      <c r="A753">
        <f t="shared" si="49"/>
        <v>0</v>
      </c>
      <c r="B753" t="s">
        <v>0</v>
      </c>
      <c r="C753">
        <f t="shared" si="47"/>
        <v>2049</v>
      </c>
      <c r="D753" t="str">
        <f t="shared" si="48"/>
        <v>FRETRAROATRUHETCONVDSL____16</v>
      </c>
      <c r="E753" t="str">
        <f>_xlfn.XLOOKUP(D753,'BAP-5_tech_groups'!A:A,'BAP-5_tech_groups'!B:B)</f>
        <v>BAP-TRA-5-FRETRA-ROATRUHET</v>
      </c>
      <c r="F753">
        <f>_xlfn.IFNA(VLOOKUP(D753,'Technology share'!E:P,HLOOKUP(C753,'Technology share'!$G$1:$P$2,2,FALSE),FALSE),0)</f>
        <v>0</v>
      </c>
    </row>
    <row r="754" spans="1:6" hidden="1" x14ac:dyDescent="0.25">
      <c r="A754">
        <f t="shared" si="49"/>
        <v>0</v>
      </c>
      <c r="B754" t="s">
        <v>0</v>
      </c>
      <c r="C754">
        <f t="shared" si="47"/>
        <v>2049</v>
      </c>
      <c r="D754" t="str">
        <f t="shared" si="48"/>
        <v>FRETRAROATRUHETCONVDSL____23</v>
      </c>
      <c r="E754" t="str">
        <f>_xlfn.XLOOKUP(D754,'BAP-5_tech_groups'!A:A,'BAP-5_tech_groups'!B:B)</f>
        <v>BAP-TRA-5-FRETRA-ROATRUHET</v>
      </c>
      <c r="F754">
        <f>_xlfn.IFNA(VLOOKUP(D754,'Technology share'!E:P,HLOOKUP(C754,'Technology share'!$G$1:$P$2,2,FALSE),FALSE),0)</f>
        <v>0</v>
      </c>
    </row>
    <row r="755" spans="1:6" hidden="1" x14ac:dyDescent="0.25">
      <c r="A755">
        <f t="shared" si="49"/>
        <v>0</v>
      </c>
      <c r="B755" t="s">
        <v>0</v>
      </c>
      <c r="C755">
        <f t="shared" si="47"/>
        <v>2049</v>
      </c>
      <c r="D755" t="str">
        <f t="shared" si="48"/>
        <v>FRETRAROATRUHETCONVNGA____23</v>
      </c>
      <c r="E755" t="str">
        <f>_xlfn.XLOOKUP(D755,'BAP-5_tech_groups'!A:A,'BAP-5_tech_groups'!B:B)</f>
        <v>BAP-TRA-5-FRETRA-ROATRUHET</v>
      </c>
      <c r="F755">
        <f>_xlfn.IFNA(VLOOKUP(D755,'Technology share'!E:P,HLOOKUP(C755,'Technology share'!$G$1:$P$2,2,FALSE),FALSE),0)</f>
        <v>0</v>
      </c>
    </row>
    <row r="756" spans="1:6" hidden="1" x14ac:dyDescent="0.25">
      <c r="A756">
        <f t="shared" si="49"/>
        <v>0</v>
      </c>
      <c r="B756" t="s">
        <v>0</v>
      </c>
      <c r="C756">
        <f t="shared" si="47"/>
        <v>2049</v>
      </c>
      <c r="D756" t="str">
        <f t="shared" si="48"/>
        <v>FRETRAROATRUHETCONVRDSL____23</v>
      </c>
      <c r="E756" t="str">
        <f>_xlfn.XLOOKUP(D756,'BAP-5_tech_groups'!A:A,'BAP-5_tech_groups'!B:B)</f>
        <v>BAP-TRA-5-FRETRA-ROATRUHET</v>
      </c>
      <c r="F756">
        <f>_xlfn.IFNA(VLOOKUP(D756,'Technology share'!E:P,HLOOKUP(C756,'Technology share'!$G$1:$P$2,2,FALSE),FALSE),0)</f>
        <v>0</v>
      </c>
    </row>
    <row r="757" spans="1:6" hidden="1" x14ac:dyDescent="0.25">
      <c r="A757">
        <f t="shared" si="49"/>
        <v>0</v>
      </c>
      <c r="B757" t="s">
        <v>0</v>
      </c>
      <c r="C757">
        <f t="shared" si="47"/>
        <v>2049</v>
      </c>
      <c r="D757" t="str">
        <f t="shared" si="48"/>
        <v>FRETRAROATRUHETHYBDSL____23</v>
      </c>
      <c r="E757" t="str">
        <f>_xlfn.XLOOKUP(D757,'BAP-5_tech_groups'!A:A,'BAP-5_tech_groups'!B:B)</f>
        <v>BAP-TRA-5-FRETRA-ROATRUHET</v>
      </c>
      <c r="F757">
        <f>_xlfn.IFNA(VLOOKUP(D757,'Technology share'!E:P,HLOOKUP(C757,'Technology share'!$G$1:$P$2,2,FALSE),FALSE),0)</f>
        <v>0</v>
      </c>
    </row>
    <row r="758" spans="1:6" hidden="1" x14ac:dyDescent="0.25">
      <c r="A758">
        <f t="shared" si="49"/>
        <v>0</v>
      </c>
      <c r="B758" t="s">
        <v>0</v>
      </c>
      <c r="C758">
        <f t="shared" si="47"/>
        <v>2049</v>
      </c>
      <c r="D758" t="str">
        <f t="shared" si="48"/>
        <v>FRETRAROATRUHETHYBRDSL____23</v>
      </c>
      <c r="E758" t="str">
        <f>_xlfn.XLOOKUP(D758,'BAP-5_tech_groups'!A:A,'BAP-5_tech_groups'!B:B)</f>
        <v>BAP-TRA-5-FRETRA-ROATRUHET</v>
      </c>
      <c r="F758">
        <f>_xlfn.IFNA(VLOOKUP(D758,'Technology share'!E:P,HLOOKUP(C758,'Technology share'!$G$1:$P$2,2,FALSE),FALSE),0)</f>
        <v>0</v>
      </c>
    </row>
    <row r="759" spans="1:6" hidden="1" x14ac:dyDescent="0.25">
      <c r="A759">
        <f t="shared" si="49"/>
        <v>0</v>
      </c>
      <c r="B759" t="s">
        <v>0</v>
      </c>
      <c r="C759">
        <f t="shared" si="47"/>
        <v>2049</v>
      </c>
      <c r="D759" t="str">
        <f t="shared" si="48"/>
        <v>FRETRAROATRUHETPHEVDSLBELCF_23</v>
      </c>
      <c r="E759" t="str">
        <f>_xlfn.XLOOKUP(D759,'BAP-5_tech_groups'!A:A,'BAP-5_tech_groups'!B:B)</f>
        <v>BAP-TRA-5-FRETRA-ROATRUHET</v>
      </c>
      <c r="F759">
        <f>_xlfn.IFNA(VLOOKUP(D759,'Technology share'!E:P,HLOOKUP(C759,'Technology share'!$G$1:$P$2,2,FALSE),FALSE),0)</f>
        <v>0</v>
      </c>
    </row>
    <row r="760" spans="1:6" hidden="1" x14ac:dyDescent="0.25">
      <c r="A760">
        <f t="shared" si="49"/>
        <v>0</v>
      </c>
      <c r="B760" t="s">
        <v>0</v>
      </c>
      <c r="C760">
        <f t="shared" si="47"/>
        <v>2049</v>
      </c>
      <c r="D760" t="str">
        <f t="shared" si="48"/>
        <v>FRETRAROATRUHETPHEVNGABELCF_23</v>
      </c>
      <c r="E760" t="str">
        <f>_xlfn.XLOOKUP(D760,'BAP-5_tech_groups'!A:A,'BAP-5_tech_groups'!B:B)</f>
        <v>BAP-TRA-5-FRETRA-ROATRUHET</v>
      </c>
      <c r="F760">
        <f>_xlfn.IFNA(VLOOKUP(D760,'Technology share'!E:P,HLOOKUP(C760,'Technology share'!$G$1:$P$2,2,FALSE),FALSE),0)</f>
        <v>0</v>
      </c>
    </row>
    <row r="761" spans="1:6" hidden="1" x14ac:dyDescent="0.25">
      <c r="A761">
        <f t="shared" si="49"/>
        <v>0</v>
      </c>
      <c r="B761" t="s">
        <v>0</v>
      </c>
      <c r="C761">
        <f t="shared" si="47"/>
        <v>2049</v>
      </c>
      <c r="D761" t="str">
        <f t="shared" si="48"/>
        <v>FRETRAROATRUHETPHEVRDSLBELCF_23</v>
      </c>
      <c r="E761" t="str">
        <f>_xlfn.XLOOKUP(D761,'BAP-5_tech_groups'!A:A,'BAP-5_tech_groups'!B:B)</f>
        <v>BAP-TRA-5-FRETRA-ROATRUHET</v>
      </c>
      <c r="F761">
        <f>_xlfn.IFNA(VLOOKUP(D761,'Technology share'!E:P,HLOOKUP(C761,'Technology share'!$G$1:$P$2,2,FALSE),FALSE),0)</f>
        <v>0</v>
      </c>
    </row>
    <row r="762" spans="1:6" hidden="1" x14ac:dyDescent="0.25">
      <c r="A762">
        <f t="shared" si="49"/>
        <v>0</v>
      </c>
      <c r="B762" t="s">
        <v>0</v>
      </c>
      <c r="C762">
        <f t="shared" si="47"/>
        <v>2049</v>
      </c>
      <c r="D762" t="str">
        <f t="shared" si="48"/>
        <v>FRETRAROATRUMETCONVGAS_EX</v>
      </c>
      <c r="E762" t="str">
        <f>_xlfn.XLOOKUP(D762,'BAP-5_tech_groups'!A:A,'BAP-5_tech_groups'!B:B)</f>
        <v>BAP-TRA-5-FRETRA-ROATRUMET</v>
      </c>
      <c r="F762">
        <f>_xlfn.IFNA(VLOOKUP(D762,'Technology share'!E:P,HLOOKUP(C762,'Technology share'!$G$1:$P$2,2,FALSE),FALSE),0)</f>
        <v>0</v>
      </c>
    </row>
    <row r="763" spans="1:6" hidden="1" x14ac:dyDescent="0.25">
      <c r="A763">
        <f t="shared" si="49"/>
        <v>0</v>
      </c>
      <c r="B763" t="s">
        <v>0</v>
      </c>
      <c r="C763">
        <f t="shared" si="47"/>
        <v>2049</v>
      </c>
      <c r="D763" t="str">
        <f t="shared" si="48"/>
        <v>FRETRAROATRUMETCONVDSL_EX</v>
      </c>
      <c r="E763" t="str">
        <f>_xlfn.XLOOKUP(D763,'BAP-5_tech_groups'!A:A,'BAP-5_tech_groups'!B:B)</f>
        <v>BAP-TRA-5-FRETRA-ROATRUMET</v>
      </c>
      <c r="F763">
        <f>_xlfn.IFNA(VLOOKUP(D763,'Technology share'!E:P,HLOOKUP(C763,'Technology share'!$G$1:$P$2,2,FALSE),FALSE),0)</f>
        <v>0</v>
      </c>
    </row>
    <row r="764" spans="1:6" hidden="1" x14ac:dyDescent="0.25">
      <c r="A764">
        <f t="shared" si="49"/>
        <v>0</v>
      </c>
      <c r="B764" t="s">
        <v>0</v>
      </c>
      <c r="C764">
        <f t="shared" si="47"/>
        <v>2049</v>
      </c>
      <c r="D764" t="str">
        <f t="shared" si="48"/>
        <v>FRETRAROATRUMETBEVBELCF____23</v>
      </c>
      <c r="E764" t="str">
        <f>_xlfn.XLOOKUP(D764,'BAP-5_tech_groups'!A:A,'BAP-5_tech_groups'!B:B)</f>
        <v>BAP-TRA-5-FRETRA-ROATRUMET</v>
      </c>
      <c r="F764">
        <f>_xlfn.IFNA(VLOOKUP(D764,'Technology share'!E:P,HLOOKUP(C764,'Technology share'!$G$1:$P$2,2,FALSE),FALSE),0)</f>
        <v>0</v>
      </c>
    </row>
    <row r="765" spans="1:6" hidden="1" x14ac:dyDescent="0.25">
      <c r="A765">
        <f t="shared" si="49"/>
        <v>0</v>
      </c>
      <c r="B765" t="s">
        <v>0</v>
      </c>
      <c r="C765">
        <f t="shared" si="47"/>
        <v>2049</v>
      </c>
      <c r="D765" t="str">
        <f t="shared" si="48"/>
        <v>FRETRAROATRUMETCELLHH2____23</v>
      </c>
      <c r="E765" t="str">
        <f>_xlfn.XLOOKUP(D765,'BAP-5_tech_groups'!A:A,'BAP-5_tech_groups'!B:B)</f>
        <v>BAP-TRA-5-FRETRA-ROATRUMET</v>
      </c>
      <c r="F765">
        <f>_xlfn.IFNA(VLOOKUP(D765,'Technology share'!E:P,HLOOKUP(C765,'Technology share'!$G$1:$P$2,2,FALSE),FALSE),0)</f>
        <v>0</v>
      </c>
    </row>
    <row r="766" spans="1:6" hidden="1" x14ac:dyDescent="0.25">
      <c r="A766">
        <f t="shared" si="49"/>
        <v>0</v>
      </c>
      <c r="B766" t="s">
        <v>0</v>
      </c>
      <c r="C766">
        <f t="shared" si="47"/>
        <v>2049</v>
      </c>
      <c r="D766" t="str">
        <f t="shared" si="48"/>
        <v>FRETRAROATRUMETCONVDSL____16</v>
      </c>
      <c r="E766" t="str">
        <f>_xlfn.XLOOKUP(D766,'BAP-5_tech_groups'!A:A,'BAP-5_tech_groups'!B:B)</f>
        <v>BAP-TRA-5-FRETRA-ROATRUMET</v>
      </c>
      <c r="F766">
        <f>_xlfn.IFNA(VLOOKUP(D766,'Technology share'!E:P,HLOOKUP(C766,'Technology share'!$G$1:$P$2,2,FALSE),FALSE),0)</f>
        <v>0</v>
      </c>
    </row>
    <row r="767" spans="1:6" hidden="1" x14ac:dyDescent="0.25">
      <c r="A767">
        <f t="shared" si="49"/>
        <v>0</v>
      </c>
      <c r="B767" t="s">
        <v>0</v>
      </c>
      <c r="C767">
        <f t="shared" si="47"/>
        <v>2049</v>
      </c>
      <c r="D767" t="str">
        <f t="shared" si="48"/>
        <v>FRETRAROATRUMETCONVDSL____23</v>
      </c>
      <c r="E767" t="str">
        <f>_xlfn.XLOOKUP(D767,'BAP-5_tech_groups'!A:A,'BAP-5_tech_groups'!B:B)</f>
        <v>BAP-TRA-5-FRETRA-ROATRUMET</v>
      </c>
      <c r="F767">
        <f>_xlfn.IFNA(VLOOKUP(D767,'Technology share'!E:P,HLOOKUP(C767,'Technology share'!$G$1:$P$2,2,FALSE),FALSE),0)</f>
        <v>0</v>
      </c>
    </row>
    <row r="768" spans="1:6" hidden="1" x14ac:dyDescent="0.25">
      <c r="A768">
        <f t="shared" si="49"/>
        <v>0</v>
      </c>
      <c r="B768" t="s">
        <v>0</v>
      </c>
      <c r="C768">
        <f t="shared" si="47"/>
        <v>2049</v>
      </c>
      <c r="D768" t="str">
        <f t="shared" si="48"/>
        <v>FRETRAROATRUMETCONVGAS____16</v>
      </c>
      <c r="E768" t="str">
        <f>_xlfn.XLOOKUP(D768,'BAP-5_tech_groups'!A:A,'BAP-5_tech_groups'!B:B)</f>
        <v>BAP-TRA-5-FRETRA-ROATRUMET</v>
      </c>
      <c r="F768">
        <f>_xlfn.IFNA(VLOOKUP(D768,'Technology share'!E:P,HLOOKUP(C768,'Technology share'!$G$1:$P$2,2,FALSE),FALSE),0)</f>
        <v>0</v>
      </c>
    </row>
    <row r="769" spans="1:6" hidden="1" x14ac:dyDescent="0.25">
      <c r="A769">
        <f t="shared" si="49"/>
        <v>0</v>
      </c>
      <c r="B769" t="s">
        <v>0</v>
      </c>
      <c r="C769">
        <f t="shared" si="47"/>
        <v>2049</v>
      </c>
      <c r="D769" t="str">
        <f t="shared" si="48"/>
        <v>FRETRAROATRUMETCONVGAS____23</v>
      </c>
      <c r="E769" t="str">
        <f>_xlfn.XLOOKUP(D769,'BAP-5_tech_groups'!A:A,'BAP-5_tech_groups'!B:B)</f>
        <v>BAP-TRA-5-FRETRA-ROATRUMET</v>
      </c>
      <c r="F769">
        <f>_xlfn.IFNA(VLOOKUP(D769,'Technology share'!E:P,HLOOKUP(C769,'Technology share'!$G$1:$P$2,2,FALSE),FALSE),0)</f>
        <v>0</v>
      </c>
    </row>
    <row r="770" spans="1:6" hidden="1" x14ac:dyDescent="0.25">
      <c r="A770">
        <f t="shared" si="49"/>
        <v>0</v>
      </c>
      <c r="B770" t="s">
        <v>0</v>
      </c>
      <c r="C770">
        <f t="shared" si="47"/>
        <v>2049</v>
      </c>
      <c r="D770" t="str">
        <f t="shared" si="48"/>
        <v>FRETRAROATRUMETCONVNGA____23</v>
      </c>
      <c r="E770" t="str">
        <f>_xlfn.XLOOKUP(D770,'BAP-5_tech_groups'!A:A,'BAP-5_tech_groups'!B:B)</f>
        <v>BAP-TRA-5-FRETRA-ROATRUMET</v>
      </c>
      <c r="F770">
        <f>_xlfn.IFNA(VLOOKUP(D770,'Technology share'!E:P,HLOOKUP(C770,'Technology share'!$G$1:$P$2,2,FALSE),FALSE),0)</f>
        <v>0</v>
      </c>
    </row>
    <row r="771" spans="1:6" hidden="1" x14ac:dyDescent="0.25">
      <c r="A771">
        <f t="shared" si="49"/>
        <v>0</v>
      </c>
      <c r="B771" t="s">
        <v>0</v>
      </c>
      <c r="C771">
        <f t="shared" si="47"/>
        <v>2049</v>
      </c>
      <c r="D771" t="str">
        <f t="shared" si="48"/>
        <v>FRETRAROATRUMETCONVPRO____23</v>
      </c>
      <c r="E771" t="str">
        <f>_xlfn.XLOOKUP(D771,'BAP-5_tech_groups'!A:A,'BAP-5_tech_groups'!B:B)</f>
        <v>BAP-TRA-5-FRETRA-ROATRUMET</v>
      </c>
      <c r="F771">
        <f>_xlfn.IFNA(VLOOKUP(D771,'Technology share'!E:P,HLOOKUP(C771,'Technology share'!$G$1:$P$2,2,FALSE),FALSE),0)</f>
        <v>0</v>
      </c>
    </row>
    <row r="772" spans="1:6" hidden="1" x14ac:dyDescent="0.25">
      <c r="A772">
        <f t="shared" si="49"/>
        <v>0</v>
      </c>
      <c r="B772" t="s">
        <v>0</v>
      </c>
      <c r="C772">
        <f t="shared" si="47"/>
        <v>2049</v>
      </c>
      <c r="D772" t="str">
        <f t="shared" si="48"/>
        <v>FRETRAROATRUMETCONVRDSL____23</v>
      </c>
      <c r="E772" t="str">
        <f>_xlfn.XLOOKUP(D772,'BAP-5_tech_groups'!A:A,'BAP-5_tech_groups'!B:B)</f>
        <v>BAP-TRA-5-FRETRA-ROATRUMET</v>
      </c>
      <c r="F772">
        <f>_xlfn.IFNA(VLOOKUP(D772,'Technology share'!E:P,HLOOKUP(C772,'Technology share'!$G$1:$P$2,2,FALSE),FALSE),0)</f>
        <v>0</v>
      </c>
    </row>
    <row r="773" spans="1:6" hidden="1" x14ac:dyDescent="0.25">
      <c r="A773">
        <f t="shared" si="49"/>
        <v>0</v>
      </c>
      <c r="B773" t="s">
        <v>0</v>
      </c>
      <c r="C773">
        <f t="shared" si="47"/>
        <v>2049</v>
      </c>
      <c r="D773" t="str">
        <f t="shared" si="48"/>
        <v>FRETRAROATRUMETHYBDSL____23</v>
      </c>
      <c r="E773" t="str">
        <f>_xlfn.XLOOKUP(D773,'BAP-5_tech_groups'!A:A,'BAP-5_tech_groups'!B:B)</f>
        <v>BAP-TRA-5-FRETRA-ROATRUMET</v>
      </c>
      <c r="F773">
        <f>_xlfn.IFNA(VLOOKUP(D773,'Technology share'!E:P,HLOOKUP(C773,'Technology share'!$G$1:$P$2,2,FALSE),FALSE),0)</f>
        <v>0</v>
      </c>
    </row>
    <row r="774" spans="1:6" hidden="1" x14ac:dyDescent="0.25">
      <c r="A774">
        <f t="shared" si="49"/>
        <v>0</v>
      </c>
      <c r="B774" t="s">
        <v>0</v>
      </c>
      <c r="C774">
        <f t="shared" si="47"/>
        <v>2049</v>
      </c>
      <c r="D774" t="str">
        <f t="shared" si="48"/>
        <v>FRETRAROATRUMETHYBRDSL____23</v>
      </c>
      <c r="E774" t="str">
        <f>_xlfn.XLOOKUP(D774,'BAP-5_tech_groups'!A:A,'BAP-5_tech_groups'!B:B)</f>
        <v>BAP-TRA-5-FRETRA-ROATRUMET</v>
      </c>
      <c r="F774">
        <f>_xlfn.IFNA(VLOOKUP(D774,'Technology share'!E:P,HLOOKUP(C774,'Technology share'!$G$1:$P$2,2,FALSE),FALSE),0)</f>
        <v>0</v>
      </c>
    </row>
    <row r="775" spans="1:6" hidden="1" x14ac:dyDescent="0.25">
      <c r="A775">
        <f t="shared" si="49"/>
        <v>0</v>
      </c>
      <c r="B775" t="s">
        <v>0</v>
      </c>
      <c r="C775">
        <f t="shared" si="47"/>
        <v>2049</v>
      </c>
      <c r="D775" t="str">
        <f t="shared" si="48"/>
        <v>FRETRAROATRUMETPHEVDSLBELCF_23</v>
      </c>
      <c r="E775" t="str">
        <f>_xlfn.XLOOKUP(D775,'BAP-5_tech_groups'!A:A,'BAP-5_tech_groups'!B:B)</f>
        <v>BAP-TRA-5-FRETRA-ROATRUMET</v>
      </c>
      <c r="F775">
        <f>_xlfn.IFNA(VLOOKUP(D775,'Technology share'!E:P,HLOOKUP(C775,'Technology share'!$G$1:$P$2,2,FALSE),FALSE),0)</f>
        <v>0</v>
      </c>
    </row>
    <row r="776" spans="1:6" hidden="1" x14ac:dyDescent="0.25">
      <c r="A776">
        <f t="shared" si="49"/>
        <v>0</v>
      </c>
      <c r="B776" t="s">
        <v>0</v>
      </c>
      <c r="C776">
        <f t="shared" si="47"/>
        <v>2049</v>
      </c>
      <c r="D776" t="str">
        <f t="shared" si="48"/>
        <v>FRETRAROATRUMETPHEVRDSLBELCF_23</v>
      </c>
      <c r="E776" t="str">
        <f>_xlfn.XLOOKUP(D776,'BAP-5_tech_groups'!A:A,'BAP-5_tech_groups'!B:B)</f>
        <v>BAP-TRA-5-FRETRA-ROATRUMET</v>
      </c>
      <c r="F776">
        <f>_xlfn.IFNA(VLOOKUP(D776,'Technology share'!E:P,HLOOKUP(C776,'Technology share'!$G$1:$P$2,2,FALSE),FALSE),0)</f>
        <v>0</v>
      </c>
    </row>
    <row r="777" spans="1:6" hidden="1" x14ac:dyDescent="0.25">
      <c r="A777">
        <f t="shared" si="49"/>
        <v>0</v>
      </c>
      <c r="B777" t="s">
        <v>0</v>
      </c>
      <c r="C777">
        <f t="shared" si="47"/>
        <v>2050</v>
      </c>
      <c r="D777" t="str">
        <f t="shared" si="48"/>
        <v>FRETRAROATRUHETCONVDSL_EX</v>
      </c>
      <c r="E777" t="str">
        <f>_xlfn.XLOOKUP(D777,'BAP-5_tech_groups'!A:A,'BAP-5_tech_groups'!B:B)</f>
        <v>BAP-TRA-5-FRETRA-ROATRUHET</v>
      </c>
      <c r="F777">
        <f>_xlfn.IFNA(VLOOKUP(D777,'Technology share'!E:P,HLOOKUP(C777,'Technology share'!$G$1:$P$2,2,FALSE),FALSE),0)</f>
        <v>0</v>
      </c>
    </row>
    <row r="778" spans="1:6" x14ac:dyDescent="0.25">
      <c r="A778">
        <f t="shared" si="49"/>
        <v>1</v>
      </c>
      <c r="B778" t="s">
        <v>0</v>
      </c>
      <c r="C778">
        <f t="shared" si="47"/>
        <v>2050</v>
      </c>
      <c r="D778" t="str">
        <f t="shared" si="48"/>
        <v>FRETRAROATRUHETBEVBELCF____25</v>
      </c>
      <c r="E778" t="str">
        <f>_xlfn.XLOOKUP(D778,'BAP-5_tech_groups'!A:A,'BAP-5_tech_groups'!B:B)</f>
        <v>BAP-TRA-5-FRETRA-ROATRUHET</v>
      </c>
      <c r="F778">
        <f>_xlfn.IFNA(VLOOKUP(D778,'Technology share'!E:P,HLOOKUP(C778,'Technology share'!$G$1:$P$2,2,FALSE),FALSE),0)</f>
        <v>0.625</v>
      </c>
    </row>
    <row r="779" spans="1:6" hidden="1" x14ac:dyDescent="0.25">
      <c r="A779">
        <f t="shared" si="49"/>
        <v>0</v>
      </c>
      <c r="B779" t="s">
        <v>0</v>
      </c>
      <c r="C779">
        <f t="shared" si="47"/>
        <v>2050</v>
      </c>
      <c r="D779" t="str">
        <f t="shared" si="48"/>
        <v>FRETRAROATRUHETCATEDSLELC_25</v>
      </c>
      <c r="E779" t="str">
        <f>_xlfn.XLOOKUP(D779,'BAP-5_tech_groups'!A:A,'BAP-5_tech_groups'!B:B)</f>
        <v>BAP-TRA-5-FRETRA-ROATRUHET</v>
      </c>
      <c r="F779">
        <f>_xlfn.IFNA(VLOOKUP(D779,'Technology share'!E:P,HLOOKUP(C779,'Technology share'!$G$1:$P$2,2,FALSE),FALSE),0)</f>
        <v>0</v>
      </c>
    </row>
    <row r="780" spans="1:6" hidden="1" x14ac:dyDescent="0.25">
      <c r="A780">
        <f t="shared" si="49"/>
        <v>0</v>
      </c>
      <c r="B780" t="s">
        <v>0</v>
      </c>
      <c r="C780">
        <f t="shared" si="47"/>
        <v>2050</v>
      </c>
      <c r="D780" t="str">
        <f t="shared" si="48"/>
        <v>FRETRAROATRUHETCATEELC____25</v>
      </c>
      <c r="E780" t="str">
        <f>_xlfn.XLOOKUP(D780,'BAP-5_tech_groups'!A:A,'BAP-5_tech_groups'!B:B)</f>
        <v>BAP-TRA-5-FRETRA-ROATRUHET</v>
      </c>
      <c r="F780">
        <f>_xlfn.IFNA(VLOOKUP(D780,'Technology share'!E:P,HLOOKUP(C780,'Technology share'!$G$1:$P$2,2,FALSE),FALSE),0)</f>
        <v>0</v>
      </c>
    </row>
    <row r="781" spans="1:6" hidden="1" x14ac:dyDescent="0.25">
      <c r="A781">
        <f t="shared" si="49"/>
        <v>0</v>
      </c>
      <c r="B781" t="s">
        <v>0</v>
      </c>
      <c r="C781">
        <f t="shared" si="47"/>
        <v>2050</v>
      </c>
      <c r="D781" t="str">
        <f t="shared" si="48"/>
        <v>FRETRAROATRUHETCATENGAELC_25</v>
      </c>
      <c r="E781" t="str">
        <f>_xlfn.XLOOKUP(D781,'BAP-5_tech_groups'!A:A,'BAP-5_tech_groups'!B:B)</f>
        <v>BAP-TRA-5-FRETRA-ROATRUHET</v>
      </c>
      <c r="F781">
        <f>_xlfn.IFNA(VLOOKUP(D781,'Technology share'!E:P,HLOOKUP(C781,'Technology share'!$G$1:$P$2,2,FALSE),FALSE),0)</f>
        <v>0</v>
      </c>
    </row>
    <row r="782" spans="1:6" hidden="1" x14ac:dyDescent="0.25">
      <c r="A782">
        <f t="shared" si="49"/>
        <v>0</v>
      </c>
      <c r="B782" t="s">
        <v>0</v>
      </c>
      <c r="C782">
        <f t="shared" si="47"/>
        <v>2050</v>
      </c>
      <c r="D782" t="str">
        <f t="shared" si="48"/>
        <v>FRETRAROATRUHETCATERDSLELC_25</v>
      </c>
      <c r="E782" t="str">
        <f>_xlfn.XLOOKUP(D782,'BAP-5_tech_groups'!A:A,'BAP-5_tech_groups'!B:B)</f>
        <v>BAP-TRA-5-FRETRA-ROATRUHET</v>
      </c>
      <c r="F782">
        <f>_xlfn.IFNA(VLOOKUP(D782,'Technology share'!E:P,HLOOKUP(C782,'Technology share'!$G$1:$P$2,2,FALSE),FALSE),0)</f>
        <v>0</v>
      </c>
    </row>
    <row r="783" spans="1:6" hidden="1" x14ac:dyDescent="0.25">
      <c r="A783">
        <f t="shared" si="49"/>
        <v>0</v>
      </c>
      <c r="B783" t="s">
        <v>0</v>
      </c>
      <c r="C783">
        <f t="shared" si="47"/>
        <v>2050</v>
      </c>
      <c r="D783" t="str">
        <f t="shared" si="48"/>
        <v>FRETRAROATRUHETCELLHH2____25</v>
      </c>
      <c r="E783" t="str">
        <f>_xlfn.XLOOKUP(D783,'BAP-5_tech_groups'!A:A,'BAP-5_tech_groups'!B:B)</f>
        <v>BAP-TRA-5-FRETRA-ROATRUHET</v>
      </c>
      <c r="F783">
        <f>_xlfn.IFNA(VLOOKUP(D783,'Technology share'!E:P,HLOOKUP(C783,'Technology share'!$G$1:$P$2,2,FALSE),FALSE),0)</f>
        <v>0</v>
      </c>
    </row>
    <row r="784" spans="1:6" hidden="1" x14ac:dyDescent="0.25">
      <c r="A784">
        <f t="shared" si="49"/>
        <v>0</v>
      </c>
      <c r="B784" t="s">
        <v>0</v>
      </c>
      <c r="C784">
        <f t="shared" si="47"/>
        <v>2050</v>
      </c>
      <c r="D784" t="str">
        <f t="shared" si="48"/>
        <v>FRETRAROATRUHETCONVDSL____16</v>
      </c>
      <c r="E784" t="str">
        <f>_xlfn.XLOOKUP(D784,'BAP-5_tech_groups'!A:A,'BAP-5_tech_groups'!B:B)</f>
        <v>BAP-TRA-5-FRETRA-ROATRUHET</v>
      </c>
      <c r="F784">
        <f>_xlfn.IFNA(VLOOKUP(D784,'Technology share'!E:P,HLOOKUP(C784,'Technology share'!$G$1:$P$2,2,FALSE),FALSE),0)</f>
        <v>0</v>
      </c>
    </row>
    <row r="785" spans="1:6" hidden="1" x14ac:dyDescent="0.25">
      <c r="A785">
        <f t="shared" si="49"/>
        <v>0</v>
      </c>
      <c r="B785" t="s">
        <v>0</v>
      </c>
      <c r="C785">
        <f t="shared" si="47"/>
        <v>2050</v>
      </c>
      <c r="D785" t="str">
        <f t="shared" si="48"/>
        <v>FRETRAROATRUHETCONVDSL____23</v>
      </c>
      <c r="E785" t="str">
        <f>_xlfn.XLOOKUP(D785,'BAP-5_tech_groups'!A:A,'BAP-5_tech_groups'!B:B)</f>
        <v>BAP-TRA-5-FRETRA-ROATRUHET</v>
      </c>
      <c r="F785">
        <f>_xlfn.IFNA(VLOOKUP(D785,'Technology share'!E:P,HLOOKUP(C785,'Technology share'!$G$1:$P$2,2,FALSE),FALSE),0)</f>
        <v>0</v>
      </c>
    </row>
    <row r="786" spans="1:6" hidden="1" x14ac:dyDescent="0.25">
      <c r="A786">
        <f t="shared" si="49"/>
        <v>0</v>
      </c>
      <c r="B786" t="s">
        <v>0</v>
      </c>
      <c r="C786">
        <f t="shared" si="47"/>
        <v>2050</v>
      </c>
      <c r="D786" t="str">
        <f t="shared" si="48"/>
        <v>FRETRAROATRUHETCONVNGA____23</v>
      </c>
      <c r="E786" t="str">
        <f>_xlfn.XLOOKUP(D786,'BAP-5_tech_groups'!A:A,'BAP-5_tech_groups'!B:B)</f>
        <v>BAP-TRA-5-FRETRA-ROATRUHET</v>
      </c>
      <c r="F786">
        <f>_xlfn.IFNA(VLOOKUP(D786,'Technology share'!E:P,HLOOKUP(C786,'Technology share'!$G$1:$P$2,2,FALSE),FALSE),0)</f>
        <v>0</v>
      </c>
    </row>
    <row r="787" spans="1:6" hidden="1" x14ac:dyDescent="0.25">
      <c r="A787">
        <f t="shared" si="49"/>
        <v>0</v>
      </c>
      <c r="B787" t="s">
        <v>0</v>
      </c>
      <c r="C787">
        <f t="shared" si="47"/>
        <v>2050</v>
      </c>
      <c r="D787" t="str">
        <f t="shared" si="48"/>
        <v>FRETRAROATRUHETCONVRDSL____23</v>
      </c>
      <c r="E787" t="str">
        <f>_xlfn.XLOOKUP(D787,'BAP-5_tech_groups'!A:A,'BAP-5_tech_groups'!B:B)</f>
        <v>BAP-TRA-5-FRETRA-ROATRUHET</v>
      </c>
      <c r="F787">
        <f>_xlfn.IFNA(VLOOKUP(D787,'Technology share'!E:P,HLOOKUP(C787,'Technology share'!$G$1:$P$2,2,FALSE),FALSE),0)</f>
        <v>0</v>
      </c>
    </row>
    <row r="788" spans="1:6" hidden="1" x14ac:dyDescent="0.25">
      <c r="A788">
        <f t="shared" si="49"/>
        <v>0</v>
      </c>
      <c r="B788" t="s">
        <v>0</v>
      </c>
      <c r="C788">
        <f t="shared" si="47"/>
        <v>2050</v>
      </c>
      <c r="D788" t="str">
        <f t="shared" si="48"/>
        <v>FRETRAROATRUHETHYBDSL____23</v>
      </c>
      <c r="E788" t="str">
        <f>_xlfn.XLOOKUP(D788,'BAP-5_tech_groups'!A:A,'BAP-5_tech_groups'!B:B)</f>
        <v>BAP-TRA-5-FRETRA-ROATRUHET</v>
      </c>
      <c r="F788">
        <f>_xlfn.IFNA(VLOOKUP(D788,'Technology share'!E:P,HLOOKUP(C788,'Technology share'!$G$1:$P$2,2,FALSE),FALSE),0)</f>
        <v>0</v>
      </c>
    </row>
    <row r="789" spans="1:6" hidden="1" x14ac:dyDescent="0.25">
      <c r="A789">
        <f t="shared" si="49"/>
        <v>0</v>
      </c>
      <c r="B789" t="s">
        <v>0</v>
      </c>
      <c r="C789">
        <f t="shared" si="47"/>
        <v>2050</v>
      </c>
      <c r="D789" t="str">
        <f t="shared" si="48"/>
        <v>FRETRAROATRUHETHYBRDSL____23</v>
      </c>
      <c r="E789" t="str">
        <f>_xlfn.XLOOKUP(D789,'BAP-5_tech_groups'!A:A,'BAP-5_tech_groups'!B:B)</f>
        <v>BAP-TRA-5-FRETRA-ROATRUHET</v>
      </c>
      <c r="F789">
        <f>_xlfn.IFNA(VLOOKUP(D789,'Technology share'!E:P,HLOOKUP(C789,'Technology share'!$G$1:$P$2,2,FALSE),FALSE),0)</f>
        <v>0</v>
      </c>
    </row>
    <row r="790" spans="1:6" hidden="1" x14ac:dyDescent="0.25">
      <c r="A790">
        <f t="shared" si="49"/>
        <v>0</v>
      </c>
      <c r="B790" t="s">
        <v>0</v>
      </c>
      <c r="C790">
        <f t="shared" si="47"/>
        <v>2050</v>
      </c>
      <c r="D790" t="str">
        <f t="shared" si="48"/>
        <v>FRETRAROATRUHETPHEVDSLBELCF_23</v>
      </c>
      <c r="E790" t="str">
        <f>_xlfn.XLOOKUP(D790,'BAP-5_tech_groups'!A:A,'BAP-5_tech_groups'!B:B)</f>
        <v>BAP-TRA-5-FRETRA-ROATRUHET</v>
      </c>
      <c r="F790">
        <f>_xlfn.IFNA(VLOOKUP(D790,'Technology share'!E:P,HLOOKUP(C790,'Technology share'!$G$1:$P$2,2,FALSE),FALSE),0)</f>
        <v>0</v>
      </c>
    </row>
    <row r="791" spans="1:6" hidden="1" x14ac:dyDescent="0.25">
      <c r="A791">
        <f t="shared" ref="A791:A807" si="50">IF(F791=0,0,1)</f>
        <v>0</v>
      </c>
      <c r="B791" t="s">
        <v>0</v>
      </c>
      <c r="C791">
        <f t="shared" si="47"/>
        <v>2050</v>
      </c>
      <c r="D791" t="str">
        <f t="shared" si="48"/>
        <v>FRETRAROATRUHETPHEVNGABELCF_23</v>
      </c>
      <c r="E791" t="str">
        <f>_xlfn.XLOOKUP(D791,'BAP-5_tech_groups'!A:A,'BAP-5_tech_groups'!B:B)</f>
        <v>BAP-TRA-5-FRETRA-ROATRUHET</v>
      </c>
      <c r="F791">
        <f>_xlfn.IFNA(VLOOKUP(D791,'Technology share'!E:P,HLOOKUP(C791,'Technology share'!$G$1:$P$2,2,FALSE),FALSE),0)</f>
        <v>0</v>
      </c>
    </row>
    <row r="792" spans="1:6" hidden="1" x14ac:dyDescent="0.25">
      <c r="A792">
        <f t="shared" si="50"/>
        <v>0</v>
      </c>
      <c r="B792" t="s">
        <v>0</v>
      </c>
      <c r="C792">
        <f t="shared" si="47"/>
        <v>2050</v>
      </c>
      <c r="D792" t="str">
        <f t="shared" si="48"/>
        <v>FRETRAROATRUHETPHEVRDSLBELCF_23</v>
      </c>
      <c r="E792" t="str">
        <f>_xlfn.XLOOKUP(D792,'BAP-5_tech_groups'!A:A,'BAP-5_tech_groups'!B:B)</f>
        <v>BAP-TRA-5-FRETRA-ROATRUHET</v>
      </c>
      <c r="F792">
        <f>_xlfn.IFNA(VLOOKUP(D792,'Technology share'!E:P,HLOOKUP(C792,'Technology share'!$G$1:$P$2,2,FALSE),FALSE),0)</f>
        <v>0</v>
      </c>
    </row>
    <row r="793" spans="1:6" hidden="1" x14ac:dyDescent="0.25">
      <c r="A793">
        <f t="shared" si="50"/>
        <v>0</v>
      </c>
      <c r="B793" t="s">
        <v>0</v>
      </c>
      <c r="C793">
        <f t="shared" si="47"/>
        <v>2050</v>
      </c>
      <c r="D793" t="str">
        <f t="shared" si="48"/>
        <v>FRETRAROATRUMETCONVGAS_EX</v>
      </c>
      <c r="E793" t="str">
        <f>_xlfn.XLOOKUP(D793,'BAP-5_tech_groups'!A:A,'BAP-5_tech_groups'!B:B)</f>
        <v>BAP-TRA-5-FRETRA-ROATRUMET</v>
      </c>
      <c r="F793">
        <f>_xlfn.IFNA(VLOOKUP(D793,'Technology share'!E:P,HLOOKUP(C793,'Technology share'!$G$1:$P$2,2,FALSE),FALSE),0)</f>
        <v>0</v>
      </c>
    </row>
    <row r="794" spans="1:6" hidden="1" x14ac:dyDescent="0.25">
      <c r="A794">
        <f t="shared" si="50"/>
        <v>0</v>
      </c>
      <c r="B794" t="s">
        <v>0</v>
      </c>
      <c r="C794">
        <f t="shared" si="47"/>
        <v>2050</v>
      </c>
      <c r="D794" t="str">
        <f t="shared" si="48"/>
        <v>FRETRAROATRUMETCONVDSL_EX</v>
      </c>
      <c r="E794" t="str">
        <f>_xlfn.XLOOKUP(D794,'BAP-5_tech_groups'!A:A,'BAP-5_tech_groups'!B:B)</f>
        <v>BAP-TRA-5-FRETRA-ROATRUMET</v>
      </c>
      <c r="F794">
        <f>_xlfn.IFNA(VLOOKUP(D794,'Technology share'!E:P,HLOOKUP(C794,'Technology share'!$G$1:$P$2,2,FALSE),FALSE),0)</f>
        <v>0</v>
      </c>
    </row>
    <row r="795" spans="1:6" x14ac:dyDescent="0.25">
      <c r="A795">
        <f t="shared" si="50"/>
        <v>1</v>
      </c>
      <c r="B795" t="s">
        <v>0</v>
      </c>
      <c r="C795">
        <f t="shared" si="47"/>
        <v>2050</v>
      </c>
      <c r="D795" t="str">
        <f t="shared" si="48"/>
        <v>FRETRAROATRUMETBEVBELCF____23</v>
      </c>
      <c r="E795" t="str">
        <f>_xlfn.XLOOKUP(D795,'BAP-5_tech_groups'!A:A,'BAP-5_tech_groups'!B:B)</f>
        <v>BAP-TRA-5-FRETRA-ROATRUMET</v>
      </c>
      <c r="F795">
        <f>_xlfn.IFNA(VLOOKUP(D795,'Technology share'!E:P,HLOOKUP(C795,'Technology share'!$G$1:$P$2,2,FALSE),FALSE),0)</f>
        <v>0.625</v>
      </c>
    </row>
    <row r="796" spans="1:6" hidden="1" x14ac:dyDescent="0.25">
      <c r="A796">
        <f t="shared" si="50"/>
        <v>0</v>
      </c>
      <c r="B796" t="s">
        <v>0</v>
      </c>
      <c r="C796">
        <f t="shared" si="47"/>
        <v>2050</v>
      </c>
      <c r="D796" t="str">
        <f t="shared" si="48"/>
        <v>FRETRAROATRUMETCELLHH2____23</v>
      </c>
      <c r="E796" t="str">
        <f>_xlfn.XLOOKUP(D796,'BAP-5_tech_groups'!A:A,'BAP-5_tech_groups'!B:B)</f>
        <v>BAP-TRA-5-FRETRA-ROATRUMET</v>
      </c>
      <c r="F796">
        <f>_xlfn.IFNA(VLOOKUP(D796,'Technology share'!E:P,HLOOKUP(C796,'Technology share'!$G$1:$P$2,2,FALSE),FALSE),0)</f>
        <v>0</v>
      </c>
    </row>
    <row r="797" spans="1:6" hidden="1" x14ac:dyDescent="0.25">
      <c r="A797">
        <f t="shared" si="50"/>
        <v>0</v>
      </c>
      <c r="B797" t="s">
        <v>0</v>
      </c>
      <c r="C797">
        <f t="shared" si="47"/>
        <v>2050</v>
      </c>
      <c r="D797" t="str">
        <f t="shared" si="48"/>
        <v>FRETRAROATRUMETCONVDSL____16</v>
      </c>
      <c r="E797" t="str">
        <f>_xlfn.XLOOKUP(D797,'BAP-5_tech_groups'!A:A,'BAP-5_tech_groups'!B:B)</f>
        <v>BAP-TRA-5-FRETRA-ROATRUMET</v>
      </c>
      <c r="F797">
        <f>_xlfn.IFNA(VLOOKUP(D797,'Technology share'!E:P,HLOOKUP(C797,'Technology share'!$G$1:$P$2,2,FALSE),FALSE),0)</f>
        <v>0</v>
      </c>
    </row>
    <row r="798" spans="1:6" hidden="1" x14ac:dyDescent="0.25">
      <c r="A798">
        <f t="shared" si="50"/>
        <v>0</v>
      </c>
      <c r="B798" t="s">
        <v>0</v>
      </c>
      <c r="C798">
        <f t="shared" si="47"/>
        <v>2050</v>
      </c>
      <c r="D798" t="str">
        <f t="shared" si="48"/>
        <v>FRETRAROATRUMETCONVDSL____23</v>
      </c>
      <c r="E798" t="str">
        <f>_xlfn.XLOOKUP(D798,'BAP-5_tech_groups'!A:A,'BAP-5_tech_groups'!B:B)</f>
        <v>BAP-TRA-5-FRETRA-ROATRUMET</v>
      </c>
      <c r="F798">
        <f>_xlfn.IFNA(VLOOKUP(D798,'Technology share'!E:P,HLOOKUP(C798,'Technology share'!$G$1:$P$2,2,FALSE),FALSE),0)</f>
        <v>0</v>
      </c>
    </row>
    <row r="799" spans="1:6" hidden="1" x14ac:dyDescent="0.25">
      <c r="A799">
        <f t="shared" si="50"/>
        <v>0</v>
      </c>
      <c r="B799" t="s">
        <v>0</v>
      </c>
      <c r="C799">
        <f t="shared" si="47"/>
        <v>2050</v>
      </c>
      <c r="D799" t="str">
        <f t="shared" si="48"/>
        <v>FRETRAROATRUMETCONVGAS____16</v>
      </c>
      <c r="E799" t="str">
        <f>_xlfn.XLOOKUP(D799,'BAP-5_tech_groups'!A:A,'BAP-5_tech_groups'!B:B)</f>
        <v>BAP-TRA-5-FRETRA-ROATRUMET</v>
      </c>
      <c r="F799">
        <f>_xlfn.IFNA(VLOOKUP(D799,'Technology share'!E:P,HLOOKUP(C799,'Technology share'!$G$1:$P$2,2,FALSE),FALSE),0)</f>
        <v>0</v>
      </c>
    </row>
    <row r="800" spans="1:6" hidden="1" x14ac:dyDescent="0.25">
      <c r="A800">
        <f t="shared" si="50"/>
        <v>0</v>
      </c>
      <c r="B800" t="s">
        <v>0</v>
      </c>
      <c r="C800">
        <f t="shared" si="47"/>
        <v>2050</v>
      </c>
      <c r="D800" t="str">
        <f t="shared" si="48"/>
        <v>FRETRAROATRUMETCONVGAS____23</v>
      </c>
      <c r="E800" t="str">
        <f>_xlfn.XLOOKUP(D800,'BAP-5_tech_groups'!A:A,'BAP-5_tech_groups'!B:B)</f>
        <v>BAP-TRA-5-FRETRA-ROATRUMET</v>
      </c>
      <c r="F800">
        <f>_xlfn.IFNA(VLOOKUP(D800,'Technology share'!E:P,HLOOKUP(C800,'Technology share'!$G$1:$P$2,2,FALSE),FALSE),0)</f>
        <v>0</v>
      </c>
    </row>
    <row r="801" spans="1:6" hidden="1" x14ac:dyDescent="0.25">
      <c r="A801">
        <f t="shared" si="50"/>
        <v>0</v>
      </c>
      <c r="B801" t="s">
        <v>0</v>
      </c>
      <c r="C801">
        <f t="shared" ref="C801:C807" si="51">C770+1</f>
        <v>2050</v>
      </c>
      <c r="D801" t="str">
        <f t="shared" ref="D801:D807" si="52">D770</f>
        <v>FRETRAROATRUMETCONVNGA____23</v>
      </c>
      <c r="E801" t="str">
        <f>_xlfn.XLOOKUP(D801,'BAP-5_tech_groups'!A:A,'BAP-5_tech_groups'!B:B)</f>
        <v>BAP-TRA-5-FRETRA-ROATRUMET</v>
      </c>
      <c r="F801">
        <f>_xlfn.IFNA(VLOOKUP(D801,'Technology share'!E:P,HLOOKUP(C801,'Technology share'!$G$1:$P$2,2,FALSE),FALSE),0)</f>
        <v>0</v>
      </c>
    </row>
    <row r="802" spans="1:6" hidden="1" x14ac:dyDescent="0.25">
      <c r="A802">
        <f t="shared" si="50"/>
        <v>0</v>
      </c>
      <c r="B802" t="s">
        <v>0</v>
      </c>
      <c r="C802">
        <f t="shared" si="51"/>
        <v>2050</v>
      </c>
      <c r="D802" t="str">
        <f t="shared" si="52"/>
        <v>FRETRAROATRUMETCONVPRO____23</v>
      </c>
      <c r="E802" t="str">
        <f>_xlfn.XLOOKUP(D802,'BAP-5_tech_groups'!A:A,'BAP-5_tech_groups'!B:B)</f>
        <v>BAP-TRA-5-FRETRA-ROATRUMET</v>
      </c>
      <c r="F802">
        <f>_xlfn.IFNA(VLOOKUP(D802,'Technology share'!E:P,HLOOKUP(C802,'Technology share'!$G$1:$P$2,2,FALSE),FALSE),0)</f>
        <v>0</v>
      </c>
    </row>
    <row r="803" spans="1:6" hidden="1" x14ac:dyDescent="0.25">
      <c r="A803">
        <f t="shared" si="50"/>
        <v>0</v>
      </c>
      <c r="B803" t="s">
        <v>0</v>
      </c>
      <c r="C803">
        <f t="shared" si="51"/>
        <v>2050</v>
      </c>
      <c r="D803" t="str">
        <f t="shared" si="52"/>
        <v>FRETRAROATRUMETCONVRDSL____23</v>
      </c>
      <c r="E803" t="str">
        <f>_xlfn.XLOOKUP(D803,'BAP-5_tech_groups'!A:A,'BAP-5_tech_groups'!B:B)</f>
        <v>BAP-TRA-5-FRETRA-ROATRUMET</v>
      </c>
      <c r="F803">
        <f>_xlfn.IFNA(VLOOKUP(D803,'Technology share'!E:P,HLOOKUP(C803,'Technology share'!$G$1:$P$2,2,FALSE),FALSE),0)</f>
        <v>0</v>
      </c>
    </row>
    <row r="804" spans="1:6" hidden="1" x14ac:dyDescent="0.25">
      <c r="A804">
        <f t="shared" si="50"/>
        <v>0</v>
      </c>
      <c r="B804" t="s">
        <v>0</v>
      </c>
      <c r="C804">
        <f t="shared" si="51"/>
        <v>2050</v>
      </c>
      <c r="D804" t="str">
        <f t="shared" si="52"/>
        <v>FRETRAROATRUMETHYBDSL____23</v>
      </c>
      <c r="E804" t="str">
        <f>_xlfn.XLOOKUP(D804,'BAP-5_tech_groups'!A:A,'BAP-5_tech_groups'!B:B)</f>
        <v>BAP-TRA-5-FRETRA-ROATRUMET</v>
      </c>
      <c r="F804">
        <f>_xlfn.IFNA(VLOOKUP(D804,'Technology share'!E:P,HLOOKUP(C804,'Technology share'!$G$1:$P$2,2,FALSE),FALSE),0)</f>
        <v>0</v>
      </c>
    </row>
    <row r="805" spans="1:6" hidden="1" x14ac:dyDescent="0.25">
      <c r="A805">
        <f t="shared" si="50"/>
        <v>0</v>
      </c>
      <c r="B805" t="s">
        <v>0</v>
      </c>
      <c r="C805">
        <f t="shared" si="51"/>
        <v>2050</v>
      </c>
      <c r="D805" t="str">
        <f t="shared" si="52"/>
        <v>FRETRAROATRUMETHYBRDSL____23</v>
      </c>
      <c r="E805" t="str">
        <f>_xlfn.XLOOKUP(D805,'BAP-5_tech_groups'!A:A,'BAP-5_tech_groups'!B:B)</f>
        <v>BAP-TRA-5-FRETRA-ROATRUMET</v>
      </c>
      <c r="F805">
        <f>_xlfn.IFNA(VLOOKUP(D805,'Technology share'!E:P,HLOOKUP(C805,'Technology share'!$G$1:$P$2,2,FALSE),FALSE),0)</f>
        <v>0</v>
      </c>
    </row>
    <row r="806" spans="1:6" hidden="1" x14ac:dyDescent="0.25">
      <c r="A806">
        <f t="shared" si="50"/>
        <v>0</v>
      </c>
      <c r="B806" t="s">
        <v>0</v>
      </c>
      <c r="C806">
        <f t="shared" si="51"/>
        <v>2050</v>
      </c>
      <c r="D806" t="str">
        <f t="shared" si="52"/>
        <v>FRETRAROATRUMETPHEVDSLBELCF_23</v>
      </c>
      <c r="E806" t="str">
        <f>_xlfn.XLOOKUP(D806,'BAP-5_tech_groups'!A:A,'BAP-5_tech_groups'!B:B)</f>
        <v>BAP-TRA-5-FRETRA-ROATRUMET</v>
      </c>
      <c r="F806">
        <f>_xlfn.IFNA(VLOOKUP(D806,'Technology share'!E:P,HLOOKUP(C806,'Technology share'!$G$1:$P$2,2,FALSE),FALSE),0)</f>
        <v>0</v>
      </c>
    </row>
    <row r="807" spans="1:6" hidden="1" x14ac:dyDescent="0.25">
      <c r="A807">
        <f t="shared" si="50"/>
        <v>0</v>
      </c>
      <c r="B807" t="s">
        <v>0</v>
      </c>
      <c r="C807">
        <f t="shared" si="51"/>
        <v>2050</v>
      </c>
      <c r="D807" t="str">
        <f t="shared" si="52"/>
        <v>FRETRAROATRUMETPHEVRDSLBELCF_23</v>
      </c>
      <c r="E807" t="str">
        <f>_xlfn.XLOOKUP(D807,'BAP-5_tech_groups'!A:A,'BAP-5_tech_groups'!B:B)</f>
        <v>BAP-TRA-5-FRETRA-ROATRUMET</v>
      </c>
      <c r="F807">
        <f>_xlfn.IFNA(VLOOKUP(D807,'Technology share'!E:P,HLOOKUP(C807,'Technology share'!$G$1:$P$2,2,FALSE),FALSE),0)</f>
        <v>0</v>
      </c>
    </row>
  </sheetData>
  <autoFilter ref="A1:G807" xr:uid="{7EC68366-BC63-49E1-90EA-A2D2F4D88240}">
    <filterColumn colId="0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43D1-EF02-404C-819B-337F3B2DF3A9}">
  <sheetPr>
    <tabColor rgb="FFFFFF00"/>
  </sheetPr>
  <dimension ref="A1:E16"/>
  <sheetViews>
    <sheetView workbookViewId="0">
      <selection sqref="A1:D1048576"/>
    </sheetView>
  </sheetViews>
  <sheetFormatPr defaultRowHeight="15" x14ac:dyDescent="0.25"/>
  <cols>
    <col min="1" max="1" width="10.5703125" customWidth="1"/>
    <col min="2" max="2" width="36.5703125" bestFit="1" customWidth="1"/>
    <col min="3" max="3" width="22.5703125" bestFit="1" customWidth="1"/>
    <col min="4" max="4" width="10.5703125" customWidth="1"/>
  </cols>
  <sheetData>
    <row r="1" spans="1:5" x14ac:dyDescent="0.25">
      <c r="A1" t="s">
        <v>2</v>
      </c>
      <c r="B1" t="s">
        <v>1</v>
      </c>
      <c r="C1" t="s">
        <v>4</v>
      </c>
      <c r="D1" t="s">
        <v>16</v>
      </c>
      <c r="E1" t="s">
        <v>6</v>
      </c>
    </row>
    <row r="2" spans="1:5" x14ac:dyDescent="0.25">
      <c r="A2" t="s">
        <v>0</v>
      </c>
      <c r="B2" t="str">
        <f>'Technology share'!E21</f>
        <v>FRETRAROATRULGTCONVDSL_EX</v>
      </c>
      <c r="C2" t="str">
        <f>_xlfn.XLOOKUP(B2,'BAP-5_tech_groups'!A:A,'BAP-5_tech_groups'!B:B)</f>
        <v>BAP-TRA-5-FRETRA-ROATRULGT</v>
      </c>
      <c r="D2">
        <v>1</v>
      </c>
    </row>
    <row r="3" spans="1:5" x14ac:dyDescent="0.25">
      <c r="A3" t="s">
        <v>0</v>
      </c>
      <c r="B3" t="str">
        <f>'Technology share'!E22</f>
        <v>FRETRAROATRULGTBEVBELCF____23</v>
      </c>
      <c r="C3" t="str">
        <f>_xlfn.XLOOKUP(B3,'BAP-5_tech_groups'!A:A,'BAP-5_tech_groups'!B:B)</f>
        <v>BAP-TRA-5-FRETRA-ROATRULGT</v>
      </c>
      <c r="D3">
        <v>1</v>
      </c>
    </row>
    <row r="4" spans="1:5" x14ac:dyDescent="0.25">
      <c r="A4" t="s">
        <v>0</v>
      </c>
      <c r="B4" t="str">
        <f>'Technology share'!E23</f>
        <v>FRETRAROATRULGTCELLHH2____23</v>
      </c>
      <c r="C4" t="str">
        <f>_xlfn.XLOOKUP(B4,'BAP-5_tech_groups'!A:A,'BAP-5_tech_groups'!B:B)</f>
        <v>BAP-TRA-5-FRETRA-ROATRULGT</v>
      </c>
      <c r="D4">
        <v>1</v>
      </c>
    </row>
    <row r="5" spans="1:5" x14ac:dyDescent="0.25">
      <c r="A5" t="s">
        <v>0</v>
      </c>
      <c r="B5" t="str">
        <f>'Technology share'!E24</f>
        <v>FRETRAROATRULGTCONVDSL____16</v>
      </c>
      <c r="C5" t="str">
        <f>_xlfn.XLOOKUP(B5,'BAP-5_tech_groups'!A:A,'BAP-5_tech_groups'!B:B)</f>
        <v>BAP-TRA-5-FRETRA-ROATRULGT</v>
      </c>
      <c r="D5">
        <v>1</v>
      </c>
    </row>
    <row r="6" spans="1:5" x14ac:dyDescent="0.25">
      <c r="A6" t="s">
        <v>0</v>
      </c>
      <c r="B6" t="str">
        <f>'Technology share'!E25</f>
        <v>FRETRAROATRULGTCONVDSL____23</v>
      </c>
      <c r="C6" t="str">
        <f>_xlfn.XLOOKUP(B6,'BAP-5_tech_groups'!A:A,'BAP-5_tech_groups'!B:B)</f>
        <v>BAP-TRA-5-FRETRA-ROATRULGT</v>
      </c>
      <c r="D6">
        <v>1</v>
      </c>
    </row>
    <row r="7" spans="1:5" x14ac:dyDescent="0.25">
      <c r="A7" t="s">
        <v>0</v>
      </c>
      <c r="B7" t="str">
        <f>'Technology share'!E26</f>
        <v>FRETRAROATRULGTCONVGAS____16</v>
      </c>
      <c r="C7" t="str">
        <f>_xlfn.XLOOKUP(B7,'BAP-5_tech_groups'!A:A,'BAP-5_tech_groups'!B:B)</f>
        <v>BAP-TRA-5-FRETRA-ROATRULGT</v>
      </c>
      <c r="D7">
        <v>1</v>
      </c>
    </row>
    <row r="8" spans="1:5" x14ac:dyDescent="0.25">
      <c r="A8" t="s">
        <v>0</v>
      </c>
      <c r="B8" t="str">
        <f>'Technology share'!E27</f>
        <v>FRETRAROATRULGTCONVGAS____23</v>
      </c>
      <c r="C8" t="str">
        <f>_xlfn.XLOOKUP(B8,'BAP-5_tech_groups'!A:A,'BAP-5_tech_groups'!B:B)</f>
        <v>BAP-TRA-5-FRETRA-ROATRULGT</v>
      </c>
      <c r="D8">
        <v>1</v>
      </c>
    </row>
    <row r="9" spans="1:5" x14ac:dyDescent="0.25">
      <c r="A9" t="s">
        <v>0</v>
      </c>
      <c r="B9" t="str">
        <f>'Technology share'!E28</f>
        <v>FRETRAROATRULGTCONVNGA____23</v>
      </c>
      <c r="C9" t="str">
        <f>_xlfn.XLOOKUP(B9,'BAP-5_tech_groups'!A:A,'BAP-5_tech_groups'!B:B)</f>
        <v>BAP-TRA-5-FRETRA-ROATRULGT</v>
      </c>
      <c r="D9">
        <v>1</v>
      </c>
    </row>
    <row r="10" spans="1:5" x14ac:dyDescent="0.25">
      <c r="A10" t="s">
        <v>0</v>
      </c>
      <c r="B10" t="str">
        <f>'Technology share'!E29</f>
        <v>FRETRAROATRULGTCONVPRO____16</v>
      </c>
      <c r="C10" t="str">
        <f>_xlfn.XLOOKUP(B10,'BAP-5_tech_groups'!A:A,'BAP-5_tech_groups'!B:B)</f>
        <v>BAP-TRA-5-FRETRA-ROATRULGT</v>
      </c>
      <c r="D10">
        <v>1</v>
      </c>
    </row>
    <row r="11" spans="1:5" x14ac:dyDescent="0.25">
      <c r="A11" t="s">
        <v>0</v>
      </c>
      <c r="B11" t="str">
        <f>'Technology share'!E30</f>
        <v>FRETRAROATRULGTCONVPRO____23</v>
      </c>
      <c r="C11" t="str">
        <f>_xlfn.XLOOKUP(B11,'BAP-5_tech_groups'!A:A,'BAP-5_tech_groups'!B:B)</f>
        <v>BAP-TRA-5-FRETRA-ROATRULGT</v>
      </c>
      <c r="D11">
        <v>1</v>
      </c>
    </row>
    <row r="12" spans="1:5" x14ac:dyDescent="0.25">
      <c r="A12" t="s">
        <v>0</v>
      </c>
      <c r="B12" t="str">
        <f>'Technology share'!E31</f>
        <v>FRETRAROATRULGTCONVRDSL____23</v>
      </c>
      <c r="C12" t="str">
        <f>_xlfn.XLOOKUP(B12,'BAP-5_tech_groups'!A:A,'BAP-5_tech_groups'!B:B)</f>
        <v>BAP-TRA-5-FRETRA-ROATRULGT</v>
      </c>
      <c r="D12">
        <v>1</v>
      </c>
    </row>
    <row r="13" spans="1:5" x14ac:dyDescent="0.25">
      <c r="A13" t="s">
        <v>0</v>
      </c>
      <c r="B13" t="str">
        <f>'Technology share'!E32</f>
        <v>FRETRAROATRULGTHYBDSL____23</v>
      </c>
      <c r="C13" t="str">
        <f>_xlfn.XLOOKUP(B13,'BAP-5_tech_groups'!A:A,'BAP-5_tech_groups'!B:B)</f>
        <v>BAP-TRA-5-FRETRA-ROATRULGT</v>
      </c>
      <c r="D13">
        <v>1</v>
      </c>
    </row>
    <row r="14" spans="1:5" x14ac:dyDescent="0.25">
      <c r="A14" t="s">
        <v>0</v>
      </c>
      <c r="B14" t="str">
        <f>'Technology share'!E33</f>
        <v>FRETRAROATRULGTHYBGAS____23</v>
      </c>
      <c r="C14" t="str">
        <f>_xlfn.XLOOKUP(B14,'BAP-5_tech_groups'!A:A,'BAP-5_tech_groups'!B:B)</f>
        <v>BAP-TRA-5-FRETRA-ROATRULGT</v>
      </c>
      <c r="D14">
        <v>1</v>
      </c>
    </row>
    <row r="15" spans="1:5" x14ac:dyDescent="0.25">
      <c r="A15" t="s">
        <v>0</v>
      </c>
      <c r="B15" t="str">
        <f>'Technology share'!E34</f>
        <v>FRETRAROATRULGTHYBRDSL____23</v>
      </c>
      <c r="C15" t="str">
        <f>_xlfn.XLOOKUP(B15,'BAP-5_tech_groups'!A:A,'BAP-5_tech_groups'!B:B)</f>
        <v>BAP-TRA-5-FRETRA-ROATRULGT</v>
      </c>
      <c r="D15">
        <v>1</v>
      </c>
    </row>
    <row r="16" spans="1:5" x14ac:dyDescent="0.25">
      <c r="A16" t="s">
        <v>0</v>
      </c>
      <c r="B16" t="str">
        <f>'Technology share'!E35</f>
        <v>FRETRAROATRULGTPHEVGASBELCF_23</v>
      </c>
      <c r="C16" t="str">
        <f>_xlfn.XLOOKUP(B16,'BAP-5_tech_groups'!A:A,'BAP-5_tech_groups'!B:B)</f>
        <v>BAP-TRA-5-FRETRA-ROATRULGT</v>
      </c>
      <c r="D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D0DB-64E2-4370-9C01-325A50A26F96}">
  <sheetPr filterMode="1">
    <tabColor rgb="FFFFFF00"/>
  </sheetPr>
  <dimension ref="A1:G391"/>
  <sheetViews>
    <sheetView workbookViewId="0">
      <selection activeCell="B1" sqref="B1:F1048576"/>
    </sheetView>
  </sheetViews>
  <sheetFormatPr defaultRowHeight="15" x14ac:dyDescent="0.25"/>
  <cols>
    <col min="4" max="4" width="40.5703125" bestFit="1" customWidth="1"/>
    <col min="5" max="5" width="21.85546875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15</v>
      </c>
      <c r="B1" t="s">
        <v>2</v>
      </c>
      <c r="C1" t="s">
        <v>81</v>
      </c>
      <c r="D1" t="s">
        <v>1</v>
      </c>
      <c r="E1" t="s">
        <v>4</v>
      </c>
      <c r="F1" t="s">
        <v>5</v>
      </c>
      <c r="G1" t="s">
        <v>6</v>
      </c>
    </row>
    <row r="2" spans="1:7" hidden="1" x14ac:dyDescent="0.25">
      <c r="A2">
        <f>IF(F2=0,0,1)</f>
        <v>0</v>
      </c>
      <c r="B2" t="s">
        <v>0</v>
      </c>
      <c r="C2">
        <v>2025</v>
      </c>
      <c r="D2" t="str">
        <f>'BAP-5_MinInvestShareGroupWeight'!B2</f>
        <v>FRETRAROATRULGTCONVDSL_EX</v>
      </c>
      <c r="E2" t="str">
        <f>_xlfn.XLOOKUP(D2,'BAP-5_tech_groups'!A:A,'BAP-5_tech_groups'!B:B)</f>
        <v>BAP-TRA-5-FRETRA-ROATRULGT</v>
      </c>
      <c r="F2">
        <f>_xlfn.IFNA(VLOOKUP(D2,'Technology share'!E:P,HLOOKUP(C2,'Technology share'!$G$1:$P$2,2,FALSE),FALSE),0)</f>
        <v>0</v>
      </c>
    </row>
    <row r="3" spans="1:7" hidden="1" x14ac:dyDescent="0.25">
      <c r="A3">
        <f t="shared" ref="A3:A33" si="0">IF(F3=0,0,1)</f>
        <v>0</v>
      </c>
      <c r="B3" t="s">
        <v>0</v>
      </c>
      <c r="C3">
        <v>2025</v>
      </c>
      <c r="D3" t="str">
        <f>'BAP-5_MinInvestShareGroupWeight'!B3</f>
        <v>FRETRAROATRULGTBEVBELCF____23</v>
      </c>
      <c r="E3" t="str">
        <f>_xlfn.XLOOKUP(D3,'BAP-5_tech_groups'!A:A,'BAP-5_tech_groups'!B:B)</f>
        <v>BAP-TRA-5-FRETRA-ROATRULGT</v>
      </c>
      <c r="F3">
        <f>_xlfn.IFNA(VLOOKUP(D3,'Technology share'!E:P,HLOOKUP(C3,'Technology share'!$G$1:$P$2,2,FALSE),FALSE),0)</f>
        <v>0</v>
      </c>
    </row>
    <row r="4" spans="1:7" hidden="1" x14ac:dyDescent="0.25">
      <c r="A4">
        <f t="shared" si="0"/>
        <v>0</v>
      </c>
      <c r="B4" t="s">
        <v>0</v>
      </c>
      <c r="C4">
        <v>2025</v>
      </c>
      <c r="D4" t="str">
        <f>'BAP-5_MinInvestShareGroupWeight'!B4</f>
        <v>FRETRAROATRULGTCELLHH2____23</v>
      </c>
      <c r="E4" t="str">
        <f>_xlfn.XLOOKUP(D4,'BAP-5_tech_groups'!A:A,'BAP-5_tech_groups'!B:B)</f>
        <v>BAP-TRA-5-FRETRA-ROATRULGT</v>
      </c>
      <c r="F4">
        <f>_xlfn.IFNA(VLOOKUP(D4,'Technology share'!E:P,HLOOKUP(C4,'Technology share'!$G$1:$P$2,2,FALSE),FALSE),0)</f>
        <v>0</v>
      </c>
    </row>
    <row r="5" spans="1:7" hidden="1" x14ac:dyDescent="0.25">
      <c r="A5">
        <f t="shared" si="0"/>
        <v>0</v>
      </c>
      <c r="B5" t="s">
        <v>0</v>
      </c>
      <c r="C5">
        <v>2025</v>
      </c>
      <c r="D5" t="str">
        <f>'BAP-5_MinInvestShareGroupWeight'!B5</f>
        <v>FRETRAROATRULGTCONVDSL____16</v>
      </c>
      <c r="E5" t="str">
        <f>_xlfn.XLOOKUP(D5,'BAP-5_tech_groups'!A:A,'BAP-5_tech_groups'!B:B)</f>
        <v>BAP-TRA-5-FRETRA-ROATRULGT</v>
      </c>
      <c r="F5">
        <f>_xlfn.IFNA(VLOOKUP(D5,'Technology share'!E:P,HLOOKUP(C5,'Technology share'!$G$1:$P$2,2,FALSE),FALSE),0)</f>
        <v>0</v>
      </c>
    </row>
    <row r="6" spans="1:7" hidden="1" x14ac:dyDescent="0.25">
      <c r="A6">
        <f t="shared" si="0"/>
        <v>0</v>
      </c>
      <c r="B6" t="s">
        <v>0</v>
      </c>
      <c r="C6">
        <v>2025</v>
      </c>
      <c r="D6" t="str">
        <f>'BAP-5_MinInvestShareGroupWeight'!B6</f>
        <v>FRETRAROATRULGTCONVDSL____23</v>
      </c>
      <c r="E6" t="str">
        <f>_xlfn.XLOOKUP(D6,'BAP-5_tech_groups'!A:A,'BAP-5_tech_groups'!B:B)</f>
        <v>BAP-TRA-5-FRETRA-ROATRULGT</v>
      </c>
      <c r="F6">
        <f>_xlfn.IFNA(VLOOKUP(D6,'Technology share'!E:P,HLOOKUP(C6,'Technology share'!$G$1:$P$2,2,FALSE),FALSE),0)</f>
        <v>0</v>
      </c>
    </row>
    <row r="7" spans="1:7" hidden="1" x14ac:dyDescent="0.25">
      <c r="A7">
        <f t="shared" si="0"/>
        <v>0</v>
      </c>
      <c r="B7" t="s">
        <v>0</v>
      </c>
      <c r="C7">
        <v>2025</v>
      </c>
      <c r="D7" t="str">
        <f>'BAP-5_MinInvestShareGroupWeight'!B7</f>
        <v>FRETRAROATRULGTCONVGAS____16</v>
      </c>
      <c r="E7" t="str">
        <f>_xlfn.XLOOKUP(D7,'BAP-5_tech_groups'!A:A,'BAP-5_tech_groups'!B:B)</f>
        <v>BAP-TRA-5-FRETRA-ROATRULGT</v>
      </c>
      <c r="F7">
        <f>_xlfn.IFNA(VLOOKUP(D7,'Technology share'!E:P,HLOOKUP(C7,'Technology share'!$G$1:$P$2,2,FALSE),FALSE),0)</f>
        <v>0</v>
      </c>
    </row>
    <row r="8" spans="1:7" hidden="1" x14ac:dyDescent="0.25">
      <c r="A8">
        <f t="shared" si="0"/>
        <v>0</v>
      </c>
      <c r="B8" t="s">
        <v>0</v>
      </c>
      <c r="C8">
        <v>2025</v>
      </c>
      <c r="D8" t="str">
        <f>'BAP-5_MinInvestShareGroupWeight'!B8</f>
        <v>FRETRAROATRULGTCONVGAS____23</v>
      </c>
      <c r="E8" t="str">
        <f>_xlfn.XLOOKUP(D8,'BAP-5_tech_groups'!A:A,'BAP-5_tech_groups'!B:B)</f>
        <v>BAP-TRA-5-FRETRA-ROATRULGT</v>
      </c>
      <c r="F8">
        <f>_xlfn.IFNA(VLOOKUP(D8,'Technology share'!E:P,HLOOKUP(C8,'Technology share'!$G$1:$P$2,2,FALSE),FALSE),0)</f>
        <v>0</v>
      </c>
    </row>
    <row r="9" spans="1:7" hidden="1" x14ac:dyDescent="0.25">
      <c r="A9">
        <f t="shared" si="0"/>
        <v>0</v>
      </c>
      <c r="B9" t="s">
        <v>0</v>
      </c>
      <c r="C9">
        <v>2025</v>
      </c>
      <c r="D9" t="str">
        <f>'BAP-5_MinInvestShareGroupWeight'!B9</f>
        <v>FRETRAROATRULGTCONVNGA____23</v>
      </c>
      <c r="E9" t="str">
        <f>_xlfn.XLOOKUP(D9,'BAP-5_tech_groups'!A:A,'BAP-5_tech_groups'!B:B)</f>
        <v>BAP-TRA-5-FRETRA-ROATRULGT</v>
      </c>
      <c r="F9">
        <f>_xlfn.IFNA(VLOOKUP(D9,'Technology share'!E:P,HLOOKUP(C9,'Technology share'!$G$1:$P$2,2,FALSE),FALSE),0)</f>
        <v>0</v>
      </c>
    </row>
    <row r="10" spans="1:7" hidden="1" x14ac:dyDescent="0.25">
      <c r="A10">
        <f t="shared" si="0"/>
        <v>0</v>
      </c>
      <c r="B10" t="s">
        <v>0</v>
      </c>
      <c r="C10">
        <v>2025</v>
      </c>
      <c r="D10" t="str">
        <f>'BAP-5_MinInvestShareGroupWeight'!B10</f>
        <v>FRETRAROATRULGTCONVPRO____16</v>
      </c>
      <c r="E10" t="str">
        <f>_xlfn.XLOOKUP(D10,'BAP-5_tech_groups'!A:A,'BAP-5_tech_groups'!B:B)</f>
        <v>BAP-TRA-5-FRETRA-ROATRULGT</v>
      </c>
      <c r="F10">
        <f>_xlfn.IFNA(VLOOKUP(D10,'Technology share'!E:P,HLOOKUP(C10,'Technology share'!$G$1:$P$2,2,FALSE),FALSE),0)</f>
        <v>0</v>
      </c>
    </row>
    <row r="11" spans="1:7" hidden="1" x14ac:dyDescent="0.25">
      <c r="A11">
        <f t="shared" si="0"/>
        <v>0</v>
      </c>
      <c r="B11" t="s">
        <v>0</v>
      </c>
      <c r="C11">
        <v>2025</v>
      </c>
      <c r="D11" t="str">
        <f>'BAP-5_MinInvestShareGroupWeight'!B11</f>
        <v>FRETRAROATRULGTCONVPRO____23</v>
      </c>
      <c r="E11" t="str">
        <f>_xlfn.XLOOKUP(D11,'BAP-5_tech_groups'!A:A,'BAP-5_tech_groups'!B:B)</f>
        <v>BAP-TRA-5-FRETRA-ROATRULGT</v>
      </c>
      <c r="F11">
        <f>_xlfn.IFNA(VLOOKUP(D11,'Technology share'!E:P,HLOOKUP(C11,'Technology share'!$G$1:$P$2,2,FALSE),FALSE),0)</f>
        <v>0</v>
      </c>
    </row>
    <row r="12" spans="1:7" hidden="1" x14ac:dyDescent="0.25">
      <c r="A12">
        <f t="shared" si="0"/>
        <v>0</v>
      </c>
      <c r="B12" t="s">
        <v>0</v>
      </c>
      <c r="C12">
        <v>2025</v>
      </c>
      <c r="D12" t="str">
        <f>'BAP-5_MinInvestShareGroupWeight'!B12</f>
        <v>FRETRAROATRULGTCONVRDSL____23</v>
      </c>
      <c r="E12" t="str">
        <f>_xlfn.XLOOKUP(D12,'BAP-5_tech_groups'!A:A,'BAP-5_tech_groups'!B:B)</f>
        <v>BAP-TRA-5-FRETRA-ROATRULGT</v>
      </c>
      <c r="F12">
        <f>_xlfn.IFNA(VLOOKUP(D12,'Technology share'!E:P,HLOOKUP(C12,'Technology share'!$G$1:$P$2,2,FALSE),FALSE),0)</f>
        <v>0</v>
      </c>
    </row>
    <row r="13" spans="1:7" hidden="1" x14ac:dyDescent="0.25">
      <c r="A13">
        <f t="shared" si="0"/>
        <v>0</v>
      </c>
      <c r="B13" t="s">
        <v>0</v>
      </c>
      <c r="C13">
        <v>2025</v>
      </c>
      <c r="D13" t="str">
        <f>'BAP-5_MinInvestShareGroupWeight'!B13</f>
        <v>FRETRAROATRULGTHYBDSL____23</v>
      </c>
      <c r="E13" t="str">
        <f>_xlfn.XLOOKUP(D13,'BAP-5_tech_groups'!A:A,'BAP-5_tech_groups'!B:B)</f>
        <v>BAP-TRA-5-FRETRA-ROATRULGT</v>
      </c>
      <c r="F13">
        <f>_xlfn.IFNA(VLOOKUP(D13,'Technology share'!E:P,HLOOKUP(C13,'Technology share'!$G$1:$P$2,2,FALSE),FALSE),0)</f>
        <v>0</v>
      </c>
    </row>
    <row r="14" spans="1:7" hidden="1" x14ac:dyDescent="0.25">
      <c r="A14">
        <f t="shared" si="0"/>
        <v>0</v>
      </c>
      <c r="B14" t="s">
        <v>0</v>
      </c>
      <c r="C14">
        <v>2025</v>
      </c>
      <c r="D14" t="str">
        <f>'BAP-5_MinInvestShareGroupWeight'!B14</f>
        <v>FRETRAROATRULGTHYBGAS____23</v>
      </c>
      <c r="E14" t="str">
        <f>_xlfn.XLOOKUP(D14,'BAP-5_tech_groups'!A:A,'BAP-5_tech_groups'!B:B)</f>
        <v>BAP-TRA-5-FRETRA-ROATRULGT</v>
      </c>
      <c r="F14">
        <f>_xlfn.IFNA(VLOOKUP(D14,'Technology share'!E:P,HLOOKUP(C14,'Technology share'!$G$1:$P$2,2,FALSE),FALSE),0)</f>
        <v>0</v>
      </c>
    </row>
    <row r="15" spans="1:7" hidden="1" x14ac:dyDescent="0.25">
      <c r="A15">
        <f t="shared" si="0"/>
        <v>0</v>
      </c>
      <c r="B15" t="s">
        <v>0</v>
      </c>
      <c r="C15">
        <v>2025</v>
      </c>
      <c r="D15" t="str">
        <f>'BAP-5_MinInvestShareGroupWeight'!B15</f>
        <v>FRETRAROATRULGTHYBRDSL____23</v>
      </c>
      <c r="E15" t="str">
        <f>_xlfn.XLOOKUP(D15,'BAP-5_tech_groups'!A:A,'BAP-5_tech_groups'!B:B)</f>
        <v>BAP-TRA-5-FRETRA-ROATRULGT</v>
      </c>
      <c r="F15">
        <f>_xlfn.IFNA(VLOOKUP(D15,'Technology share'!E:P,HLOOKUP(C15,'Technology share'!$G$1:$P$2,2,FALSE),FALSE),0)</f>
        <v>0</v>
      </c>
    </row>
    <row r="16" spans="1:7" hidden="1" x14ac:dyDescent="0.25">
      <c r="A16">
        <f t="shared" si="0"/>
        <v>0</v>
      </c>
      <c r="B16" t="s">
        <v>0</v>
      </c>
      <c r="C16">
        <v>2025</v>
      </c>
      <c r="D16" t="str">
        <f>'BAP-5_MinInvestShareGroupWeight'!B16</f>
        <v>FRETRAROATRULGTPHEVGASBELCF_23</v>
      </c>
      <c r="E16" t="str">
        <f>_xlfn.XLOOKUP(D16,'BAP-5_tech_groups'!A:A,'BAP-5_tech_groups'!B:B)</f>
        <v>BAP-TRA-5-FRETRA-ROATRULGT</v>
      </c>
      <c r="F16">
        <f>_xlfn.IFNA(VLOOKUP(D16,'Technology share'!E:P,HLOOKUP(C16,'Technology share'!$G$1:$P$2,2,FALSE),FALSE),0)</f>
        <v>0</v>
      </c>
    </row>
    <row r="17" spans="1:6" hidden="1" x14ac:dyDescent="0.25">
      <c r="A17">
        <f t="shared" si="0"/>
        <v>0</v>
      </c>
      <c r="B17" t="s">
        <v>0</v>
      </c>
      <c r="C17">
        <f t="shared" ref="C17:C80" si="1">C2+1</f>
        <v>2026</v>
      </c>
      <c r="D17" t="str">
        <f t="shared" ref="D17:D80" si="2">D2</f>
        <v>FRETRAROATRULGTCONVDSL_EX</v>
      </c>
      <c r="E17" t="str">
        <f>_xlfn.XLOOKUP(D17,'BAP-5_tech_groups'!A:A,'BAP-5_tech_groups'!B:B)</f>
        <v>BAP-TRA-5-FRETRA-ROATRULGT</v>
      </c>
      <c r="F17">
        <f>_xlfn.IFNA(VLOOKUP(D17,'Technology share'!E:P,HLOOKUP(C17,'Technology share'!$G$1:$P$2,2,FALSE),FALSE),0)</f>
        <v>0</v>
      </c>
    </row>
    <row r="18" spans="1:6" hidden="1" x14ac:dyDescent="0.25">
      <c r="A18">
        <f t="shared" si="0"/>
        <v>0</v>
      </c>
      <c r="B18" t="s">
        <v>0</v>
      </c>
      <c r="C18">
        <f t="shared" si="1"/>
        <v>2026</v>
      </c>
      <c r="D18" t="str">
        <f t="shared" si="2"/>
        <v>FRETRAROATRULGTBEVBELCF____23</v>
      </c>
      <c r="E18" t="str">
        <f>_xlfn.XLOOKUP(D18,'BAP-5_tech_groups'!A:A,'BAP-5_tech_groups'!B:B)</f>
        <v>BAP-TRA-5-FRETRA-ROATRULGT</v>
      </c>
      <c r="F18">
        <f>_xlfn.IFNA(VLOOKUP(D18,'Technology share'!E:P,HLOOKUP(C18,'Technology share'!$G$1:$P$2,2,FALSE),FALSE),0)</f>
        <v>0</v>
      </c>
    </row>
    <row r="19" spans="1:6" hidden="1" x14ac:dyDescent="0.25">
      <c r="A19">
        <f t="shared" si="0"/>
        <v>0</v>
      </c>
      <c r="B19" t="s">
        <v>0</v>
      </c>
      <c r="C19">
        <f t="shared" si="1"/>
        <v>2026</v>
      </c>
      <c r="D19" t="str">
        <f t="shared" si="2"/>
        <v>FRETRAROATRULGTCELLHH2____23</v>
      </c>
      <c r="E19" t="str">
        <f>_xlfn.XLOOKUP(D19,'BAP-5_tech_groups'!A:A,'BAP-5_tech_groups'!B:B)</f>
        <v>BAP-TRA-5-FRETRA-ROATRULGT</v>
      </c>
      <c r="F19">
        <f>_xlfn.IFNA(VLOOKUP(D19,'Technology share'!E:P,HLOOKUP(C19,'Technology share'!$G$1:$P$2,2,FALSE),FALSE),0)</f>
        <v>0</v>
      </c>
    </row>
    <row r="20" spans="1:6" hidden="1" x14ac:dyDescent="0.25">
      <c r="A20">
        <f t="shared" si="0"/>
        <v>0</v>
      </c>
      <c r="B20" t="s">
        <v>0</v>
      </c>
      <c r="C20">
        <f t="shared" si="1"/>
        <v>2026</v>
      </c>
      <c r="D20" t="str">
        <f t="shared" si="2"/>
        <v>FRETRAROATRULGTCONVDSL____16</v>
      </c>
      <c r="E20" t="str">
        <f>_xlfn.XLOOKUP(D20,'BAP-5_tech_groups'!A:A,'BAP-5_tech_groups'!B:B)</f>
        <v>BAP-TRA-5-FRETRA-ROATRULGT</v>
      </c>
      <c r="F20">
        <f>_xlfn.IFNA(VLOOKUP(D20,'Technology share'!E:P,HLOOKUP(C20,'Technology share'!$G$1:$P$2,2,FALSE),FALSE),0)</f>
        <v>0</v>
      </c>
    </row>
    <row r="21" spans="1:6" hidden="1" x14ac:dyDescent="0.25">
      <c r="A21">
        <f t="shared" si="0"/>
        <v>0</v>
      </c>
      <c r="B21" t="s">
        <v>0</v>
      </c>
      <c r="C21">
        <f t="shared" si="1"/>
        <v>2026</v>
      </c>
      <c r="D21" t="str">
        <f t="shared" si="2"/>
        <v>FRETRAROATRULGTCONVDSL____23</v>
      </c>
      <c r="E21" t="str">
        <f>_xlfn.XLOOKUP(D21,'BAP-5_tech_groups'!A:A,'BAP-5_tech_groups'!B:B)</f>
        <v>BAP-TRA-5-FRETRA-ROATRULGT</v>
      </c>
      <c r="F21">
        <f>_xlfn.IFNA(VLOOKUP(D21,'Technology share'!E:P,HLOOKUP(C21,'Technology share'!$G$1:$P$2,2,FALSE),FALSE),0)</f>
        <v>0</v>
      </c>
    </row>
    <row r="22" spans="1:6" hidden="1" x14ac:dyDescent="0.25">
      <c r="A22">
        <f t="shared" si="0"/>
        <v>0</v>
      </c>
      <c r="B22" t="s">
        <v>0</v>
      </c>
      <c r="C22">
        <f t="shared" si="1"/>
        <v>2026</v>
      </c>
      <c r="D22" t="str">
        <f t="shared" si="2"/>
        <v>FRETRAROATRULGTCONVGAS____16</v>
      </c>
      <c r="E22" t="str">
        <f>_xlfn.XLOOKUP(D22,'BAP-5_tech_groups'!A:A,'BAP-5_tech_groups'!B:B)</f>
        <v>BAP-TRA-5-FRETRA-ROATRULGT</v>
      </c>
      <c r="F22">
        <f>_xlfn.IFNA(VLOOKUP(D22,'Technology share'!E:P,HLOOKUP(C22,'Technology share'!$G$1:$P$2,2,FALSE),FALSE),0)</f>
        <v>0</v>
      </c>
    </row>
    <row r="23" spans="1:6" hidden="1" x14ac:dyDescent="0.25">
      <c r="A23">
        <f t="shared" si="0"/>
        <v>0</v>
      </c>
      <c r="B23" t="s">
        <v>0</v>
      </c>
      <c r="C23">
        <f t="shared" si="1"/>
        <v>2026</v>
      </c>
      <c r="D23" t="str">
        <f t="shared" si="2"/>
        <v>FRETRAROATRULGTCONVGAS____23</v>
      </c>
      <c r="E23" t="str">
        <f>_xlfn.XLOOKUP(D23,'BAP-5_tech_groups'!A:A,'BAP-5_tech_groups'!B:B)</f>
        <v>BAP-TRA-5-FRETRA-ROATRULGT</v>
      </c>
      <c r="F23">
        <f>_xlfn.IFNA(VLOOKUP(D23,'Technology share'!E:P,HLOOKUP(C23,'Technology share'!$G$1:$P$2,2,FALSE),FALSE),0)</f>
        <v>0</v>
      </c>
    </row>
    <row r="24" spans="1:6" hidden="1" x14ac:dyDescent="0.25">
      <c r="A24">
        <f t="shared" si="0"/>
        <v>0</v>
      </c>
      <c r="B24" t="s">
        <v>0</v>
      </c>
      <c r="C24">
        <f t="shared" si="1"/>
        <v>2026</v>
      </c>
      <c r="D24" t="str">
        <f t="shared" si="2"/>
        <v>FRETRAROATRULGTCONVNGA____23</v>
      </c>
      <c r="E24" t="str">
        <f>_xlfn.XLOOKUP(D24,'BAP-5_tech_groups'!A:A,'BAP-5_tech_groups'!B:B)</f>
        <v>BAP-TRA-5-FRETRA-ROATRULGT</v>
      </c>
      <c r="F24">
        <f>_xlfn.IFNA(VLOOKUP(D24,'Technology share'!E:P,HLOOKUP(C24,'Technology share'!$G$1:$P$2,2,FALSE),FALSE),0)</f>
        <v>0</v>
      </c>
    </row>
    <row r="25" spans="1:6" hidden="1" x14ac:dyDescent="0.25">
      <c r="A25">
        <f t="shared" si="0"/>
        <v>0</v>
      </c>
      <c r="B25" t="s">
        <v>0</v>
      </c>
      <c r="C25">
        <f t="shared" si="1"/>
        <v>2026</v>
      </c>
      <c r="D25" t="str">
        <f t="shared" si="2"/>
        <v>FRETRAROATRULGTCONVPRO____16</v>
      </c>
      <c r="E25" t="str">
        <f>_xlfn.XLOOKUP(D25,'BAP-5_tech_groups'!A:A,'BAP-5_tech_groups'!B:B)</f>
        <v>BAP-TRA-5-FRETRA-ROATRULGT</v>
      </c>
      <c r="F25">
        <f>_xlfn.IFNA(VLOOKUP(D25,'Technology share'!E:P,HLOOKUP(C25,'Technology share'!$G$1:$P$2,2,FALSE),FALSE),0)</f>
        <v>0</v>
      </c>
    </row>
    <row r="26" spans="1:6" hidden="1" x14ac:dyDescent="0.25">
      <c r="A26">
        <f t="shared" si="0"/>
        <v>0</v>
      </c>
      <c r="B26" t="s">
        <v>0</v>
      </c>
      <c r="C26">
        <f t="shared" si="1"/>
        <v>2026</v>
      </c>
      <c r="D26" t="str">
        <f t="shared" si="2"/>
        <v>FRETRAROATRULGTCONVPRO____23</v>
      </c>
      <c r="E26" t="str">
        <f>_xlfn.XLOOKUP(D26,'BAP-5_tech_groups'!A:A,'BAP-5_tech_groups'!B:B)</f>
        <v>BAP-TRA-5-FRETRA-ROATRULGT</v>
      </c>
      <c r="F26">
        <f>_xlfn.IFNA(VLOOKUP(D26,'Technology share'!E:P,HLOOKUP(C26,'Technology share'!$G$1:$P$2,2,FALSE),FALSE),0)</f>
        <v>0</v>
      </c>
    </row>
    <row r="27" spans="1:6" hidden="1" x14ac:dyDescent="0.25">
      <c r="A27">
        <f t="shared" si="0"/>
        <v>0</v>
      </c>
      <c r="B27" t="s">
        <v>0</v>
      </c>
      <c r="C27">
        <f t="shared" si="1"/>
        <v>2026</v>
      </c>
      <c r="D27" t="str">
        <f t="shared" si="2"/>
        <v>FRETRAROATRULGTCONVRDSL____23</v>
      </c>
      <c r="E27" t="str">
        <f>_xlfn.XLOOKUP(D27,'BAP-5_tech_groups'!A:A,'BAP-5_tech_groups'!B:B)</f>
        <v>BAP-TRA-5-FRETRA-ROATRULGT</v>
      </c>
      <c r="F27">
        <f>_xlfn.IFNA(VLOOKUP(D27,'Technology share'!E:P,HLOOKUP(C27,'Technology share'!$G$1:$P$2,2,FALSE),FALSE),0)</f>
        <v>0</v>
      </c>
    </row>
    <row r="28" spans="1:6" hidden="1" x14ac:dyDescent="0.25">
      <c r="A28">
        <f t="shared" si="0"/>
        <v>0</v>
      </c>
      <c r="B28" t="s">
        <v>0</v>
      </c>
      <c r="C28">
        <f t="shared" si="1"/>
        <v>2026</v>
      </c>
      <c r="D28" t="str">
        <f t="shared" si="2"/>
        <v>FRETRAROATRULGTHYBDSL____23</v>
      </c>
      <c r="E28" t="str">
        <f>_xlfn.XLOOKUP(D28,'BAP-5_tech_groups'!A:A,'BAP-5_tech_groups'!B:B)</f>
        <v>BAP-TRA-5-FRETRA-ROATRULGT</v>
      </c>
      <c r="F28">
        <f>_xlfn.IFNA(VLOOKUP(D28,'Technology share'!E:P,HLOOKUP(C28,'Technology share'!$G$1:$P$2,2,FALSE),FALSE),0)</f>
        <v>0</v>
      </c>
    </row>
    <row r="29" spans="1:6" hidden="1" x14ac:dyDescent="0.25">
      <c r="A29">
        <f t="shared" si="0"/>
        <v>0</v>
      </c>
      <c r="B29" t="s">
        <v>0</v>
      </c>
      <c r="C29">
        <f t="shared" si="1"/>
        <v>2026</v>
      </c>
      <c r="D29" t="str">
        <f t="shared" si="2"/>
        <v>FRETRAROATRULGTHYBGAS____23</v>
      </c>
      <c r="E29" t="str">
        <f>_xlfn.XLOOKUP(D29,'BAP-5_tech_groups'!A:A,'BAP-5_tech_groups'!B:B)</f>
        <v>BAP-TRA-5-FRETRA-ROATRULGT</v>
      </c>
      <c r="F29">
        <f>_xlfn.IFNA(VLOOKUP(D29,'Technology share'!E:P,HLOOKUP(C29,'Technology share'!$G$1:$P$2,2,FALSE),FALSE),0)</f>
        <v>0</v>
      </c>
    </row>
    <row r="30" spans="1:6" hidden="1" x14ac:dyDescent="0.25">
      <c r="A30">
        <f t="shared" si="0"/>
        <v>0</v>
      </c>
      <c r="B30" t="s">
        <v>0</v>
      </c>
      <c r="C30">
        <f t="shared" si="1"/>
        <v>2026</v>
      </c>
      <c r="D30" t="str">
        <f t="shared" si="2"/>
        <v>FRETRAROATRULGTHYBRDSL____23</v>
      </c>
      <c r="E30" t="str">
        <f>_xlfn.XLOOKUP(D30,'BAP-5_tech_groups'!A:A,'BAP-5_tech_groups'!B:B)</f>
        <v>BAP-TRA-5-FRETRA-ROATRULGT</v>
      </c>
      <c r="F30">
        <f>_xlfn.IFNA(VLOOKUP(D30,'Technology share'!E:P,HLOOKUP(C30,'Technology share'!$G$1:$P$2,2,FALSE),FALSE),0)</f>
        <v>0</v>
      </c>
    </row>
    <row r="31" spans="1:6" hidden="1" x14ac:dyDescent="0.25">
      <c r="A31">
        <f t="shared" si="0"/>
        <v>0</v>
      </c>
      <c r="B31" t="s">
        <v>0</v>
      </c>
      <c r="C31">
        <f t="shared" si="1"/>
        <v>2026</v>
      </c>
      <c r="D31" t="str">
        <f t="shared" si="2"/>
        <v>FRETRAROATRULGTPHEVGASBELCF_23</v>
      </c>
      <c r="E31" t="str">
        <f>_xlfn.XLOOKUP(D31,'BAP-5_tech_groups'!A:A,'BAP-5_tech_groups'!B:B)</f>
        <v>BAP-TRA-5-FRETRA-ROATRULGT</v>
      </c>
      <c r="F31">
        <f>_xlfn.IFNA(VLOOKUP(D31,'Technology share'!E:P,HLOOKUP(C31,'Technology share'!$G$1:$P$2,2,FALSE),FALSE),0)</f>
        <v>0</v>
      </c>
    </row>
    <row r="32" spans="1:6" hidden="1" x14ac:dyDescent="0.25">
      <c r="A32">
        <f t="shared" si="0"/>
        <v>0</v>
      </c>
      <c r="B32" t="s">
        <v>0</v>
      </c>
      <c r="C32">
        <f t="shared" si="1"/>
        <v>2027</v>
      </c>
      <c r="D32" t="str">
        <f t="shared" si="2"/>
        <v>FRETRAROATRULGTCONVDSL_EX</v>
      </c>
      <c r="E32" t="str">
        <f>_xlfn.XLOOKUP(D32,'BAP-5_tech_groups'!A:A,'BAP-5_tech_groups'!B:B)</f>
        <v>BAP-TRA-5-FRETRA-ROATRULGT</v>
      </c>
      <c r="F32">
        <f>_xlfn.IFNA(VLOOKUP(D32,'Technology share'!E:P,HLOOKUP(C32,'Technology share'!$G$1:$P$2,2,FALSE),FALSE),0)</f>
        <v>0</v>
      </c>
    </row>
    <row r="33" spans="1:6" hidden="1" x14ac:dyDescent="0.25">
      <c r="A33">
        <f t="shared" si="0"/>
        <v>0</v>
      </c>
      <c r="B33" t="s">
        <v>0</v>
      </c>
      <c r="C33">
        <f t="shared" si="1"/>
        <v>2027</v>
      </c>
      <c r="D33" t="str">
        <f t="shared" si="2"/>
        <v>FRETRAROATRULGTBEVBELCF____23</v>
      </c>
      <c r="E33" t="str">
        <f>_xlfn.XLOOKUP(D33,'BAP-5_tech_groups'!A:A,'BAP-5_tech_groups'!B:B)</f>
        <v>BAP-TRA-5-FRETRA-ROATRULGT</v>
      </c>
      <c r="F33">
        <f>_xlfn.IFNA(VLOOKUP(D33,'Technology share'!E:P,HLOOKUP(C33,'Technology share'!$G$1:$P$2,2,FALSE),FALSE),0)</f>
        <v>0</v>
      </c>
    </row>
    <row r="34" spans="1:6" hidden="1" x14ac:dyDescent="0.25">
      <c r="A34">
        <f t="shared" ref="A34:A64" si="3">IF(F34=0,0,1)</f>
        <v>0</v>
      </c>
      <c r="B34" t="s">
        <v>0</v>
      </c>
      <c r="C34">
        <f t="shared" si="1"/>
        <v>2027</v>
      </c>
      <c r="D34" t="str">
        <f t="shared" si="2"/>
        <v>FRETRAROATRULGTCELLHH2____23</v>
      </c>
      <c r="E34" t="str">
        <f>_xlfn.XLOOKUP(D34,'BAP-5_tech_groups'!A:A,'BAP-5_tech_groups'!B:B)</f>
        <v>BAP-TRA-5-FRETRA-ROATRULGT</v>
      </c>
      <c r="F34">
        <f>_xlfn.IFNA(VLOOKUP(D34,'Technology share'!E:P,HLOOKUP(C34,'Technology share'!$G$1:$P$2,2,FALSE),FALSE),0)</f>
        <v>0</v>
      </c>
    </row>
    <row r="35" spans="1:6" hidden="1" x14ac:dyDescent="0.25">
      <c r="A35">
        <f t="shared" si="3"/>
        <v>0</v>
      </c>
      <c r="B35" t="s">
        <v>0</v>
      </c>
      <c r="C35">
        <f t="shared" si="1"/>
        <v>2027</v>
      </c>
      <c r="D35" t="str">
        <f t="shared" si="2"/>
        <v>FRETRAROATRULGTCONVDSL____16</v>
      </c>
      <c r="E35" t="str">
        <f>_xlfn.XLOOKUP(D35,'BAP-5_tech_groups'!A:A,'BAP-5_tech_groups'!B:B)</f>
        <v>BAP-TRA-5-FRETRA-ROATRULGT</v>
      </c>
      <c r="F35">
        <f>_xlfn.IFNA(VLOOKUP(D35,'Technology share'!E:P,HLOOKUP(C35,'Technology share'!$G$1:$P$2,2,FALSE),FALSE),0)</f>
        <v>0</v>
      </c>
    </row>
    <row r="36" spans="1:6" hidden="1" x14ac:dyDescent="0.25">
      <c r="A36">
        <f t="shared" si="3"/>
        <v>0</v>
      </c>
      <c r="B36" t="s">
        <v>0</v>
      </c>
      <c r="C36">
        <f t="shared" si="1"/>
        <v>2027</v>
      </c>
      <c r="D36" t="str">
        <f t="shared" si="2"/>
        <v>FRETRAROATRULGTCONVDSL____23</v>
      </c>
      <c r="E36" t="str">
        <f>_xlfn.XLOOKUP(D36,'BAP-5_tech_groups'!A:A,'BAP-5_tech_groups'!B:B)</f>
        <v>BAP-TRA-5-FRETRA-ROATRULGT</v>
      </c>
      <c r="F36">
        <f>_xlfn.IFNA(VLOOKUP(D36,'Technology share'!E:P,HLOOKUP(C36,'Technology share'!$G$1:$P$2,2,FALSE),FALSE),0)</f>
        <v>0</v>
      </c>
    </row>
    <row r="37" spans="1:6" hidden="1" x14ac:dyDescent="0.25">
      <c r="A37">
        <f t="shared" si="3"/>
        <v>0</v>
      </c>
      <c r="B37" t="s">
        <v>0</v>
      </c>
      <c r="C37">
        <f t="shared" si="1"/>
        <v>2027</v>
      </c>
      <c r="D37" t="str">
        <f t="shared" si="2"/>
        <v>FRETRAROATRULGTCONVGAS____16</v>
      </c>
      <c r="E37" t="str">
        <f>_xlfn.XLOOKUP(D37,'BAP-5_tech_groups'!A:A,'BAP-5_tech_groups'!B:B)</f>
        <v>BAP-TRA-5-FRETRA-ROATRULGT</v>
      </c>
      <c r="F37">
        <f>_xlfn.IFNA(VLOOKUP(D37,'Technology share'!E:P,HLOOKUP(C37,'Technology share'!$G$1:$P$2,2,FALSE),FALSE),0)</f>
        <v>0</v>
      </c>
    </row>
    <row r="38" spans="1:6" hidden="1" x14ac:dyDescent="0.25">
      <c r="A38">
        <f t="shared" si="3"/>
        <v>0</v>
      </c>
      <c r="B38" t="s">
        <v>0</v>
      </c>
      <c r="C38">
        <f t="shared" si="1"/>
        <v>2027</v>
      </c>
      <c r="D38" t="str">
        <f t="shared" si="2"/>
        <v>FRETRAROATRULGTCONVGAS____23</v>
      </c>
      <c r="E38" t="str">
        <f>_xlfn.XLOOKUP(D38,'BAP-5_tech_groups'!A:A,'BAP-5_tech_groups'!B:B)</f>
        <v>BAP-TRA-5-FRETRA-ROATRULGT</v>
      </c>
      <c r="F38">
        <f>_xlfn.IFNA(VLOOKUP(D38,'Technology share'!E:P,HLOOKUP(C38,'Technology share'!$G$1:$P$2,2,FALSE),FALSE),0)</f>
        <v>0</v>
      </c>
    </row>
    <row r="39" spans="1:6" hidden="1" x14ac:dyDescent="0.25">
      <c r="A39">
        <f t="shared" si="3"/>
        <v>0</v>
      </c>
      <c r="B39" t="s">
        <v>0</v>
      </c>
      <c r="C39">
        <f t="shared" si="1"/>
        <v>2027</v>
      </c>
      <c r="D39" t="str">
        <f t="shared" si="2"/>
        <v>FRETRAROATRULGTCONVNGA____23</v>
      </c>
      <c r="E39" t="str">
        <f>_xlfn.XLOOKUP(D39,'BAP-5_tech_groups'!A:A,'BAP-5_tech_groups'!B:B)</f>
        <v>BAP-TRA-5-FRETRA-ROATRULGT</v>
      </c>
      <c r="F39">
        <f>_xlfn.IFNA(VLOOKUP(D39,'Technology share'!E:P,HLOOKUP(C39,'Technology share'!$G$1:$P$2,2,FALSE),FALSE),0)</f>
        <v>0</v>
      </c>
    </row>
    <row r="40" spans="1:6" hidden="1" x14ac:dyDescent="0.25">
      <c r="A40">
        <f t="shared" si="3"/>
        <v>0</v>
      </c>
      <c r="B40" t="s">
        <v>0</v>
      </c>
      <c r="C40">
        <f t="shared" si="1"/>
        <v>2027</v>
      </c>
      <c r="D40" t="str">
        <f t="shared" si="2"/>
        <v>FRETRAROATRULGTCONVPRO____16</v>
      </c>
      <c r="E40" t="str">
        <f>_xlfn.XLOOKUP(D40,'BAP-5_tech_groups'!A:A,'BAP-5_tech_groups'!B:B)</f>
        <v>BAP-TRA-5-FRETRA-ROATRULGT</v>
      </c>
      <c r="F40">
        <f>_xlfn.IFNA(VLOOKUP(D40,'Technology share'!E:P,HLOOKUP(C40,'Technology share'!$G$1:$P$2,2,FALSE),FALSE),0)</f>
        <v>0</v>
      </c>
    </row>
    <row r="41" spans="1:6" hidden="1" x14ac:dyDescent="0.25">
      <c r="A41">
        <f t="shared" si="3"/>
        <v>0</v>
      </c>
      <c r="B41" t="s">
        <v>0</v>
      </c>
      <c r="C41">
        <f t="shared" si="1"/>
        <v>2027</v>
      </c>
      <c r="D41" t="str">
        <f t="shared" si="2"/>
        <v>FRETRAROATRULGTCONVPRO____23</v>
      </c>
      <c r="E41" t="str">
        <f>_xlfn.XLOOKUP(D41,'BAP-5_tech_groups'!A:A,'BAP-5_tech_groups'!B:B)</f>
        <v>BAP-TRA-5-FRETRA-ROATRULGT</v>
      </c>
      <c r="F41">
        <f>_xlfn.IFNA(VLOOKUP(D41,'Technology share'!E:P,HLOOKUP(C41,'Technology share'!$G$1:$P$2,2,FALSE),FALSE),0)</f>
        <v>0</v>
      </c>
    </row>
    <row r="42" spans="1:6" hidden="1" x14ac:dyDescent="0.25">
      <c r="A42">
        <f t="shared" si="3"/>
        <v>0</v>
      </c>
      <c r="B42" t="s">
        <v>0</v>
      </c>
      <c r="C42">
        <f t="shared" si="1"/>
        <v>2027</v>
      </c>
      <c r="D42" t="str">
        <f t="shared" si="2"/>
        <v>FRETRAROATRULGTCONVRDSL____23</v>
      </c>
      <c r="E42" t="str">
        <f>_xlfn.XLOOKUP(D42,'BAP-5_tech_groups'!A:A,'BAP-5_tech_groups'!B:B)</f>
        <v>BAP-TRA-5-FRETRA-ROATRULGT</v>
      </c>
      <c r="F42">
        <f>_xlfn.IFNA(VLOOKUP(D42,'Technology share'!E:P,HLOOKUP(C42,'Technology share'!$G$1:$P$2,2,FALSE),FALSE),0)</f>
        <v>0</v>
      </c>
    </row>
    <row r="43" spans="1:6" hidden="1" x14ac:dyDescent="0.25">
      <c r="A43">
        <f t="shared" si="3"/>
        <v>0</v>
      </c>
      <c r="B43" t="s">
        <v>0</v>
      </c>
      <c r="C43">
        <f t="shared" si="1"/>
        <v>2027</v>
      </c>
      <c r="D43" t="str">
        <f t="shared" si="2"/>
        <v>FRETRAROATRULGTHYBDSL____23</v>
      </c>
      <c r="E43" t="str">
        <f>_xlfn.XLOOKUP(D43,'BAP-5_tech_groups'!A:A,'BAP-5_tech_groups'!B:B)</f>
        <v>BAP-TRA-5-FRETRA-ROATRULGT</v>
      </c>
      <c r="F43">
        <f>_xlfn.IFNA(VLOOKUP(D43,'Technology share'!E:P,HLOOKUP(C43,'Technology share'!$G$1:$P$2,2,FALSE),FALSE),0)</f>
        <v>0</v>
      </c>
    </row>
    <row r="44" spans="1:6" hidden="1" x14ac:dyDescent="0.25">
      <c r="A44">
        <f t="shared" si="3"/>
        <v>0</v>
      </c>
      <c r="B44" t="s">
        <v>0</v>
      </c>
      <c r="C44">
        <f t="shared" si="1"/>
        <v>2027</v>
      </c>
      <c r="D44" t="str">
        <f t="shared" si="2"/>
        <v>FRETRAROATRULGTHYBGAS____23</v>
      </c>
      <c r="E44" t="str">
        <f>_xlfn.XLOOKUP(D44,'BAP-5_tech_groups'!A:A,'BAP-5_tech_groups'!B:B)</f>
        <v>BAP-TRA-5-FRETRA-ROATRULGT</v>
      </c>
      <c r="F44">
        <f>_xlfn.IFNA(VLOOKUP(D44,'Technology share'!E:P,HLOOKUP(C44,'Technology share'!$G$1:$P$2,2,FALSE),FALSE),0)</f>
        <v>0</v>
      </c>
    </row>
    <row r="45" spans="1:6" hidden="1" x14ac:dyDescent="0.25">
      <c r="A45">
        <f t="shared" si="3"/>
        <v>0</v>
      </c>
      <c r="B45" t="s">
        <v>0</v>
      </c>
      <c r="C45">
        <f t="shared" si="1"/>
        <v>2027</v>
      </c>
      <c r="D45" t="str">
        <f t="shared" si="2"/>
        <v>FRETRAROATRULGTHYBRDSL____23</v>
      </c>
      <c r="E45" t="str">
        <f>_xlfn.XLOOKUP(D45,'BAP-5_tech_groups'!A:A,'BAP-5_tech_groups'!B:B)</f>
        <v>BAP-TRA-5-FRETRA-ROATRULGT</v>
      </c>
      <c r="F45">
        <f>_xlfn.IFNA(VLOOKUP(D45,'Technology share'!E:P,HLOOKUP(C45,'Technology share'!$G$1:$P$2,2,FALSE),FALSE),0)</f>
        <v>0</v>
      </c>
    </row>
    <row r="46" spans="1:6" hidden="1" x14ac:dyDescent="0.25">
      <c r="A46">
        <f t="shared" si="3"/>
        <v>0</v>
      </c>
      <c r="B46" t="s">
        <v>0</v>
      </c>
      <c r="C46">
        <f t="shared" si="1"/>
        <v>2027</v>
      </c>
      <c r="D46" t="str">
        <f t="shared" si="2"/>
        <v>FRETRAROATRULGTPHEVGASBELCF_23</v>
      </c>
      <c r="E46" t="str">
        <f>_xlfn.XLOOKUP(D46,'BAP-5_tech_groups'!A:A,'BAP-5_tech_groups'!B:B)</f>
        <v>BAP-TRA-5-FRETRA-ROATRULGT</v>
      </c>
      <c r="F46">
        <f>_xlfn.IFNA(VLOOKUP(D46,'Technology share'!E:P,HLOOKUP(C46,'Technology share'!$G$1:$P$2,2,FALSE),FALSE),0)</f>
        <v>0</v>
      </c>
    </row>
    <row r="47" spans="1:6" hidden="1" x14ac:dyDescent="0.25">
      <c r="A47">
        <f t="shared" si="3"/>
        <v>0</v>
      </c>
      <c r="B47" t="s">
        <v>0</v>
      </c>
      <c r="C47">
        <f t="shared" si="1"/>
        <v>2028</v>
      </c>
      <c r="D47" t="str">
        <f t="shared" si="2"/>
        <v>FRETRAROATRULGTCONVDSL_EX</v>
      </c>
      <c r="E47" t="str">
        <f>_xlfn.XLOOKUP(D47,'BAP-5_tech_groups'!A:A,'BAP-5_tech_groups'!B:B)</f>
        <v>BAP-TRA-5-FRETRA-ROATRULGT</v>
      </c>
      <c r="F47">
        <f>_xlfn.IFNA(VLOOKUP(D47,'Technology share'!E:P,HLOOKUP(C47,'Technology share'!$G$1:$P$2,2,FALSE),FALSE),0)</f>
        <v>0</v>
      </c>
    </row>
    <row r="48" spans="1:6" hidden="1" x14ac:dyDescent="0.25">
      <c r="A48">
        <f t="shared" si="3"/>
        <v>0</v>
      </c>
      <c r="B48" t="s">
        <v>0</v>
      </c>
      <c r="C48">
        <f t="shared" si="1"/>
        <v>2028</v>
      </c>
      <c r="D48" t="str">
        <f t="shared" si="2"/>
        <v>FRETRAROATRULGTBEVBELCF____23</v>
      </c>
      <c r="E48" t="str">
        <f>_xlfn.XLOOKUP(D48,'BAP-5_tech_groups'!A:A,'BAP-5_tech_groups'!B:B)</f>
        <v>BAP-TRA-5-FRETRA-ROATRULGT</v>
      </c>
      <c r="F48">
        <f>_xlfn.IFNA(VLOOKUP(D48,'Technology share'!E:P,HLOOKUP(C48,'Technology share'!$G$1:$P$2,2,FALSE),FALSE),0)</f>
        <v>0</v>
      </c>
    </row>
    <row r="49" spans="1:6" hidden="1" x14ac:dyDescent="0.25">
      <c r="A49">
        <f t="shared" si="3"/>
        <v>0</v>
      </c>
      <c r="B49" t="s">
        <v>0</v>
      </c>
      <c r="C49">
        <f t="shared" si="1"/>
        <v>2028</v>
      </c>
      <c r="D49" t="str">
        <f t="shared" si="2"/>
        <v>FRETRAROATRULGTCELLHH2____23</v>
      </c>
      <c r="E49" t="str">
        <f>_xlfn.XLOOKUP(D49,'BAP-5_tech_groups'!A:A,'BAP-5_tech_groups'!B:B)</f>
        <v>BAP-TRA-5-FRETRA-ROATRULGT</v>
      </c>
      <c r="F49">
        <f>_xlfn.IFNA(VLOOKUP(D49,'Technology share'!E:P,HLOOKUP(C49,'Technology share'!$G$1:$P$2,2,FALSE),FALSE),0)</f>
        <v>0</v>
      </c>
    </row>
    <row r="50" spans="1:6" hidden="1" x14ac:dyDescent="0.25">
      <c r="A50">
        <f t="shared" si="3"/>
        <v>0</v>
      </c>
      <c r="B50" t="s">
        <v>0</v>
      </c>
      <c r="C50">
        <f t="shared" si="1"/>
        <v>2028</v>
      </c>
      <c r="D50" t="str">
        <f t="shared" si="2"/>
        <v>FRETRAROATRULGTCONVDSL____16</v>
      </c>
      <c r="E50" t="str">
        <f>_xlfn.XLOOKUP(D50,'BAP-5_tech_groups'!A:A,'BAP-5_tech_groups'!B:B)</f>
        <v>BAP-TRA-5-FRETRA-ROATRULGT</v>
      </c>
      <c r="F50">
        <f>_xlfn.IFNA(VLOOKUP(D50,'Technology share'!E:P,HLOOKUP(C50,'Technology share'!$G$1:$P$2,2,FALSE),FALSE),0)</f>
        <v>0</v>
      </c>
    </row>
    <row r="51" spans="1:6" hidden="1" x14ac:dyDescent="0.25">
      <c r="A51">
        <f t="shared" si="3"/>
        <v>0</v>
      </c>
      <c r="B51" t="s">
        <v>0</v>
      </c>
      <c r="C51">
        <f t="shared" si="1"/>
        <v>2028</v>
      </c>
      <c r="D51" t="str">
        <f t="shared" si="2"/>
        <v>FRETRAROATRULGTCONVDSL____23</v>
      </c>
      <c r="E51" t="str">
        <f>_xlfn.XLOOKUP(D51,'BAP-5_tech_groups'!A:A,'BAP-5_tech_groups'!B:B)</f>
        <v>BAP-TRA-5-FRETRA-ROATRULGT</v>
      </c>
      <c r="F51">
        <f>_xlfn.IFNA(VLOOKUP(D51,'Technology share'!E:P,HLOOKUP(C51,'Technology share'!$G$1:$P$2,2,FALSE),FALSE),0)</f>
        <v>0</v>
      </c>
    </row>
    <row r="52" spans="1:6" hidden="1" x14ac:dyDescent="0.25">
      <c r="A52">
        <f t="shared" si="3"/>
        <v>0</v>
      </c>
      <c r="B52" t="s">
        <v>0</v>
      </c>
      <c r="C52">
        <f t="shared" si="1"/>
        <v>2028</v>
      </c>
      <c r="D52" t="str">
        <f t="shared" si="2"/>
        <v>FRETRAROATRULGTCONVGAS____16</v>
      </c>
      <c r="E52" t="str">
        <f>_xlfn.XLOOKUP(D52,'BAP-5_tech_groups'!A:A,'BAP-5_tech_groups'!B:B)</f>
        <v>BAP-TRA-5-FRETRA-ROATRULGT</v>
      </c>
      <c r="F52">
        <f>_xlfn.IFNA(VLOOKUP(D52,'Technology share'!E:P,HLOOKUP(C52,'Technology share'!$G$1:$P$2,2,FALSE),FALSE),0)</f>
        <v>0</v>
      </c>
    </row>
    <row r="53" spans="1:6" hidden="1" x14ac:dyDescent="0.25">
      <c r="A53">
        <f t="shared" si="3"/>
        <v>0</v>
      </c>
      <c r="B53" t="s">
        <v>0</v>
      </c>
      <c r="C53">
        <f t="shared" si="1"/>
        <v>2028</v>
      </c>
      <c r="D53" t="str">
        <f t="shared" si="2"/>
        <v>FRETRAROATRULGTCONVGAS____23</v>
      </c>
      <c r="E53" t="str">
        <f>_xlfn.XLOOKUP(D53,'BAP-5_tech_groups'!A:A,'BAP-5_tech_groups'!B:B)</f>
        <v>BAP-TRA-5-FRETRA-ROATRULGT</v>
      </c>
      <c r="F53">
        <f>_xlfn.IFNA(VLOOKUP(D53,'Technology share'!E:P,HLOOKUP(C53,'Technology share'!$G$1:$P$2,2,FALSE),FALSE),0)</f>
        <v>0</v>
      </c>
    </row>
    <row r="54" spans="1:6" hidden="1" x14ac:dyDescent="0.25">
      <c r="A54">
        <f t="shared" si="3"/>
        <v>0</v>
      </c>
      <c r="B54" t="s">
        <v>0</v>
      </c>
      <c r="C54">
        <f t="shared" si="1"/>
        <v>2028</v>
      </c>
      <c r="D54" t="str">
        <f t="shared" si="2"/>
        <v>FRETRAROATRULGTCONVNGA____23</v>
      </c>
      <c r="E54" t="str">
        <f>_xlfn.XLOOKUP(D54,'BAP-5_tech_groups'!A:A,'BAP-5_tech_groups'!B:B)</f>
        <v>BAP-TRA-5-FRETRA-ROATRULGT</v>
      </c>
      <c r="F54">
        <f>_xlfn.IFNA(VLOOKUP(D54,'Technology share'!E:P,HLOOKUP(C54,'Technology share'!$G$1:$P$2,2,FALSE),FALSE),0)</f>
        <v>0</v>
      </c>
    </row>
    <row r="55" spans="1:6" hidden="1" x14ac:dyDescent="0.25">
      <c r="A55">
        <f t="shared" si="3"/>
        <v>0</v>
      </c>
      <c r="B55" t="s">
        <v>0</v>
      </c>
      <c r="C55">
        <f t="shared" si="1"/>
        <v>2028</v>
      </c>
      <c r="D55" t="str">
        <f t="shared" si="2"/>
        <v>FRETRAROATRULGTCONVPRO____16</v>
      </c>
      <c r="E55" t="str">
        <f>_xlfn.XLOOKUP(D55,'BAP-5_tech_groups'!A:A,'BAP-5_tech_groups'!B:B)</f>
        <v>BAP-TRA-5-FRETRA-ROATRULGT</v>
      </c>
      <c r="F55">
        <f>_xlfn.IFNA(VLOOKUP(D55,'Technology share'!E:P,HLOOKUP(C55,'Technology share'!$G$1:$P$2,2,FALSE),FALSE),0)</f>
        <v>0</v>
      </c>
    </row>
    <row r="56" spans="1:6" hidden="1" x14ac:dyDescent="0.25">
      <c r="A56">
        <f t="shared" si="3"/>
        <v>0</v>
      </c>
      <c r="B56" t="s">
        <v>0</v>
      </c>
      <c r="C56">
        <f t="shared" si="1"/>
        <v>2028</v>
      </c>
      <c r="D56" t="str">
        <f t="shared" si="2"/>
        <v>FRETRAROATRULGTCONVPRO____23</v>
      </c>
      <c r="E56" t="str">
        <f>_xlfn.XLOOKUP(D56,'BAP-5_tech_groups'!A:A,'BAP-5_tech_groups'!B:B)</f>
        <v>BAP-TRA-5-FRETRA-ROATRULGT</v>
      </c>
      <c r="F56">
        <f>_xlfn.IFNA(VLOOKUP(D56,'Technology share'!E:P,HLOOKUP(C56,'Technology share'!$G$1:$P$2,2,FALSE),FALSE),0)</f>
        <v>0</v>
      </c>
    </row>
    <row r="57" spans="1:6" hidden="1" x14ac:dyDescent="0.25">
      <c r="A57">
        <f t="shared" si="3"/>
        <v>0</v>
      </c>
      <c r="B57" t="s">
        <v>0</v>
      </c>
      <c r="C57">
        <f t="shared" si="1"/>
        <v>2028</v>
      </c>
      <c r="D57" t="str">
        <f t="shared" si="2"/>
        <v>FRETRAROATRULGTCONVRDSL____23</v>
      </c>
      <c r="E57" t="str">
        <f>_xlfn.XLOOKUP(D57,'BAP-5_tech_groups'!A:A,'BAP-5_tech_groups'!B:B)</f>
        <v>BAP-TRA-5-FRETRA-ROATRULGT</v>
      </c>
      <c r="F57">
        <f>_xlfn.IFNA(VLOOKUP(D57,'Technology share'!E:P,HLOOKUP(C57,'Technology share'!$G$1:$P$2,2,FALSE),FALSE),0)</f>
        <v>0</v>
      </c>
    </row>
    <row r="58" spans="1:6" hidden="1" x14ac:dyDescent="0.25">
      <c r="A58">
        <f t="shared" si="3"/>
        <v>0</v>
      </c>
      <c r="B58" t="s">
        <v>0</v>
      </c>
      <c r="C58">
        <f t="shared" si="1"/>
        <v>2028</v>
      </c>
      <c r="D58" t="str">
        <f t="shared" si="2"/>
        <v>FRETRAROATRULGTHYBDSL____23</v>
      </c>
      <c r="E58" t="str">
        <f>_xlfn.XLOOKUP(D58,'BAP-5_tech_groups'!A:A,'BAP-5_tech_groups'!B:B)</f>
        <v>BAP-TRA-5-FRETRA-ROATRULGT</v>
      </c>
      <c r="F58">
        <f>_xlfn.IFNA(VLOOKUP(D58,'Technology share'!E:P,HLOOKUP(C58,'Technology share'!$G$1:$P$2,2,FALSE),FALSE),0)</f>
        <v>0</v>
      </c>
    </row>
    <row r="59" spans="1:6" hidden="1" x14ac:dyDescent="0.25">
      <c r="A59">
        <f t="shared" si="3"/>
        <v>0</v>
      </c>
      <c r="B59" t="s">
        <v>0</v>
      </c>
      <c r="C59">
        <f t="shared" si="1"/>
        <v>2028</v>
      </c>
      <c r="D59" t="str">
        <f t="shared" si="2"/>
        <v>FRETRAROATRULGTHYBGAS____23</v>
      </c>
      <c r="E59" t="str">
        <f>_xlfn.XLOOKUP(D59,'BAP-5_tech_groups'!A:A,'BAP-5_tech_groups'!B:B)</f>
        <v>BAP-TRA-5-FRETRA-ROATRULGT</v>
      </c>
      <c r="F59">
        <f>_xlfn.IFNA(VLOOKUP(D59,'Technology share'!E:P,HLOOKUP(C59,'Technology share'!$G$1:$P$2,2,FALSE),FALSE),0)</f>
        <v>0</v>
      </c>
    </row>
    <row r="60" spans="1:6" hidden="1" x14ac:dyDescent="0.25">
      <c r="A60">
        <f t="shared" si="3"/>
        <v>0</v>
      </c>
      <c r="B60" t="s">
        <v>0</v>
      </c>
      <c r="C60">
        <f t="shared" si="1"/>
        <v>2028</v>
      </c>
      <c r="D60" t="str">
        <f t="shared" si="2"/>
        <v>FRETRAROATRULGTHYBRDSL____23</v>
      </c>
      <c r="E60" t="str">
        <f>_xlfn.XLOOKUP(D60,'BAP-5_tech_groups'!A:A,'BAP-5_tech_groups'!B:B)</f>
        <v>BAP-TRA-5-FRETRA-ROATRULGT</v>
      </c>
      <c r="F60">
        <f>_xlfn.IFNA(VLOOKUP(D60,'Technology share'!E:P,HLOOKUP(C60,'Technology share'!$G$1:$P$2,2,FALSE),FALSE),0)</f>
        <v>0</v>
      </c>
    </row>
    <row r="61" spans="1:6" hidden="1" x14ac:dyDescent="0.25">
      <c r="A61">
        <f t="shared" si="3"/>
        <v>0</v>
      </c>
      <c r="B61" t="s">
        <v>0</v>
      </c>
      <c r="C61">
        <f t="shared" si="1"/>
        <v>2028</v>
      </c>
      <c r="D61" t="str">
        <f t="shared" si="2"/>
        <v>FRETRAROATRULGTPHEVGASBELCF_23</v>
      </c>
      <c r="E61" t="str">
        <f>_xlfn.XLOOKUP(D61,'BAP-5_tech_groups'!A:A,'BAP-5_tech_groups'!B:B)</f>
        <v>BAP-TRA-5-FRETRA-ROATRULGT</v>
      </c>
      <c r="F61">
        <f>_xlfn.IFNA(VLOOKUP(D61,'Technology share'!E:P,HLOOKUP(C61,'Technology share'!$G$1:$P$2,2,FALSE),FALSE),0)</f>
        <v>0</v>
      </c>
    </row>
    <row r="62" spans="1:6" hidden="1" x14ac:dyDescent="0.25">
      <c r="A62">
        <f t="shared" si="3"/>
        <v>0</v>
      </c>
      <c r="B62" t="s">
        <v>0</v>
      </c>
      <c r="C62">
        <f t="shared" si="1"/>
        <v>2029</v>
      </c>
      <c r="D62" t="str">
        <f t="shared" si="2"/>
        <v>FRETRAROATRULGTCONVDSL_EX</v>
      </c>
      <c r="E62" t="str">
        <f>_xlfn.XLOOKUP(D62,'BAP-5_tech_groups'!A:A,'BAP-5_tech_groups'!B:B)</f>
        <v>BAP-TRA-5-FRETRA-ROATRULGT</v>
      </c>
      <c r="F62">
        <f>_xlfn.IFNA(VLOOKUP(D62,'Technology share'!E:P,HLOOKUP(C62,'Technology share'!$G$1:$P$2,2,FALSE),FALSE),0)</f>
        <v>0</v>
      </c>
    </row>
    <row r="63" spans="1:6" hidden="1" x14ac:dyDescent="0.25">
      <c r="A63">
        <f t="shared" si="3"/>
        <v>0</v>
      </c>
      <c r="B63" t="s">
        <v>0</v>
      </c>
      <c r="C63">
        <f t="shared" si="1"/>
        <v>2029</v>
      </c>
      <c r="D63" t="str">
        <f t="shared" si="2"/>
        <v>FRETRAROATRULGTBEVBELCF____23</v>
      </c>
      <c r="E63" t="str">
        <f>_xlfn.XLOOKUP(D63,'BAP-5_tech_groups'!A:A,'BAP-5_tech_groups'!B:B)</f>
        <v>BAP-TRA-5-FRETRA-ROATRULGT</v>
      </c>
      <c r="F63">
        <f>_xlfn.IFNA(VLOOKUP(D63,'Technology share'!E:P,HLOOKUP(C63,'Technology share'!$G$1:$P$2,2,FALSE),FALSE),0)</f>
        <v>0</v>
      </c>
    </row>
    <row r="64" spans="1:6" hidden="1" x14ac:dyDescent="0.25">
      <c r="A64">
        <f t="shared" si="3"/>
        <v>0</v>
      </c>
      <c r="B64" t="s">
        <v>0</v>
      </c>
      <c r="C64">
        <f t="shared" si="1"/>
        <v>2029</v>
      </c>
      <c r="D64" t="str">
        <f t="shared" si="2"/>
        <v>FRETRAROATRULGTCELLHH2____23</v>
      </c>
      <c r="E64" t="str">
        <f>_xlfn.XLOOKUP(D64,'BAP-5_tech_groups'!A:A,'BAP-5_tech_groups'!B:B)</f>
        <v>BAP-TRA-5-FRETRA-ROATRULGT</v>
      </c>
      <c r="F64">
        <f>_xlfn.IFNA(VLOOKUP(D64,'Technology share'!E:P,HLOOKUP(C64,'Technology share'!$G$1:$P$2,2,FALSE),FALSE),0)</f>
        <v>0</v>
      </c>
    </row>
    <row r="65" spans="1:6" hidden="1" x14ac:dyDescent="0.25">
      <c r="A65">
        <f t="shared" ref="A65:A95" si="4">IF(F65=0,0,1)</f>
        <v>0</v>
      </c>
      <c r="B65" t="s">
        <v>0</v>
      </c>
      <c r="C65">
        <f t="shared" si="1"/>
        <v>2029</v>
      </c>
      <c r="D65" t="str">
        <f t="shared" si="2"/>
        <v>FRETRAROATRULGTCONVDSL____16</v>
      </c>
      <c r="E65" t="str">
        <f>_xlfn.XLOOKUP(D65,'BAP-5_tech_groups'!A:A,'BAP-5_tech_groups'!B:B)</f>
        <v>BAP-TRA-5-FRETRA-ROATRULGT</v>
      </c>
      <c r="F65">
        <f>_xlfn.IFNA(VLOOKUP(D65,'Technology share'!E:P,HLOOKUP(C65,'Technology share'!$G$1:$P$2,2,FALSE),FALSE),0)</f>
        <v>0</v>
      </c>
    </row>
    <row r="66" spans="1:6" hidden="1" x14ac:dyDescent="0.25">
      <c r="A66">
        <f t="shared" si="4"/>
        <v>0</v>
      </c>
      <c r="B66" t="s">
        <v>0</v>
      </c>
      <c r="C66">
        <f t="shared" si="1"/>
        <v>2029</v>
      </c>
      <c r="D66" t="str">
        <f t="shared" si="2"/>
        <v>FRETRAROATRULGTCONVDSL____23</v>
      </c>
      <c r="E66" t="str">
        <f>_xlfn.XLOOKUP(D66,'BAP-5_tech_groups'!A:A,'BAP-5_tech_groups'!B:B)</f>
        <v>BAP-TRA-5-FRETRA-ROATRULGT</v>
      </c>
      <c r="F66">
        <f>_xlfn.IFNA(VLOOKUP(D66,'Technology share'!E:P,HLOOKUP(C66,'Technology share'!$G$1:$P$2,2,FALSE),FALSE),0)</f>
        <v>0</v>
      </c>
    </row>
    <row r="67" spans="1:6" hidden="1" x14ac:dyDescent="0.25">
      <c r="A67">
        <f t="shared" si="4"/>
        <v>0</v>
      </c>
      <c r="B67" t="s">
        <v>0</v>
      </c>
      <c r="C67">
        <f t="shared" si="1"/>
        <v>2029</v>
      </c>
      <c r="D67" t="str">
        <f t="shared" si="2"/>
        <v>FRETRAROATRULGTCONVGAS____16</v>
      </c>
      <c r="E67" t="str">
        <f>_xlfn.XLOOKUP(D67,'BAP-5_tech_groups'!A:A,'BAP-5_tech_groups'!B:B)</f>
        <v>BAP-TRA-5-FRETRA-ROATRULGT</v>
      </c>
      <c r="F67">
        <f>_xlfn.IFNA(VLOOKUP(D67,'Technology share'!E:P,HLOOKUP(C67,'Technology share'!$G$1:$P$2,2,FALSE),FALSE),0)</f>
        <v>0</v>
      </c>
    </row>
    <row r="68" spans="1:6" hidden="1" x14ac:dyDescent="0.25">
      <c r="A68">
        <f t="shared" si="4"/>
        <v>0</v>
      </c>
      <c r="B68" t="s">
        <v>0</v>
      </c>
      <c r="C68">
        <f t="shared" si="1"/>
        <v>2029</v>
      </c>
      <c r="D68" t="str">
        <f t="shared" si="2"/>
        <v>FRETRAROATRULGTCONVGAS____23</v>
      </c>
      <c r="E68" t="str">
        <f>_xlfn.XLOOKUP(D68,'BAP-5_tech_groups'!A:A,'BAP-5_tech_groups'!B:B)</f>
        <v>BAP-TRA-5-FRETRA-ROATRULGT</v>
      </c>
      <c r="F68">
        <f>_xlfn.IFNA(VLOOKUP(D68,'Technology share'!E:P,HLOOKUP(C68,'Technology share'!$G$1:$P$2,2,FALSE),FALSE),0)</f>
        <v>0</v>
      </c>
    </row>
    <row r="69" spans="1:6" hidden="1" x14ac:dyDescent="0.25">
      <c r="A69">
        <f t="shared" si="4"/>
        <v>0</v>
      </c>
      <c r="B69" t="s">
        <v>0</v>
      </c>
      <c r="C69">
        <f t="shared" si="1"/>
        <v>2029</v>
      </c>
      <c r="D69" t="str">
        <f t="shared" si="2"/>
        <v>FRETRAROATRULGTCONVNGA____23</v>
      </c>
      <c r="E69" t="str">
        <f>_xlfn.XLOOKUP(D69,'BAP-5_tech_groups'!A:A,'BAP-5_tech_groups'!B:B)</f>
        <v>BAP-TRA-5-FRETRA-ROATRULGT</v>
      </c>
      <c r="F69">
        <f>_xlfn.IFNA(VLOOKUP(D69,'Technology share'!E:P,HLOOKUP(C69,'Technology share'!$G$1:$P$2,2,FALSE),FALSE),0)</f>
        <v>0</v>
      </c>
    </row>
    <row r="70" spans="1:6" hidden="1" x14ac:dyDescent="0.25">
      <c r="A70">
        <f t="shared" si="4"/>
        <v>0</v>
      </c>
      <c r="B70" t="s">
        <v>0</v>
      </c>
      <c r="C70">
        <f t="shared" si="1"/>
        <v>2029</v>
      </c>
      <c r="D70" t="str">
        <f t="shared" si="2"/>
        <v>FRETRAROATRULGTCONVPRO____16</v>
      </c>
      <c r="E70" t="str">
        <f>_xlfn.XLOOKUP(D70,'BAP-5_tech_groups'!A:A,'BAP-5_tech_groups'!B:B)</f>
        <v>BAP-TRA-5-FRETRA-ROATRULGT</v>
      </c>
      <c r="F70">
        <f>_xlfn.IFNA(VLOOKUP(D70,'Technology share'!E:P,HLOOKUP(C70,'Technology share'!$G$1:$P$2,2,FALSE),FALSE),0)</f>
        <v>0</v>
      </c>
    </row>
    <row r="71" spans="1:6" hidden="1" x14ac:dyDescent="0.25">
      <c r="A71">
        <f t="shared" si="4"/>
        <v>0</v>
      </c>
      <c r="B71" t="s">
        <v>0</v>
      </c>
      <c r="C71">
        <f t="shared" si="1"/>
        <v>2029</v>
      </c>
      <c r="D71" t="str">
        <f t="shared" si="2"/>
        <v>FRETRAROATRULGTCONVPRO____23</v>
      </c>
      <c r="E71" t="str">
        <f>_xlfn.XLOOKUP(D71,'BAP-5_tech_groups'!A:A,'BAP-5_tech_groups'!B:B)</f>
        <v>BAP-TRA-5-FRETRA-ROATRULGT</v>
      </c>
      <c r="F71">
        <f>_xlfn.IFNA(VLOOKUP(D71,'Technology share'!E:P,HLOOKUP(C71,'Technology share'!$G$1:$P$2,2,FALSE),FALSE),0)</f>
        <v>0</v>
      </c>
    </row>
    <row r="72" spans="1:6" hidden="1" x14ac:dyDescent="0.25">
      <c r="A72">
        <f t="shared" si="4"/>
        <v>0</v>
      </c>
      <c r="B72" t="s">
        <v>0</v>
      </c>
      <c r="C72">
        <f t="shared" si="1"/>
        <v>2029</v>
      </c>
      <c r="D72" t="str">
        <f t="shared" si="2"/>
        <v>FRETRAROATRULGTCONVRDSL____23</v>
      </c>
      <c r="E72" t="str">
        <f>_xlfn.XLOOKUP(D72,'BAP-5_tech_groups'!A:A,'BAP-5_tech_groups'!B:B)</f>
        <v>BAP-TRA-5-FRETRA-ROATRULGT</v>
      </c>
      <c r="F72">
        <f>_xlfn.IFNA(VLOOKUP(D72,'Technology share'!E:P,HLOOKUP(C72,'Technology share'!$G$1:$P$2,2,FALSE),FALSE),0)</f>
        <v>0</v>
      </c>
    </row>
    <row r="73" spans="1:6" hidden="1" x14ac:dyDescent="0.25">
      <c r="A73">
        <f t="shared" si="4"/>
        <v>0</v>
      </c>
      <c r="B73" t="s">
        <v>0</v>
      </c>
      <c r="C73">
        <f t="shared" si="1"/>
        <v>2029</v>
      </c>
      <c r="D73" t="str">
        <f t="shared" si="2"/>
        <v>FRETRAROATRULGTHYBDSL____23</v>
      </c>
      <c r="E73" t="str">
        <f>_xlfn.XLOOKUP(D73,'BAP-5_tech_groups'!A:A,'BAP-5_tech_groups'!B:B)</f>
        <v>BAP-TRA-5-FRETRA-ROATRULGT</v>
      </c>
      <c r="F73">
        <f>_xlfn.IFNA(VLOOKUP(D73,'Technology share'!E:P,HLOOKUP(C73,'Technology share'!$G$1:$P$2,2,FALSE),FALSE),0)</f>
        <v>0</v>
      </c>
    </row>
    <row r="74" spans="1:6" hidden="1" x14ac:dyDescent="0.25">
      <c r="A74">
        <f t="shared" si="4"/>
        <v>0</v>
      </c>
      <c r="B74" t="s">
        <v>0</v>
      </c>
      <c r="C74">
        <f t="shared" si="1"/>
        <v>2029</v>
      </c>
      <c r="D74" t="str">
        <f t="shared" si="2"/>
        <v>FRETRAROATRULGTHYBGAS____23</v>
      </c>
      <c r="E74" t="str">
        <f>_xlfn.XLOOKUP(D74,'BAP-5_tech_groups'!A:A,'BAP-5_tech_groups'!B:B)</f>
        <v>BAP-TRA-5-FRETRA-ROATRULGT</v>
      </c>
      <c r="F74">
        <f>_xlfn.IFNA(VLOOKUP(D74,'Technology share'!E:P,HLOOKUP(C74,'Technology share'!$G$1:$P$2,2,FALSE),FALSE),0)</f>
        <v>0</v>
      </c>
    </row>
    <row r="75" spans="1:6" hidden="1" x14ac:dyDescent="0.25">
      <c r="A75">
        <f t="shared" si="4"/>
        <v>0</v>
      </c>
      <c r="B75" t="s">
        <v>0</v>
      </c>
      <c r="C75">
        <f t="shared" si="1"/>
        <v>2029</v>
      </c>
      <c r="D75" t="str">
        <f t="shared" si="2"/>
        <v>FRETRAROATRULGTHYBRDSL____23</v>
      </c>
      <c r="E75" t="str">
        <f>_xlfn.XLOOKUP(D75,'BAP-5_tech_groups'!A:A,'BAP-5_tech_groups'!B:B)</f>
        <v>BAP-TRA-5-FRETRA-ROATRULGT</v>
      </c>
      <c r="F75">
        <f>_xlfn.IFNA(VLOOKUP(D75,'Technology share'!E:P,HLOOKUP(C75,'Technology share'!$G$1:$P$2,2,FALSE),FALSE),0)</f>
        <v>0</v>
      </c>
    </row>
    <row r="76" spans="1:6" hidden="1" x14ac:dyDescent="0.25">
      <c r="A76">
        <f t="shared" si="4"/>
        <v>0</v>
      </c>
      <c r="B76" t="s">
        <v>0</v>
      </c>
      <c r="C76">
        <f t="shared" si="1"/>
        <v>2029</v>
      </c>
      <c r="D76" t="str">
        <f t="shared" si="2"/>
        <v>FRETRAROATRULGTPHEVGASBELCF_23</v>
      </c>
      <c r="E76" t="str">
        <f>_xlfn.XLOOKUP(D76,'BAP-5_tech_groups'!A:A,'BAP-5_tech_groups'!B:B)</f>
        <v>BAP-TRA-5-FRETRA-ROATRULGT</v>
      </c>
      <c r="F76">
        <f>_xlfn.IFNA(VLOOKUP(D76,'Technology share'!E:P,HLOOKUP(C76,'Technology share'!$G$1:$P$2,2,FALSE),FALSE),0)</f>
        <v>0</v>
      </c>
    </row>
    <row r="77" spans="1:6" hidden="1" x14ac:dyDescent="0.25">
      <c r="A77">
        <f t="shared" si="4"/>
        <v>0</v>
      </c>
      <c r="B77" t="s">
        <v>0</v>
      </c>
      <c r="C77">
        <f t="shared" si="1"/>
        <v>2030</v>
      </c>
      <c r="D77" t="str">
        <f t="shared" si="2"/>
        <v>FRETRAROATRULGTCONVDSL_EX</v>
      </c>
      <c r="E77" t="str">
        <f>_xlfn.XLOOKUP(D77,'BAP-5_tech_groups'!A:A,'BAP-5_tech_groups'!B:B)</f>
        <v>BAP-TRA-5-FRETRA-ROATRULGT</v>
      </c>
      <c r="F77">
        <f>_xlfn.IFNA(VLOOKUP(D77,'Technology share'!E:P,HLOOKUP(C77,'Technology share'!$G$1:$P$2,2,FALSE),FALSE),0)</f>
        <v>0</v>
      </c>
    </row>
    <row r="78" spans="1:6" hidden="1" x14ac:dyDescent="0.25">
      <c r="A78">
        <f t="shared" si="4"/>
        <v>0</v>
      </c>
      <c r="B78" t="s">
        <v>0</v>
      </c>
      <c r="C78">
        <f t="shared" si="1"/>
        <v>2030</v>
      </c>
      <c r="D78" t="str">
        <f t="shared" si="2"/>
        <v>FRETRAROATRULGTBEVBELCF____23</v>
      </c>
      <c r="E78" t="str">
        <f>_xlfn.XLOOKUP(D78,'BAP-5_tech_groups'!A:A,'BAP-5_tech_groups'!B:B)</f>
        <v>BAP-TRA-5-FRETRA-ROATRULGT</v>
      </c>
      <c r="F78">
        <f>_xlfn.IFNA(VLOOKUP(D78,'Technology share'!E:P,HLOOKUP(C78,'Technology share'!$G$1:$P$2,2,FALSE),FALSE),0)</f>
        <v>0</v>
      </c>
    </row>
    <row r="79" spans="1:6" hidden="1" x14ac:dyDescent="0.25">
      <c r="A79">
        <f t="shared" si="4"/>
        <v>0</v>
      </c>
      <c r="B79" t="s">
        <v>0</v>
      </c>
      <c r="C79">
        <f t="shared" si="1"/>
        <v>2030</v>
      </c>
      <c r="D79" t="str">
        <f t="shared" si="2"/>
        <v>FRETRAROATRULGTCELLHH2____23</v>
      </c>
      <c r="E79" t="str">
        <f>_xlfn.XLOOKUP(D79,'BAP-5_tech_groups'!A:A,'BAP-5_tech_groups'!B:B)</f>
        <v>BAP-TRA-5-FRETRA-ROATRULGT</v>
      </c>
      <c r="F79">
        <f>_xlfn.IFNA(VLOOKUP(D79,'Technology share'!E:P,HLOOKUP(C79,'Technology share'!$G$1:$P$2,2,FALSE),FALSE),0)</f>
        <v>0</v>
      </c>
    </row>
    <row r="80" spans="1:6" hidden="1" x14ac:dyDescent="0.25">
      <c r="A80">
        <f t="shared" si="4"/>
        <v>0</v>
      </c>
      <c r="B80" t="s">
        <v>0</v>
      </c>
      <c r="C80">
        <f t="shared" si="1"/>
        <v>2030</v>
      </c>
      <c r="D80" t="str">
        <f t="shared" si="2"/>
        <v>FRETRAROATRULGTCONVDSL____16</v>
      </c>
      <c r="E80" t="str">
        <f>_xlfn.XLOOKUP(D80,'BAP-5_tech_groups'!A:A,'BAP-5_tech_groups'!B:B)</f>
        <v>BAP-TRA-5-FRETRA-ROATRULGT</v>
      </c>
      <c r="F80">
        <f>_xlfn.IFNA(VLOOKUP(D80,'Technology share'!E:P,HLOOKUP(C80,'Technology share'!$G$1:$P$2,2,FALSE),FALSE),0)</f>
        <v>0</v>
      </c>
    </row>
    <row r="81" spans="1:6" hidden="1" x14ac:dyDescent="0.25">
      <c r="A81">
        <f t="shared" si="4"/>
        <v>0</v>
      </c>
      <c r="B81" t="s">
        <v>0</v>
      </c>
      <c r="C81">
        <f t="shared" ref="C81:C144" si="5">C66+1</f>
        <v>2030</v>
      </c>
      <c r="D81" t="str">
        <f t="shared" ref="D81:D144" si="6">D66</f>
        <v>FRETRAROATRULGTCONVDSL____23</v>
      </c>
      <c r="E81" t="str">
        <f>_xlfn.XLOOKUP(D81,'BAP-5_tech_groups'!A:A,'BAP-5_tech_groups'!B:B)</f>
        <v>BAP-TRA-5-FRETRA-ROATRULGT</v>
      </c>
      <c r="F81">
        <f>_xlfn.IFNA(VLOOKUP(D81,'Technology share'!E:P,HLOOKUP(C81,'Technology share'!$G$1:$P$2,2,FALSE),FALSE),0)</f>
        <v>0</v>
      </c>
    </row>
    <row r="82" spans="1:6" hidden="1" x14ac:dyDescent="0.25">
      <c r="A82">
        <f t="shared" si="4"/>
        <v>0</v>
      </c>
      <c r="B82" t="s">
        <v>0</v>
      </c>
      <c r="C82">
        <f t="shared" si="5"/>
        <v>2030</v>
      </c>
      <c r="D82" t="str">
        <f t="shared" si="6"/>
        <v>FRETRAROATRULGTCONVGAS____16</v>
      </c>
      <c r="E82" t="str">
        <f>_xlfn.XLOOKUP(D82,'BAP-5_tech_groups'!A:A,'BAP-5_tech_groups'!B:B)</f>
        <v>BAP-TRA-5-FRETRA-ROATRULGT</v>
      </c>
      <c r="F82">
        <f>_xlfn.IFNA(VLOOKUP(D82,'Technology share'!E:P,HLOOKUP(C82,'Technology share'!$G$1:$P$2,2,FALSE),FALSE),0)</f>
        <v>0</v>
      </c>
    </row>
    <row r="83" spans="1:6" hidden="1" x14ac:dyDescent="0.25">
      <c r="A83">
        <f t="shared" si="4"/>
        <v>0</v>
      </c>
      <c r="B83" t="s">
        <v>0</v>
      </c>
      <c r="C83">
        <f t="shared" si="5"/>
        <v>2030</v>
      </c>
      <c r="D83" t="str">
        <f t="shared" si="6"/>
        <v>FRETRAROATRULGTCONVGAS____23</v>
      </c>
      <c r="E83" t="str">
        <f>_xlfn.XLOOKUP(D83,'BAP-5_tech_groups'!A:A,'BAP-5_tech_groups'!B:B)</f>
        <v>BAP-TRA-5-FRETRA-ROATRULGT</v>
      </c>
      <c r="F83">
        <f>_xlfn.IFNA(VLOOKUP(D83,'Technology share'!E:P,HLOOKUP(C83,'Technology share'!$G$1:$P$2,2,FALSE),FALSE),0)</f>
        <v>0</v>
      </c>
    </row>
    <row r="84" spans="1:6" hidden="1" x14ac:dyDescent="0.25">
      <c r="A84">
        <f t="shared" si="4"/>
        <v>0</v>
      </c>
      <c r="B84" t="s">
        <v>0</v>
      </c>
      <c r="C84">
        <f t="shared" si="5"/>
        <v>2030</v>
      </c>
      <c r="D84" t="str">
        <f t="shared" si="6"/>
        <v>FRETRAROATRULGTCONVNGA____23</v>
      </c>
      <c r="E84" t="str">
        <f>_xlfn.XLOOKUP(D84,'BAP-5_tech_groups'!A:A,'BAP-5_tech_groups'!B:B)</f>
        <v>BAP-TRA-5-FRETRA-ROATRULGT</v>
      </c>
      <c r="F84">
        <f>_xlfn.IFNA(VLOOKUP(D84,'Technology share'!E:P,HLOOKUP(C84,'Technology share'!$G$1:$P$2,2,FALSE),FALSE),0)</f>
        <v>0</v>
      </c>
    </row>
    <row r="85" spans="1:6" hidden="1" x14ac:dyDescent="0.25">
      <c r="A85">
        <f t="shared" si="4"/>
        <v>0</v>
      </c>
      <c r="B85" t="s">
        <v>0</v>
      </c>
      <c r="C85">
        <f t="shared" si="5"/>
        <v>2030</v>
      </c>
      <c r="D85" t="str">
        <f t="shared" si="6"/>
        <v>FRETRAROATRULGTCONVPRO____16</v>
      </c>
      <c r="E85" t="str">
        <f>_xlfn.XLOOKUP(D85,'BAP-5_tech_groups'!A:A,'BAP-5_tech_groups'!B:B)</f>
        <v>BAP-TRA-5-FRETRA-ROATRULGT</v>
      </c>
      <c r="F85">
        <f>_xlfn.IFNA(VLOOKUP(D85,'Technology share'!E:P,HLOOKUP(C85,'Technology share'!$G$1:$P$2,2,FALSE),FALSE),0)</f>
        <v>0</v>
      </c>
    </row>
    <row r="86" spans="1:6" hidden="1" x14ac:dyDescent="0.25">
      <c r="A86">
        <f t="shared" si="4"/>
        <v>0</v>
      </c>
      <c r="B86" t="s">
        <v>0</v>
      </c>
      <c r="C86">
        <f t="shared" si="5"/>
        <v>2030</v>
      </c>
      <c r="D86" t="str">
        <f t="shared" si="6"/>
        <v>FRETRAROATRULGTCONVPRO____23</v>
      </c>
      <c r="E86" t="str">
        <f>_xlfn.XLOOKUP(D86,'BAP-5_tech_groups'!A:A,'BAP-5_tech_groups'!B:B)</f>
        <v>BAP-TRA-5-FRETRA-ROATRULGT</v>
      </c>
      <c r="F86">
        <f>_xlfn.IFNA(VLOOKUP(D86,'Technology share'!E:P,HLOOKUP(C86,'Technology share'!$G$1:$P$2,2,FALSE),FALSE),0)</f>
        <v>0</v>
      </c>
    </row>
    <row r="87" spans="1:6" hidden="1" x14ac:dyDescent="0.25">
      <c r="A87">
        <f t="shared" si="4"/>
        <v>0</v>
      </c>
      <c r="B87" t="s">
        <v>0</v>
      </c>
      <c r="C87">
        <f t="shared" si="5"/>
        <v>2030</v>
      </c>
      <c r="D87" t="str">
        <f t="shared" si="6"/>
        <v>FRETRAROATRULGTCONVRDSL____23</v>
      </c>
      <c r="E87" t="str">
        <f>_xlfn.XLOOKUP(D87,'BAP-5_tech_groups'!A:A,'BAP-5_tech_groups'!B:B)</f>
        <v>BAP-TRA-5-FRETRA-ROATRULGT</v>
      </c>
      <c r="F87">
        <f>_xlfn.IFNA(VLOOKUP(D87,'Technology share'!E:P,HLOOKUP(C87,'Technology share'!$G$1:$P$2,2,FALSE),FALSE),0)</f>
        <v>0</v>
      </c>
    </row>
    <row r="88" spans="1:6" hidden="1" x14ac:dyDescent="0.25">
      <c r="A88">
        <f t="shared" si="4"/>
        <v>0</v>
      </c>
      <c r="B88" t="s">
        <v>0</v>
      </c>
      <c r="C88">
        <f t="shared" si="5"/>
        <v>2030</v>
      </c>
      <c r="D88" t="str">
        <f t="shared" si="6"/>
        <v>FRETRAROATRULGTHYBDSL____23</v>
      </c>
      <c r="E88" t="str">
        <f>_xlfn.XLOOKUP(D88,'BAP-5_tech_groups'!A:A,'BAP-5_tech_groups'!B:B)</f>
        <v>BAP-TRA-5-FRETRA-ROATRULGT</v>
      </c>
      <c r="F88">
        <f>_xlfn.IFNA(VLOOKUP(D88,'Technology share'!E:P,HLOOKUP(C88,'Technology share'!$G$1:$P$2,2,FALSE),FALSE),0)</f>
        <v>0</v>
      </c>
    </row>
    <row r="89" spans="1:6" hidden="1" x14ac:dyDescent="0.25">
      <c r="A89">
        <f t="shared" si="4"/>
        <v>0</v>
      </c>
      <c r="B89" t="s">
        <v>0</v>
      </c>
      <c r="C89">
        <f t="shared" si="5"/>
        <v>2030</v>
      </c>
      <c r="D89" t="str">
        <f t="shared" si="6"/>
        <v>FRETRAROATRULGTHYBGAS____23</v>
      </c>
      <c r="E89" t="str">
        <f>_xlfn.XLOOKUP(D89,'BAP-5_tech_groups'!A:A,'BAP-5_tech_groups'!B:B)</f>
        <v>BAP-TRA-5-FRETRA-ROATRULGT</v>
      </c>
      <c r="F89">
        <f>_xlfn.IFNA(VLOOKUP(D89,'Technology share'!E:P,HLOOKUP(C89,'Technology share'!$G$1:$P$2,2,FALSE),FALSE),0)</f>
        <v>0</v>
      </c>
    </row>
    <row r="90" spans="1:6" hidden="1" x14ac:dyDescent="0.25">
      <c r="A90">
        <f t="shared" si="4"/>
        <v>0</v>
      </c>
      <c r="B90" t="s">
        <v>0</v>
      </c>
      <c r="C90">
        <f t="shared" si="5"/>
        <v>2030</v>
      </c>
      <c r="D90" t="str">
        <f t="shared" si="6"/>
        <v>FRETRAROATRULGTHYBRDSL____23</v>
      </c>
      <c r="E90" t="str">
        <f>_xlfn.XLOOKUP(D90,'BAP-5_tech_groups'!A:A,'BAP-5_tech_groups'!B:B)</f>
        <v>BAP-TRA-5-FRETRA-ROATRULGT</v>
      </c>
      <c r="F90">
        <f>_xlfn.IFNA(VLOOKUP(D90,'Technology share'!E:P,HLOOKUP(C90,'Technology share'!$G$1:$P$2,2,FALSE),FALSE),0)</f>
        <v>0</v>
      </c>
    </row>
    <row r="91" spans="1:6" hidden="1" x14ac:dyDescent="0.25">
      <c r="A91">
        <f t="shared" si="4"/>
        <v>0</v>
      </c>
      <c r="B91" t="s">
        <v>0</v>
      </c>
      <c r="C91">
        <f t="shared" si="5"/>
        <v>2030</v>
      </c>
      <c r="D91" t="str">
        <f t="shared" si="6"/>
        <v>FRETRAROATRULGTPHEVGASBELCF_23</v>
      </c>
      <c r="E91" t="str">
        <f>_xlfn.XLOOKUP(D91,'BAP-5_tech_groups'!A:A,'BAP-5_tech_groups'!B:B)</f>
        <v>BAP-TRA-5-FRETRA-ROATRULGT</v>
      </c>
      <c r="F91">
        <f>_xlfn.IFNA(VLOOKUP(D91,'Technology share'!E:P,HLOOKUP(C91,'Technology share'!$G$1:$P$2,2,FALSE),FALSE),0)</f>
        <v>0</v>
      </c>
    </row>
    <row r="92" spans="1:6" hidden="1" x14ac:dyDescent="0.25">
      <c r="A92">
        <f t="shared" si="4"/>
        <v>0</v>
      </c>
      <c r="B92" t="s">
        <v>0</v>
      </c>
      <c r="C92">
        <f t="shared" si="5"/>
        <v>2031</v>
      </c>
      <c r="D92" t="str">
        <f t="shared" si="6"/>
        <v>FRETRAROATRULGTCONVDSL_EX</v>
      </c>
      <c r="E92" t="str">
        <f>_xlfn.XLOOKUP(D92,'BAP-5_tech_groups'!A:A,'BAP-5_tech_groups'!B:B)</f>
        <v>BAP-TRA-5-FRETRA-ROATRULGT</v>
      </c>
      <c r="F92">
        <f>_xlfn.IFNA(VLOOKUP(D92,'Technology share'!E:P,HLOOKUP(C92,'Technology share'!$G$1:$P$2,2,FALSE),FALSE),0)</f>
        <v>0</v>
      </c>
    </row>
    <row r="93" spans="1:6" hidden="1" x14ac:dyDescent="0.25">
      <c r="A93">
        <f t="shared" si="4"/>
        <v>0</v>
      </c>
      <c r="B93" t="s">
        <v>0</v>
      </c>
      <c r="C93">
        <f t="shared" si="5"/>
        <v>2031</v>
      </c>
      <c r="D93" t="str">
        <f t="shared" si="6"/>
        <v>FRETRAROATRULGTBEVBELCF____23</v>
      </c>
      <c r="E93" t="str">
        <f>_xlfn.XLOOKUP(D93,'BAP-5_tech_groups'!A:A,'BAP-5_tech_groups'!B:B)</f>
        <v>BAP-TRA-5-FRETRA-ROATRULGT</v>
      </c>
      <c r="F93">
        <f>_xlfn.IFNA(VLOOKUP(D93,'Technology share'!E:P,HLOOKUP(C93,'Technology share'!$G$1:$P$2,2,FALSE),FALSE),0)</f>
        <v>0</v>
      </c>
    </row>
    <row r="94" spans="1:6" hidden="1" x14ac:dyDescent="0.25">
      <c r="A94">
        <f t="shared" si="4"/>
        <v>0</v>
      </c>
      <c r="B94" t="s">
        <v>0</v>
      </c>
      <c r="C94">
        <f t="shared" si="5"/>
        <v>2031</v>
      </c>
      <c r="D94" t="str">
        <f t="shared" si="6"/>
        <v>FRETRAROATRULGTCELLHH2____23</v>
      </c>
      <c r="E94" t="str">
        <f>_xlfn.XLOOKUP(D94,'BAP-5_tech_groups'!A:A,'BAP-5_tech_groups'!B:B)</f>
        <v>BAP-TRA-5-FRETRA-ROATRULGT</v>
      </c>
      <c r="F94">
        <f>_xlfn.IFNA(VLOOKUP(D94,'Technology share'!E:P,HLOOKUP(C94,'Technology share'!$G$1:$P$2,2,FALSE),FALSE),0)</f>
        <v>0</v>
      </c>
    </row>
    <row r="95" spans="1:6" hidden="1" x14ac:dyDescent="0.25">
      <c r="A95">
        <f t="shared" si="4"/>
        <v>0</v>
      </c>
      <c r="B95" t="s">
        <v>0</v>
      </c>
      <c r="C95">
        <f t="shared" si="5"/>
        <v>2031</v>
      </c>
      <c r="D95" t="str">
        <f t="shared" si="6"/>
        <v>FRETRAROATRULGTCONVDSL____16</v>
      </c>
      <c r="E95" t="str">
        <f>_xlfn.XLOOKUP(D95,'BAP-5_tech_groups'!A:A,'BAP-5_tech_groups'!B:B)</f>
        <v>BAP-TRA-5-FRETRA-ROATRULGT</v>
      </c>
      <c r="F95">
        <f>_xlfn.IFNA(VLOOKUP(D95,'Technology share'!E:P,HLOOKUP(C95,'Technology share'!$G$1:$P$2,2,FALSE),FALSE),0)</f>
        <v>0</v>
      </c>
    </row>
    <row r="96" spans="1:6" hidden="1" x14ac:dyDescent="0.25">
      <c r="A96">
        <f t="shared" ref="A96:A98" si="7">IF(F96=0,0,1)</f>
        <v>0</v>
      </c>
      <c r="B96" t="s">
        <v>0</v>
      </c>
      <c r="C96">
        <f t="shared" si="5"/>
        <v>2031</v>
      </c>
      <c r="D96" t="str">
        <f t="shared" si="6"/>
        <v>FRETRAROATRULGTCONVDSL____23</v>
      </c>
      <c r="E96" t="str">
        <f>_xlfn.XLOOKUP(D96,'BAP-5_tech_groups'!A:A,'BAP-5_tech_groups'!B:B)</f>
        <v>BAP-TRA-5-FRETRA-ROATRULGT</v>
      </c>
      <c r="F96">
        <f>_xlfn.IFNA(VLOOKUP(D96,'Technology share'!E:P,HLOOKUP(C96,'Technology share'!$G$1:$P$2,2,FALSE),FALSE),0)</f>
        <v>0</v>
      </c>
    </row>
    <row r="97" spans="1:6" hidden="1" x14ac:dyDescent="0.25">
      <c r="A97">
        <f t="shared" si="7"/>
        <v>0</v>
      </c>
      <c r="B97" t="s">
        <v>0</v>
      </c>
      <c r="C97">
        <f t="shared" si="5"/>
        <v>2031</v>
      </c>
      <c r="D97" t="str">
        <f t="shared" si="6"/>
        <v>FRETRAROATRULGTCONVGAS____16</v>
      </c>
      <c r="E97" t="str">
        <f>_xlfn.XLOOKUP(D97,'BAP-5_tech_groups'!A:A,'BAP-5_tech_groups'!B:B)</f>
        <v>BAP-TRA-5-FRETRA-ROATRULGT</v>
      </c>
      <c r="F97">
        <f>_xlfn.IFNA(VLOOKUP(D97,'Technology share'!E:P,HLOOKUP(C97,'Technology share'!$G$1:$P$2,2,FALSE),FALSE),0)</f>
        <v>0</v>
      </c>
    </row>
    <row r="98" spans="1:6" hidden="1" x14ac:dyDescent="0.25">
      <c r="A98">
        <f t="shared" si="7"/>
        <v>0</v>
      </c>
      <c r="B98" t="s">
        <v>0</v>
      </c>
      <c r="C98">
        <f t="shared" si="5"/>
        <v>2031</v>
      </c>
      <c r="D98" t="str">
        <f t="shared" si="6"/>
        <v>FRETRAROATRULGTCONVGAS____23</v>
      </c>
      <c r="E98" t="str">
        <f>_xlfn.XLOOKUP(D98,'BAP-5_tech_groups'!A:A,'BAP-5_tech_groups'!B:B)</f>
        <v>BAP-TRA-5-FRETRA-ROATRULGT</v>
      </c>
      <c r="F98">
        <f>_xlfn.IFNA(VLOOKUP(D98,'Technology share'!E:P,HLOOKUP(C98,'Technology share'!$G$1:$P$2,2,FALSE),FALSE),0)</f>
        <v>0</v>
      </c>
    </row>
    <row r="99" spans="1:6" hidden="1" x14ac:dyDescent="0.25">
      <c r="A99">
        <f t="shared" ref="A99:A129" si="8">IF(F99=0,0,1)</f>
        <v>0</v>
      </c>
      <c r="B99" t="s">
        <v>0</v>
      </c>
      <c r="C99">
        <f t="shared" si="5"/>
        <v>2031</v>
      </c>
      <c r="D99" t="str">
        <f t="shared" si="6"/>
        <v>FRETRAROATRULGTCONVNGA____23</v>
      </c>
      <c r="E99" t="str">
        <f>_xlfn.XLOOKUP(D99,'BAP-5_tech_groups'!A:A,'BAP-5_tech_groups'!B:B)</f>
        <v>BAP-TRA-5-FRETRA-ROATRULGT</v>
      </c>
      <c r="F99">
        <f>_xlfn.IFNA(VLOOKUP(D99,'Technology share'!E:P,HLOOKUP(C99,'Technology share'!$G$1:$P$2,2,FALSE),FALSE),0)</f>
        <v>0</v>
      </c>
    </row>
    <row r="100" spans="1:6" hidden="1" x14ac:dyDescent="0.25">
      <c r="A100">
        <f t="shared" si="8"/>
        <v>0</v>
      </c>
      <c r="B100" t="s">
        <v>0</v>
      </c>
      <c r="C100">
        <f t="shared" si="5"/>
        <v>2031</v>
      </c>
      <c r="D100" t="str">
        <f t="shared" si="6"/>
        <v>FRETRAROATRULGTCONVPRO____16</v>
      </c>
      <c r="E100" t="str">
        <f>_xlfn.XLOOKUP(D100,'BAP-5_tech_groups'!A:A,'BAP-5_tech_groups'!B:B)</f>
        <v>BAP-TRA-5-FRETRA-ROATRULGT</v>
      </c>
      <c r="F100">
        <f>_xlfn.IFNA(VLOOKUP(D100,'Technology share'!E:P,HLOOKUP(C100,'Technology share'!$G$1:$P$2,2,FALSE),FALSE),0)</f>
        <v>0</v>
      </c>
    </row>
    <row r="101" spans="1:6" hidden="1" x14ac:dyDescent="0.25">
      <c r="A101">
        <f t="shared" si="8"/>
        <v>0</v>
      </c>
      <c r="B101" t="s">
        <v>0</v>
      </c>
      <c r="C101">
        <f t="shared" si="5"/>
        <v>2031</v>
      </c>
      <c r="D101" t="str">
        <f t="shared" si="6"/>
        <v>FRETRAROATRULGTCONVPRO____23</v>
      </c>
      <c r="E101" t="str">
        <f>_xlfn.XLOOKUP(D101,'BAP-5_tech_groups'!A:A,'BAP-5_tech_groups'!B:B)</f>
        <v>BAP-TRA-5-FRETRA-ROATRULGT</v>
      </c>
      <c r="F101">
        <f>_xlfn.IFNA(VLOOKUP(D101,'Technology share'!E:P,HLOOKUP(C101,'Technology share'!$G$1:$P$2,2,FALSE),FALSE),0)</f>
        <v>0</v>
      </c>
    </row>
    <row r="102" spans="1:6" hidden="1" x14ac:dyDescent="0.25">
      <c r="A102">
        <f t="shared" si="8"/>
        <v>0</v>
      </c>
      <c r="B102" t="s">
        <v>0</v>
      </c>
      <c r="C102">
        <f t="shared" si="5"/>
        <v>2031</v>
      </c>
      <c r="D102" t="str">
        <f t="shared" si="6"/>
        <v>FRETRAROATRULGTCONVRDSL____23</v>
      </c>
      <c r="E102" t="str">
        <f>_xlfn.XLOOKUP(D102,'BAP-5_tech_groups'!A:A,'BAP-5_tech_groups'!B:B)</f>
        <v>BAP-TRA-5-FRETRA-ROATRULGT</v>
      </c>
      <c r="F102">
        <f>_xlfn.IFNA(VLOOKUP(D102,'Technology share'!E:P,HLOOKUP(C102,'Technology share'!$G$1:$P$2,2,FALSE),FALSE),0)</f>
        <v>0</v>
      </c>
    </row>
    <row r="103" spans="1:6" hidden="1" x14ac:dyDescent="0.25">
      <c r="A103">
        <f t="shared" si="8"/>
        <v>0</v>
      </c>
      <c r="B103" t="s">
        <v>0</v>
      </c>
      <c r="C103">
        <f t="shared" si="5"/>
        <v>2031</v>
      </c>
      <c r="D103" t="str">
        <f t="shared" si="6"/>
        <v>FRETRAROATRULGTHYBDSL____23</v>
      </c>
      <c r="E103" t="str">
        <f>_xlfn.XLOOKUP(D103,'BAP-5_tech_groups'!A:A,'BAP-5_tech_groups'!B:B)</f>
        <v>BAP-TRA-5-FRETRA-ROATRULGT</v>
      </c>
      <c r="F103">
        <f>_xlfn.IFNA(VLOOKUP(D103,'Technology share'!E:P,HLOOKUP(C103,'Technology share'!$G$1:$P$2,2,FALSE),FALSE),0)</f>
        <v>0</v>
      </c>
    </row>
    <row r="104" spans="1:6" hidden="1" x14ac:dyDescent="0.25">
      <c r="A104">
        <f t="shared" si="8"/>
        <v>0</v>
      </c>
      <c r="B104" t="s">
        <v>0</v>
      </c>
      <c r="C104">
        <f t="shared" si="5"/>
        <v>2031</v>
      </c>
      <c r="D104" t="str">
        <f t="shared" si="6"/>
        <v>FRETRAROATRULGTHYBGAS____23</v>
      </c>
      <c r="E104" t="str">
        <f>_xlfn.XLOOKUP(D104,'BAP-5_tech_groups'!A:A,'BAP-5_tech_groups'!B:B)</f>
        <v>BAP-TRA-5-FRETRA-ROATRULGT</v>
      </c>
      <c r="F104">
        <f>_xlfn.IFNA(VLOOKUP(D104,'Technology share'!E:P,HLOOKUP(C104,'Technology share'!$G$1:$P$2,2,FALSE),FALSE),0)</f>
        <v>0</v>
      </c>
    </row>
    <row r="105" spans="1:6" hidden="1" x14ac:dyDescent="0.25">
      <c r="A105">
        <f t="shared" si="8"/>
        <v>0</v>
      </c>
      <c r="B105" t="s">
        <v>0</v>
      </c>
      <c r="C105">
        <f t="shared" si="5"/>
        <v>2031</v>
      </c>
      <c r="D105" t="str">
        <f t="shared" si="6"/>
        <v>FRETRAROATRULGTHYBRDSL____23</v>
      </c>
      <c r="E105" t="str">
        <f>_xlfn.XLOOKUP(D105,'BAP-5_tech_groups'!A:A,'BAP-5_tech_groups'!B:B)</f>
        <v>BAP-TRA-5-FRETRA-ROATRULGT</v>
      </c>
      <c r="F105">
        <f>_xlfn.IFNA(VLOOKUP(D105,'Technology share'!E:P,HLOOKUP(C105,'Technology share'!$G$1:$P$2,2,FALSE),FALSE),0)</f>
        <v>0</v>
      </c>
    </row>
    <row r="106" spans="1:6" hidden="1" x14ac:dyDescent="0.25">
      <c r="A106">
        <f t="shared" si="8"/>
        <v>0</v>
      </c>
      <c r="B106" t="s">
        <v>0</v>
      </c>
      <c r="C106">
        <f t="shared" si="5"/>
        <v>2031</v>
      </c>
      <c r="D106" t="str">
        <f t="shared" si="6"/>
        <v>FRETRAROATRULGTPHEVGASBELCF_23</v>
      </c>
      <c r="E106" t="str">
        <f>_xlfn.XLOOKUP(D106,'BAP-5_tech_groups'!A:A,'BAP-5_tech_groups'!B:B)</f>
        <v>BAP-TRA-5-FRETRA-ROATRULGT</v>
      </c>
      <c r="F106">
        <f>_xlfn.IFNA(VLOOKUP(D106,'Technology share'!E:P,HLOOKUP(C106,'Technology share'!$G$1:$P$2,2,FALSE),FALSE),0)</f>
        <v>0</v>
      </c>
    </row>
    <row r="107" spans="1:6" hidden="1" x14ac:dyDescent="0.25">
      <c r="A107">
        <f t="shared" si="8"/>
        <v>0</v>
      </c>
      <c r="B107" t="s">
        <v>0</v>
      </c>
      <c r="C107">
        <f t="shared" si="5"/>
        <v>2032</v>
      </c>
      <c r="D107" t="str">
        <f t="shared" si="6"/>
        <v>FRETRAROATRULGTCONVDSL_EX</v>
      </c>
      <c r="E107" t="str">
        <f>_xlfn.XLOOKUP(D107,'BAP-5_tech_groups'!A:A,'BAP-5_tech_groups'!B:B)</f>
        <v>BAP-TRA-5-FRETRA-ROATRULGT</v>
      </c>
      <c r="F107">
        <f>_xlfn.IFNA(VLOOKUP(D107,'Technology share'!E:P,HLOOKUP(C107,'Technology share'!$G$1:$P$2,2,FALSE),FALSE),0)</f>
        <v>0</v>
      </c>
    </row>
    <row r="108" spans="1:6" hidden="1" x14ac:dyDescent="0.25">
      <c r="A108">
        <f t="shared" si="8"/>
        <v>0</v>
      </c>
      <c r="B108" t="s">
        <v>0</v>
      </c>
      <c r="C108">
        <f t="shared" si="5"/>
        <v>2032</v>
      </c>
      <c r="D108" t="str">
        <f t="shared" si="6"/>
        <v>FRETRAROATRULGTBEVBELCF____23</v>
      </c>
      <c r="E108" t="str">
        <f>_xlfn.XLOOKUP(D108,'BAP-5_tech_groups'!A:A,'BAP-5_tech_groups'!B:B)</f>
        <v>BAP-TRA-5-FRETRA-ROATRULGT</v>
      </c>
      <c r="F108">
        <f>_xlfn.IFNA(VLOOKUP(D108,'Technology share'!E:P,HLOOKUP(C108,'Technology share'!$G$1:$P$2,2,FALSE),FALSE),0)</f>
        <v>0</v>
      </c>
    </row>
    <row r="109" spans="1:6" hidden="1" x14ac:dyDescent="0.25">
      <c r="A109">
        <f t="shared" si="8"/>
        <v>0</v>
      </c>
      <c r="B109" t="s">
        <v>0</v>
      </c>
      <c r="C109">
        <f t="shared" si="5"/>
        <v>2032</v>
      </c>
      <c r="D109" t="str">
        <f t="shared" si="6"/>
        <v>FRETRAROATRULGTCELLHH2____23</v>
      </c>
      <c r="E109" t="str">
        <f>_xlfn.XLOOKUP(D109,'BAP-5_tech_groups'!A:A,'BAP-5_tech_groups'!B:B)</f>
        <v>BAP-TRA-5-FRETRA-ROATRULGT</v>
      </c>
      <c r="F109">
        <f>_xlfn.IFNA(VLOOKUP(D109,'Technology share'!E:P,HLOOKUP(C109,'Technology share'!$G$1:$P$2,2,FALSE),FALSE),0)</f>
        <v>0</v>
      </c>
    </row>
    <row r="110" spans="1:6" hidden="1" x14ac:dyDescent="0.25">
      <c r="A110">
        <f t="shared" si="8"/>
        <v>0</v>
      </c>
      <c r="B110" t="s">
        <v>0</v>
      </c>
      <c r="C110">
        <f t="shared" si="5"/>
        <v>2032</v>
      </c>
      <c r="D110" t="str">
        <f t="shared" si="6"/>
        <v>FRETRAROATRULGTCONVDSL____16</v>
      </c>
      <c r="E110" t="str">
        <f>_xlfn.XLOOKUP(D110,'BAP-5_tech_groups'!A:A,'BAP-5_tech_groups'!B:B)</f>
        <v>BAP-TRA-5-FRETRA-ROATRULGT</v>
      </c>
      <c r="F110">
        <f>_xlfn.IFNA(VLOOKUP(D110,'Technology share'!E:P,HLOOKUP(C110,'Technology share'!$G$1:$P$2,2,FALSE),FALSE),0)</f>
        <v>0</v>
      </c>
    </row>
    <row r="111" spans="1:6" hidden="1" x14ac:dyDescent="0.25">
      <c r="A111">
        <f t="shared" si="8"/>
        <v>0</v>
      </c>
      <c r="B111" t="s">
        <v>0</v>
      </c>
      <c r="C111">
        <f t="shared" si="5"/>
        <v>2032</v>
      </c>
      <c r="D111" t="str">
        <f t="shared" si="6"/>
        <v>FRETRAROATRULGTCONVDSL____23</v>
      </c>
      <c r="E111" t="str">
        <f>_xlfn.XLOOKUP(D111,'BAP-5_tech_groups'!A:A,'BAP-5_tech_groups'!B:B)</f>
        <v>BAP-TRA-5-FRETRA-ROATRULGT</v>
      </c>
      <c r="F111">
        <f>_xlfn.IFNA(VLOOKUP(D111,'Technology share'!E:P,HLOOKUP(C111,'Technology share'!$G$1:$P$2,2,FALSE),FALSE),0)</f>
        <v>0</v>
      </c>
    </row>
    <row r="112" spans="1:6" hidden="1" x14ac:dyDescent="0.25">
      <c r="A112">
        <f t="shared" si="8"/>
        <v>0</v>
      </c>
      <c r="B112" t="s">
        <v>0</v>
      </c>
      <c r="C112">
        <f t="shared" si="5"/>
        <v>2032</v>
      </c>
      <c r="D112" t="str">
        <f t="shared" si="6"/>
        <v>FRETRAROATRULGTCONVGAS____16</v>
      </c>
      <c r="E112" t="str">
        <f>_xlfn.XLOOKUP(D112,'BAP-5_tech_groups'!A:A,'BAP-5_tech_groups'!B:B)</f>
        <v>BAP-TRA-5-FRETRA-ROATRULGT</v>
      </c>
      <c r="F112">
        <f>_xlfn.IFNA(VLOOKUP(D112,'Technology share'!E:P,HLOOKUP(C112,'Technology share'!$G$1:$P$2,2,FALSE),FALSE),0)</f>
        <v>0</v>
      </c>
    </row>
    <row r="113" spans="1:6" hidden="1" x14ac:dyDescent="0.25">
      <c r="A113">
        <f t="shared" si="8"/>
        <v>0</v>
      </c>
      <c r="B113" t="s">
        <v>0</v>
      </c>
      <c r="C113">
        <f t="shared" si="5"/>
        <v>2032</v>
      </c>
      <c r="D113" t="str">
        <f t="shared" si="6"/>
        <v>FRETRAROATRULGTCONVGAS____23</v>
      </c>
      <c r="E113" t="str">
        <f>_xlfn.XLOOKUP(D113,'BAP-5_tech_groups'!A:A,'BAP-5_tech_groups'!B:B)</f>
        <v>BAP-TRA-5-FRETRA-ROATRULGT</v>
      </c>
      <c r="F113">
        <f>_xlfn.IFNA(VLOOKUP(D113,'Technology share'!E:P,HLOOKUP(C113,'Technology share'!$G$1:$P$2,2,FALSE),FALSE),0)</f>
        <v>0</v>
      </c>
    </row>
    <row r="114" spans="1:6" hidden="1" x14ac:dyDescent="0.25">
      <c r="A114">
        <f t="shared" si="8"/>
        <v>0</v>
      </c>
      <c r="B114" t="s">
        <v>0</v>
      </c>
      <c r="C114">
        <f t="shared" si="5"/>
        <v>2032</v>
      </c>
      <c r="D114" t="str">
        <f t="shared" si="6"/>
        <v>FRETRAROATRULGTCONVNGA____23</v>
      </c>
      <c r="E114" t="str">
        <f>_xlfn.XLOOKUP(D114,'BAP-5_tech_groups'!A:A,'BAP-5_tech_groups'!B:B)</f>
        <v>BAP-TRA-5-FRETRA-ROATRULGT</v>
      </c>
      <c r="F114">
        <f>_xlfn.IFNA(VLOOKUP(D114,'Technology share'!E:P,HLOOKUP(C114,'Technology share'!$G$1:$P$2,2,FALSE),FALSE),0)</f>
        <v>0</v>
      </c>
    </row>
    <row r="115" spans="1:6" hidden="1" x14ac:dyDescent="0.25">
      <c r="A115">
        <f t="shared" si="8"/>
        <v>0</v>
      </c>
      <c r="B115" t="s">
        <v>0</v>
      </c>
      <c r="C115">
        <f t="shared" si="5"/>
        <v>2032</v>
      </c>
      <c r="D115" t="str">
        <f t="shared" si="6"/>
        <v>FRETRAROATRULGTCONVPRO____16</v>
      </c>
      <c r="E115" t="str">
        <f>_xlfn.XLOOKUP(D115,'BAP-5_tech_groups'!A:A,'BAP-5_tech_groups'!B:B)</f>
        <v>BAP-TRA-5-FRETRA-ROATRULGT</v>
      </c>
      <c r="F115">
        <f>_xlfn.IFNA(VLOOKUP(D115,'Technology share'!E:P,HLOOKUP(C115,'Technology share'!$G$1:$P$2,2,FALSE),FALSE),0)</f>
        <v>0</v>
      </c>
    </row>
    <row r="116" spans="1:6" hidden="1" x14ac:dyDescent="0.25">
      <c r="A116">
        <f t="shared" si="8"/>
        <v>0</v>
      </c>
      <c r="B116" t="s">
        <v>0</v>
      </c>
      <c r="C116">
        <f t="shared" si="5"/>
        <v>2032</v>
      </c>
      <c r="D116" t="str">
        <f t="shared" si="6"/>
        <v>FRETRAROATRULGTCONVPRO____23</v>
      </c>
      <c r="E116" t="str">
        <f>_xlfn.XLOOKUP(D116,'BAP-5_tech_groups'!A:A,'BAP-5_tech_groups'!B:B)</f>
        <v>BAP-TRA-5-FRETRA-ROATRULGT</v>
      </c>
      <c r="F116">
        <f>_xlfn.IFNA(VLOOKUP(D116,'Technology share'!E:P,HLOOKUP(C116,'Technology share'!$G$1:$P$2,2,FALSE),FALSE),0)</f>
        <v>0</v>
      </c>
    </row>
    <row r="117" spans="1:6" hidden="1" x14ac:dyDescent="0.25">
      <c r="A117">
        <f t="shared" si="8"/>
        <v>0</v>
      </c>
      <c r="B117" t="s">
        <v>0</v>
      </c>
      <c r="C117">
        <f t="shared" si="5"/>
        <v>2032</v>
      </c>
      <c r="D117" t="str">
        <f t="shared" si="6"/>
        <v>FRETRAROATRULGTCONVRDSL____23</v>
      </c>
      <c r="E117" t="str">
        <f>_xlfn.XLOOKUP(D117,'BAP-5_tech_groups'!A:A,'BAP-5_tech_groups'!B:B)</f>
        <v>BAP-TRA-5-FRETRA-ROATRULGT</v>
      </c>
      <c r="F117">
        <f>_xlfn.IFNA(VLOOKUP(D117,'Technology share'!E:P,HLOOKUP(C117,'Technology share'!$G$1:$P$2,2,FALSE),FALSE),0)</f>
        <v>0</v>
      </c>
    </row>
    <row r="118" spans="1:6" hidden="1" x14ac:dyDescent="0.25">
      <c r="A118">
        <f t="shared" si="8"/>
        <v>0</v>
      </c>
      <c r="B118" t="s">
        <v>0</v>
      </c>
      <c r="C118">
        <f t="shared" si="5"/>
        <v>2032</v>
      </c>
      <c r="D118" t="str">
        <f t="shared" si="6"/>
        <v>FRETRAROATRULGTHYBDSL____23</v>
      </c>
      <c r="E118" t="str">
        <f>_xlfn.XLOOKUP(D118,'BAP-5_tech_groups'!A:A,'BAP-5_tech_groups'!B:B)</f>
        <v>BAP-TRA-5-FRETRA-ROATRULGT</v>
      </c>
      <c r="F118">
        <f>_xlfn.IFNA(VLOOKUP(D118,'Technology share'!E:P,HLOOKUP(C118,'Technology share'!$G$1:$P$2,2,FALSE),FALSE),0)</f>
        <v>0</v>
      </c>
    </row>
    <row r="119" spans="1:6" hidden="1" x14ac:dyDescent="0.25">
      <c r="A119">
        <f t="shared" si="8"/>
        <v>0</v>
      </c>
      <c r="B119" t="s">
        <v>0</v>
      </c>
      <c r="C119">
        <f t="shared" si="5"/>
        <v>2032</v>
      </c>
      <c r="D119" t="str">
        <f t="shared" si="6"/>
        <v>FRETRAROATRULGTHYBGAS____23</v>
      </c>
      <c r="E119" t="str">
        <f>_xlfn.XLOOKUP(D119,'BAP-5_tech_groups'!A:A,'BAP-5_tech_groups'!B:B)</f>
        <v>BAP-TRA-5-FRETRA-ROATRULGT</v>
      </c>
      <c r="F119">
        <f>_xlfn.IFNA(VLOOKUP(D119,'Technology share'!E:P,HLOOKUP(C119,'Technology share'!$G$1:$P$2,2,FALSE),FALSE),0)</f>
        <v>0</v>
      </c>
    </row>
    <row r="120" spans="1:6" hidden="1" x14ac:dyDescent="0.25">
      <c r="A120">
        <f t="shared" si="8"/>
        <v>0</v>
      </c>
      <c r="B120" t="s">
        <v>0</v>
      </c>
      <c r="C120">
        <f t="shared" si="5"/>
        <v>2032</v>
      </c>
      <c r="D120" t="str">
        <f t="shared" si="6"/>
        <v>FRETRAROATRULGTHYBRDSL____23</v>
      </c>
      <c r="E120" t="str">
        <f>_xlfn.XLOOKUP(D120,'BAP-5_tech_groups'!A:A,'BAP-5_tech_groups'!B:B)</f>
        <v>BAP-TRA-5-FRETRA-ROATRULGT</v>
      </c>
      <c r="F120">
        <f>_xlfn.IFNA(VLOOKUP(D120,'Technology share'!E:P,HLOOKUP(C120,'Technology share'!$G$1:$P$2,2,FALSE),FALSE),0)</f>
        <v>0</v>
      </c>
    </row>
    <row r="121" spans="1:6" hidden="1" x14ac:dyDescent="0.25">
      <c r="A121">
        <f t="shared" si="8"/>
        <v>0</v>
      </c>
      <c r="B121" t="s">
        <v>0</v>
      </c>
      <c r="C121">
        <f t="shared" si="5"/>
        <v>2032</v>
      </c>
      <c r="D121" t="str">
        <f t="shared" si="6"/>
        <v>FRETRAROATRULGTPHEVGASBELCF_23</v>
      </c>
      <c r="E121" t="str">
        <f>_xlfn.XLOOKUP(D121,'BAP-5_tech_groups'!A:A,'BAP-5_tech_groups'!B:B)</f>
        <v>BAP-TRA-5-FRETRA-ROATRULGT</v>
      </c>
      <c r="F121">
        <f>_xlfn.IFNA(VLOOKUP(D121,'Technology share'!E:P,HLOOKUP(C121,'Technology share'!$G$1:$P$2,2,FALSE),FALSE),0)</f>
        <v>0</v>
      </c>
    </row>
    <row r="122" spans="1:6" hidden="1" x14ac:dyDescent="0.25">
      <c r="A122">
        <f t="shared" si="8"/>
        <v>0</v>
      </c>
      <c r="B122" t="s">
        <v>0</v>
      </c>
      <c r="C122">
        <f t="shared" si="5"/>
        <v>2033</v>
      </c>
      <c r="D122" t="str">
        <f t="shared" si="6"/>
        <v>FRETRAROATRULGTCONVDSL_EX</v>
      </c>
      <c r="E122" t="str">
        <f>_xlfn.XLOOKUP(D122,'BAP-5_tech_groups'!A:A,'BAP-5_tech_groups'!B:B)</f>
        <v>BAP-TRA-5-FRETRA-ROATRULGT</v>
      </c>
      <c r="F122">
        <f>_xlfn.IFNA(VLOOKUP(D122,'Technology share'!E:P,HLOOKUP(C122,'Technology share'!$G$1:$P$2,2,FALSE),FALSE),0)</f>
        <v>0</v>
      </c>
    </row>
    <row r="123" spans="1:6" hidden="1" x14ac:dyDescent="0.25">
      <c r="A123">
        <f t="shared" si="8"/>
        <v>0</v>
      </c>
      <c r="B123" t="s">
        <v>0</v>
      </c>
      <c r="C123">
        <f t="shared" si="5"/>
        <v>2033</v>
      </c>
      <c r="D123" t="str">
        <f t="shared" si="6"/>
        <v>FRETRAROATRULGTBEVBELCF____23</v>
      </c>
      <c r="E123" t="str">
        <f>_xlfn.XLOOKUP(D123,'BAP-5_tech_groups'!A:A,'BAP-5_tech_groups'!B:B)</f>
        <v>BAP-TRA-5-FRETRA-ROATRULGT</v>
      </c>
      <c r="F123">
        <f>_xlfn.IFNA(VLOOKUP(D123,'Technology share'!E:P,HLOOKUP(C123,'Technology share'!$G$1:$P$2,2,FALSE),FALSE),0)</f>
        <v>0</v>
      </c>
    </row>
    <row r="124" spans="1:6" hidden="1" x14ac:dyDescent="0.25">
      <c r="A124">
        <f t="shared" si="8"/>
        <v>0</v>
      </c>
      <c r="B124" t="s">
        <v>0</v>
      </c>
      <c r="C124">
        <f t="shared" si="5"/>
        <v>2033</v>
      </c>
      <c r="D124" t="str">
        <f t="shared" si="6"/>
        <v>FRETRAROATRULGTCELLHH2____23</v>
      </c>
      <c r="E124" t="str">
        <f>_xlfn.XLOOKUP(D124,'BAP-5_tech_groups'!A:A,'BAP-5_tech_groups'!B:B)</f>
        <v>BAP-TRA-5-FRETRA-ROATRULGT</v>
      </c>
      <c r="F124">
        <f>_xlfn.IFNA(VLOOKUP(D124,'Technology share'!E:P,HLOOKUP(C124,'Technology share'!$G$1:$P$2,2,FALSE),FALSE),0)</f>
        <v>0</v>
      </c>
    </row>
    <row r="125" spans="1:6" hidden="1" x14ac:dyDescent="0.25">
      <c r="A125">
        <f t="shared" si="8"/>
        <v>0</v>
      </c>
      <c r="B125" t="s">
        <v>0</v>
      </c>
      <c r="C125">
        <f t="shared" si="5"/>
        <v>2033</v>
      </c>
      <c r="D125" t="str">
        <f t="shared" si="6"/>
        <v>FRETRAROATRULGTCONVDSL____16</v>
      </c>
      <c r="E125" t="str">
        <f>_xlfn.XLOOKUP(D125,'BAP-5_tech_groups'!A:A,'BAP-5_tech_groups'!B:B)</f>
        <v>BAP-TRA-5-FRETRA-ROATRULGT</v>
      </c>
      <c r="F125">
        <f>_xlfn.IFNA(VLOOKUP(D125,'Technology share'!E:P,HLOOKUP(C125,'Technology share'!$G$1:$P$2,2,FALSE),FALSE),0)</f>
        <v>0</v>
      </c>
    </row>
    <row r="126" spans="1:6" hidden="1" x14ac:dyDescent="0.25">
      <c r="A126">
        <f t="shared" si="8"/>
        <v>0</v>
      </c>
      <c r="B126" t="s">
        <v>0</v>
      </c>
      <c r="C126">
        <f t="shared" si="5"/>
        <v>2033</v>
      </c>
      <c r="D126" t="str">
        <f t="shared" si="6"/>
        <v>FRETRAROATRULGTCONVDSL____23</v>
      </c>
      <c r="E126" t="str">
        <f>_xlfn.XLOOKUP(D126,'BAP-5_tech_groups'!A:A,'BAP-5_tech_groups'!B:B)</f>
        <v>BAP-TRA-5-FRETRA-ROATRULGT</v>
      </c>
      <c r="F126">
        <f>_xlfn.IFNA(VLOOKUP(D126,'Technology share'!E:P,HLOOKUP(C126,'Technology share'!$G$1:$P$2,2,FALSE),FALSE),0)</f>
        <v>0</v>
      </c>
    </row>
    <row r="127" spans="1:6" hidden="1" x14ac:dyDescent="0.25">
      <c r="A127">
        <f t="shared" si="8"/>
        <v>0</v>
      </c>
      <c r="B127" t="s">
        <v>0</v>
      </c>
      <c r="C127">
        <f t="shared" si="5"/>
        <v>2033</v>
      </c>
      <c r="D127" t="str">
        <f t="shared" si="6"/>
        <v>FRETRAROATRULGTCONVGAS____16</v>
      </c>
      <c r="E127" t="str">
        <f>_xlfn.XLOOKUP(D127,'BAP-5_tech_groups'!A:A,'BAP-5_tech_groups'!B:B)</f>
        <v>BAP-TRA-5-FRETRA-ROATRULGT</v>
      </c>
      <c r="F127">
        <f>_xlfn.IFNA(VLOOKUP(D127,'Technology share'!E:P,HLOOKUP(C127,'Technology share'!$G$1:$P$2,2,FALSE),FALSE),0)</f>
        <v>0</v>
      </c>
    </row>
    <row r="128" spans="1:6" hidden="1" x14ac:dyDescent="0.25">
      <c r="A128">
        <f t="shared" si="8"/>
        <v>0</v>
      </c>
      <c r="B128" t="s">
        <v>0</v>
      </c>
      <c r="C128">
        <f t="shared" si="5"/>
        <v>2033</v>
      </c>
      <c r="D128" t="str">
        <f t="shared" si="6"/>
        <v>FRETRAROATRULGTCONVGAS____23</v>
      </c>
      <c r="E128" t="str">
        <f>_xlfn.XLOOKUP(D128,'BAP-5_tech_groups'!A:A,'BAP-5_tech_groups'!B:B)</f>
        <v>BAP-TRA-5-FRETRA-ROATRULGT</v>
      </c>
      <c r="F128">
        <f>_xlfn.IFNA(VLOOKUP(D128,'Technology share'!E:P,HLOOKUP(C128,'Technology share'!$G$1:$P$2,2,FALSE),FALSE),0)</f>
        <v>0</v>
      </c>
    </row>
    <row r="129" spans="1:6" hidden="1" x14ac:dyDescent="0.25">
      <c r="A129">
        <f t="shared" si="8"/>
        <v>0</v>
      </c>
      <c r="B129" t="s">
        <v>0</v>
      </c>
      <c r="C129">
        <f t="shared" si="5"/>
        <v>2033</v>
      </c>
      <c r="D129" t="str">
        <f t="shared" si="6"/>
        <v>FRETRAROATRULGTCONVNGA____23</v>
      </c>
      <c r="E129" t="str">
        <f>_xlfn.XLOOKUP(D129,'BAP-5_tech_groups'!A:A,'BAP-5_tech_groups'!B:B)</f>
        <v>BAP-TRA-5-FRETRA-ROATRULGT</v>
      </c>
      <c r="F129">
        <f>_xlfn.IFNA(VLOOKUP(D129,'Technology share'!E:P,HLOOKUP(C129,'Technology share'!$G$1:$P$2,2,FALSE),FALSE),0)</f>
        <v>0</v>
      </c>
    </row>
    <row r="130" spans="1:6" hidden="1" x14ac:dyDescent="0.25">
      <c r="A130">
        <f t="shared" ref="A130:A161" si="9">IF(F130=0,0,1)</f>
        <v>0</v>
      </c>
      <c r="B130" t="s">
        <v>0</v>
      </c>
      <c r="C130">
        <f t="shared" si="5"/>
        <v>2033</v>
      </c>
      <c r="D130" t="str">
        <f t="shared" si="6"/>
        <v>FRETRAROATRULGTCONVPRO____16</v>
      </c>
      <c r="E130" t="str">
        <f>_xlfn.XLOOKUP(D130,'BAP-5_tech_groups'!A:A,'BAP-5_tech_groups'!B:B)</f>
        <v>BAP-TRA-5-FRETRA-ROATRULGT</v>
      </c>
      <c r="F130">
        <f>_xlfn.IFNA(VLOOKUP(D130,'Technology share'!E:P,HLOOKUP(C130,'Technology share'!$G$1:$P$2,2,FALSE),FALSE),0)</f>
        <v>0</v>
      </c>
    </row>
    <row r="131" spans="1:6" hidden="1" x14ac:dyDescent="0.25">
      <c r="A131">
        <f t="shared" si="9"/>
        <v>0</v>
      </c>
      <c r="B131" t="s">
        <v>0</v>
      </c>
      <c r="C131">
        <f t="shared" si="5"/>
        <v>2033</v>
      </c>
      <c r="D131" t="str">
        <f t="shared" si="6"/>
        <v>FRETRAROATRULGTCONVPRO____23</v>
      </c>
      <c r="E131" t="str">
        <f>_xlfn.XLOOKUP(D131,'BAP-5_tech_groups'!A:A,'BAP-5_tech_groups'!B:B)</f>
        <v>BAP-TRA-5-FRETRA-ROATRULGT</v>
      </c>
      <c r="F131">
        <f>_xlfn.IFNA(VLOOKUP(D131,'Technology share'!E:P,HLOOKUP(C131,'Technology share'!$G$1:$P$2,2,FALSE),FALSE),0)</f>
        <v>0</v>
      </c>
    </row>
    <row r="132" spans="1:6" hidden="1" x14ac:dyDescent="0.25">
      <c r="A132">
        <f t="shared" si="9"/>
        <v>0</v>
      </c>
      <c r="B132" t="s">
        <v>0</v>
      </c>
      <c r="C132">
        <f t="shared" si="5"/>
        <v>2033</v>
      </c>
      <c r="D132" t="str">
        <f t="shared" si="6"/>
        <v>FRETRAROATRULGTCONVRDSL____23</v>
      </c>
      <c r="E132" t="str">
        <f>_xlfn.XLOOKUP(D132,'BAP-5_tech_groups'!A:A,'BAP-5_tech_groups'!B:B)</f>
        <v>BAP-TRA-5-FRETRA-ROATRULGT</v>
      </c>
      <c r="F132">
        <f>_xlfn.IFNA(VLOOKUP(D132,'Technology share'!E:P,HLOOKUP(C132,'Technology share'!$G$1:$P$2,2,FALSE),FALSE),0)</f>
        <v>0</v>
      </c>
    </row>
    <row r="133" spans="1:6" hidden="1" x14ac:dyDescent="0.25">
      <c r="A133">
        <f t="shared" si="9"/>
        <v>0</v>
      </c>
      <c r="B133" t="s">
        <v>0</v>
      </c>
      <c r="C133">
        <f t="shared" si="5"/>
        <v>2033</v>
      </c>
      <c r="D133" t="str">
        <f t="shared" si="6"/>
        <v>FRETRAROATRULGTHYBDSL____23</v>
      </c>
      <c r="E133" t="str">
        <f>_xlfn.XLOOKUP(D133,'BAP-5_tech_groups'!A:A,'BAP-5_tech_groups'!B:B)</f>
        <v>BAP-TRA-5-FRETRA-ROATRULGT</v>
      </c>
      <c r="F133">
        <f>_xlfn.IFNA(VLOOKUP(D133,'Technology share'!E:P,HLOOKUP(C133,'Technology share'!$G$1:$P$2,2,FALSE),FALSE),0)</f>
        <v>0</v>
      </c>
    </row>
    <row r="134" spans="1:6" hidden="1" x14ac:dyDescent="0.25">
      <c r="A134">
        <f t="shared" si="9"/>
        <v>0</v>
      </c>
      <c r="B134" t="s">
        <v>0</v>
      </c>
      <c r="C134">
        <f t="shared" si="5"/>
        <v>2033</v>
      </c>
      <c r="D134" t="str">
        <f t="shared" si="6"/>
        <v>FRETRAROATRULGTHYBGAS____23</v>
      </c>
      <c r="E134" t="str">
        <f>_xlfn.XLOOKUP(D134,'BAP-5_tech_groups'!A:A,'BAP-5_tech_groups'!B:B)</f>
        <v>BAP-TRA-5-FRETRA-ROATRULGT</v>
      </c>
      <c r="F134">
        <f>_xlfn.IFNA(VLOOKUP(D134,'Technology share'!E:P,HLOOKUP(C134,'Technology share'!$G$1:$P$2,2,FALSE),FALSE),0)</f>
        <v>0</v>
      </c>
    </row>
    <row r="135" spans="1:6" hidden="1" x14ac:dyDescent="0.25">
      <c r="A135">
        <f t="shared" si="9"/>
        <v>0</v>
      </c>
      <c r="B135" t="s">
        <v>0</v>
      </c>
      <c r="C135">
        <f t="shared" si="5"/>
        <v>2033</v>
      </c>
      <c r="D135" t="str">
        <f t="shared" si="6"/>
        <v>FRETRAROATRULGTHYBRDSL____23</v>
      </c>
      <c r="E135" t="str">
        <f>_xlfn.XLOOKUP(D135,'BAP-5_tech_groups'!A:A,'BAP-5_tech_groups'!B:B)</f>
        <v>BAP-TRA-5-FRETRA-ROATRULGT</v>
      </c>
      <c r="F135">
        <f>_xlfn.IFNA(VLOOKUP(D135,'Technology share'!E:P,HLOOKUP(C135,'Technology share'!$G$1:$P$2,2,FALSE),FALSE),0)</f>
        <v>0</v>
      </c>
    </row>
    <row r="136" spans="1:6" hidden="1" x14ac:dyDescent="0.25">
      <c r="A136">
        <f t="shared" si="9"/>
        <v>0</v>
      </c>
      <c r="B136" t="s">
        <v>0</v>
      </c>
      <c r="C136">
        <f t="shared" si="5"/>
        <v>2033</v>
      </c>
      <c r="D136" t="str">
        <f t="shared" si="6"/>
        <v>FRETRAROATRULGTPHEVGASBELCF_23</v>
      </c>
      <c r="E136" t="str">
        <f>_xlfn.XLOOKUP(D136,'BAP-5_tech_groups'!A:A,'BAP-5_tech_groups'!B:B)</f>
        <v>BAP-TRA-5-FRETRA-ROATRULGT</v>
      </c>
      <c r="F136">
        <f>_xlfn.IFNA(VLOOKUP(D136,'Technology share'!E:P,HLOOKUP(C136,'Technology share'!$G$1:$P$2,2,FALSE),FALSE),0)</f>
        <v>0</v>
      </c>
    </row>
    <row r="137" spans="1:6" hidden="1" x14ac:dyDescent="0.25">
      <c r="A137">
        <f t="shared" si="9"/>
        <v>0</v>
      </c>
      <c r="B137" t="s">
        <v>0</v>
      </c>
      <c r="C137">
        <f t="shared" si="5"/>
        <v>2034</v>
      </c>
      <c r="D137" t="str">
        <f t="shared" si="6"/>
        <v>FRETRAROATRULGTCONVDSL_EX</v>
      </c>
      <c r="E137" t="str">
        <f>_xlfn.XLOOKUP(D137,'BAP-5_tech_groups'!A:A,'BAP-5_tech_groups'!B:B)</f>
        <v>BAP-TRA-5-FRETRA-ROATRULGT</v>
      </c>
      <c r="F137">
        <f>_xlfn.IFNA(VLOOKUP(D137,'Technology share'!E:P,HLOOKUP(C137,'Technology share'!$G$1:$P$2,2,FALSE),FALSE),0)</f>
        <v>0</v>
      </c>
    </row>
    <row r="138" spans="1:6" hidden="1" x14ac:dyDescent="0.25">
      <c r="A138">
        <f t="shared" si="9"/>
        <v>0</v>
      </c>
      <c r="B138" t="s">
        <v>0</v>
      </c>
      <c r="C138">
        <f t="shared" si="5"/>
        <v>2034</v>
      </c>
      <c r="D138" t="str">
        <f t="shared" si="6"/>
        <v>FRETRAROATRULGTBEVBELCF____23</v>
      </c>
      <c r="E138" t="str">
        <f>_xlfn.XLOOKUP(D138,'BAP-5_tech_groups'!A:A,'BAP-5_tech_groups'!B:B)</f>
        <v>BAP-TRA-5-FRETRA-ROATRULGT</v>
      </c>
      <c r="F138">
        <f>_xlfn.IFNA(VLOOKUP(D138,'Technology share'!E:P,HLOOKUP(C138,'Technology share'!$G$1:$P$2,2,FALSE),FALSE),0)</f>
        <v>0</v>
      </c>
    </row>
    <row r="139" spans="1:6" hidden="1" x14ac:dyDescent="0.25">
      <c r="A139">
        <f t="shared" si="9"/>
        <v>0</v>
      </c>
      <c r="B139" t="s">
        <v>0</v>
      </c>
      <c r="C139">
        <f t="shared" si="5"/>
        <v>2034</v>
      </c>
      <c r="D139" t="str">
        <f t="shared" si="6"/>
        <v>FRETRAROATRULGTCELLHH2____23</v>
      </c>
      <c r="E139" t="str">
        <f>_xlfn.XLOOKUP(D139,'BAP-5_tech_groups'!A:A,'BAP-5_tech_groups'!B:B)</f>
        <v>BAP-TRA-5-FRETRA-ROATRULGT</v>
      </c>
      <c r="F139">
        <f>_xlfn.IFNA(VLOOKUP(D139,'Technology share'!E:P,HLOOKUP(C139,'Technology share'!$G$1:$P$2,2,FALSE),FALSE),0)</f>
        <v>0</v>
      </c>
    </row>
    <row r="140" spans="1:6" hidden="1" x14ac:dyDescent="0.25">
      <c r="A140">
        <f t="shared" si="9"/>
        <v>0</v>
      </c>
      <c r="B140" t="s">
        <v>0</v>
      </c>
      <c r="C140">
        <f t="shared" si="5"/>
        <v>2034</v>
      </c>
      <c r="D140" t="str">
        <f t="shared" si="6"/>
        <v>FRETRAROATRULGTCONVDSL____16</v>
      </c>
      <c r="E140" t="str">
        <f>_xlfn.XLOOKUP(D140,'BAP-5_tech_groups'!A:A,'BAP-5_tech_groups'!B:B)</f>
        <v>BAP-TRA-5-FRETRA-ROATRULGT</v>
      </c>
      <c r="F140">
        <f>_xlfn.IFNA(VLOOKUP(D140,'Technology share'!E:P,HLOOKUP(C140,'Technology share'!$G$1:$P$2,2,FALSE),FALSE),0)</f>
        <v>0</v>
      </c>
    </row>
    <row r="141" spans="1:6" hidden="1" x14ac:dyDescent="0.25">
      <c r="A141">
        <f t="shared" si="9"/>
        <v>0</v>
      </c>
      <c r="B141" t="s">
        <v>0</v>
      </c>
      <c r="C141">
        <f t="shared" si="5"/>
        <v>2034</v>
      </c>
      <c r="D141" t="str">
        <f t="shared" si="6"/>
        <v>FRETRAROATRULGTCONVDSL____23</v>
      </c>
      <c r="E141" t="str">
        <f>_xlfn.XLOOKUP(D141,'BAP-5_tech_groups'!A:A,'BAP-5_tech_groups'!B:B)</f>
        <v>BAP-TRA-5-FRETRA-ROATRULGT</v>
      </c>
      <c r="F141">
        <f>_xlfn.IFNA(VLOOKUP(D141,'Technology share'!E:P,HLOOKUP(C141,'Technology share'!$G$1:$P$2,2,FALSE),FALSE),0)</f>
        <v>0</v>
      </c>
    </row>
    <row r="142" spans="1:6" hidden="1" x14ac:dyDescent="0.25">
      <c r="A142">
        <f t="shared" si="9"/>
        <v>0</v>
      </c>
      <c r="B142" t="s">
        <v>0</v>
      </c>
      <c r="C142">
        <f t="shared" si="5"/>
        <v>2034</v>
      </c>
      <c r="D142" t="str">
        <f t="shared" si="6"/>
        <v>FRETRAROATRULGTCONVGAS____16</v>
      </c>
      <c r="E142" t="str">
        <f>_xlfn.XLOOKUP(D142,'BAP-5_tech_groups'!A:A,'BAP-5_tech_groups'!B:B)</f>
        <v>BAP-TRA-5-FRETRA-ROATRULGT</v>
      </c>
      <c r="F142">
        <f>_xlfn.IFNA(VLOOKUP(D142,'Technology share'!E:P,HLOOKUP(C142,'Technology share'!$G$1:$P$2,2,FALSE),FALSE),0)</f>
        <v>0</v>
      </c>
    </row>
    <row r="143" spans="1:6" hidden="1" x14ac:dyDescent="0.25">
      <c r="A143">
        <f t="shared" si="9"/>
        <v>0</v>
      </c>
      <c r="B143" t="s">
        <v>0</v>
      </c>
      <c r="C143">
        <f t="shared" si="5"/>
        <v>2034</v>
      </c>
      <c r="D143" t="str">
        <f t="shared" si="6"/>
        <v>FRETRAROATRULGTCONVGAS____23</v>
      </c>
      <c r="E143" t="str">
        <f>_xlfn.XLOOKUP(D143,'BAP-5_tech_groups'!A:A,'BAP-5_tech_groups'!B:B)</f>
        <v>BAP-TRA-5-FRETRA-ROATRULGT</v>
      </c>
      <c r="F143">
        <f>_xlfn.IFNA(VLOOKUP(D143,'Technology share'!E:P,HLOOKUP(C143,'Technology share'!$G$1:$P$2,2,FALSE),FALSE),0)</f>
        <v>0</v>
      </c>
    </row>
    <row r="144" spans="1:6" hidden="1" x14ac:dyDescent="0.25">
      <c r="A144">
        <f t="shared" si="9"/>
        <v>0</v>
      </c>
      <c r="B144" t="s">
        <v>0</v>
      </c>
      <c r="C144">
        <f t="shared" si="5"/>
        <v>2034</v>
      </c>
      <c r="D144" t="str">
        <f t="shared" si="6"/>
        <v>FRETRAROATRULGTCONVNGA____23</v>
      </c>
      <c r="E144" t="str">
        <f>_xlfn.XLOOKUP(D144,'BAP-5_tech_groups'!A:A,'BAP-5_tech_groups'!B:B)</f>
        <v>BAP-TRA-5-FRETRA-ROATRULGT</v>
      </c>
      <c r="F144">
        <f>_xlfn.IFNA(VLOOKUP(D144,'Technology share'!E:P,HLOOKUP(C144,'Technology share'!$G$1:$P$2,2,FALSE),FALSE),0)</f>
        <v>0</v>
      </c>
    </row>
    <row r="145" spans="1:6" hidden="1" x14ac:dyDescent="0.25">
      <c r="A145">
        <f t="shared" si="9"/>
        <v>0</v>
      </c>
      <c r="B145" t="s">
        <v>0</v>
      </c>
      <c r="C145">
        <f t="shared" ref="C145:C208" si="10">C130+1</f>
        <v>2034</v>
      </c>
      <c r="D145" t="str">
        <f t="shared" ref="D145:D208" si="11">D130</f>
        <v>FRETRAROATRULGTCONVPRO____16</v>
      </c>
      <c r="E145" t="str">
        <f>_xlfn.XLOOKUP(D145,'BAP-5_tech_groups'!A:A,'BAP-5_tech_groups'!B:B)</f>
        <v>BAP-TRA-5-FRETRA-ROATRULGT</v>
      </c>
      <c r="F145">
        <f>_xlfn.IFNA(VLOOKUP(D145,'Technology share'!E:P,HLOOKUP(C145,'Technology share'!$G$1:$P$2,2,FALSE),FALSE),0)</f>
        <v>0</v>
      </c>
    </row>
    <row r="146" spans="1:6" hidden="1" x14ac:dyDescent="0.25">
      <c r="A146">
        <f t="shared" si="9"/>
        <v>0</v>
      </c>
      <c r="B146" t="s">
        <v>0</v>
      </c>
      <c r="C146">
        <f t="shared" si="10"/>
        <v>2034</v>
      </c>
      <c r="D146" t="str">
        <f t="shared" si="11"/>
        <v>FRETRAROATRULGTCONVPRO____23</v>
      </c>
      <c r="E146" t="str">
        <f>_xlfn.XLOOKUP(D146,'BAP-5_tech_groups'!A:A,'BAP-5_tech_groups'!B:B)</f>
        <v>BAP-TRA-5-FRETRA-ROATRULGT</v>
      </c>
      <c r="F146">
        <f>_xlfn.IFNA(VLOOKUP(D146,'Technology share'!E:P,HLOOKUP(C146,'Technology share'!$G$1:$P$2,2,FALSE),FALSE),0)</f>
        <v>0</v>
      </c>
    </row>
    <row r="147" spans="1:6" hidden="1" x14ac:dyDescent="0.25">
      <c r="A147">
        <f t="shared" si="9"/>
        <v>0</v>
      </c>
      <c r="B147" t="s">
        <v>0</v>
      </c>
      <c r="C147">
        <f t="shared" si="10"/>
        <v>2034</v>
      </c>
      <c r="D147" t="str">
        <f t="shared" si="11"/>
        <v>FRETRAROATRULGTCONVRDSL____23</v>
      </c>
      <c r="E147" t="str">
        <f>_xlfn.XLOOKUP(D147,'BAP-5_tech_groups'!A:A,'BAP-5_tech_groups'!B:B)</f>
        <v>BAP-TRA-5-FRETRA-ROATRULGT</v>
      </c>
      <c r="F147">
        <f>_xlfn.IFNA(VLOOKUP(D147,'Technology share'!E:P,HLOOKUP(C147,'Technology share'!$G$1:$P$2,2,FALSE),FALSE),0)</f>
        <v>0</v>
      </c>
    </row>
    <row r="148" spans="1:6" hidden="1" x14ac:dyDescent="0.25">
      <c r="A148">
        <f t="shared" si="9"/>
        <v>0</v>
      </c>
      <c r="B148" t="s">
        <v>0</v>
      </c>
      <c r="C148">
        <f t="shared" si="10"/>
        <v>2034</v>
      </c>
      <c r="D148" t="str">
        <f t="shared" si="11"/>
        <v>FRETRAROATRULGTHYBDSL____23</v>
      </c>
      <c r="E148" t="str">
        <f>_xlfn.XLOOKUP(D148,'BAP-5_tech_groups'!A:A,'BAP-5_tech_groups'!B:B)</f>
        <v>BAP-TRA-5-FRETRA-ROATRULGT</v>
      </c>
      <c r="F148">
        <f>_xlfn.IFNA(VLOOKUP(D148,'Technology share'!E:P,HLOOKUP(C148,'Technology share'!$G$1:$P$2,2,FALSE),FALSE),0)</f>
        <v>0</v>
      </c>
    </row>
    <row r="149" spans="1:6" hidden="1" x14ac:dyDescent="0.25">
      <c r="A149">
        <f t="shared" si="9"/>
        <v>0</v>
      </c>
      <c r="B149" t="s">
        <v>0</v>
      </c>
      <c r="C149">
        <f t="shared" si="10"/>
        <v>2034</v>
      </c>
      <c r="D149" t="str">
        <f t="shared" si="11"/>
        <v>FRETRAROATRULGTHYBGAS____23</v>
      </c>
      <c r="E149" t="str">
        <f>_xlfn.XLOOKUP(D149,'BAP-5_tech_groups'!A:A,'BAP-5_tech_groups'!B:B)</f>
        <v>BAP-TRA-5-FRETRA-ROATRULGT</v>
      </c>
      <c r="F149">
        <f>_xlfn.IFNA(VLOOKUP(D149,'Technology share'!E:P,HLOOKUP(C149,'Technology share'!$G$1:$P$2,2,FALSE),FALSE),0)</f>
        <v>0</v>
      </c>
    </row>
    <row r="150" spans="1:6" hidden="1" x14ac:dyDescent="0.25">
      <c r="A150">
        <f t="shared" si="9"/>
        <v>0</v>
      </c>
      <c r="B150" t="s">
        <v>0</v>
      </c>
      <c r="C150">
        <f t="shared" si="10"/>
        <v>2034</v>
      </c>
      <c r="D150" t="str">
        <f t="shared" si="11"/>
        <v>FRETRAROATRULGTHYBRDSL____23</v>
      </c>
      <c r="E150" t="str">
        <f>_xlfn.XLOOKUP(D150,'BAP-5_tech_groups'!A:A,'BAP-5_tech_groups'!B:B)</f>
        <v>BAP-TRA-5-FRETRA-ROATRULGT</v>
      </c>
      <c r="F150">
        <f>_xlfn.IFNA(VLOOKUP(D150,'Technology share'!E:P,HLOOKUP(C150,'Technology share'!$G$1:$P$2,2,FALSE),FALSE),0)</f>
        <v>0</v>
      </c>
    </row>
    <row r="151" spans="1:6" hidden="1" x14ac:dyDescent="0.25">
      <c r="A151">
        <f t="shared" si="9"/>
        <v>0</v>
      </c>
      <c r="B151" t="s">
        <v>0</v>
      </c>
      <c r="C151">
        <f t="shared" si="10"/>
        <v>2034</v>
      </c>
      <c r="D151" t="str">
        <f t="shared" si="11"/>
        <v>FRETRAROATRULGTPHEVGASBELCF_23</v>
      </c>
      <c r="E151" t="str">
        <f>_xlfn.XLOOKUP(D151,'BAP-5_tech_groups'!A:A,'BAP-5_tech_groups'!B:B)</f>
        <v>BAP-TRA-5-FRETRA-ROATRULGT</v>
      </c>
      <c r="F151">
        <f>_xlfn.IFNA(VLOOKUP(D151,'Technology share'!E:P,HLOOKUP(C151,'Technology share'!$G$1:$P$2,2,FALSE),FALSE),0)</f>
        <v>0</v>
      </c>
    </row>
    <row r="152" spans="1:6" hidden="1" x14ac:dyDescent="0.25">
      <c r="A152">
        <f t="shared" si="9"/>
        <v>0</v>
      </c>
      <c r="B152" t="s">
        <v>0</v>
      </c>
      <c r="C152">
        <f t="shared" si="10"/>
        <v>2035</v>
      </c>
      <c r="D152" t="str">
        <f t="shared" si="11"/>
        <v>FRETRAROATRULGTCONVDSL_EX</v>
      </c>
      <c r="E152" t="str">
        <f>_xlfn.XLOOKUP(D152,'BAP-5_tech_groups'!A:A,'BAP-5_tech_groups'!B:B)</f>
        <v>BAP-TRA-5-FRETRA-ROATRULGT</v>
      </c>
      <c r="F152">
        <f>_xlfn.IFNA(VLOOKUP(D152,'Technology share'!E:P,HLOOKUP(C152,'Technology share'!$G$1:$P$2,2,FALSE),FALSE),0)</f>
        <v>0</v>
      </c>
    </row>
    <row r="153" spans="1:6" hidden="1" x14ac:dyDescent="0.25">
      <c r="A153">
        <f t="shared" si="9"/>
        <v>0</v>
      </c>
      <c r="B153" t="s">
        <v>0</v>
      </c>
      <c r="C153">
        <f t="shared" si="10"/>
        <v>2035</v>
      </c>
      <c r="D153" t="str">
        <f t="shared" si="11"/>
        <v>FRETRAROATRULGTBEVBELCF____23</v>
      </c>
      <c r="E153" t="str">
        <f>_xlfn.XLOOKUP(D153,'BAP-5_tech_groups'!A:A,'BAP-5_tech_groups'!B:B)</f>
        <v>BAP-TRA-5-FRETRA-ROATRULGT</v>
      </c>
      <c r="F153">
        <f>_xlfn.IFNA(VLOOKUP(D153,'Technology share'!E:P,HLOOKUP(C153,'Technology share'!$G$1:$P$2,2,FALSE),FALSE),0)</f>
        <v>0</v>
      </c>
    </row>
    <row r="154" spans="1:6" hidden="1" x14ac:dyDescent="0.25">
      <c r="A154">
        <f t="shared" si="9"/>
        <v>0</v>
      </c>
      <c r="B154" t="s">
        <v>0</v>
      </c>
      <c r="C154">
        <f t="shared" si="10"/>
        <v>2035</v>
      </c>
      <c r="D154" t="str">
        <f t="shared" si="11"/>
        <v>FRETRAROATRULGTCELLHH2____23</v>
      </c>
      <c r="E154" t="str">
        <f>_xlfn.XLOOKUP(D154,'BAP-5_tech_groups'!A:A,'BAP-5_tech_groups'!B:B)</f>
        <v>BAP-TRA-5-FRETRA-ROATRULGT</v>
      </c>
      <c r="F154">
        <f>_xlfn.IFNA(VLOOKUP(D154,'Technology share'!E:P,HLOOKUP(C154,'Technology share'!$G$1:$P$2,2,FALSE),FALSE),0)</f>
        <v>0</v>
      </c>
    </row>
    <row r="155" spans="1:6" hidden="1" x14ac:dyDescent="0.25">
      <c r="A155">
        <f t="shared" si="9"/>
        <v>0</v>
      </c>
      <c r="B155" t="s">
        <v>0</v>
      </c>
      <c r="C155">
        <f t="shared" si="10"/>
        <v>2035</v>
      </c>
      <c r="D155" t="str">
        <f t="shared" si="11"/>
        <v>FRETRAROATRULGTCONVDSL____16</v>
      </c>
      <c r="E155" t="str">
        <f>_xlfn.XLOOKUP(D155,'BAP-5_tech_groups'!A:A,'BAP-5_tech_groups'!B:B)</f>
        <v>BAP-TRA-5-FRETRA-ROATRULGT</v>
      </c>
      <c r="F155">
        <f>_xlfn.IFNA(VLOOKUP(D155,'Technology share'!E:P,HLOOKUP(C155,'Technology share'!$G$1:$P$2,2,FALSE),FALSE),0)</f>
        <v>0</v>
      </c>
    </row>
    <row r="156" spans="1:6" hidden="1" x14ac:dyDescent="0.25">
      <c r="A156">
        <f t="shared" si="9"/>
        <v>0</v>
      </c>
      <c r="B156" t="s">
        <v>0</v>
      </c>
      <c r="C156">
        <f t="shared" si="10"/>
        <v>2035</v>
      </c>
      <c r="D156" t="str">
        <f t="shared" si="11"/>
        <v>FRETRAROATRULGTCONVDSL____23</v>
      </c>
      <c r="E156" t="str">
        <f>_xlfn.XLOOKUP(D156,'BAP-5_tech_groups'!A:A,'BAP-5_tech_groups'!B:B)</f>
        <v>BAP-TRA-5-FRETRA-ROATRULGT</v>
      </c>
      <c r="F156">
        <f>_xlfn.IFNA(VLOOKUP(D156,'Technology share'!E:P,HLOOKUP(C156,'Technology share'!$G$1:$P$2,2,FALSE),FALSE),0)</f>
        <v>0</v>
      </c>
    </row>
    <row r="157" spans="1:6" hidden="1" x14ac:dyDescent="0.25">
      <c r="A157">
        <f t="shared" si="9"/>
        <v>0</v>
      </c>
      <c r="B157" t="s">
        <v>0</v>
      </c>
      <c r="C157">
        <f t="shared" si="10"/>
        <v>2035</v>
      </c>
      <c r="D157" t="str">
        <f t="shared" si="11"/>
        <v>FRETRAROATRULGTCONVGAS____16</v>
      </c>
      <c r="E157" t="str">
        <f>_xlfn.XLOOKUP(D157,'BAP-5_tech_groups'!A:A,'BAP-5_tech_groups'!B:B)</f>
        <v>BAP-TRA-5-FRETRA-ROATRULGT</v>
      </c>
      <c r="F157">
        <f>_xlfn.IFNA(VLOOKUP(D157,'Technology share'!E:P,HLOOKUP(C157,'Technology share'!$G$1:$P$2,2,FALSE),FALSE),0)</f>
        <v>0</v>
      </c>
    </row>
    <row r="158" spans="1:6" hidden="1" x14ac:dyDescent="0.25">
      <c r="A158">
        <f t="shared" si="9"/>
        <v>0</v>
      </c>
      <c r="B158" t="s">
        <v>0</v>
      </c>
      <c r="C158">
        <f t="shared" si="10"/>
        <v>2035</v>
      </c>
      <c r="D158" t="str">
        <f t="shared" si="11"/>
        <v>FRETRAROATRULGTCONVGAS____23</v>
      </c>
      <c r="E158" t="str">
        <f>_xlfn.XLOOKUP(D158,'BAP-5_tech_groups'!A:A,'BAP-5_tech_groups'!B:B)</f>
        <v>BAP-TRA-5-FRETRA-ROATRULGT</v>
      </c>
      <c r="F158">
        <f>_xlfn.IFNA(VLOOKUP(D158,'Technology share'!E:P,HLOOKUP(C158,'Technology share'!$G$1:$P$2,2,FALSE),FALSE),0)</f>
        <v>0</v>
      </c>
    </row>
    <row r="159" spans="1:6" hidden="1" x14ac:dyDescent="0.25">
      <c r="A159">
        <f t="shared" si="9"/>
        <v>0</v>
      </c>
      <c r="B159" t="s">
        <v>0</v>
      </c>
      <c r="C159">
        <f t="shared" si="10"/>
        <v>2035</v>
      </c>
      <c r="D159" t="str">
        <f t="shared" si="11"/>
        <v>FRETRAROATRULGTCONVNGA____23</v>
      </c>
      <c r="E159" t="str">
        <f>_xlfn.XLOOKUP(D159,'BAP-5_tech_groups'!A:A,'BAP-5_tech_groups'!B:B)</f>
        <v>BAP-TRA-5-FRETRA-ROATRULGT</v>
      </c>
      <c r="F159">
        <f>_xlfn.IFNA(VLOOKUP(D159,'Technology share'!E:P,HLOOKUP(C159,'Technology share'!$G$1:$P$2,2,FALSE),FALSE),0)</f>
        <v>0</v>
      </c>
    </row>
    <row r="160" spans="1:6" hidden="1" x14ac:dyDescent="0.25">
      <c r="A160">
        <f t="shared" si="9"/>
        <v>0</v>
      </c>
      <c r="B160" t="s">
        <v>0</v>
      </c>
      <c r="C160">
        <f t="shared" si="10"/>
        <v>2035</v>
      </c>
      <c r="D160" t="str">
        <f t="shared" si="11"/>
        <v>FRETRAROATRULGTCONVPRO____16</v>
      </c>
      <c r="E160" t="str">
        <f>_xlfn.XLOOKUP(D160,'BAP-5_tech_groups'!A:A,'BAP-5_tech_groups'!B:B)</f>
        <v>BAP-TRA-5-FRETRA-ROATRULGT</v>
      </c>
      <c r="F160">
        <f>_xlfn.IFNA(VLOOKUP(D160,'Technology share'!E:P,HLOOKUP(C160,'Technology share'!$G$1:$P$2,2,FALSE),FALSE),0)</f>
        <v>0</v>
      </c>
    </row>
    <row r="161" spans="1:6" hidden="1" x14ac:dyDescent="0.25">
      <c r="A161">
        <f t="shared" si="9"/>
        <v>0</v>
      </c>
      <c r="B161" t="s">
        <v>0</v>
      </c>
      <c r="C161">
        <f t="shared" si="10"/>
        <v>2035</v>
      </c>
      <c r="D161" t="str">
        <f t="shared" si="11"/>
        <v>FRETRAROATRULGTCONVPRO____23</v>
      </c>
      <c r="E161" t="str">
        <f>_xlfn.XLOOKUP(D161,'BAP-5_tech_groups'!A:A,'BAP-5_tech_groups'!B:B)</f>
        <v>BAP-TRA-5-FRETRA-ROATRULGT</v>
      </c>
      <c r="F161">
        <f>_xlfn.IFNA(VLOOKUP(D161,'Technology share'!E:P,HLOOKUP(C161,'Technology share'!$G$1:$P$2,2,FALSE),FALSE),0)</f>
        <v>0</v>
      </c>
    </row>
    <row r="162" spans="1:6" hidden="1" x14ac:dyDescent="0.25">
      <c r="A162">
        <f t="shared" ref="A162:A192" si="12">IF(F162=0,0,1)</f>
        <v>0</v>
      </c>
      <c r="B162" t="s">
        <v>0</v>
      </c>
      <c r="C162">
        <f t="shared" si="10"/>
        <v>2035</v>
      </c>
      <c r="D162" t="str">
        <f t="shared" si="11"/>
        <v>FRETRAROATRULGTCONVRDSL____23</v>
      </c>
      <c r="E162" t="str">
        <f>_xlfn.XLOOKUP(D162,'BAP-5_tech_groups'!A:A,'BAP-5_tech_groups'!B:B)</f>
        <v>BAP-TRA-5-FRETRA-ROATRULGT</v>
      </c>
      <c r="F162">
        <f>_xlfn.IFNA(VLOOKUP(D162,'Technology share'!E:P,HLOOKUP(C162,'Technology share'!$G$1:$P$2,2,FALSE),FALSE),0)</f>
        <v>0</v>
      </c>
    </row>
    <row r="163" spans="1:6" hidden="1" x14ac:dyDescent="0.25">
      <c r="A163">
        <f t="shared" si="12"/>
        <v>0</v>
      </c>
      <c r="B163" t="s">
        <v>0</v>
      </c>
      <c r="C163">
        <f t="shared" si="10"/>
        <v>2035</v>
      </c>
      <c r="D163" t="str">
        <f t="shared" si="11"/>
        <v>FRETRAROATRULGTHYBDSL____23</v>
      </c>
      <c r="E163" t="str">
        <f>_xlfn.XLOOKUP(D163,'BAP-5_tech_groups'!A:A,'BAP-5_tech_groups'!B:B)</f>
        <v>BAP-TRA-5-FRETRA-ROATRULGT</v>
      </c>
      <c r="F163">
        <f>_xlfn.IFNA(VLOOKUP(D163,'Technology share'!E:P,HLOOKUP(C163,'Technology share'!$G$1:$P$2,2,FALSE),FALSE),0)</f>
        <v>0</v>
      </c>
    </row>
    <row r="164" spans="1:6" hidden="1" x14ac:dyDescent="0.25">
      <c r="A164">
        <f t="shared" si="12"/>
        <v>0</v>
      </c>
      <c r="B164" t="s">
        <v>0</v>
      </c>
      <c r="C164">
        <f t="shared" si="10"/>
        <v>2035</v>
      </c>
      <c r="D164" t="str">
        <f t="shared" si="11"/>
        <v>FRETRAROATRULGTHYBGAS____23</v>
      </c>
      <c r="E164" t="str">
        <f>_xlfn.XLOOKUP(D164,'BAP-5_tech_groups'!A:A,'BAP-5_tech_groups'!B:B)</f>
        <v>BAP-TRA-5-FRETRA-ROATRULGT</v>
      </c>
      <c r="F164">
        <f>_xlfn.IFNA(VLOOKUP(D164,'Technology share'!E:P,HLOOKUP(C164,'Technology share'!$G$1:$P$2,2,FALSE),FALSE),0)</f>
        <v>0</v>
      </c>
    </row>
    <row r="165" spans="1:6" hidden="1" x14ac:dyDescent="0.25">
      <c r="A165">
        <f t="shared" si="12"/>
        <v>0</v>
      </c>
      <c r="B165" t="s">
        <v>0</v>
      </c>
      <c r="C165">
        <f t="shared" si="10"/>
        <v>2035</v>
      </c>
      <c r="D165" t="str">
        <f t="shared" si="11"/>
        <v>FRETRAROATRULGTHYBRDSL____23</v>
      </c>
      <c r="E165" t="str">
        <f>_xlfn.XLOOKUP(D165,'BAP-5_tech_groups'!A:A,'BAP-5_tech_groups'!B:B)</f>
        <v>BAP-TRA-5-FRETRA-ROATRULGT</v>
      </c>
      <c r="F165">
        <f>_xlfn.IFNA(VLOOKUP(D165,'Technology share'!E:P,HLOOKUP(C165,'Technology share'!$G$1:$P$2,2,FALSE),FALSE),0)</f>
        <v>0</v>
      </c>
    </row>
    <row r="166" spans="1:6" hidden="1" x14ac:dyDescent="0.25">
      <c r="A166">
        <f t="shared" si="12"/>
        <v>0</v>
      </c>
      <c r="B166" t="s">
        <v>0</v>
      </c>
      <c r="C166">
        <f t="shared" si="10"/>
        <v>2035</v>
      </c>
      <c r="D166" t="str">
        <f t="shared" si="11"/>
        <v>FRETRAROATRULGTPHEVGASBELCF_23</v>
      </c>
      <c r="E166" t="str">
        <f>_xlfn.XLOOKUP(D166,'BAP-5_tech_groups'!A:A,'BAP-5_tech_groups'!B:B)</f>
        <v>BAP-TRA-5-FRETRA-ROATRULGT</v>
      </c>
      <c r="F166">
        <f>_xlfn.IFNA(VLOOKUP(D166,'Technology share'!E:P,HLOOKUP(C166,'Technology share'!$G$1:$P$2,2,FALSE),FALSE),0)</f>
        <v>0</v>
      </c>
    </row>
    <row r="167" spans="1:6" hidden="1" x14ac:dyDescent="0.25">
      <c r="A167">
        <f t="shared" si="12"/>
        <v>0</v>
      </c>
      <c r="B167" t="s">
        <v>0</v>
      </c>
      <c r="C167">
        <f t="shared" si="10"/>
        <v>2036</v>
      </c>
      <c r="D167" t="str">
        <f t="shared" si="11"/>
        <v>FRETRAROATRULGTCONVDSL_EX</v>
      </c>
      <c r="E167" t="str">
        <f>_xlfn.XLOOKUP(D167,'BAP-5_tech_groups'!A:A,'BAP-5_tech_groups'!B:B)</f>
        <v>BAP-TRA-5-FRETRA-ROATRULGT</v>
      </c>
      <c r="F167">
        <f>_xlfn.IFNA(VLOOKUP(D167,'Technology share'!E:P,HLOOKUP(C167,'Technology share'!$G$1:$P$2,2,FALSE),FALSE),0)</f>
        <v>0</v>
      </c>
    </row>
    <row r="168" spans="1:6" hidden="1" x14ac:dyDescent="0.25">
      <c r="A168">
        <f t="shared" si="12"/>
        <v>0</v>
      </c>
      <c r="B168" t="s">
        <v>0</v>
      </c>
      <c r="C168">
        <f t="shared" si="10"/>
        <v>2036</v>
      </c>
      <c r="D168" t="str">
        <f t="shared" si="11"/>
        <v>FRETRAROATRULGTBEVBELCF____23</v>
      </c>
      <c r="E168" t="str">
        <f>_xlfn.XLOOKUP(D168,'BAP-5_tech_groups'!A:A,'BAP-5_tech_groups'!B:B)</f>
        <v>BAP-TRA-5-FRETRA-ROATRULGT</v>
      </c>
      <c r="F168">
        <f>_xlfn.IFNA(VLOOKUP(D168,'Technology share'!E:P,HLOOKUP(C168,'Technology share'!$G$1:$P$2,2,FALSE),FALSE),0)</f>
        <v>0</v>
      </c>
    </row>
    <row r="169" spans="1:6" hidden="1" x14ac:dyDescent="0.25">
      <c r="A169">
        <f t="shared" si="12"/>
        <v>0</v>
      </c>
      <c r="B169" t="s">
        <v>0</v>
      </c>
      <c r="C169">
        <f t="shared" si="10"/>
        <v>2036</v>
      </c>
      <c r="D169" t="str">
        <f t="shared" si="11"/>
        <v>FRETRAROATRULGTCELLHH2____23</v>
      </c>
      <c r="E169" t="str">
        <f>_xlfn.XLOOKUP(D169,'BAP-5_tech_groups'!A:A,'BAP-5_tech_groups'!B:B)</f>
        <v>BAP-TRA-5-FRETRA-ROATRULGT</v>
      </c>
      <c r="F169">
        <f>_xlfn.IFNA(VLOOKUP(D169,'Technology share'!E:P,HLOOKUP(C169,'Technology share'!$G$1:$P$2,2,FALSE),FALSE),0)</f>
        <v>0</v>
      </c>
    </row>
    <row r="170" spans="1:6" hidden="1" x14ac:dyDescent="0.25">
      <c r="A170">
        <f t="shared" si="12"/>
        <v>0</v>
      </c>
      <c r="B170" t="s">
        <v>0</v>
      </c>
      <c r="C170">
        <f t="shared" si="10"/>
        <v>2036</v>
      </c>
      <c r="D170" t="str">
        <f t="shared" si="11"/>
        <v>FRETRAROATRULGTCONVDSL____16</v>
      </c>
      <c r="E170" t="str">
        <f>_xlfn.XLOOKUP(D170,'BAP-5_tech_groups'!A:A,'BAP-5_tech_groups'!B:B)</f>
        <v>BAP-TRA-5-FRETRA-ROATRULGT</v>
      </c>
      <c r="F170">
        <f>_xlfn.IFNA(VLOOKUP(D170,'Technology share'!E:P,HLOOKUP(C170,'Technology share'!$G$1:$P$2,2,FALSE),FALSE),0)</f>
        <v>0</v>
      </c>
    </row>
    <row r="171" spans="1:6" hidden="1" x14ac:dyDescent="0.25">
      <c r="A171">
        <f t="shared" si="12"/>
        <v>0</v>
      </c>
      <c r="B171" t="s">
        <v>0</v>
      </c>
      <c r="C171">
        <f t="shared" si="10"/>
        <v>2036</v>
      </c>
      <c r="D171" t="str">
        <f t="shared" si="11"/>
        <v>FRETRAROATRULGTCONVDSL____23</v>
      </c>
      <c r="E171" t="str">
        <f>_xlfn.XLOOKUP(D171,'BAP-5_tech_groups'!A:A,'BAP-5_tech_groups'!B:B)</f>
        <v>BAP-TRA-5-FRETRA-ROATRULGT</v>
      </c>
      <c r="F171">
        <f>_xlfn.IFNA(VLOOKUP(D171,'Technology share'!E:P,HLOOKUP(C171,'Technology share'!$G$1:$P$2,2,FALSE),FALSE),0)</f>
        <v>0</v>
      </c>
    </row>
    <row r="172" spans="1:6" hidden="1" x14ac:dyDescent="0.25">
      <c r="A172">
        <f t="shared" si="12"/>
        <v>0</v>
      </c>
      <c r="B172" t="s">
        <v>0</v>
      </c>
      <c r="C172">
        <f t="shared" si="10"/>
        <v>2036</v>
      </c>
      <c r="D172" t="str">
        <f t="shared" si="11"/>
        <v>FRETRAROATRULGTCONVGAS____16</v>
      </c>
      <c r="E172" t="str">
        <f>_xlfn.XLOOKUP(D172,'BAP-5_tech_groups'!A:A,'BAP-5_tech_groups'!B:B)</f>
        <v>BAP-TRA-5-FRETRA-ROATRULGT</v>
      </c>
      <c r="F172">
        <f>_xlfn.IFNA(VLOOKUP(D172,'Technology share'!E:P,HLOOKUP(C172,'Technology share'!$G$1:$P$2,2,FALSE),FALSE),0)</f>
        <v>0</v>
      </c>
    </row>
    <row r="173" spans="1:6" hidden="1" x14ac:dyDescent="0.25">
      <c r="A173">
        <f t="shared" si="12"/>
        <v>0</v>
      </c>
      <c r="B173" t="s">
        <v>0</v>
      </c>
      <c r="C173">
        <f t="shared" si="10"/>
        <v>2036</v>
      </c>
      <c r="D173" t="str">
        <f t="shared" si="11"/>
        <v>FRETRAROATRULGTCONVGAS____23</v>
      </c>
      <c r="E173" t="str">
        <f>_xlfn.XLOOKUP(D173,'BAP-5_tech_groups'!A:A,'BAP-5_tech_groups'!B:B)</f>
        <v>BAP-TRA-5-FRETRA-ROATRULGT</v>
      </c>
      <c r="F173">
        <f>_xlfn.IFNA(VLOOKUP(D173,'Technology share'!E:P,HLOOKUP(C173,'Technology share'!$G$1:$P$2,2,FALSE),FALSE),0)</f>
        <v>0</v>
      </c>
    </row>
    <row r="174" spans="1:6" hidden="1" x14ac:dyDescent="0.25">
      <c r="A174">
        <f t="shared" si="12"/>
        <v>0</v>
      </c>
      <c r="B174" t="s">
        <v>0</v>
      </c>
      <c r="C174">
        <f t="shared" si="10"/>
        <v>2036</v>
      </c>
      <c r="D174" t="str">
        <f t="shared" si="11"/>
        <v>FRETRAROATRULGTCONVNGA____23</v>
      </c>
      <c r="E174" t="str">
        <f>_xlfn.XLOOKUP(D174,'BAP-5_tech_groups'!A:A,'BAP-5_tech_groups'!B:B)</f>
        <v>BAP-TRA-5-FRETRA-ROATRULGT</v>
      </c>
      <c r="F174">
        <f>_xlfn.IFNA(VLOOKUP(D174,'Technology share'!E:P,HLOOKUP(C174,'Technology share'!$G$1:$P$2,2,FALSE),FALSE),0)</f>
        <v>0</v>
      </c>
    </row>
    <row r="175" spans="1:6" hidden="1" x14ac:dyDescent="0.25">
      <c r="A175">
        <f t="shared" si="12"/>
        <v>0</v>
      </c>
      <c r="B175" t="s">
        <v>0</v>
      </c>
      <c r="C175">
        <f t="shared" si="10"/>
        <v>2036</v>
      </c>
      <c r="D175" t="str">
        <f t="shared" si="11"/>
        <v>FRETRAROATRULGTCONVPRO____16</v>
      </c>
      <c r="E175" t="str">
        <f>_xlfn.XLOOKUP(D175,'BAP-5_tech_groups'!A:A,'BAP-5_tech_groups'!B:B)</f>
        <v>BAP-TRA-5-FRETRA-ROATRULGT</v>
      </c>
      <c r="F175">
        <f>_xlfn.IFNA(VLOOKUP(D175,'Technology share'!E:P,HLOOKUP(C175,'Technology share'!$G$1:$P$2,2,FALSE),FALSE),0)</f>
        <v>0</v>
      </c>
    </row>
    <row r="176" spans="1:6" hidden="1" x14ac:dyDescent="0.25">
      <c r="A176">
        <f t="shared" si="12"/>
        <v>0</v>
      </c>
      <c r="B176" t="s">
        <v>0</v>
      </c>
      <c r="C176">
        <f t="shared" si="10"/>
        <v>2036</v>
      </c>
      <c r="D176" t="str">
        <f t="shared" si="11"/>
        <v>FRETRAROATRULGTCONVPRO____23</v>
      </c>
      <c r="E176" t="str">
        <f>_xlfn.XLOOKUP(D176,'BAP-5_tech_groups'!A:A,'BAP-5_tech_groups'!B:B)</f>
        <v>BAP-TRA-5-FRETRA-ROATRULGT</v>
      </c>
      <c r="F176">
        <f>_xlfn.IFNA(VLOOKUP(D176,'Technology share'!E:P,HLOOKUP(C176,'Technology share'!$G$1:$P$2,2,FALSE),FALSE),0)</f>
        <v>0</v>
      </c>
    </row>
    <row r="177" spans="1:6" hidden="1" x14ac:dyDescent="0.25">
      <c r="A177">
        <f t="shared" si="12"/>
        <v>0</v>
      </c>
      <c r="B177" t="s">
        <v>0</v>
      </c>
      <c r="C177">
        <f t="shared" si="10"/>
        <v>2036</v>
      </c>
      <c r="D177" t="str">
        <f t="shared" si="11"/>
        <v>FRETRAROATRULGTCONVRDSL____23</v>
      </c>
      <c r="E177" t="str">
        <f>_xlfn.XLOOKUP(D177,'BAP-5_tech_groups'!A:A,'BAP-5_tech_groups'!B:B)</f>
        <v>BAP-TRA-5-FRETRA-ROATRULGT</v>
      </c>
      <c r="F177">
        <f>_xlfn.IFNA(VLOOKUP(D177,'Technology share'!E:P,HLOOKUP(C177,'Technology share'!$G$1:$P$2,2,FALSE),FALSE),0)</f>
        <v>0</v>
      </c>
    </row>
    <row r="178" spans="1:6" hidden="1" x14ac:dyDescent="0.25">
      <c r="A178">
        <f t="shared" si="12"/>
        <v>0</v>
      </c>
      <c r="B178" t="s">
        <v>0</v>
      </c>
      <c r="C178">
        <f t="shared" si="10"/>
        <v>2036</v>
      </c>
      <c r="D178" t="str">
        <f t="shared" si="11"/>
        <v>FRETRAROATRULGTHYBDSL____23</v>
      </c>
      <c r="E178" t="str">
        <f>_xlfn.XLOOKUP(D178,'BAP-5_tech_groups'!A:A,'BAP-5_tech_groups'!B:B)</f>
        <v>BAP-TRA-5-FRETRA-ROATRULGT</v>
      </c>
      <c r="F178">
        <f>_xlfn.IFNA(VLOOKUP(D178,'Technology share'!E:P,HLOOKUP(C178,'Technology share'!$G$1:$P$2,2,FALSE),FALSE),0)</f>
        <v>0</v>
      </c>
    </row>
    <row r="179" spans="1:6" hidden="1" x14ac:dyDescent="0.25">
      <c r="A179">
        <f t="shared" si="12"/>
        <v>0</v>
      </c>
      <c r="B179" t="s">
        <v>0</v>
      </c>
      <c r="C179">
        <f t="shared" si="10"/>
        <v>2036</v>
      </c>
      <c r="D179" t="str">
        <f t="shared" si="11"/>
        <v>FRETRAROATRULGTHYBGAS____23</v>
      </c>
      <c r="E179" t="str">
        <f>_xlfn.XLOOKUP(D179,'BAP-5_tech_groups'!A:A,'BAP-5_tech_groups'!B:B)</f>
        <v>BAP-TRA-5-FRETRA-ROATRULGT</v>
      </c>
      <c r="F179">
        <f>_xlfn.IFNA(VLOOKUP(D179,'Technology share'!E:P,HLOOKUP(C179,'Technology share'!$G$1:$P$2,2,FALSE),FALSE),0)</f>
        <v>0</v>
      </c>
    </row>
    <row r="180" spans="1:6" hidden="1" x14ac:dyDescent="0.25">
      <c r="A180">
        <f t="shared" si="12"/>
        <v>0</v>
      </c>
      <c r="B180" t="s">
        <v>0</v>
      </c>
      <c r="C180">
        <f t="shared" si="10"/>
        <v>2036</v>
      </c>
      <c r="D180" t="str">
        <f t="shared" si="11"/>
        <v>FRETRAROATRULGTHYBRDSL____23</v>
      </c>
      <c r="E180" t="str">
        <f>_xlfn.XLOOKUP(D180,'BAP-5_tech_groups'!A:A,'BAP-5_tech_groups'!B:B)</f>
        <v>BAP-TRA-5-FRETRA-ROATRULGT</v>
      </c>
      <c r="F180">
        <f>_xlfn.IFNA(VLOOKUP(D180,'Technology share'!E:P,HLOOKUP(C180,'Technology share'!$G$1:$P$2,2,FALSE),FALSE),0)</f>
        <v>0</v>
      </c>
    </row>
    <row r="181" spans="1:6" hidden="1" x14ac:dyDescent="0.25">
      <c r="A181">
        <f t="shared" si="12"/>
        <v>0</v>
      </c>
      <c r="B181" t="s">
        <v>0</v>
      </c>
      <c r="C181">
        <f t="shared" si="10"/>
        <v>2036</v>
      </c>
      <c r="D181" t="str">
        <f t="shared" si="11"/>
        <v>FRETRAROATRULGTPHEVGASBELCF_23</v>
      </c>
      <c r="E181" t="str">
        <f>_xlfn.XLOOKUP(D181,'BAP-5_tech_groups'!A:A,'BAP-5_tech_groups'!B:B)</f>
        <v>BAP-TRA-5-FRETRA-ROATRULGT</v>
      </c>
      <c r="F181">
        <f>_xlfn.IFNA(VLOOKUP(D181,'Technology share'!E:P,HLOOKUP(C181,'Technology share'!$G$1:$P$2,2,FALSE),FALSE),0)</f>
        <v>0</v>
      </c>
    </row>
    <row r="182" spans="1:6" hidden="1" x14ac:dyDescent="0.25">
      <c r="A182">
        <f t="shared" si="12"/>
        <v>0</v>
      </c>
      <c r="B182" t="s">
        <v>0</v>
      </c>
      <c r="C182">
        <f t="shared" si="10"/>
        <v>2037</v>
      </c>
      <c r="D182" t="str">
        <f t="shared" si="11"/>
        <v>FRETRAROATRULGTCONVDSL_EX</v>
      </c>
      <c r="E182" t="str">
        <f>_xlfn.XLOOKUP(D182,'BAP-5_tech_groups'!A:A,'BAP-5_tech_groups'!B:B)</f>
        <v>BAP-TRA-5-FRETRA-ROATRULGT</v>
      </c>
      <c r="F182">
        <f>_xlfn.IFNA(VLOOKUP(D182,'Technology share'!E:P,HLOOKUP(C182,'Technology share'!$G$1:$P$2,2,FALSE),FALSE),0)</f>
        <v>0</v>
      </c>
    </row>
    <row r="183" spans="1:6" hidden="1" x14ac:dyDescent="0.25">
      <c r="A183">
        <f t="shared" si="12"/>
        <v>0</v>
      </c>
      <c r="B183" t="s">
        <v>0</v>
      </c>
      <c r="C183">
        <f t="shared" si="10"/>
        <v>2037</v>
      </c>
      <c r="D183" t="str">
        <f t="shared" si="11"/>
        <v>FRETRAROATRULGTBEVBELCF____23</v>
      </c>
      <c r="E183" t="str">
        <f>_xlfn.XLOOKUP(D183,'BAP-5_tech_groups'!A:A,'BAP-5_tech_groups'!B:B)</f>
        <v>BAP-TRA-5-FRETRA-ROATRULGT</v>
      </c>
      <c r="F183">
        <f>_xlfn.IFNA(VLOOKUP(D183,'Technology share'!E:P,HLOOKUP(C183,'Technology share'!$G$1:$P$2,2,FALSE),FALSE),0)</f>
        <v>0</v>
      </c>
    </row>
    <row r="184" spans="1:6" hidden="1" x14ac:dyDescent="0.25">
      <c r="A184">
        <f t="shared" si="12"/>
        <v>0</v>
      </c>
      <c r="B184" t="s">
        <v>0</v>
      </c>
      <c r="C184">
        <f t="shared" si="10"/>
        <v>2037</v>
      </c>
      <c r="D184" t="str">
        <f t="shared" si="11"/>
        <v>FRETRAROATRULGTCELLHH2____23</v>
      </c>
      <c r="E184" t="str">
        <f>_xlfn.XLOOKUP(D184,'BAP-5_tech_groups'!A:A,'BAP-5_tech_groups'!B:B)</f>
        <v>BAP-TRA-5-FRETRA-ROATRULGT</v>
      </c>
      <c r="F184">
        <f>_xlfn.IFNA(VLOOKUP(D184,'Technology share'!E:P,HLOOKUP(C184,'Technology share'!$G$1:$P$2,2,FALSE),FALSE),0)</f>
        <v>0</v>
      </c>
    </row>
    <row r="185" spans="1:6" hidden="1" x14ac:dyDescent="0.25">
      <c r="A185">
        <f t="shared" si="12"/>
        <v>0</v>
      </c>
      <c r="B185" t="s">
        <v>0</v>
      </c>
      <c r="C185">
        <f t="shared" si="10"/>
        <v>2037</v>
      </c>
      <c r="D185" t="str">
        <f t="shared" si="11"/>
        <v>FRETRAROATRULGTCONVDSL____16</v>
      </c>
      <c r="E185" t="str">
        <f>_xlfn.XLOOKUP(D185,'BAP-5_tech_groups'!A:A,'BAP-5_tech_groups'!B:B)</f>
        <v>BAP-TRA-5-FRETRA-ROATRULGT</v>
      </c>
      <c r="F185">
        <f>_xlfn.IFNA(VLOOKUP(D185,'Technology share'!E:P,HLOOKUP(C185,'Technology share'!$G$1:$P$2,2,FALSE),FALSE),0)</f>
        <v>0</v>
      </c>
    </row>
    <row r="186" spans="1:6" hidden="1" x14ac:dyDescent="0.25">
      <c r="A186">
        <f t="shared" si="12"/>
        <v>0</v>
      </c>
      <c r="B186" t="s">
        <v>0</v>
      </c>
      <c r="C186">
        <f t="shared" si="10"/>
        <v>2037</v>
      </c>
      <c r="D186" t="str">
        <f t="shared" si="11"/>
        <v>FRETRAROATRULGTCONVDSL____23</v>
      </c>
      <c r="E186" t="str">
        <f>_xlfn.XLOOKUP(D186,'BAP-5_tech_groups'!A:A,'BAP-5_tech_groups'!B:B)</f>
        <v>BAP-TRA-5-FRETRA-ROATRULGT</v>
      </c>
      <c r="F186">
        <f>_xlfn.IFNA(VLOOKUP(D186,'Technology share'!E:P,HLOOKUP(C186,'Technology share'!$G$1:$P$2,2,FALSE),FALSE),0)</f>
        <v>0</v>
      </c>
    </row>
    <row r="187" spans="1:6" hidden="1" x14ac:dyDescent="0.25">
      <c r="A187">
        <f t="shared" si="12"/>
        <v>0</v>
      </c>
      <c r="B187" t="s">
        <v>0</v>
      </c>
      <c r="C187">
        <f t="shared" si="10"/>
        <v>2037</v>
      </c>
      <c r="D187" t="str">
        <f t="shared" si="11"/>
        <v>FRETRAROATRULGTCONVGAS____16</v>
      </c>
      <c r="E187" t="str">
        <f>_xlfn.XLOOKUP(D187,'BAP-5_tech_groups'!A:A,'BAP-5_tech_groups'!B:B)</f>
        <v>BAP-TRA-5-FRETRA-ROATRULGT</v>
      </c>
      <c r="F187">
        <f>_xlfn.IFNA(VLOOKUP(D187,'Technology share'!E:P,HLOOKUP(C187,'Technology share'!$G$1:$P$2,2,FALSE),FALSE),0)</f>
        <v>0</v>
      </c>
    </row>
    <row r="188" spans="1:6" hidden="1" x14ac:dyDescent="0.25">
      <c r="A188">
        <f t="shared" si="12"/>
        <v>0</v>
      </c>
      <c r="B188" t="s">
        <v>0</v>
      </c>
      <c r="C188">
        <f t="shared" si="10"/>
        <v>2037</v>
      </c>
      <c r="D188" t="str">
        <f t="shared" si="11"/>
        <v>FRETRAROATRULGTCONVGAS____23</v>
      </c>
      <c r="E188" t="str">
        <f>_xlfn.XLOOKUP(D188,'BAP-5_tech_groups'!A:A,'BAP-5_tech_groups'!B:B)</f>
        <v>BAP-TRA-5-FRETRA-ROATRULGT</v>
      </c>
      <c r="F188">
        <f>_xlfn.IFNA(VLOOKUP(D188,'Technology share'!E:P,HLOOKUP(C188,'Technology share'!$G$1:$P$2,2,FALSE),FALSE),0)</f>
        <v>0</v>
      </c>
    </row>
    <row r="189" spans="1:6" hidden="1" x14ac:dyDescent="0.25">
      <c r="A189">
        <f t="shared" si="12"/>
        <v>0</v>
      </c>
      <c r="B189" t="s">
        <v>0</v>
      </c>
      <c r="C189">
        <f t="shared" si="10"/>
        <v>2037</v>
      </c>
      <c r="D189" t="str">
        <f t="shared" si="11"/>
        <v>FRETRAROATRULGTCONVNGA____23</v>
      </c>
      <c r="E189" t="str">
        <f>_xlfn.XLOOKUP(D189,'BAP-5_tech_groups'!A:A,'BAP-5_tech_groups'!B:B)</f>
        <v>BAP-TRA-5-FRETRA-ROATRULGT</v>
      </c>
      <c r="F189">
        <f>_xlfn.IFNA(VLOOKUP(D189,'Technology share'!E:P,HLOOKUP(C189,'Technology share'!$G$1:$P$2,2,FALSE),FALSE),0)</f>
        <v>0</v>
      </c>
    </row>
    <row r="190" spans="1:6" hidden="1" x14ac:dyDescent="0.25">
      <c r="A190">
        <f t="shared" si="12"/>
        <v>0</v>
      </c>
      <c r="B190" t="s">
        <v>0</v>
      </c>
      <c r="C190">
        <f t="shared" si="10"/>
        <v>2037</v>
      </c>
      <c r="D190" t="str">
        <f t="shared" si="11"/>
        <v>FRETRAROATRULGTCONVPRO____16</v>
      </c>
      <c r="E190" t="str">
        <f>_xlfn.XLOOKUP(D190,'BAP-5_tech_groups'!A:A,'BAP-5_tech_groups'!B:B)</f>
        <v>BAP-TRA-5-FRETRA-ROATRULGT</v>
      </c>
      <c r="F190">
        <f>_xlfn.IFNA(VLOOKUP(D190,'Technology share'!E:P,HLOOKUP(C190,'Technology share'!$G$1:$P$2,2,FALSE),FALSE),0)</f>
        <v>0</v>
      </c>
    </row>
    <row r="191" spans="1:6" hidden="1" x14ac:dyDescent="0.25">
      <c r="A191">
        <f t="shared" si="12"/>
        <v>0</v>
      </c>
      <c r="B191" t="s">
        <v>0</v>
      </c>
      <c r="C191">
        <f t="shared" si="10"/>
        <v>2037</v>
      </c>
      <c r="D191" t="str">
        <f t="shared" si="11"/>
        <v>FRETRAROATRULGTCONVPRO____23</v>
      </c>
      <c r="E191" t="str">
        <f>_xlfn.XLOOKUP(D191,'BAP-5_tech_groups'!A:A,'BAP-5_tech_groups'!B:B)</f>
        <v>BAP-TRA-5-FRETRA-ROATRULGT</v>
      </c>
      <c r="F191">
        <f>_xlfn.IFNA(VLOOKUP(D191,'Technology share'!E:P,HLOOKUP(C191,'Technology share'!$G$1:$P$2,2,FALSE),FALSE),0)</f>
        <v>0</v>
      </c>
    </row>
    <row r="192" spans="1:6" hidden="1" x14ac:dyDescent="0.25">
      <c r="A192">
        <f t="shared" si="12"/>
        <v>0</v>
      </c>
      <c r="B192" t="s">
        <v>0</v>
      </c>
      <c r="C192">
        <f t="shared" si="10"/>
        <v>2037</v>
      </c>
      <c r="D192" t="str">
        <f t="shared" si="11"/>
        <v>FRETRAROATRULGTCONVRDSL____23</v>
      </c>
      <c r="E192" t="str">
        <f>_xlfn.XLOOKUP(D192,'BAP-5_tech_groups'!A:A,'BAP-5_tech_groups'!B:B)</f>
        <v>BAP-TRA-5-FRETRA-ROATRULGT</v>
      </c>
      <c r="F192">
        <f>_xlfn.IFNA(VLOOKUP(D192,'Technology share'!E:P,HLOOKUP(C192,'Technology share'!$G$1:$P$2,2,FALSE),FALSE),0)</f>
        <v>0</v>
      </c>
    </row>
    <row r="193" spans="1:6" hidden="1" x14ac:dyDescent="0.25">
      <c r="A193">
        <f t="shared" ref="A193:A223" si="13">IF(F193=0,0,1)</f>
        <v>0</v>
      </c>
      <c r="B193" t="s">
        <v>0</v>
      </c>
      <c r="C193">
        <f t="shared" si="10"/>
        <v>2037</v>
      </c>
      <c r="D193" t="str">
        <f t="shared" si="11"/>
        <v>FRETRAROATRULGTHYBDSL____23</v>
      </c>
      <c r="E193" t="str">
        <f>_xlfn.XLOOKUP(D193,'BAP-5_tech_groups'!A:A,'BAP-5_tech_groups'!B:B)</f>
        <v>BAP-TRA-5-FRETRA-ROATRULGT</v>
      </c>
      <c r="F193">
        <f>_xlfn.IFNA(VLOOKUP(D193,'Technology share'!E:P,HLOOKUP(C193,'Technology share'!$G$1:$P$2,2,FALSE),FALSE),0)</f>
        <v>0</v>
      </c>
    </row>
    <row r="194" spans="1:6" hidden="1" x14ac:dyDescent="0.25">
      <c r="A194">
        <f t="shared" si="13"/>
        <v>0</v>
      </c>
      <c r="B194" t="s">
        <v>0</v>
      </c>
      <c r="C194">
        <f t="shared" si="10"/>
        <v>2037</v>
      </c>
      <c r="D194" t="str">
        <f t="shared" si="11"/>
        <v>FRETRAROATRULGTHYBGAS____23</v>
      </c>
      <c r="E194" t="str">
        <f>_xlfn.XLOOKUP(D194,'BAP-5_tech_groups'!A:A,'BAP-5_tech_groups'!B:B)</f>
        <v>BAP-TRA-5-FRETRA-ROATRULGT</v>
      </c>
      <c r="F194">
        <f>_xlfn.IFNA(VLOOKUP(D194,'Technology share'!E:P,HLOOKUP(C194,'Technology share'!$G$1:$P$2,2,FALSE),FALSE),0)</f>
        <v>0</v>
      </c>
    </row>
    <row r="195" spans="1:6" hidden="1" x14ac:dyDescent="0.25">
      <c r="A195">
        <f t="shared" si="13"/>
        <v>0</v>
      </c>
      <c r="B195" t="s">
        <v>0</v>
      </c>
      <c r="C195">
        <f t="shared" si="10"/>
        <v>2037</v>
      </c>
      <c r="D195" t="str">
        <f t="shared" si="11"/>
        <v>FRETRAROATRULGTHYBRDSL____23</v>
      </c>
      <c r="E195" t="str">
        <f>_xlfn.XLOOKUP(D195,'BAP-5_tech_groups'!A:A,'BAP-5_tech_groups'!B:B)</f>
        <v>BAP-TRA-5-FRETRA-ROATRULGT</v>
      </c>
      <c r="F195">
        <f>_xlfn.IFNA(VLOOKUP(D195,'Technology share'!E:P,HLOOKUP(C195,'Technology share'!$G$1:$P$2,2,FALSE),FALSE),0)</f>
        <v>0</v>
      </c>
    </row>
    <row r="196" spans="1:6" hidden="1" x14ac:dyDescent="0.25">
      <c r="A196">
        <f t="shared" si="13"/>
        <v>0</v>
      </c>
      <c r="B196" t="s">
        <v>0</v>
      </c>
      <c r="C196">
        <f t="shared" si="10"/>
        <v>2037</v>
      </c>
      <c r="D196" t="str">
        <f t="shared" si="11"/>
        <v>FRETRAROATRULGTPHEVGASBELCF_23</v>
      </c>
      <c r="E196" t="str">
        <f>_xlfn.XLOOKUP(D196,'BAP-5_tech_groups'!A:A,'BAP-5_tech_groups'!B:B)</f>
        <v>BAP-TRA-5-FRETRA-ROATRULGT</v>
      </c>
      <c r="F196">
        <f>_xlfn.IFNA(VLOOKUP(D196,'Technology share'!E:P,HLOOKUP(C196,'Technology share'!$G$1:$P$2,2,FALSE),FALSE),0)</f>
        <v>0</v>
      </c>
    </row>
    <row r="197" spans="1:6" hidden="1" x14ac:dyDescent="0.25">
      <c r="A197">
        <f t="shared" si="13"/>
        <v>0</v>
      </c>
      <c r="B197" t="s">
        <v>0</v>
      </c>
      <c r="C197">
        <f t="shared" si="10"/>
        <v>2038</v>
      </c>
      <c r="D197" t="str">
        <f t="shared" si="11"/>
        <v>FRETRAROATRULGTCONVDSL_EX</v>
      </c>
      <c r="E197" t="str">
        <f>_xlfn.XLOOKUP(D197,'BAP-5_tech_groups'!A:A,'BAP-5_tech_groups'!B:B)</f>
        <v>BAP-TRA-5-FRETRA-ROATRULGT</v>
      </c>
      <c r="F197">
        <f>_xlfn.IFNA(VLOOKUP(D197,'Technology share'!E:P,HLOOKUP(C197,'Technology share'!$G$1:$P$2,2,FALSE),FALSE),0)</f>
        <v>0</v>
      </c>
    </row>
    <row r="198" spans="1:6" hidden="1" x14ac:dyDescent="0.25">
      <c r="A198">
        <f t="shared" si="13"/>
        <v>0</v>
      </c>
      <c r="B198" t="s">
        <v>0</v>
      </c>
      <c r="C198">
        <f t="shared" si="10"/>
        <v>2038</v>
      </c>
      <c r="D198" t="str">
        <f t="shared" si="11"/>
        <v>FRETRAROATRULGTBEVBELCF____23</v>
      </c>
      <c r="E198" t="str">
        <f>_xlfn.XLOOKUP(D198,'BAP-5_tech_groups'!A:A,'BAP-5_tech_groups'!B:B)</f>
        <v>BAP-TRA-5-FRETRA-ROATRULGT</v>
      </c>
      <c r="F198">
        <f>_xlfn.IFNA(VLOOKUP(D198,'Technology share'!E:P,HLOOKUP(C198,'Technology share'!$G$1:$P$2,2,FALSE),FALSE),0)</f>
        <v>0</v>
      </c>
    </row>
    <row r="199" spans="1:6" hidden="1" x14ac:dyDescent="0.25">
      <c r="A199">
        <f t="shared" si="13"/>
        <v>0</v>
      </c>
      <c r="B199" t="s">
        <v>0</v>
      </c>
      <c r="C199">
        <f t="shared" si="10"/>
        <v>2038</v>
      </c>
      <c r="D199" t="str">
        <f t="shared" si="11"/>
        <v>FRETRAROATRULGTCELLHH2____23</v>
      </c>
      <c r="E199" t="str">
        <f>_xlfn.XLOOKUP(D199,'BAP-5_tech_groups'!A:A,'BAP-5_tech_groups'!B:B)</f>
        <v>BAP-TRA-5-FRETRA-ROATRULGT</v>
      </c>
      <c r="F199">
        <f>_xlfn.IFNA(VLOOKUP(D199,'Technology share'!E:P,HLOOKUP(C199,'Technology share'!$G$1:$P$2,2,FALSE),FALSE),0)</f>
        <v>0</v>
      </c>
    </row>
    <row r="200" spans="1:6" hidden="1" x14ac:dyDescent="0.25">
      <c r="A200">
        <f t="shared" si="13"/>
        <v>0</v>
      </c>
      <c r="B200" t="s">
        <v>0</v>
      </c>
      <c r="C200">
        <f t="shared" si="10"/>
        <v>2038</v>
      </c>
      <c r="D200" t="str">
        <f t="shared" si="11"/>
        <v>FRETRAROATRULGTCONVDSL____16</v>
      </c>
      <c r="E200" t="str">
        <f>_xlfn.XLOOKUP(D200,'BAP-5_tech_groups'!A:A,'BAP-5_tech_groups'!B:B)</f>
        <v>BAP-TRA-5-FRETRA-ROATRULGT</v>
      </c>
      <c r="F200">
        <f>_xlfn.IFNA(VLOOKUP(D200,'Technology share'!E:P,HLOOKUP(C200,'Technology share'!$G$1:$P$2,2,FALSE),FALSE),0)</f>
        <v>0</v>
      </c>
    </row>
    <row r="201" spans="1:6" hidden="1" x14ac:dyDescent="0.25">
      <c r="A201">
        <f t="shared" si="13"/>
        <v>0</v>
      </c>
      <c r="B201" t="s">
        <v>0</v>
      </c>
      <c r="C201">
        <f t="shared" si="10"/>
        <v>2038</v>
      </c>
      <c r="D201" t="str">
        <f t="shared" si="11"/>
        <v>FRETRAROATRULGTCONVDSL____23</v>
      </c>
      <c r="E201" t="str">
        <f>_xlfn.XLOOKUP(D201,'BAP-5_tech_groups'!A:A,'BAP-5_tech_groups'!B:B)</f>
        <v>BAP-TRA-5-FRETRA-ROATRULGT</v>
      </c>
      <c r="F201">
        <f>_xlfn.IFNA(VLOOKUP(D201,'Technology share'!E:P,HLOOKUP(C201,'Technology share'!$G$1:$P$2,2,FALSE),FALSE),0)</f>
        <v>0</v>
      </c>
    </row>
    <row r="202" spans="1:6" hidden="1" x14ac:dyDescent="0.25">
      <c r="A202">
        <f t="shared" si="13"/>
        <v>0</v>
      </c>
      <c r="B202" t="s">
        <v>0</v>
      </c>
      <c r="C202">
        <f t="shared" si="10"/>
        <v>2038</v>
      </c>
      <c r="D202" t="str">
        <f t="shared" si="11"/>
        <v>FRETRAROATRULGTCONVGAS____16</v>
      </c>
      <c r="E202" t="str">
        <f>_xlfn.XLOOKUP(D202,'BAP-5_tech_groups'!A:A,'BAP-5_tech_groups'!B:B)</f>
        <v>BAP-TRA-5-FRETRA-ROATRULGT</v>
      </c>
      <c r="F202">
        <f>_xlfn.IFNA(VLOOKUP(D202,'Technology share'!E:P,HLOOKUP(C202,'Technology share'!$G$1:$P$2,2,FALSE),FALSE),0)</f>
        <v>0</v>
      </c>
    </row>
    <row r="203" spans="1:6" hidden="1" x14ac:dyDescent="0.25">
      <c r="A203">
        <f t="shared" si="13"/>
        <v>0</v>
      </c>
      <c r="B203" t="s">
        <v>0</v>
      </c>
      <c r="C203">
        <f t="shared" si="10"/>
        <v>2038</v>
      </c>
      <c r="D203" t="str">
        <f t="shared" si="11"/>
        <v>FRETRAROATRULGTCONVGAS____23</v>
      </c>
      <c r="E203" t="str">
        <f>_xlfn.XLOOKUP(D203,'BAP-5_tech_groups'!A:A,'BAP-5_tech_groups'!B:B)</f>
        <v>BAP-TRA-5-FRETRA-ROATRULGT</v>
      </c>
      <c r="F203">
        <f>_xlfn.IFNA(VLOOKUP(D203,'Technology share'!E:P,HLOOKUP(C203,'Technology share'!$G$1:$P$2,2,FALSE),FALSE),0)</f>
        <v>0</v>
      </c>
    </row>
    <row r="204" spans="1:6" hidden="1" x14ac:dyDescent="0.25">
      <c r="A204">
        <f t="shared" si="13"/>
        <v>0</v>
      </c>
      <c r="B204" t="s">
        <v>0</v>
      </c>
      <c r="C204">
        <f t="shared" si="10"/>
        <v>2038</v>
      </c>
      <c r="D204" t="str">
        <f t="shared" si="11"/>
        <v>FRETRAROATRULGTCONVNGA____23</v>
      </c>
      <c r="E204" t="str">
        <f>_xlfn.XLOOKUP(D204,'BAP-5_tech_groups'!A:A,'BAP-5_tech_groups'!B:B)</f>
        <v>BAP-TRA-5-FRETRA-ROATRULGT</v>
      </c>
      <c r="F204">
        <f>_xlfn.IFNA(VLOOKUP(D204,'Technology share'!E:P,HLOOKUP(C204,'Technology share'!$G$1:$P$2,2,FALSE),FALSE),0)</f>
        <v>0</v>
      </c>
    </row>
    <row r="205" spans="1:6" hidden="1" x14ac:dyDescent="0.25">
      <c r="A205">
        <f t="shared" si="13"/>
        <v>0</v>
      </c>
      <c r="B205" t="s">
        <v>0</v>
      </c>
      <c r="C205">
        <f t="shared" si="10"/>
        <v>2038</v>
      </c>
      <c r="D205" t="str">
        <f t="shared" si="11"/>
        <v>FRETRAROATRULGTCONVPRO____16</v>
      </c>
      <c r="E205" t="str">
        <f>_xlfn.XLOOKUP(D205,'BAP-5_tech_groups'!A:A,'BAP-5_tech_groups'!B:B)</f>
        <v>BAP-TRA-5-FRETRA-ROATRULGT</v>
      </c>
      <c r="F205">
        <f>_xlfn.IFNA(VLOOKUP(D205,'Technology share'!E:P,HLOOKUP(C205,'Technology share'!$G$1:$P$2,2,FALSE),FALSE),0)</f>
        <v>0</v>
      </c>
    </row>
    <row r="206" spans="1:6" hidden="1" x14ac:dyDescent="0.25">
      <c r="A206">
        <f t="shared" si="13"/>
        <v>0</v>
      </c>
      <c r="B206" t="s">
        <v>0</v>
      </c>
      <c r="C206">
        <f t="shared" si="10"/>
        <v>2038</v>
      </c>
      <c r="D206" t="str">
        <f t="shared" si="11"/>
        <v>FRETRAROATRULGTCONVPRO____23</v>
      </c>
      <c r="E206" t="str">
        <f>_xlfn.XLOOKUP(D206,'BAP-5_tech_groups'!A:A,'BAP-5_tech_groups'!B:B)</f>
        <v>BAP-TRA-5-FRETRA-ROATRULGT</v>
      </c>
      <c r="F206">
        <f>_xlfn.IFNA(VLOOKUP(D206,'Technology share'!E:P,HLOOKUP(C206,'Technology share'!$G$1:$P$2,2,FALSE),FALSE),0)</f>
        <v>0</v>
      </c>
    </row>
    <row r="207" spans="1:6" hidden="1" x14ac:dyDescent="0.25">
      <c r="A207">
        <f t="shared" si="13"/>
        <v>0</v>
      </c>
      <c r="B207" t="s">
        <v>0</v>
      </c>
      <c r="C207">
        <f t="shared" si="10"/>
        <v>2038</v>
      </c>
      <c r="D207" t="str">
        <f t="shared" si="11"/>
        <v>FRETRAROATRULGTCONVRDSL____23</v>
      </c>
      <c r="E207" t="str">
        <f>_xlfn.XLOOKUP(D207,'BAP-5_tech_groups'!A:A,'BAP-5_tech_groups'!B:B)</f>
        <v>BAP-TRA-5-FRETRA-ROATRULGT</v>
      </c>
      <c r="F207">
        <f>_xlfn.IFNA(VLOOKUP(D207,'Technology share'!E:P,HLOOKUP(C207,'Technology share'!$G$1:$P$2,2,FALSE),FALSE),0)</f>
        <v>0</v>
      </c>
    </row>
    <row r="208" spans="1:6" hidden="1" x14ac:dyDescent="0.25">
      <c r="A208">
        <f t="shared" si="13"/>
        <v>0</v>
      </c>
      <c r="B208" t="s">
        <v>0</v>
      </c>
      <c r="C208">
        <f t="shared" si="10"/>
        <v>2038</v>
      </c>
      <c r="D208" t="str">
        <f t="shared" si="11"/>
        <v>FRETRAROATRULGTHYBDSL____23</v>
      </c>
      <c r="E208" t="str">
        <f>_xlfn.XLOOKUP(D208,'BAP-5_tech_groups'!A:A,'BAP-5_tech_groups'!B:B)</f>
        <v>BAP-TRA-5-FRETRA-ROATRULGT</v>
      </c>
      <c r="F208">
        <f>_xlfn.IFNA(VLOOKUP(D208,'Technology share'!E:P,HLOOKUP(C208,'Technology share'!$G$1:$P$2,2,FALSE),FALSE),0)</f>
        <v>0</v>
      </c>
    </row>
    <row r="209" spans="1:6" hidden="1" x14ac:dyDescent="0.25">
      <c r="A209">
        <f t="shared" si="13"/>
        <v>0</v>
      </c>
      <c r="B209" t="s">
        <v>0</v>
      </c>
      <c r="C209">
        <f t="shared" ref="C209:C272" si="14">C194+1</f>
        <v>2038</v>
      </c>
      <c r="D209" t="str">
        <f t="shared" ref="D209:D272" si="15">D194</f>
        <v>FRETRAROATRULGTHYBGAS____23</v>
      </c>
      <c r="E209" t="str">
        <f>_xlfn.XLOOKUP(D209,'BAP-5_tech_groups'!A:A,'BAP-5_tech_groups'!B:B)</f>
        <v>BAP-TRA-5-FRETRA-ROATRULGT</v>
      </c>
      <c r="F209">
        <f>_xlfn.IFNA(VLOOKUP(D209,'Technology share'!E:P,HLOOKUP(C209,'Technology share'!$G$1:$P$2,2,FALSE),FALSE),0)</f>
        <v>0</v>
      </c>
    </row>
    <row r="210" spans="1:6" hidden="1" x14ac:dyDescent="0.25">
      <c r="A210">
        <f t="shared" si="13"/>
        <v>0</v>
      </c>
      <c r="B210" t="s">
        <v>0</v>
      </c>
      <c r="C210">
        <f t="shared" si="14"/>
        <v>2038</v>
      </c>
      <c r="D210" t="str">
        <f t="shared" si="15"/>
        <v>FRETRAROATRULGTHYBRDSL____23</v>
      </c>
      <c r="E210" t="str">
        <f>_xlfn.XLOOKUP(D210,'BAP-5_tech_groups'!A:A,'BAP-5_tech_groups'!B:B)</f>
        <v>BAP-TRA-5-FRETRA-ROATRULGT</v>
      </c>
      <c r="F210">
        <f>_xlfn.IFNA(VLOOKUP(D210,'Technology share'!E:P,HLOOKUP(C210,'Technology share'!$G$1:$P$2,2,FALSE),FALSE),0)</f>
        <v>0</v>
      </c>
    </row>
    <row r="211" spans="1:6" hidden="1" x14ac:dyDescent="0.25">
      <c r="A211">
        <f t="shared" si="13"/>
        <v>0</v>
      </c>
      <c r="B211" t="s">
        <v>0</v>
      </c>
      <c r="C211">
        <f t="shared" si="14"/>
        <v>2038</v>
      </c>
      <c r="D211" t="str">
        <f t="shared" si="15"/>
        <v>FRETRAROATRULGTPHEVGASBELCF_23</v>
      </c>
      <c r="E211" t="str">
        <f>_xlfn.XLOOKUP(D211,'BAP-5_tech_groups'!A:A,'BAP-5_tech_groups'!B:B)</f>
        <v>BAP-TRA-5-FRETRA-ROATRULGT</v>
      </c>
      <c r="F211">
        <f>_xlfn.IFNA(VLOOKUP(D211,'Technology share'!E:P,HLOOKUP(C211,'Technology share'!$G$1:$P$2,2,FALSE),FALSE),0)</f>
        <v>0</v>
      </c>
    </row>
    <row r="212" spans="1:6" hidden="1" x14ac:dyDescent="0.25">
      <c r="A212">
        <f t="shared" si="13"/>
        <v>0</v>
      </c>
      <c r="B212" t="s">
        <v>0</v>
      </c>
      <c r="C212">
        <f t="shared" si="14"/>
        <v>2039</v>
      </c>
      <c r="D212" t="str">
        <f t="shared" si="15"/>
        <v>FRETRAROATRULGTCONVDSL_EX</v>
      </c>
      <c r="E212" t="str">
        <f>_xlfn.XLOOKUP(D212,'BAP-5_tech_groups'!A:A,'BAP-5_tech_groups'!B:B)</f>
        <v>BAP-TRA-5-FRETRA-ROATRULGT</v>
      </c>
      <c r="F212">
        <f>_xlfn.IFNA(VLOOKUP(D212,'Technology share'!E:P,HLOOKUP(C212,'Technology share'!$G$1:$P$2,2,FALSE),FALSE),0)</f>
        <v>0</v>
      </c>
    </row>
    <row r="213" spans="1:6" hidden="1" x14ac:dyDescent="0.25">
      <c r="A213">
        <f t="shared" si="13"/>
        <v>0</v>
      </c>
      <c r="B213" t="s">
        <v>0</v>
      </c>
      <c r="C213">
        <f t="shared" si="14"/>
        <v>2039</v>
      </c>
      <c r="D213" t="str">
        <f t="shared" si="15"/>
        <v>FRETRAROATRULGTBEVBELCF____23</v>
      </c>
      <c r="E213" t="str">
        <f>_xlfn.XLOOKUP(D213,'BAP-5_tech_groups'!A:A,'BAP-5_tech_groups'!B:B)</f>
        <v>BAP-TRA-5-FRETRA-ROATRULGT</v>
      </c>
      <c r="F213">
        <f>_xlfn.IFNA(VLOOKUP(D213,'Technology share'!E:P,HLOOKUP(C213,'Technology share'!$G$1:$P$2,2,FALSE),FALSE),0)</f>
        <v>0</v>
      </c>
    </row>
    <row r="214" spans="1:6" hidden="1" x14ac:dyDescent="0.25">
      <c r="A214">
        <f t="shared" si="13"/>
        <v>0</v>
      </c>
      <c r="B214" t="s">
        <v>0</v>
      </c>
      <c r="C214">
        <f t="shared" si="14"/>
        <v>2039</v>
      </c>
      <c r="D214" t="str">
        <f t="shared" si="15"/>
        <v>FRETRAROATRULGTCELLHH2____23</v>
      </c>
      <c r="E214" t="str">
        <f>_xlfn.XLOOKUP(D214,'BAP-5_tech_groups'!A:A,'BAP-5_tech_groups'!B:B)</f>
        <v>BAP-TRA-5-FRETRA-ROATRULGT</v>
      </c>
      <c r="F214">
        <f>_xlfn.IFNA(VLOOKUP(D214,'Technology share'!E:P,HLOOKUP(C214,'Technology share'!$G$1:$P$2,2,FALSE),FALSE),0)</f>
        <v>0</v>
      </c>
    </row>
    <row r="215" spans="1:6" hidden="1" x14ac:dyDescent="0.25">
      <c r="A215">
        <f t="shared" si="13"/>
        <v>0</v>
      </c>
      <c r="B215" t="s">
        <v>0</v>
      </c>
      <c r="C215">
        <f t="shared" si="14"/>
        <v>2039</v>
      </c>
      <c r="D215" t="str">
        <f t="shared" si="15"/>
        <v>FRETRAROATRULGTCONVDSL____16</v>
      </c>
      <c r="E215" t="str">
        <f>_xlfn.XLOOKUP(D215,'BAP-5_tech_groups'!A:A,'BAP-5_tech_groups'!B:B)</f>
        <v>BAP-TRA-5-FRETRA-ROATRULGT</v>
      </c>
      <c r="F215">
        <f>_xlfn.IFNA(VLOOKUP(D215,'Technology share'!E:P,HLOOKUP(C215,'Technology share'!$G$1:$P$2,2,FALSE),FALSE),0)</f>
        <v>0</v>
      </c>
    </row>
    <row r="216" spans="1:6" hidden="1" x14ac:dyDescent="0.25">
      <c r="A216">
        <f t="shared" si="13"/>
        <v>0</v>
      </c>
      <c r="B216" t="s">
        <v>0</v>
      </c>
      <c r="C216">
        <f t="shared" si="14"/>
        <v>2039</v>
      </c>
      <c r="D216" t="str">
        <f t="shared" si="15"/>
        <v>FRETRAROATRULGTCONVDSL____23</v>
      </c>
      <c r="E216" t="str">
        <f>_xlfn.XLOOKUP(D216,'BAP-5_tech_groups'!A:A,'BAP-5_tech_groups'!B:B)</f>
        <v>BAP-TRA-5-FRETRA-ROATRULGT</v>
      </c>
      <c r="F216">
        <f>_xlfn.IFNA(VLOOKUP(D216,'Technology share'!E:P,HLOOKUP(C216,'Technology share'!$G$1:$P$2,2,FALSE),FALSE),0)</f>
        <v>0</v>
      </c>
    </row>
    <row r="217" spans="1:6" hidden="1" x14ac:dyDescent="0.25">
      <c r="A217">
        <f t="shared" si="13"/>
        <v>0</v>
      </c>
      <c r="B217" t="s">
        <v>0</v>
      </c>
      <c r="C217">
        <f t="shared" si="14"/>
        <v>2039</v>
      </c>
      <c r="D217" t="str">
        <f t="shared" si="15"/>
        <v>FRETRAROATRULGTCONVGAS____16</v>
      </c>
      <c r="E217" t="str">
        <f>_xlfn.XLOOKUP(D217,'BAP-5_tech_groups'!A:A,'BAP-5_tech_groups'!B:B)</f>
        <v>BAP-TRA-5-FRETRA-ROATRULGT</v>
      </c>
      <c r="F217">
        <f>_xlfn.IFNA(VLOOKUP(D217,'Technology share'!E:P,HLOOKUP(C217,'Technology share'!$G$1:$P$2,2,FALSE),FALSE),0)</f>
        <v>0</v>
      </c>
    </row>
    <row r="218" spans="1:6" hidden="1" x14ac:dyDescent="0.25">
      <c r="A218">
        <f t="shared" si="13"/>
        <v>0</v>
      </c>
      <c r="B218" t="s">
        <v>0</v>
      </c>
      <c r="C218">
        <f t="shared" si="14"/>
        <v>2039</v>
      </c>
      <c r="D218" t="str">
        <f t="shared" si="15"/>
        <v>FRETRAROATRULGTCONVGAS____23</v>
      </c>
      <c r="E218" t="str">
        <f>_xlfn.XLOOKUP(D218,'BAP-5_tech_groups'!A:A,'BAP-5_tech_groups'!B:B)</f>
        <v>BAP-TRA-5-FRETRA-ROATRULGT</v>
      </c>
      <c r="F218">
        <f>_xlfn.IFNA(VLOOKUP(D218,'Technology share'!E:P,HLOOKUP(C218,'Technology share'!$G$1:$P$2,2,FALSE),FALSE),0)</f>
        <v>0</v>
      </c>
    </row>
    <row r="219" spans="1:6" hidden="1" x14ac:dyDescent="0.25">
      <c r="A219">
        <f t="shared" si="13"/>
        <v>0</v>
      </c>
      <c r="B219" t="s">
        <v>0</v>
      </c>
      <c r="C219">
        <f t="shared" si="14"/>
        <v>2039</v>
      </c>
      <c r="D219" t="str">
        <f t="shared" si="15"/>
        <v>FRETRAROATRULGTCONVNGA____23</v>
      </c>
      <c r="E219" t="str">
        <f>_xlfn.XLOOKUP(D219,'BAP-5_tech_groups'!A:A,'BAP-5_tech_groups'!B:B)</f>
        <v>BAP-TRA-5-FRETRA-ROATRULGT</v>
      </c>
      <c r="F219">
        <f>_xlfn.IFNA(VLOOKUP(D219,'Technology share'!E:P,HLOOKUP(C219,'Technology share'!$G$1:$P$2,2,FALSE),FALSE),0)</f>
        <v>0</v>
      </c>
    </row>
    <row r="220" spans="1:6" hidden="1" x14ac:dyDescent="0.25">
      <c r="A220">
        <f t="shared" si="13"/>
        <v>0</v>
      </c>
      <c r="B220" t="s">
        <v>0</v>
      </c>
      <c r="C220">
        <f t="shared" si="14"/>
        <v>2039</v>
      </c>
      <c r="D220" t="str">
        <f t="shared" si="15"/>
        <v>FRETRAROATRULGTCONVPRO____16</v>
      </c>
      <c r="E220" t="str">
        <f>_xlfn.XLOOKUP(D220,'BAP-5_tech_groups'!A:A,'BAP-5_tech_groups'!B:B)</f>
        <v>BAP-TRA-5-FRETRA-ROATRULGT</v>
      </c>
      <c r="F220">
        <f>_xlfn.IFNA(VLOOKUP(D220,'Technology share'!E:P,HLOOKUP(C220,'Technology share'!$G$1:$P$2,2,FALSE),FALSE),0)</f>
        <v>0</v>
      </c>
    </row>
    <row r="221" spans="1:6" hidden="1" x14ac:dyDescent="0.25">
      <c r="A221">
        <f t="shared" si="13"/>
        <v>0</v>
      </c>
      <c r="B221" t="s">
        <v>0</v>
      </c>
      <c r="C221">
        <f t="shared" si="14"/>
        <v>2039</v>
      </c>
      <c r="D221" t="str">
        <f t="shared" si="15"/>
        <v>FRETRAROATRULGTCONVPRO____23</v>
      </c>
      <c r="E221" t="str">
        <f>_xlfn.XLOOKUP(D221,'BAP-5_tech_groups'!A:A,'BAP-5_tech_groups'!B:B)</f>
        <v>BAP-TRA-5-FRETRA-ROATRULGT</v>
      </c>
      <c r="F221">
        <f>_xlfn.IFNA(VLOOKUP(D221,'Technology share'!E:P,HLOOKUP(C221,'Technology share'!$G$1:$P$2,2,FALSE),FALSE),0)</f>
        <v>0</v>
      </c>
    </row>
    <row r="222" spans="1:6" hidden="1" x14ac:dyDescent="0.25">
      <c r="A222">
        <f t="shared" si="13"/>
        <v>0</v>
      </c>
      <c r="B222" t="s">
        <v>0</v>
      </c>
      <c r="C222">
        <f t="shared" si="14"/>
        <v>2039</v>
      </c>
      <c r="D222" t="str">
        <f t="shared" si="15"/>
        <v>FRETRAROATRULGTCONVRDSL____23</v>
      </c>
      <c r="E222" t="str">
        <f>_xlfn.XLOOKUP(D222,'BAP-5_tech_groups'!A:A,'BAP-5_tech_groups'!B:B)</f>
        <v>BAP-TRA-5-FRETRA-ROATRULGT</v>
      </c>
      <c r="F222">
        <f>_xlfn.IFNA(VLOOKUP(D222,'Technology share'!E:P,HLOOKUP(C222,'Technology share'!$G$1:$P$2,2,FALSE),FALSE),0)</f>
        <v>0</v>
      </c>
    </row>
    <row r="223" spans="1:6" hidden="1" x14ac:dyDescent="0.25">
      <c r="A223">
        <f t="shared" si="13"/>
        <v>0</v>
      </c>
      <c r="B223" t="s">
        <v>0</v>
      </c>
      <c r="C223">
        <f t="shared" si="14"/>
        <v>2039</v>
      </c>
      <c r="D223" t="str">
        <f t="shared" si="15"/>
        <v>FRETRAROATRULGTHYBDSL____23</v>
      </c>
      <c r="E223" t="str">
        <f>_xlfn.XLOOKUP(D223,'BAP-5_tech_groups'!A:A,'BAP-5_tech_groups'!B:B)</f>
        <v>BAP-TRA-5-FRETRA-ROATRULGT</v>
      </c>
      <c r="F223">
        <f>_xlfn.IFNA(VLOOKUP(D223,'Technology share'!E:P,HLOOKUP(C223,'Technology share'!$G$1:$P$2,2,FALSE),FALSE),0)</f>
        <v>0</v>
      </c>
    </row>
    <row r="224" spans="1:6" hidden="1" x14ac:dyDescent="0.25">
      <c r="A224">
        <f t="shared" ref="A224:A254" si="16">IF(F224=0,0,1)</f>
        <v>0</v>
      </c>
      <c r="B224" t="s">
        <v>0</v>
      </c>
      <c r="C224">
        <f t="shared" si="14"/>
        <v>2039</v>
      </c>
      <c r="D224" t="str">
        <f t="shared" si="15"/>
        <v>FRETRAROATRULGTHYBGAS____23</v>
      </c>
      <c r="E224" t="str">
        <f>_xlfn.XLOOKUP(D224,'BAP-5_tech_groups'!A:A,'BAP-5_tech_groups'!B:B)</f>
        <v>BAP-TRA-5-FRETRA-ROATRULGT</v>
      </c>
      <c r="F224">
        <f>_xlfn.IFNA(VLOOKUP(D224,'Technology share'!E:P,HLOOKUP(C224,'Technology share'!$G$1:$P$2,2,FALSE),FALSE),0)</f>
        <v>0</v>
      </c>
    </row>
    <row r="225" spans="1:6" hidden="1" x14ac:dyDescent="0.25">
      <c r="A225">
        <f t="shared" si="16"/>
        <v>0</v>
      </c>
      <c r="B225" t="s">
        <v>0</v>
      </c>
      <c r="C225">
        <f t="shared" si="14"/>
        <v>2039</v>
      </c>
      <c r="D225" t="str">
        <f t="shared" si="15"/>
        <v>FRETRAROATRULGTHYBRDSL____23</v>
      </c>
      <c r="E225" t="str">
        <f>_xlfn.XLOOKUP(D225,'BAP-5_tech_groups'!A:A,'BAP-5_tech_groups'!B:B)</f>
        <v>BAP-TRA-5-FRETRA-ROATRULGT</v>
      </c>
      <c r="F225">
        <f>_xlfn.IFNA(VLOOKUP(D225,'Technology share'!E:P,HLOOKUP(C225,'Technology share'!$G$1:$P$2,2,FALSE),FALSE),0)</f>
        <v>0</v>
      </c>
    </row>
    <row r="226" spans="1:6" hidden="1" x14ac:dyDescent="0.25">
      <c r="A226">
        <f t="shared" si="16"/>
        <v>0</v>
      </c>
      <c r="B226" t="s">
        <v>0</v>
      </c>
      <c r="C226">
        <f t="shared" si="14"/>
        <v>2039</v>
      </c>
      <c r="D226" t="str">
        <f t="shared" si="15"/>
        <v>FRETRAROATRULGTPHEVGASBELCF_23</v>
      </c>
      <c r="E226" t="str">
        <f>_xlfn.XLOOKUP(D226,'BAP-5_tech_groups'!A:A,'BAP-5_tech_groups'!B:B)</f>
        <v>BAP-TRA-5-FRETRA-ROATRULGT</v>
      </c>
      <c r="F226">
        <f>_xlfn.IFNA(VLOOKUP(D226,'Technology share'!E:P,HLOOKUP(C226,'Technology share'!$G$1:$P$2,2,FALSE),FALSE),0)</f>
        <v>0</v>
      </c>
    </row>
    <row r="227" spans="1:6" hidden="1" x14ac:dyDescent="0.25">
      <c r="A227">
        <f t="shared" si="16"/>
        <v>0</v>
      </c>
      <c r="B227" t="s">
        <v>0</v>
      </c>
      <c r="C227">
        <f t="shared" si="14"/>
        <v>2040</v>
      </c>
      <c r="D227" t="str">
        <f t="shared" si="15"/>
        <v>FRETRAROATRULGTCONVDSL_EX</v>
      </c>
      <c r="E227" t="str">
        <f>_xlfn.XLOOKUP(D227,'BAP-5_tech_groups'!A:A,'BAP-5_tech_groups'!B:B)</f>
        <v>BAP-TRA-5-FRETRA-ROATRULGT</v>
      </c>
      <c r="F227">
        <f>_xlfn.IFNA(VLOOKUP(D227,'Technology share'!E:P,HLOOKUP(C227,'Technology share'!$G$1:$P$2,2,FALSE),FALSE),0)</f>
        <v>0</v>
      </c>
    </row>
    <row r="228" spans="1:6" x14ac:dyDescent="0.25">
      <c r="A228">
        <f t="shared" si="16"/>
        <v>1</v>
      </c>
      <c r="B228" t="s">
        <v>0</v>
      </c>
      <c r="C228">
        <f t="shared" si="14"/>
        <v>2040</v>
      </c>
      <c r="D228" t="str">
        <f t="shared" si="15"/>
        <v>FRETRAROATRULGTBEVBELCF____23</v>
      </c>
      <c r="E228" t="str">
        <f>_xlfn.XLOOKUP(D228,'BAP-5_tech_groups'!A:A,'BAP-5_tech_groups'!B:B)</f>
        <v>BAP-TRA-5-FRETRA-ROATRULGT</v>
      </c>
      <c r="F228">
        <f>_xlfn.IFNA(VLOOKUP(D228,'Technology share'!E:P,HLOOKUP(C228,'Technology share'!$G$1:$P$2,2,FALSE),FALSE),0)</f>
        <v>0.5</v>
      </c>
    </row>
    <row r="229" spans="1:6" hidden="1" x14ac:dyDescent="0.25">
      <c r="A229">
        <f t="shared" si="16"/>
        <v>0</v>
      </c>
      <c r="B229" t="s">
        <v>0</v>
      </c>
      <c r="C229">
        <f t="shared" si="14"/>
        <v>2040</v>
      </c>
      <c r="D229" t="str">
        <f t="shared" si="15"/>
        <v>FRETRAROATRULGTCELLHH2____23</v>
      </c>
      <c r="E229" t="str">
        <f>_xlfn.XLOOKUP(D229,'BAP-5_tech_groups'!A:A,'BAP-5_tech_groups'!B:B)</f>
        <v>BAP-TRA-5-FRETRA-ROATRULGT</v>
      </c>
      <c r="F229">
        <f>_xlfn.IFNA(VLOOKUP(D229,'Technology share'!E:P,HLOOKUP(C229,'Technology share'!$G$1:$P$2,2,FALSE),FALSE),0)</f>
        <v>0</v>
      </c>
    </row>
    <row r="230" spans="1:6" hidden="1" x14ac:dyDescent="0.25">
      <c r="A230">
        <f t="shared" si="16"/>
        <v>0</v>
      </c>
      <c r="B230" t="s">
        <v>0</v>
      </c>
      <c r="C230">
        <f t="shared" si="14"/>
        <v>2040</v>
      </c>
      <c r="D230" t="str">
        <f t="shared" si="15"/>
        <v>FRETRAROATRULGTCONVDSL____16</v>
      </c>
      <c r="E230" t="str">
        <f>_xlfn.XLOOKUP(D230,'BAP-5_tech_groups'!A:A,'BAP-5_tech_groups'!B:B)</f>
        <v>BAP-TRA-5-FRETRA-ROATRULGT</v>
      </c>
      <c r="F230">
        <f>_xlfn.IFNA(VLOOKUP(D230,'Technology share'!E:P,HLOOKUP(C230,'Technology share'!$G$1:$P$2,2,FALSE),FALSE),0)</f>
        <v>0</v>
      </c>
    </row>
    <row r="231" spans="1:6" hidden="1" x14ac:dyDescent="0.25">
      <c r="A231">
        <f t="shared" si="16"/>
        <v>0</v>
      </c>
      <c r="B231" t="s">
        <v>0</v>
      </c>
      <c r="C231">
        <f t="shared" si="14"/>
        <v>2040</v>
      </c>
      <c r="D231" t="str">
        <f t="shared" si="15"/>
        <v>FRETRAROATRULGTCONVDSL____23</v>
      </c>
      <c r="E231" t="str">
        <f>_xlfn.XLOOKUP(D231,'BAP-5_tech_groups'!A:A,'BAP-5_tech_groups'!B:B)</f>
        <v>BAP-TRA-5-FRETRA-ROATRULGT</v>
      </c>
      <c r="F231">
        <f>_xlfn.IFNA(VLOOKUP(D231,'Technology share'!E:P,HLOOKUP(C231,'Technology share'!$G$1:$P$2,2,FALSE),FALSE),0)</f>
        <v>0</v>
      </c>
    </row>
    <row r="232" spans="1:6" hidden="1" x14ac:dyDescent="0.25">
      <c r="A232">
        <f t="shared" si="16"/>
        <v>0</v>
      </c>
      <c r="B232" t="s">
        <v>0</v>
      </c>
      <c r="C232">
        <f t="shared" si="14"/>
        <v>2040</v>
      </c>
      <c r="D232" t="str">
        <f t="shared" si="15"/>
        <v>FRETRAROATRULGTCONVGAS____16</v>
      </c>
      <c r="E232" t="str">
        <f>_xlfn.XLOOKUP(D232,'BAP-5_tech_groups'!A:A,'BAP-5_tech_groups'!B:B)</f>
        <v>BAP-TRA-5-FRETRA-ROATRULGT</v>
      </c>
      <c r="F232">
        <f>_xlfn.IFNA(VLOOKUP(D232,'Technology share'!E:P,HLOOKUP(C232,'Technology share'!$G$1:$P$2,2,FALSE),FALSE),0)</f>
        <v>0</v>
      </c>
    </row>
    <row r="233" spans="1:6" hidden="1" x14ac:dyDescent="0.25">
      <c r="A233">
        <f t="shared" si="16"/>
        <v>0</v>
      </c>
      <c r="B233" t="s">
        <v>0</v>
      </c>
      <c r="C233">
        <f t="shared" si="14"/>
        <v>2040</v>
      </c>
      <c r="D233" t="str">
        <f t="shared" si="15"/>
        <v>FRETRAROATRULGTCONVGAS____23</v>
      </c>
      <c r="E233" t="str">
        <f>_xlfn.XLOOKUP(D233,'BAP-5_tech_groups'!A:A,'BAP-5_tech_groups'!B:B)</f>
        <v>BAP-TRA-5-FRETRA-ROATRULGT</v>
      </c>
      <c r="F233">
        <f>_xlfn.IFNA(VLOOKUP(D233,'Technology share'!E:P,HLOOKUP(C233,'Technology share'!$G$1:$P$2,2,FALSE),FALSE),0)</f>
        <v>0</v>
      </c>
    </row>
    <row r="234" spans="1:6" hidden="1" x14ac:dyDescent="0.25">
      <c r="A234">
        <f t="shared" si="16"/>
        <v>0</v>
      </c>
      <c r="B234" t="s">
        <v>0</v>
      </c>
      <c r="C234">
        <f t="shared" si="14"/>
        <v>2040</v>
      </c>
      <c r="D234" t="str">
        <f t="shared" si="15"/>
        <v>FRETRAROATRULGTCONVNGA____23</v>
      </c>
      <c r="E234" t="str">
        <f>_xlfn.XLOOKUP(D234,'BAP-5_tech_groups'!A:A,'BAP-5_tech_groups'!B:B)</f>
        <v>BAP-TRA-5-FRETRA-ROATRULGT</v>
      </c>
      <c r="F234">
        <f>_xlfn.IFNA(VLOOKUP(D234,'Technology share'!E:P,HLOOKUP(C234,'Technology share'!$G$1:$P$2,2,FALSE),FALSE),0)</f>
        <v>0</v>
      </c>
    </row>
    <row r="235" spans="1:6" hidden="1" x14ac:dyDescent="0.25">
      <c r="A235">
        <f t="shared" si="16"/>
        <v>0</v>
      </c>
      <c r="B235" t="s">
        <v>0</v>
      </c>
      <c r="C235">
        <f t="shared" si="14"/>
        <v>2040</v>
      </c>
      <c r="D235" t="str">
        <f t="shared" si="15"/>
        <v>FRETRAROATRULGTCONVPRO____16</v>
      </c>
      <c r="E235" t="str">
        <f>_xlfn.XLOOKUP(D235,'BAP-5_tech_groups'!A:A,'BAP-5_tech_groups'!B:B)</f>
        <v>BAP-TRA-5-FRETRA-ROATRULGT</v>
      </c>
      <c r="F235">
        <f>_xlfn.IFNA(VLOOKUP(D235,'Technology share'!E:P,HLOOKUP(C235,'Technology share'!$G$1:$P$2,2,FALSE),FALSE),0)</f>
        <v>0</v>
      </c>
    </row>
    <row r="236" spans="1:6" hidden="1" x14ac:dyDescent="0.25">
      <c r="A236">
        <f t="shared" si="16"/>
        <v>0</v>
      </c>
      <c r="B236" t="s">
        <v>0</v>
      </c>
      <c r="C236">
        <f t="shared" si="14"/>
        <v>2040</v>
      </c>
      <c r="D236" t="str">
        <f t="shared" si="15"/>
        <v>FRETRAROATRULGTCONVPRO____23</v>
      </c>
      <c r="E236" t="str">
        <f>_xlfn.XLOOKUP(D236,'BAP-5_tech_groups'!A:A,'BAP-5_tech_groups'!B:B)</f>
        <v>BAP-TRA-5-FRETRA-ROATRULGT</v>
      </c>
      <c r="F236">
        <f>_xlfn.IFNA(VLOOKUP(D236,'Technology share'!E:P,HLOOKUP(C236,'Technology share'!$G$1:$P$2,2,FALSE),FALSE),0)</f>
        <v>0</v>
      </c>
    </row>
    <row r="237" spans="1:6" hidden="1" x14ac:dyDescent="0.25">
      <c r="A237">
        <f t="shared" si="16"/>
        <v>0</v>
      </c>
      <c r="B237" t="s">
        <v>0</v>
      </c>
      <c r="C237">
        <f t="shared" si="14"/>
        <v>2040</v>
      </c>
      <c r="D237" t="str">
        <f t="shared" si="15"/>
        <v>FRETRAROATRULGTCONVRDSL____23</v>
      </c>
      <c r="E237" t="str">
        <f>_xlfn.XLOOKUP(D237,'BAP-5_tech_groups'!A:A,'BAP-5_tech_groups'!B:B)</f>
        <v>BAP-TRA-5-FRETRA-ROATRULGT</v>
      </c>
      <c r="F237">
        <f>_xlfn.IFNA(VLOOKUP(D237,'Technology share'!E:P,HLOOKUP(C237,'Technology share'!$G$1:$P$2,2,FALSE),FALSE),0)</f>
        <v>0</v>
      </c>
    </row>
    <row r="238" spans="1:6" hidden="1" x14ac:dyDescent="0.25">
      <c r="A238">
        <f t="shared" si="16"/>
        <v>0</v>
      </c>
      <c r="B238" t="s">
        <v>0</v>
      </c>
      <c r="C238">
        <f t="shared" si="14"/>
        <v>2040</v>
      </c>
      <c r="D238" t="str">
        <f t="shared" si="15"/>
        <v>FRETRAROATRULGTHYBDSL____23</v>
      </c>
      <c r="E238" t="str">
        <f>_xlfn.XLOOKUP(D238,'BAP-5_tech_groups'!A:A,'BAP-5_tech_groups'!B:B)</f>
        <v>BAP-TRA-5-FRETRA-ROATRULGT</v>
      </c>
      <c r="F238">
        <f>_xlfn.IFNA(VLOOKUP(D238,'Technology share'!E:P,HLOOKUP(C238,'Technology share'!$G$1:$P$2,2,FALSE),FALSE),0)</f>
        <v>0</v>
      </c>
    </row>
    <row r="239" spans="1:6" hidden="1" x14ac:dyDescent="0.25">
      <c r="A239">
        <f t="shared" si="16"/>
        <v>0</v>
      </c>
      <c r="B239" t="s">
        <v>0</v>
      </c>
      <c r="C239">
        <f t="shared" si="14"/>
        <v>2040</v>
      </c>
      <c r="D239" t="str">
        <f t="shared" si="15"/>
        <v>FRETRAROATRULGTHYBGAS____23</v>
      </c>
      <c r="E239" t="str">
        <f>_xlfn.XLOOKUP(D239,'BAP-5_tech_groups'!A:A,'BAP-5_tech_groups'!B:B)</f>
        <v>BAP-TRA-5-FRETRA-ROATRULGT</v>
      </c>
      <c r="F239">
        <f>_xlfn.IFNA(VLOOKUP(D239,'Technology share'!E:P,HLOOKUP(C239,'Technology share'!$G$1:$P$2,2,FALSE),FALSE),0)</f>
        <v>0</v>
      </c>
    </row>
    <row r="240" spans="1:6" hidden="1" x14ac:dyDescent="0.25">
      <c r="A240">
        <f t="shared" si="16"/>
        <v>0</v>
      </c>
      <c r="B240" t="s">
        <v>0</v>
      </c>
      <c r="C240">
        <f t="shared" si="14"/>
        <v>2040</v>
      </c>
      <c r="D240" t="str">
        <f t="shared" si="15"/>
        <v>FRETRAROATRULGTHYBRDSL____23</v>
      </c>
      <c r="E240" t="str">
        <f>_xlfn.XLOOKUP(D240,'BAP-5_tech_groups'!A:A,'BAP-5_tech_groups'!B:B)</f>
        <v>BAP-TRA-5-FRETRA-ROATRULGT</v>
      </c>
      <c r="F240">
        <f>_xlfn.IFNA(VLOOKUP(D240,'Technology share'!E:P,HLOOKUP(C240,'Technology share'!$G$1:$P$2,2,FALSE),FALSE),0)</f>
        <v>0</v>
      </c>
    </row>
    <row r="241" spans="1:6" hidden="1" x14ac:dyDescent="0.25">
      <c r="A241">
        <f t="shared" si="16"/>
        <v>0</v>
      </c>
      <c r="B241" t="s">
        <v>0</v>
      </c>
      <c r="C241">
        <f t="shared" si="14"/>
        <v>2040</v>
      </c>
      <c r="D241" t="str">
        <f t="shared" si="15"/>
        <v>FRETRAROATRULGTPHEVGASBELCF_23</v>
      </c>
      <c r="E241" t="str">
        <f>_xlfn.XLOOKUP(D241,'BAP-5_tech_groups'!A:A,'BAP-5_tech_groups'!B:B)</f>
        <v>BAP-TRA-5-FRETRA-ROATRULGT</v>
      </c>
      <c r="F241">
        <f>_xlfn.IFNA(VLOOKUP(D241,'Technology share'!E:P,HLOOKUP(C241,'Technology share'!$G$1:$P$2,2,FALSE),FALSE),0)</f>
        <v>0</v>
      </c>
    </row>
    <row r="242" spans="1:6" hidden="1" x14ac:dyDescent="0.25">
      <c r="A242">
        <f t="shared" si="16"/>
        <v>0</v>
      </c>
      <c r="B242" t="s">
        <v>0</v>
      </c>
      <c r="C242">
        <f t="shared" si="14"/>
        <v>2041</v>
      </c>
      <c r="D242" t="str">
        <f t="shared" si="15"/>
        <v>FRETRAROATRULGTCONVDSL_EX</v>
      </c>
      <c r="E242" t="str">
        <f>_xlfn.XLOOKUP(D242,'BAP-5_tech_groups'!A:A,'BAP-5_tech_groups'!B:B)</f>
        <v>BAP-TRA-5-FRETRA-ROATRULGT</v>
      </c>
      <c r="F242">
        <f>_xlfn.IFNA(VLOOKUP(D242,'Technology share'!E:P,HLOOKUP(C242,'Technology share'!$G$1:$P$2,2,FALSE),FALSE),0)</f>
        <v>0</v>
      </c>
    </row>
    <row r="243" spans="1:6" hidden="1" x14ac:dyDescent="0.25">
      <c r="A243">
        <f t="shared" si="16"/>
        <v>0</v>
      </c>
      <c r="B243" t="s">
        <v>0</v>
      </c>
      <c r="C243">
        <f t="shared" si="14"/>
        <v>2041</v>
      </c>
      <c r="D243" t="str">
        <f t="shared" si="15"/>
        <v>FRETRAROATRULGTBEVBELCF____23</v>
      </c>
      <c r="E243" t="str">
        <f>_xlfn.XLOOKUP(D243,'BAP-5_tech_groups'!A:A,'BAP-5_tech_groups'!B:B)</f>
        <v>BAP-TRA-5-FRETRA-ROATRULGT</v>
      </c>
      <c r="F243">
        <f>_xlfn.IFNA(VLOOKUP(D243,'Technology share'!E:P,HLOOKUP(C243,'Technology share'!$G$1:$P$2,2,FALSE),FALSE),0)</f>
        <v>0</v>
      </c>
    </row>
    <row r="244" spans="1:6" hidden="1" x14ac:dyDescent="0.25">
      <c r="A244">
        <f t="shared" si="16"/>
        <v>0</v>
      </c>
      <c r="B244" t="s">
        <v>0</v>
      </c>
      <c r="C244">
        <f t="shared" si="14"/>
        <v>2041</v>
      </c>
      <c r="D244" t="str">
        <f t="shared" si="15"/>
        <v>FRETRAROATRULGTCELLHH2____23</v>
      </c>
      <c r="E244" t="str">
        <f>_xlfn.XLOOKUP(D244,'BAP-5_tech_groups'!A:A,'BAP-5_tech_groups'!B:B)</f>
        <v>BAP-TRA-5-FRETRA-ROATRULGT</v>
      </c>
      <c r="F244">
        <f>_xlfn.IFNA(VLOOKUP(D244,'Technology share'!E:P,HLOOKUP(C244,'Technology share'!$G$1:$P$2,2,FALSE),FALSE),0)</f>
        <v>0</v>
      </c>
    </row>
    <row r="245" spans="1:6" hidden="1" x14ac:dyDescent="0.25">
      <c r="A245">
        <f t="shared" si="16"/>
        <v>0</v>
      </c>
      <c r="B245" t="s">
        <v>0</v>
      </c>
      <c r="C245">
        <f t="shared" si="14"/>
        <v>2041</v>
      </c>
      <c r="D245" t="str">
        <f t="shared" si="15"/>
        <v>FRETRAROATRULGTCONVDSL____16</v>
      </c>
      <c r="E245" t="str">
        <f>_xlfn.XLOOKUP(D245,'BAP-5_tech_groups'!A:A,'BAP-5_tech_groups'!B:B)</f>
        <v>BAP-TRA-5-FRETRA-ROATRULGT</v>
      </c>
      <c r="F245">
        <f>_xlfn.IFNA(VLOOKUP(D245,'Technology share'!E:P,HLOOKUP(C245,'Technology share'!$G$1:$P$2,2,FALSE),FALSE),0)</f>
        <v>0</v>
      </c>
    </row>
    <row r="246" spans="1:6" hidden="1" x14ac:dyDescent="0.25">
      <c r="A246">
        <f t="shared" si="16"/>
        <v>0</v>
      </c>
      <c r="B246" t="s">
        <v>0</v>
      </c>
      <c r="C246">
        <f t="shared" si="14"/>
        <v>2041</v>
      </c>
      <c r="D246" t="str">
        <f t="shared" si="15"/>
        <v>FRETRAROATRULGTCONVDSL____23</v>
      </c>
      <c r="E246" t="str">
        <f>_xlfn.XLOOKUP(D246,'BAP-5_tech_groups'!A:A,'BAP-5_tech_groups'!B:B)</f>
        <v>BAP-TRA-5-FRETRA-ROATRULGT</v>
      </c>
      <c r="F246">
        <f>_xlfn.IFNA(VLOOKUP(D246,'Technology share'!E:P,HLOOKUP(C246,'Technology share'!$G$1:$P$2,2,FALSE),FALSE),0)</f>
        <v>0</v>
      </c>
    </row>
    <row r="247" spans="1:6" hidden="1" x14ac:dyDescent="0.25">
      <c r="A247">
        <f t="shared" si="16"/>
        <v>0</v>
      </c>
      <c r="B247" t="s">
        <v>0</v>
      </c>
      <c r="C247">
        <f t="shared" si="14"/>
        <v>2041</v>
      </c>
      <c r="D247" t="str">
        <f t="shared" si="15"/>
        <v>FRETRAROATRULGTCONVGAS____16</v>
      </c>
      <c r="E247" t="str">
        <f>_xlfn.XLOOKUP(D247,'BAP-5_tech_groups'!A:A,'BAP-5_tech_groups'!B:B)</f>
        <v>BAP-TRA-5-FRETRA-ROATRULGT</v>
      </c>
      <c r="F247">
        <f>_xlfn.IFNA(VLOOKUP(D247,'Technology share'!E:P,HLOOKUP(C247,'Technology share'!$G$1:$P$2,2,FALSE),FALSE),0)</f>
        <v>0</v>
      </c>
    </row>
    <row r="248" spans="1:6" hidden="1" x14ac:dyDescent="0.25">
      <c r="A248">
        <f t="shared" si="16"/>
        <v>0</v>
      </c>
      <c r="B248" t="s">
        <v>0</v>
      </c>
      <c r="C248">
        <f t="shared" si="14"/>
        <v>2041</v>
      </c>
      <c r="D248" t="str">
        <f t="shared" si="15"/>
        <v>FRETRAROATRULGTCONVGAS____23</v>
      </c>
      <c r="E248" t="str">
        <f>_xlfn.XLOOKUP(D248,'BAP-5_tech_groups'!A:A,'BAP-5_tech_groups'!B:B)</f>
        <v>BAP-TRA-5-FRETRA-ROATRULGT</v>
      </c>
      <c r="F248">
        <f>_xlfn.IFNA(VLOOKUP(D248,'Technology share'!E:P,HLOOKUP(C248,'Technology share'!$G$1:$P$2,2,FALSE),FALSE),0)</f>
        <v>0</v>
      </c>
    </row>
    <row r="249" spans="1:6" hidden="1" x14ac:dyDescent="0.25">
      <c r="A249">
        <f t="shared" si="16"/>
        <v>0</v>
      </c>
      <c r="B249" t="s">
        <v>0</v>
      </c>
      <c r="C249">
        <f t="shared" si="14"/>
        <v>2041</v>
      </c>
      <c r="D249" t="str">
        <f t="shared" si="15"/>
        <v>FRETRAROATRULGTCONVNGA____23</v>
      </c>
      <c r="E249" t="str">
        <f>_xlfn.XLOOKUP(D249,'BAP-5_tech_groups'!A:A,'BAP-5_tech_groups'!B:B)</f>
        <v>BAP-TRA-5-FRETRA-ROATRULGT</v>
      </c>
      <c r="F249">
        <f>_xlfn.IFNA(VLOOKUP(D249,'Technology share'!E:P,HLOOKUP(C249,'Technology share'!$G$1:$P$2,2,FALSE),FALSE),0)</f>
        <v>0</v>
      </c>
    </row>
    <row r="250" spans="1:6" hidden="1" x14ac:dyDescent="0.25">
      <c r="A250">
        <f t="shared" si="16"/>
        <v>0</v>
      </c>
      <c r="B250" t="s">
        <v>0</v>
      </c>
      <c r="C250">
        <f t="shared" si="14"/>
        <v>2041</v>
      </c>
      <c r="D250" t="str">
        <f t="shared" si="15"/>
        <v>FRETRAROATRULGTCONVPRO____16</v>
      </c>
      <c r="E250" t="str">
        <f>_xlfn.XLOOKUP(D250,'BAP-5_tech_groups'!A:A,'BAP-5_tech_groups'!B:B)</f>
        <v>BAP-TRA-5-FRETRA-ROATRULGT</v>
      </c>
      <c r="F250">
        <f>_xlfn.IFNA(VLOOKUP(D250,'Technology share'!E:P,HLOOKUP(C250,'Technology share'!$G$1:$P$2,2,FALSE),FALSE),0)</f>
        <v>0</v>
      </c>
    </row>
    <row r="251" spans="1:6" hidden="1" x14ac:dyDescent="0.25">
      <c r="A251">
        <f t="shared" si="16"/>
        <v>0</v>
      </c>
      <c r="B251" t="s">
        <v>0</v>
      </c>
      <c r="C251">
        <f t="shared" si="14"/>
        <v>2041</v>
      </c>
      <c r="D251" t="str">
        <f t="shared" si="15"/>
        <v>FRETRAROATRULGTCONVPRO____23</v>
      </c>
      <c r="E251" t="str">
        <f>_xlfn.XLOOKUP(D251,'BAP-5_tech_groups'!A:A,'BAP-5_tech_groups'!B:B)</f>
        <v>BAP-TRA-5-FRETRA-ROATRULGT</v>
      </c>
      <c r="F251">
        <f>_xlfn.IFNA(VLOOKUP(D251,'Technology share'!E:P,HLOOKUP(C251,'Technology share'!$G$1:$P$2,2,FALSE),FALSE),0)</f>
        <v>0</v>
      </c>
    </row>
    <row r="252" spans="1:6" hidden="1" x14ac:dyDescent="0.25">
      <c r="A252">
        <f t="shared" si="16"/>
        <v>0</v>
      </c>
      <c r="B252" t="s">
        <v>0</v>
      </c>
      <c r="C252">
        <f t="shared" si="14"/>
        <v>2041</v>
      </c>
      <c r="D252" t="str">
        <f t="shared" si="15"/>
        <v>FRETRAROATRULGTCONVRDSL____23</v>
      </c>
      <c r="E252" t="str">
        <f>_xlfn.XLOOKUP(D252,'BAP-5_tech_groups'!A:A,'BAP-5_tech_groups'!B:B)</f>
        <v>BAP-TRA-5-FRETRA-ROATRULGT</v>
      </c>
      <c r="F252">
        <f>_xlfn.IFNA(VLOOKUP(D252,'Technology share'!E:P,HLOOKUP(C252,'Technology share'!$G$1:$P$2,2,FALSE),FALSE),0)</f>
        <v>0</v>
      </c>
    </row>
    <row r="253" spans="1:6" hidden="1" x14ac:dyDescent="0.25">
      <c r="A253">
        <f t="shared" si="16"/>
        <v>0</v>
      </c>
      <c r="B253" t="s">
        <v>0</v>
      </c>
      <c r="C253">
        <f t="shared" si="14"/>
        <v>2041</v>
      </c>
      <c r="D253" t="str">
        <f t="shared" si="15"/>
        <v>FRETRAROATRULGTHYBDSL____23</v>
      </c>
      <c r="E253" t="str">
        <f>_xlfn.XLOOKUP(D253,'BAP-5_tech_groups'!A:A,'BAP-5_tech_groups'!B:B)</f>
        <v>BAP-TRA-5-FRETRA-ROATRULGT</v>
      </c>
      <c r="F253">
        <f>_xlfn.IFNA(VLOOKUP(D253,'Technology share'!E:P,HLOOKUP(C253,'Technology share'!$G$1:$P$2,2,FALSE),FALSE),0)</f>
        <v>0</v>
      </c>
    </row>
    <row r="254" spans="1:6" hidden="1" x14ac:dyDescent="0.25">
      <c r="A254">
        <f t="shared" si="16"/>
        <v>0</v>
      </c>
      <c r="B254" t="s">
        <v>0</v>
      </c>
      <c r="C254">
        <f t="shared" si="14"/>
        <v>2041</v>
      </c>
      <c r="D254" t="str">
        <f t="shared" si="15"/>
        <v>FRETRAROATRULGTHYBGAS____23</v>
      </c>
      <c r="E254" t="str">
        <f>_xlfn.XLOOKUP(D254,'BAP-5_tech_groups'!A:A,'BAP-5_tech_groups'!B:B)</f>
        <v>BAP-TRA-5-FRETRA-ROATRULGT</v>
      </c>
      <c r="F254">
        <f>_xlfn.IFNA(VLOOKUP(D254,'Technology share'!E:P,HLOOKUP(C254,'Technology share'!$G$1:$P$2,2,FALSE),FALSE),0)</f>
        <v>0</v>
      </c>
    </row>
    <row r="255" spans="1:6" hidden="1" x14ac:dyDescent="0.25">
      <c r="A255">
        <f t="shared" ref="A255:A286" si="17">IF(F255=0,0,1)</f>
        <v>0</v>
      </c>
      <c r="B255" t="s">
        <v>0</v>
      </c>
      <c r="C255">
        <f t="shared" si="14"/>
        <v>2041</v>
      </c>
      <c r="D255" t="str">
        <f t="shared" si="15"/>
        <v>FRETRAROATRULGTHYBRDSL____23</v>
      </c>
      <c r="E255" t="str">
        <f>_xlfn.XLOOKUP(D255,'BAP-5_tech_groups'!A:A,'BAP-5_tech_groups'!B:B)</f>
        <v>BAP-TRA-5-FRETRA-ROATRULGT</v>
      </c>
      <c r="F255">
        <f>_xlfn.IFNA(VLOOKUP(D255,'Technology share'!E:P,HLOOKUP(C255,'Technology share'!$G$1:$P$2,2,FALSE),FALSE),0)</f>
        <v>0</v>
      </c>
    </row>
    <row r="256" spans="1:6" hidden="1" x14ac:dyDescent="0.25">
      <c r="A256">
        <f t="shared" si="17"/>
        <v>0</v>
      </c>
      <c r="B256" t="s">
        <v>0</v>
      </c>
      <c r="C256">
        <f t="shared" si="14"/>
        <v>2041</v>
      </c>
      <c r="D256" t="str">
        <f t="shared" si="15"/>
        <v>FRETRAROATRULGTPHEVGASBELCF_23</v>
      </c>
      <c r="E256" t="str">
        <f>_xlfn.XLOOKUP(D256,'BAP-5_tech_groups'!A:A,'BAP-5_tech_groups'!B:B)</f>
        <v>BAP-TRA-5-FRETRA-ROATRULGT</v>
      </c>
      <c r="F256">
        <f>_xlfn.IFNA(VLOOKUP(D256,'Technology share'!E:P,HLOOKUP(C256,'Technology share'!$G$1:$P$2,2,FALSE),FALSE),0)</f>
        <v>0</v>
      </c>
    </row>
    <row r="257" spans="1:6" hidden="1" x14ac:dyDescent="0.25">
      <c r="A257">
        <f t="shared" si="17"/>
        <v>0</v>
      </c>
      <c r="B257" t="s">
        <v>0</v>
      </c>
      <c r="C257">
        <f t="shared" si="14"/>
        <v>2042</v>
      </c>
      <c r="D257" t="str">
        <f t="shared" si="15"/>
        <v>FRETRAROATRULGTCONVDSL_EX</v>
      </c>
      <c r="E257" t="str">
        <f>_xlfn.XLOOKUP(D257,'BAP-5_tech_groups'!A:A,'BAP-5_tech_groups'!B:B)</f>
        <v>BAP-TRA-5-FRETRA-ROATRULGT</v>
      </c>
      <c r="F257">
        <f>_xlfn.IFNA(VLOOKUP(D257,'Technology share'!E:P,HLOOKUP(C257,'Technology share'!$G$1:$P$2,2,FALSE),FALSE),0)</f>
        <v>0</v>
      </c>
    </row>
    <row r="258" spans="1:6" hidden="1" x14ac:dyDescent="0.25">
      <c r="A258">
        <f t="shared" si="17"/>
        <v>0</v>
      </c>
      <c r="B258" t="s">
        <v>0</v>
      </c>
      <c r="C258">
        <f t="shared" si="14"/>
        <v>2042</v>
      </c>
      <c r="D258" t="str">
        <f t="shared" si="15"/>
        <v>FRETRAROATRULGTBEVBELCF____23</v>
      </c>
      <c r="E258" t="str">
        <f>_xlfn.XLOOKUP(D258,'BAP-5_tech_groups'!A:A,'BAP-5_tech_groups'!B:B)</f>
        <v>BAP-TRA-5-FRETRA-ROATRULGT</v>
      </c>
      <c r="F258">
        <f>_xlfn.IFNA(VLOOKUP(D258,'Technology share'!E:P,HLOOKUP(C258,'Technology share'!$G$1:$P$2,2,FALSE),FALSE),0)</f>
        <v>0</v>
      </c>
    </row>
    <row r="259" spans="1:6" hidden="1" x14ac:dyDescent="0.25">
      <c r="A259">
        <f t="shared" si="17"/>
        <v>0</v>
      </c>
      <c r="B259" t="s">
        <v>0</v>
      </c>
      <c r="C259">
        <f t="shared" si="14"/>
        <v>2042</v>
      </c>
      <c r="D259" t="str">
        <f t="shared" si="15"/>
        <v>FRETRAROATRULGTCELLHH2____23</v>
      </c>
      <c r="E259" t="str">
        <f>_xlfn.XLOOKUP(D259,'BAP-5_tech_groups'!A:A,'BAP-5_tech_groups'!B:B)</f>
        <v>BAP-TRA-5-FRETRA-ROATRULGT</v>
      </c>
      <c r="F259">
        <f>_xlfn.IFNA(VLOOKUP(D259,'Technology share'!E:P,HLOOKUP(C259,'Technology share'!$G$1:$P$2,2,FALSE),FALSE),0)</f>
        <v>0</v>
      </c>
    </row>
    <row r="260" spans="1:6" hidden="1" x14ac:dyDescent="0.25">
      <c r="A260">
        <f t="shared" si="17"/>
        <v>0</v>
      </c>
      <c r="B260" t="s">
        <v>0</v>
      </c>
      <c r="C260">
        <f t="shared" si="14"/>
        <v>2042</v>
      </c>
      <c r="D260" t="str">
        <f t="shared" si="15"/>
        <v>FRETRAROATRULGTCONVDSL____16</v>
      </c>
      <c r="E260" t="str">
        <f>_xlfn.XLOOKUP(D260,'BAP-5_tech_groups'!A:A,'BAP-5_tech_groups'!B:B)</f>
        <v>BAP-TRA-5-FRETRA-ROATRULGT</v>
      </c>
      <c r="F260">
        <f>_xlfn.IFNA(VLOOKUP(D260,'Technology share'!E:P,HLOOKUP(C260,'Technology share'!$G$1:$P$2,2,FALSE),FALSE),0)</f>
        <v>0</v>
      </c>
    </row>
    <row r="261" spans="1:6" hidden="1" x14ac:dyDescent="0.25">
      <c r="A261">
        <f t="shared" si="17"/>
        <v>0</v>
      </c>
      <c r="B261" t="s">
        <v>0</v>
      </c>
      <c r="C261">
        <f t="shared" si="14"/>
        <v>2042</v>
      </c>
      <c r="D261" t="str">
        <f t="shared" si="15"/>
        <v>FRETRAROATRULGTCONVDSL____23</v>
      </c>
      <c r="E261" t="str">
        <f>_xlfn.XLOOKUP(D261,'BAP-5_tech_groups'!A:A,'BAP-5_tech_groups'!B:B)</f>
        <v>BAP-TRA-5-FRETRA-ROATRULGT</v>
      </c>
      <c r="F261">
        <f>_xlfn.IFNA(VLOOKUP(D261,'Technology share'!E:P,HLOOKUP(C261,'Technology share'!$G$1:$P$2,2,FALSE),FALSE),0)</f>
        <v>0</v>
      </c>
    </row>
    <row r="262" spans="1:6" hidden="1" x14ac:dyDescent="0.25">
      <c r="A262">
        <f t="shared" si="17"/>
        <v>0</v>
      </c>
      <c r="B262" t="s">
        <v>0</v>
      </c>
      <c r="C262">
        <f t="shared" si="14"/>
        <v>2042</v>
      </c>
      <c r="D262" t="str">
        <f t="shared" si="15"/>
        <v>FRETRAROATRULGTCONVGAS____16</v>
      </c>
      <c r="E262" t="str">
        <f>_xlfn.XLOOKUP(D262,'BAP-5_tech_groups'!A:A,'BAP-5_tech_groups'!B:B)</f>
        <v>BAP-TRA-5-FRETRA-ROATRULGT</v>
      </c>
      <c r="F262">
        <f>_xlfn.IFNA(VLOOKUP(D262,'Technology share'!E:P,HLOOKUP(C262,'Technology share'!$G$1:$P$2,2,FALSE),FALSE),0)</f>
        <v>0</v>
      </c>
    </row>
    <row r="263" spans="1:6" hidden="1" x14ac:dyDescent="0.25">
      <c r="A263">
        <f t="shared" si="17"/>
        <v>0</v>
      </c>
      <c r="B263" t="s">
        <v>0</v>
      </c>
      <c r="C263">
        <f t="shared" si="14"/>
        <v>2042</v>
      </c>
      <c r="D263" t="str">
        <f t="shared" si="15"/>
        <v>FRETRAROATRULGTCONVGAS____23</v>
      </c>
      <c r="E263" t="str">
        <f>_xlfn.XLOOKUP(D263,'BAP-5_tech_groups'!A:A,'BAP-5_tech_groups'!B:B)</f>
        <v>BAP-TRA-5-FRETRA-ROATRULGT</v>
      </c>
      <c r="F263">
        <f>_xlfn.IFNA(VLOOKUP(D263,'Technology share'!E:P,HLOOKUP(C263,'Technology share'!$G$1:$P$2,2,FALSE),FALSE),0)</f>
        <v>0</v>
      </c>
    </row>
    <row r="264" spans="1:6" hidden="1" x14ac:dyDescent="0.25">
      <c r="A264">
        <f t="shared" si="17"/>
        <v>0</v>
      </c>
      <c r="B264" t="s">
        <v>0</v>
      </c>
      <c r="C264">
        <f t="shared" si="14"/>
        <v>2042</v>
      </c>
      <c r="D264" t="str">
        <f t="shared" si="15"/>
        <v>FRETRAROATRULGTCONVNGA____23</v>
      </c>
      <c r="E264" t="str">
        <f>_xlfn.XLOOKUP(D264,'BAP-5_tech_groups'!A:A,'BAP-5_tech_groups'!B:B)</f>
        <v>BAP-TRA-5-FRETRA-ROATRULGT</v>
      </c>
      <c r="F264">
        <f>_xlfn.IFNA(VLOOKUP(D264,'Technology share'!E:P,HLOOKUP(C264,'Technology share'!$G$1:$P$2,2,FALSE),FALSE),0)</f>
        <v>0</v>
      </c>
    </row>
    <row r="265" spans="1:6" hidden="1" x14ac:dyDescent="0.25">
      <c r="A265">
        <f t="shared" si="17"/>
        <v>0</v>
      </c>
      <c r="B265" t="s">
        <v>0</v>
      </c>
      <c r="C265">
        <f t="shared" si="14"/>
        <v>2042</v>
      </c>
      <c r="D265" t="str">
        <f t="shared" si="15"/>
        <v>FRETRAROATRULGTCONVPRO____16</v>
      </c>
      <c r="E265" t="str">
        <f>_xlfn.XLOOKUP(D265,'BAP-5_tech_groups'!A:A,'BAP-5_tech_groups'!B:B)</f>
        <v>BAP-TRA-5-FRETRA-ROATRULGT</v>
      </c>
      <c r="F265">
        <f>_xlfn.IFNA(VLOOKUP(D265,'Technology share'!E:P,HLOOKUP(C265,'Technology share'!$G$1:$P$2,2,FALSE),FALSE),0)</f>
        <v>0</v>
      </c>
    </row>
    <row r="266" spans="1:6" hidden="1" x14ac:dyDescent="0.25">
      <c r="A266">
        <f t="shared" si="17"/>
        <v>0</v>
      </c>
      <c r="B266" t="s">
        <v>0</v>
      </c>
      <c r="C266">
        <f t="shared" si="14"/>
        <v>2042</v>
      </c>
      <c r="D266" t="str">
        <f t="shared" si="15"/>
        <v>FRETRAROATRULGTCONVPRO____23</v>
      </c>
      <c r="E266" t="str">
        <f>_xlfn.XLOOKUP(D266,'BAP-5_tech_groups'!A:A,'BAP-5_tech_groups'!B:B)</f>
        <v>BAP-TRA-5-FRETRA-ROATRULGT</v>
      </c>
      <c r="F266">
        <f>_xlfn.IFNA(VLOOKUP(D266,'Technology share'!E:P,HLOOKUP(C266,'Technology share'!$G$1:$P$2,2,FALSE),FALSE),0)</f>
        <v>0</v>
      </c>
    </row>
    <row r="267" spans="1:6" hidden="1" x14ac:dyDescent="0.25">
      <c r="A267">
        <f t="shared" si="17"/>
        <v>0</v>
      </c>
      <c r="B267" t="s">
        <v>0</v>
      </c>
      <c r="C267">
        <f t="shared" si="14"/>
        <v>2042</v>
      </c>
      <c r="D267" t="str">
        <f t="shared" si="15"/>
        <v>FRETRAROATRULGTCONVRDSL____23</v>
      </c>
      <c r="E267" t="str">
        <f>_xlfn.XLOOKUP(D267,'BAP-5_tech_groups'!A:A,'BAP-5_tech_groups'!B:B)</f>
        <v>BAP-TRA-5-FRETRA-ROATRULGT</v>
      </c>
      <c r="F267">
        <f>_xlfn.IFNA(VLOOKUP(D267,'Technology share'!E:P,HLOOKUP(C267,'Technology share'!$G$1:$P$2,2,FALSE),FALSE),0)</f>
        <v>0</v>
      </c>
    </row>
    <row r="268" spans="1:6" hidden="1" x14ac:dyDescent="0.25">
      <c r="A268">
        <f t="shared" si="17"/>
        <v>0</v>
      </c>
      <c r="B268" t="s">
        <v>0</v>
      </c>
      <c r="C268">
        <f t="shared" si="14"/>
        <v>2042</v>
      </c>
      <c r="D268" t="str">
        <f t="shared" si="15"/>
        <v>FRETRAROATRULGTHYBDSL____23</v>
      </c>
      <c r="E268" t="str">
        <f>_xlfn.XLOOKUP(D268,'BAP-5_tech_groups'!A:A,'BAP-5_tech_groups'!B:B)</f>
        <v>BAP-TRA-5-FRETRA-ROATRULGT</v>
      </c>
      <c r="F268">
        <f>_xlfn.IFNA(VLOOKUP(D268,'Technology share'!E:P,HLOOKUP(C268,'Technology share'!$G$1:$P$2,2,FALSE),FALSE),0)</f>
        <v>0</v>
      </c>
    </row>
    <row r="269" spans="1:6" hidden="1" x14ac:dyDescent="0.25">
      <c r="A269">
        <f t="shared" si="17"/>
        <v>0</v>
      </c>
      <c r="B269" t="s">
        <v>0</v>
      </c>
      <c r="C269">
        <f t="shared" si="14"/>
        <v>2042</v>
      </c>
      <c r="D269" t="str">
        <f t="shared" si="15"/>
        <v>FRETRAROATRULGTHYBGAS____23</v>
      </c>
      <c r="E269" t="str">
        <f>_xlfn.XLOOKUP(D269,'BAP-5_tech_groups'!A:A,'BAP-5_tech_groups'!B:B)</f>
        <v>BAP-TRA-5-FRETRA-ROATRULGT</v>
      </c>
      <c r="F269">
        <f>_xlfn.IFNA(VLOOKUP(D269,'Technology share'!E:P,HLOOKUP(C269,'Technology share'!$G$1:$P$2,2,FALSE),FALSE),0)</f>
        <v>0</v>
      </c>
    </row>
    <row r="270" spans="1:6" hidden="1" x14ac:dyDescent="0.25">
      <c r="A270">
        <f t="shared" si="17"/>
        <v>0</v>
      </c>
      <c r="B270" t="s">
        <v>0</v>
      </c>
      <c r="C270">
        <f t="shared" si="14"/>
        <v>2042</v>
      </c>
      <c r="D270" t="str">
        <f t="shared" si="15"/>
        <v>FRETRAROATRULGTHYBRDSL____23</v>
      </c>
      <c r="E270" t="str">
        <f>_xlfn.XLOOKUP(D270,'BAP-5_tech_groups'!A:A,'BAP-5_tech_groups'!B:B)</f>
        <v>BAP-TRA-5-FRETRA-ROATRULGT</v>
      </c>
      <c r="F270">
        <f>_xlfn.IFNA(VLOOKUP(D270,'Technology share'!E:P,HLOOKUP(C270,'Technology share'!$G$1:$P$2,2,FALSE),FALSE),0)</f>
        <v>0</v>
      </c>
    </row>
    <row r="271" spans="1:6" hidden="1" x14ac:dyDescent="0.25">
      <c r="A271">
        <f t="shared" si="17"/>
        <v>0</v>
      </c>
      <c r="B271" t="s">
        <v>0</v>
      </c>
      <c r="C271">
        <f t="shared" si="14"/>
        <v>2042</v>
      </c>
      <c r="D271" t="str">
        <f t="shared" si="15"/>
        <v>FRETRAROATRULGTPHEVGASBELCF_23</v>
      </c>
      <c r="E271" t="str">
        <f>_xlfn.XLOOKUP(D271,'BAP-5_tech_groups'!A:A,'BAP-5_tech_groups'!B:B)</f>
        <v>BAP-TRA-5-FRETRA-ROATRULGT</v>
      </c>
      <c r="F271">
        <f>_xlfn.IFNA(VLOOKUP(D271,'Technology share'!E:P,HLOOKUP(C271,'Technology share'!$G$1:$P$2,2,FALSE),FALSE),0)</f>
        <v>0</v>
      </c>
    </row>
    <row r="272" spans="1:6" hidden="1" x14ac:dyDescent="0.25">
      <c r="A272">
        <f t="shared" si="17"/>
        <v>0</v>
      </c>
      <c r="B272" t="s">
        <v>0</v>
      </c>
      <c r="C272">
        <f t="shared" si="14"/>
        <v>2043</v>
      </c>
      <c r="D272" t="str">
        <f t="shared" si="15"/>
        <v>FRETRAROATRULGTCONVDSL_EX</v>
      </c>
      <c r="E272" t="str">
        <f>_xlfn.XLOOKUP(D272,'BAP-5_tech_groups'!A:A,'BAP-5_tech_groups'!B:B)</f>
        <v>BAP-TRA-5-FRETRA-ROATRULGT</v>
      </c>
      <c r="F272">
        <f>_xlfn.IFNA(VLOOKUP(D272,'Technology share'!E:P,HLOOKUP(C272,'Technology share'!$G$1:$P$2,2,FALSE),FALSE),0)</f>
        <v>0</v>
      </c>
    </row>
    <row r="273" spans="1:6" hidden="1" x14ac:dyDescent="0.25">
      <c r="A273">
        <f t="shared" si="17"/>
        <v>0</v>
      </c>
      <c r="B273" t="s">
        <v>0</v>
      </c>
      <c r="C273">
        <f t="shared" ref="C273:C336" si="18">C258+1</f>
        <v>2043</v>
      </c>
      <c r="D273" t="str">
        <f t="shared" ref="D273:D336" si="19">D258</f>
        <v>FRETRAROATRULGTBEVBELCF____23</v>
      </c>
      <c r="E273" t="str">
        <f>_xlfn.XLOOKUP(D273,'BAP-5_tech_groups'!A:A,'BAP-5_tech_groups'!B:B)</f>
        <v>BAP-TRA-5-FRETRA-ROATRULGT</v>
      </c>
      <c r="F273">
        <f>_xlfn.IFNA(VLOOKUP(D273,'Technology share'!E:P,HLOOKUP(C273,'Technology share'!$G$1:$P$2,2,FALSE),FALSE),0)</f>
        <v>0</v>
      </c>
    </row>
    <row r="274" spans="1:6" hidden="1" x14ac:dyDescent="0.25">
      <c r="A274">
        <f t="shared" si="17"/>
        <v>0</v>
      </c>
      <c r="B274" t="s">
        <v>0</v>
      </c>
      <c r="C274">
        <f t="shared" si="18"/>
        <v>2043</v>
      </c>
      <c r="D274" t="str">
        <f t="shared" si="19"/>
        <v>FRETRAROATRULGTCELLHH2____23</v>
      </c>
      <c r="E274" t="str">
        <f>_xlfn.XLOOKUP(D274,'BAP-5_tech_groups'!A:A,'BAP-5_tech_groups'!B:B)</f>
        <v>BAP-TRA-5-FRETRA-ROATRULGT</v>
      </c>
      <c r="F274">
        <f>_xlfn.IFNA(VLOOKUP(D274,'Technology share'!E:P,HLOOKUP(C274,'Technology share'!$G$1:$P$2,2,FALSE),FALSE),0)</f>
        <v>0</v>
      </c>
    </row>
    <row r="275" spans="1:6" hidden="1" x14ac:dyDescent="0.25">
      <c r="A275">
        <f t="shared" si="17"/>
        <v>0</v>
      </c>
      <c r="B275" t="s">
        <v>0</v>
      </c>
      <c r="C275">
        <f t="shared" si="18"/>
        <v>2043</v>
      </c>
      <c r="D275" t="str">
        <f t="shared" si="19"/>
        <v>FRETRAROATRULGTCONVDSL____16</v>
      </c>
      <c r="E275" t="str">
        <f>_xlfn.XLOOKUP(D275,'BAP-5_tech_groups'!A:A,'BAP-5_tech_groups'!B:B)</f>
        <v>BAP-TRA-5-FRETRA-ROATRULGT</v>
      </c>
      <c r="F275">
        <f>_xlfn.IFNA(VLOOKUP(D275,'Technology share'!E:P,HLOOKUP(C275,'Technology share'!$G$1:$P$2,2,FALSE),FALSE),0)</f>
        <v>0</v>
      </c>
    </row>
    <row r="276" spans="1:6" hidden="1" x14ac:dyDescent="0.25">
      <c r="A276">
        <f t="shared" si="17"/>
        <v>0</v>
      </c>
      <c r="B276" t="s">
        <v>0</v>
      </c>
      <c r="C276">
        <f t="shared" si="18"/>
        <v>2043</v>
      </c>
      <c r="D276" t="str">
        <f t="shared" si="19"/>
        <v>FRETRAROATRULGTCONVDSL____23</v>
      </c>
      <c r="E276" t="str">
        <f>_xlfn.XLOOKUP(D276,'BAP-5_tech_groups'!A:A,'BAP-5_tech_groups'!B:B)</f>
        <v>BAP-TRA-5-FRETRA-ROATRULGT</v>
      </c>
      <c r="F276">
        <f>_xlfn.IFNA(VLOOKUP(D276,'Technology share'!E:P,HLOOKUP(C276,'Technology share'!$G$1:$P$2,2,FALSE),FALSE),0)</f>
        <v>0</v>
      </c>
    </row>
    <row r="277" spans="1:6" hidden="1" x14ac:dyDescent="0.25">
      <c r="A277">
        <f t="shared" si="17"/>
        <v>0</v>
      </c>
      <c r="B277" t="s">
        <v>0</v>
      </c>
      <c r="C277">
        <f t="shared" si="18"/>
        <v>2043</v>
      </c>
      <c r="D277" t="str">
        <f t="shared" si="19"/>
        <v>FRETRAROATRULGTCONVGAS____16</v>
      </c>
      <c r="E277" t="str">
        <f>_xlfn.XLOOKUP(D277,'BAP-5_tech_groups'!A:A,'BAP-5_tech_groups'!B:B)</f>
        <v>BAP-TRA-5-FRETRA-ROATRULGT</v>
      </c>
      <c r="F277">
        <f>_xlfn.IFNA(VLOOKUP(D277,'Technology share'!E:P,HLOOKUP(C277,'Technology share'!$G$1:$P$2,2,FALSE),FALSE),0)</f>
        <v>0</v>
      </c>
    </row>
    <row r="278" spans="1:6" hidden="1" x14ac:dyDescent="0.25">
      <c r="A278">
        <f t="shared" si="17"/>
        <v>0</v>
      </c>
      <c r="B278" t="s">
        <v>0</v>
      </c>
      <c r="C278">
        <f t="shared" si="18"/>
        <v>2043</v>
      </c>
      <c r="D278" t="str">
        <f t="shared" si="19"/>
        <v>FRETRAROATRULGTCONVGAS____23</v>
      </c>
      <c r="E278" t="str">
        <f>_xlfn.XLOOKUP(D278,'BAP-5_tech_groups'!A:A,'BAP-5_tech_groups'!B:B)</f>
        <v>BAP-TRA-5-FRETRA-ROATRULGT</v>
      </c>
      <c r="F278">
        <f>_xlfn.IFNA(VLOOKUP(D278,'Technology share'!E:P,HLOOKUP(C278,'Technology share'!$G$1:$P$2,2,FALSE),FALSE),0)</f>
        <v>0</v>
      </c>
    </row>
    <row r="279" spans="1:6" hidden="1" x14ac:dyDescent="0.25">
      <c r="A279">
        <f t="shared" si="17"/>
        <v>0</v>
      </c>
      <c r="B279" t="s">
        <v>0</v>
      </c>
      <c r="C279">
        <f t="shared" si="18"/>
        <v>2043</v>
      </c>
      <c r="D279" t="str">
        <f t="shared" si="19"/>
        <v>FRETRAROATRULGTCONVNGA____23</v>
      </c>
      <c r="E279" t="str">
        <f>_xlfn.XLOOKUP(D279,'BAP-5_tech_groups'!A:A,'BAP-5_tech_groups'!B:B)</f>
        <v>BAP-TRA-5-FRETRA-ROATRULGT</v>
      </c>
      <c r="F279">
        <f>_xlfn.IFNA(VLOOKUP(D279,'Technology share'!E:P,HLOOKUP(C279,'Technology share'!$G$1:$P$2,2,FALSE),FALSE),0)</f>
        <v>0</v>
      </c>
    </row>
    <row r="280" spans="1:6" hidden="1" x14ac:dyDescent="0.25">
      <c r="A280">
        <f t="shared" si="17"/>
        <v>0</v>
      </c>
      <c r="B280" t="s">
        <v>0</v>
      </c>
      <c r="C280">
        <f t="shared" si="18"/>
        <v>2043</v>
      </c>
      <c r="D280" t="str">
        <f t="shared" si="19"/>
        <v>FRETRAROATRULGTCONVPRO____16</v>
      </c>
      <c r="E280" t="str">
        <f>_xlfn.XLOOKUP(D280,'BAP-5_tech_groups'!A:A,'BAP-5_tech_groups'!B:B)</f>
        <v>BAP-TRA-5-FRETRA-ROATRULGT</v>
      </c>
      <c r="F280">
        <f>_xlfn.IFNA(VLOOKUP(D280,'Technology share'!E:P,HLOOKUP(C280,'Technology share'!$G$1:$P$2,2,FALSE),FALSE),0)</f>
        <v>0</v>
      </c>
    </row>
    <row r="281" spans="1:6" hidden="1" x14ac:dyDescent="0.25">
      <c r="A281">
        <f t="shared" si="17"/>
        <v>0</v>
      </c>
      <c r="B281" t="s">
        <v>0</v>
      </c>
      <c r="C281">
        <f t="shared" si="18"/>
        <v>2043</v>
      </c>
      <c r="D281" t="str">
        <f t="shared" si="19"/>
        <v>FRETRAROATRULGTCONVPRO____23</v>
      </c>
      <c r="E281" t="str">
        <f>_xlfn.XLOOKUP(D281,'BAP-5_tech_groups'!A:A,'BAP-5_tech_groups'!B:B)</f>
        <v>BAP-TRA-5-FRETRA-ROATRULGT</v>
      </c>
      <c r="F281">
        <f>_xlfn.IFNA(VLOOKUP(D281,'Technology share'!E:P,HLOOKUP(C281,'Technology share'!$G$1:$P$2,2,FALSE),FALSE),0)</f>
        <v>0</v>
      </c>
    </row>
    <row r="282" spans="1:6" hidden="1" x14ac:dyDescent="0.25">
      <c r="A282">
        <f t="shared" si="17"/>
        <v>0</v>
      </c>
      <c r="B282" t="s">
        <v>0</v>
      </c>
      <c r="C282">
        <f t="shared" si="18"/>
        <v>2043</v>
      </c>
      <c r="D282" t="str">
        <f t="shared" si="19"/>
        <v>FRETRAROATRULGTCONVRDSL____23</v>
      </c>
      <c r="E282" t="str">
        <f>_xlfn.XLOOKUP(D282,'BAP-5_tech_groups'!A:A,'BAP-5_tech_groups'!B:B)</f>
        <v>BAP-TRA-5-FRETRA-ROATRULGT</v>
      </c>
      <c r="F282">
        <f>_xlfn.IFNA(VLOOKUP(D282,'Technology share'!E:P,HLOOKUP(C282,'Technology share'!$G$1:$P$2,2,FALSE),FALSE),0)</f>
        <v>0</v>
      </c>
    </row>
    <row r="283" spans="1:6" hidden="1" x14ac:dyDescent="0.25">
      <c r="A283">
        <f t="shared" si="17"/>
        <v>0</v>
      </c>
      <c r="B283" t="s">
        <v>0</v>
      </c>
      <c r="C283">
        <f t="shared" si="18"/>
        <v>2043</v>
      </c>
      <c r="D283" t="str">
        <f t="shared" si="19"/>
        <v>FRETRAROATRULGTHYBDSL____23</v>
      </c>
      <c r="E283" t="str">
        <f>_xlfn.XLOOKUP(D283,'BAP-5_tech_groups'!A:A,'BAP-5_tech_groups'!B:B)</f>
        <v>BAP-TRA-5-FRETRA-ROATRULGT</v>
      </c>
      <c r="F283">
        <f>_xlfn.IFNA(VLOOKUP(D283,'Technology share'!E:P,HLOOKUP(C283,'Technology share'!$G$1:$P$2,2,FALSE),FALSE),0)</f>
        <v>0</v>
      </c>
    </row>
    <row r="284" spans="1:6" hidden="1" x14ac:dyDescent="0.25">
      <c r="A284">
        <f t="shared" si="17"/>
        <v>0</v>
      </c>
      <c r="B284" t="s">
        <v>0</v>
      </c>
      <c r="C284">
        <f t="shared" si="18"/>
        <v>2043</v>
      </c>
      <c r="D284" t="str">
        <f t="shared" si="19"/>
        <v>FRETRAROATRULGTHYBGAS____23</v>
      </c>
      <c r="E284" t="str">
        <f>_xlfn.XLOOKUP(D284,'BAP-5_tech_groups'!A:A,'BAP-5_tech_groups'!B:B)</f>
        <v>BAP-TRA-5-FRETRA-ROATRULGT</v>
      </c>
      <c r="F284">
        <f>_xlfn.IFNA(VLOOKUP(D284,'Technology share'!E:P,HLOOKUP(C284,'Technology share'!$G$1:$P$2,2,FALSE),FALSE),0)</f>
        <v>0</v>
      </c>
    </row>
    <row r="285" spans="1:6" hidden="1" x14ac:dyDescent="0.25">
      <c r="A285">
        <f t="shared" si="17"/>
        <v>0</v>
      </c>
      <c r="B285" t="s">
        <v>0</v>
      </c>
      <c r="C285">
        <f t="shared" si="18"/>
        <v>2043</v>
      </c>
      <c r="D285" t="str">
        <f t="shared" si="19"/>
        <v>FRETRAROATRULGTHYBRDSL____23</v>
      </c>
      <c r="E285" t="str">
        <f>_xlfn.XLOOKUP(D285,'BAP-5_tech_groups'!A:A,'BAP-5_tech_groups'!B:B)</f>
        <v>BAP-TRA-5-FRETRA-ROATRULGT</v>
      </c>
      <c r="F285">
        <f>_xlfn.IFNA(VLOOKUP(D285,'Technology share'!E:P,HLOOKUP(C285,'Technology share'!$G$1:$P$2,2,FALSE),FALSE),0)</f>
        <v>0</v>
      </c>
    </row>
    <row r="286" spans="1:6" hidden="1" x14ac:dyDescent="0.25">
      <c r="A286">
        <f t="shared" si="17"/>
        <v>0</v>
      </c>
      <c r="B286" t="s">
        <v>0</v>
      </c>
      <c r="C286">
        <f t="shared" si="18"/>
        <v>2043</v>
      </c>
      <c r="D286" t="str">
        <f t="shared" si="19"/>
        <v>FRETRAROATRULGTPHEVGASBELCF_23</v>
      </c>
      <c r="E286" t="str">
        <f>_xlfn.XLOOKUP(D286,'BAP-5_tech_groups'!A:A,'BAP-5_tech_groups'!B:B)</f>
        <v>BAP-TRA-5-FRETRA-ROATRULGT</v>
      </c>
      <c r="F286">
        <f>_xlfn.IFNA(VLOOKUP(D286,'Technology share'!E:P,HLOOKUP(C286,'Technology share'!$G$1:$P$2,2,FALSE),FALSE),0)</f>
        <v>0</v>
      </c>
    </row>
    <row r="287" spans="1:6" hidden="1" x14ac:dyDescent="0.25">
      <c r="A287">
        <f t="shared" ref="A287:A288" si="20">IF(F287=0,0,1)</f>
        <v>0</v>
      </c>
      <c r="B287" t="s">
        <v>0</v>
      </c>
      <c r="C287">
        <f t="shared" si="18"/>
        <v>2044</v>
      </c>
      <c r="D287" t="str">
        <f t="shared" si="19"/>
        <v>FRETRAROATRULGTCONVDSL_EX</v>
      </c>
      <c r="E287" t="str">
        <f>_xlfn.XLOOKUP(D287,'BAP-5_tech_groups'!A:A,'BAP-5_tech_groups'!B:B)</f>
        <v>BAP-TRA-5-FRETRA-ROATRULGT</v>
      </c>
      <c r="F287">
        <f>_xlfn.IFNA(VLOOKUP(D287,'Technology share'!E:P,HLOOKUP(C287,'Technology share'!$G$1:$P$2,2,FALSE),FALSE),0)</f>
        <v>0</v>
      </c>
    </row>
    <row r="288" spans="1:6" hidden="1" x14ac:dyDescent="0.25">
      <c r="A288">
        <f t="shared" si="20"/>
        <v>0</v>
      </c>
      <c r="B288" t="s">
        <v>0</v>
      </c>
      <c r="C288">
        <f t="shared" si="18"/>
        <v>2044</v>
      </c>
      <c r="D288" t="str">
        <f t="shared" si="19"/>
        <v>FRETRAROATRULGTBEVBELCF____23</v>
      </c>
      <c r="E288" t="str">
        <f>_xlfn.XLOOKUP(D288,'BAP-5_tech_groups'!A:A,'BAP-5_tech_groups'!B:B)</f>
        <v>BAP-TRA-5-FRETRA-ROATRULGT</v>
      </c>
      <c r="F288">
        <f>_xlfn.IFNA(VLOOKUP(D288,'Technology share'!E:P,HLOOKUP(C288,'Technology share'!$G$1:$P$2,2,FALSE),FALSE),0)</f>
        <v>0</v>
      </c>
    </row>
    <row r="289" spans="1:6" hidden="1" x14ac:dyDescent="0.25">
      <c r="A289">
        <f t="shared" ref="A289:A322" si="21">IF(F289=0,0,1)</f>
        <v>0</v>
      </c>
      <c r="B289" t="s">
        <v>0</v>
      </c>
      <c r="C289">
        <f t="shared" si="18"/>
        <v>2044</v>
      </c>
      <c r="D289" t="str">
        <f t="shared" si="19"/>
        <v>FRETRAROATRULGTCELLHH2____23</v>
      </c>
      <c r="E289" t="str">
        <f>_xlfn.XLOOKUP(D289,'BAP-5_tech_groups'!A:A,'BAP-5_tech_groups'!B:B)</f>
        <v>BAP-TRA-5-FRETRA-ROATRULGT</v>
      </c>
      <c r="F289">
        <f>_xlfn.IFNA(VLOOKUP(D289,'Technology share'!E:P,HLOOKUP(C289,'Technology share'!$G$1:$P$2,2,FALSE),FALSE),0)</f>
        <v>0</v>
      </c>
    </row>
    <row r="290" spans="1:6" hidden="1" x14ac:dyDescent="0.25">
      <c r="A290">
        <f t="shared" si="21"/>
        <v>0</v>
      </c>
      <c r="B290" t="s">
        <v>0</v>
      </c>
      <c r="C290">
        <f t="shared" si="18"/>
        <v>2044</v>
      </c>
      <c r="D290" t="str">
        <f t="shared" si="19"/>
        <v>FRETRAROATRULGTCONVDSL____16</v>
      </c>
      <c r="E290" t="str">
        <f>_xlfn.XLOOKUP(D290,'BAP-5_tech_groups'!A:A,'BAP-5_tech_groups'!B:B)</f>
        <v>BAP-TRA-5-FRETRA-ROATRULGT</v>
      </c>
      <c r="F290">
        <f>_xlfn.IFNA(VLOOKUP(D290,'Technology share'!E:P,HLOOKUP(C290,'Technology share'!$G$1:$P$2,2,FALSE),FALSE),0)</f>
        <v>0</v>
      </c>
    </row>
    <row r="291" spans="1:6" hidden="1" x14ac:dyDescent="0.25">
      <c r="A291">
        <f t="shared" si="21"/>
        <v>0</v>
      </c>
      <c r="B291" t="s">
        <v>0</v>
      </c>
      <c r="C291">
        <f t="shared" si="18"/>
        <v>2044</v>
      </c>
      <c r="D291" t="str">
        <f t="shared" si="19"/>
        <v>FRETRAROATRULGTCONVDSL____23</v>
      </c>
      <c r="E291" t="str">
        <f>_xlfn.XLOOKUP(D291,'BAP-5_tech_groups'!A:A,'BAP-5_tech_groups'!B:B)</f>
        <v>BAP-TRA-5-FRETRA-ROATRULGT</v>
      </c>
      <c r="F291">
        <f>_xlfn.IFNA(VLOOKUP(D291,'Technology share'!E:P,HLOOKUP(C291,'Technology share'!$G$1:$P$2,2,FALSE),FALSE),0)</f>
        <v>0</v>
      </c>
    </row>
    <row r="292" spans="1:6" hidden="1" x14ac:dyDescent="0.25">
      <c r="A292">
        <f t="shared" si="21"/>
        <v>0</v>
      </c>
      <c r="B292" t="s">
        <v>0</v>
      </c>
      <c r="C292">
        <f t="shared" si="18"/>
        <v>2044</v>
      </c>
      <c r="D292" t="str">
        <f t="shared" si="19"/>
        <v>FRETRAROATRULGTCONVGAS____16</v>
      </c>
      <c r="E292" t="str">
        <f>_xlfn.XLOOKUP(D292,'BAP-5_tech_groups'!A:A,'BAP-5_tech_groups'!B:B)</f>
        <v>BAP-TRA-5-FRETRA-ROATRULGT</v>
      </c>
      <c r="F292">
        <f>_xlfn.IFNA(VLOOKUP(D292,'Technology share'!E:P,HLOOKUP(C292,'Technology share'!$G$1:$P$2,2,FALSE),FALSE),0)</f>
        <v>0</v>
      </c>
    </row>
    <row r="293" spans="1:6" hidden="1" x14ac:dyDescent="0.25">
      <c r="A293">
        <f t="shared" si="21"/>
        <v>0</v>
      </c>
      <c r="B293" t="s">
        <v>0</v>
      </c>
      <c r="C293">
        <f t="shared" si="18"/>
        <v>2044</v>
      </c>
      <c r="D293" t="str">
        <f t="shared" si="19"/>
        <v>FRETRAROATRULGTCONVGAS____23</v>
      </c>
      <c r="E293" t="str">
        <f>_xlfn.XLOOKUP(D293,'BAP-5_tech_groups'!A:A,'BAP-5_tech_groups'!B:B)</f>
        <v>BAP-TRA-5-FRETRA-ROATRULGT</v>
      </c>
      <c r="F293">
        <f>_xlfn.IFNA(VLOOKUP(D293,'Technology share'!E:P,HLOOKUP(C293,'Technology share'!$G$1:$P$2,2,FALSE),FALSE),0)</f>
        <v>0</v>
      </c>
    </row>
    <row r="294" spans="1:6" hidden="1" x14ac:dyDescent="0.25">
      <c r="A294">
        <f t="shared" si="21"/>
        <v>0</v>
      </c>
      <c r="B294" t="s">
        <v>0</v>
      </c>
      <c r="C294">
        <f t="shared" si="18"/>
        <v>2044</v>
      </c>
      <c r="D294" t="str">
        <f t="shared" si="19"/>
        <v>FRETRAROATRULGTCONVNGA____23</v>
      </c>
      <c r="E294" t="str">
        <f>_xlfn.XLOOKUP(D294,'BAP-5_tech_groups'!A:A,'BAP-5_tech_groups'!B:B)</f>
        <v>BAP-TRA-5-FRETRA-ROATRULGT</v>
      </c>
      <c r="F294">
        <f>_xlfn.IFNA(VLOOKUP(D294,'Technology share'!E:P,HLOOKUP(C294,'Technology share'!$G$1:$P$2,2,FALSE),FALSE),0)</f>
        <v>0</v>
      </c>
    </row>
    <row r="295" spans="1:6" hidden="1" x14ac:dyDescent="0.25">
      <c r="A295">
        <f t="shared" si="21"/>
        <v>0</v>
      </c>
      <c r="B295" t="s">
        <v>0</v>
      </c>
      <c r="C295">
        <f t="shared" si="18"/>
        <v>2044</v>
      </c>
      <c r="D295" t="str">
        <f t="shared" si="19"/>
        <v>FRETRAROATRULGTCONVPRO____16</v>
      </c>
      <c r="E295" t="str">
        <f>_xlfn.XLOOKUP(D295,'BAP-5_tech_groups'!A:A,'BAP-5_tech_groups'!B:B)</f>
        <v>BAP-TRA-5-FRETRA-ROATRULGT</v>
      </c>
      <c r="F295">
        <f>_xlfn.IFNA(VLOOKUP(D295,'Technology share'!E:P,HLOOKUP(C295,'Technology share'!$G$1:$P$2,2,FALSE),FALSE),0)</f>
        <v>0</v>
      </c>
    </row>
    <row r="296" spans="1:6" hidden="1" x14ac:dyDescent="0.25">
      <c r="A296">
        <f t="shared" si="21"/>
        <v>0</v>
      </c>
      <c r="B296" t="s">
        <v>0</v>
      </c>
      <c r="C296">
        <f t="shared" si="18"/>
        <v>2044</v>
      </c>
      <c r="D296" t="str">
        <f t="shared" si="19"/>
        <v>FRETRAROATRULGTCONVPRO____23</v>
      </c>
      <c r="E296" t="str">
        <f>_xlfn.XLOOKUP(D296,'BAP-5_tech_groups'!A:A,'BAP-5_tech_groups'!B:B)</f>
        <v>BAP-TRA-5-FRETRA-ROATRULGT</v>
      </c>
      <c r="F296">
        <f>_xlfn.IFNA(VLOOKUP(D296,'Technology share'!E:P,HLOOKUP(C296,'Technology share'!$G$1:$P$2,2,FALSE),FALSE),0)</f>
        <v>0</v>
      </c>
    </row>
    <row r="297" spans="1:6" hidden="1" x14ac:dyDescent="0.25">
      <c r="A297">
        <f t="shared" si="21"/>
        <v>0</v>
      </c>
      <c r="B297" t="s">
        <v>0</v>
      </c>
      <c r="C297">
        <f t="shared" si="18"/>
        <v>2044</v>
      </c>
      <c r="D297" t="str">
        <f t="shared" si="19"/>
        <v>FRETRAROATRULGTCONVRDSL____23</v>
      </c>
      <c r="E297" t="str">
        <f>_xlfn.XLOOKUP(D297,'BAP-5_tech_groups'!A:A,'BAP-5_tech_groups'!B:B)</f>
        <v>BAP-TRA-5-FRETRA-ROATRULGT</v>
      </c>
      <c r="F297">
        <f>_xlfn.IFNA(VLOOKUP(D297,'Technology share'!E:P,HLOOKUP(C297,'Technology share'!$G$1:$P$2,2,FALSE),FALSE),0)</f>
        <v>0</v>
      </c>
    </row>
    <row r="298" spans="1:6" hidden="1" x14ac:dyDescent="0.25">
      <c r="A298">
        <f t="shared" si="21"/>
        <v>0</v>
      </c>
      <c r="B298" t="s">
        <v>0</v>
      </c>
      <c r="C298">
        <f t="shared" si="18"/>
        <v>2044</v>
      </c>
      <c r="D298" t="str">
        <f t="shared" si="19"/>
        <v>FRETRAROATRULGTHYBDSL____23</v>
      </c>
      <c r="E298" t="str">
        <f>_xlfn.XLOOKUP(D298,'BAP-5_tech_groups'!A:A,'BAP-5_tech_groups'!B:B)</f>
        <v>BAP-TRA-5-FRETRA-ROATRULGT</v>
      </c>
      <c r="F298">
        <f>_xlfn.IFNA(VLOOKUP(D298,'Technology share'!E:P,HLOOKUP(C298,'Technology share'!$G$1:$P$2,2,FALSE),FALSE),0)</f>
        <v>0</v>
      </c>
    </row>
    <row r="299" spans="1:6" hidden="1" x14ac:dyDescent="0.25">
      <c r="A299">
        <f t="shared" si="21"/>
        <v>0</v>
      </c>
      <c r="B299" t="s">
        <v>0</v>
      </c>
      <c r="C299">
        <f t="shared" si="18"/>
        <v>2044</v>
      </c>
      <c r="D299" t="str">
        <f t="shared" si="19"/>
        <v>FRETRAROATRULGTHYBGAS____23</v>
      </c>
      <c r="E299" t="str">
        <f>_xlfn.XLOOKUP(D299,'BAP-5_tech_groups'!A:A,'BAP-5_tech_groups'!B:B)</f>
        <v>BAP-TRA-5-FRETRA-ROATRULGT</v>
      </c>
      <c r="F299">
        <f>_xlfn.IFNA(VLOOKUP(D299,'Technology share'!E:P,HLOOKUP(C299,'Technology share'!$G$1:$P$2,2,FALSE),FALSE),0)</f>
        <v>0</v>
      </c>
    </row>
    <row r="300" spans="1:6" hidden="1" x14ac:dyDescent="0.25">
      <c r="A300">
        <f t="shared" si="21"/>
        <v>0</v>
      </c>
      <c r="B300" t="s">
        <v>0</v>
      </c>
      <c r="C300">
        <f t="shared" si="18"/>
        <v>2044</v>
      </c>
      <c r="D300" t="str">
        <f t="shared" si="19"/>
        <v>FRETRAROATRULGTHYBRDSL____23</v>
      </c>
      <c r="E300" t="str">
        <f>_xlfn.XLOOKUP(D300,'BAP-5_tech_groups'!A:A,'BAP-5_tech_groups'!B:B)</f>
        <v>BAP-TRA-5-FRETRA-ROATRULGT</v>
      </c>
      <c r="F300">
        <f>_xlfn.IFNA(VLOOKUP(D300,'Technology share'!E:P,HLOOKUP(C300,'Technology share'!$G$1:$P$2,2,FALSE),FALSE),0)</f>
        <v>0</v>
      </c>
    </row>
    <row r="301" spans="1:6" hidden="1" x14ac:dyDescent="0.25">
      <c r="A301">
        <f t="shared" si="21"/>
        <v>0</v>
      </c>
      <c r="B301" t="s">
        <v>0</v>
      </c>
      <c r="C301">
        <f t="shared" si="18"/>
        <v>2044</v>
      </c>
      <c r="D301" t="str">
        <f t="shared" si="19"/>
        <v>FRETRAROATRULGTPHEVGASBELCF_23</v>
      </c>
      <c r="E301" t="str">
        <f>_xlfn.XLOOKUP(D301,'BAP-5_tech_groups'!A:A,'BAP-5_tech_groups'!B:B)</f>
        <v>BAP-TRA-5-FRETRA-ROATRULGT</v>
      </c>
      <c r="F301">
        <f>_xlfn.IFNA(VLOOKUP(D301,'Technology share'!E:P,HLOOKUP(C301,'Technology share'!$G$1:$P$2,2,FALSE),FALSE),0)</f>
        <v>0</v>
      </c>
    </row>
    <row r="302" spans="1:6" hidden="1" x14ac:dyDescent="0.25">
      <c r="A302">
        <f t="shared" si="21"/>
        <v>0</v>
      </c>
      <c r="B302" t="s">
        <v>0</v>
      </c>
      <c r="C302">
        <f t="shared" si="18"/>
        <v>2045</v>
      </c>
      <c r="D302" t="str">
        <f t="shared" si="19"/>
        <v>FRETRAROATRULGTCONVDSL_EX</v>
      </c>
      <c r="E302" t="str">
        <f>_xlfn.XLOOKUP(D302,'BAP-5_tech_groups'!A:A,'BAP-5_tech_groups'!B:B)</f>
        <v>BAP-TRA-5-FRETRA-ROATRULGT</v>
      </c>
      <c r="F302">
        <f>_xlfn.IFNA(VLOOKUP(D302,'Technology share'!E:P,HLOOKUP(C302,'Technology share'!$G$1:$P$2,2,FALSE),FALSE),0)</f>
        <v>0</v>
      </c>
    </row>
    <row r="303" spans="1:6" x14ac:dyDescent="0.25">
      <c r="A303">
        <f t="shared" si="21"/>
        <v>1</v>
      </c>
      <c r="B303" t="s">
        <v>0</v>
      </c>
      <c r="C303">
        <f t="shared" si="18"/>
        <v>2045</v>
      </c>
      <c r="D303" t="str">
        <f t="shared" si="19"/>
        <v>FRETRAROATRULGTBEVBELCF____23</v>
      </c>
      <c r="E303" t="str">
        <f>_xlfn.XLOOKUP(D303,'BAP-5_tech_groups'!A:A,'BAP-5_tech_groups'!B:B)</f>
        <v>BAP-TRA-5-FRETRA-ROATRULGT</v>
      </c>
      <c r="F303">
        <f>_xlfn.IFNA(VLOOKUP(D303,'Technology share'!E:P,HLOOKUP(C303,'Technology share'!$G$1:$P$2,2,FALSE),FALSE),0)</f>
        <v>0.75</v>
      </c>
    </row>
    <row r="304" spans="1:6" hidden="1" x14ac:dyDescent="0.25">
      <c r="A304">
        <f t="shared" si="21"/>
        <v>0</v>
      </c>
      <c r="B304" t="s">
        <v>0</v>
      </c>
      <c r="C304">
        <f t="shared" si="18"/>
        <v>2045</v>
      </c>
      <c r="D304" t="str">
        <f t="shared" si="19"/>
        <v>FRETRAROATRULGTCELLHH2____23</v>
      </c>
      <c r="E304" t="str">
        <f>_xlfn.XLOOKUP(D304,'BAP-5_tech_groups'!A:A,'BAP-5_tech_groups'!B:B)</f>
        <v>BAP-TRA-5-FRETRA-ROATRULGT</v>
      </c>
      <c r="F304">
        <f>_xlfn.IFNA(VLOOKUP(D304,'Technology share'!E:P,HLOOKUP(C304,'Technology share'!$G$1:$P$2,2,FALSE),FALSE),0)</f>
        <v>0</v>
      </c>
    </row>
    <row r="305" spans="1:6" hidden="1" x14ac:dyDescent="0.25">
      <c r="A305">
        <f t="shared" si="21"/>
        <v>0</v>
      </c>
      <c r="B305" t="s">
        <v>0</v>
      </c>
      <c r="C305">
        <f t="shared" si="18"/>
        <v>2045</v>
      </c>
      <c r="D305" t="str">
        <f t="shared" si="19"/>
        <v>FRETRAROATRULGTCONVDSL____16</v>
      </c>
      <c r="E305" t="str">
        <f>_xlfn.XLOOKUP(D305,'BAP-5_tech_groups'!A:A,'BAP-5_tech_groups'!B:B)</f>
        <v>BAP-TRA-5-FRETRA-ROATRULGT</v>
      </c>
      <c r="F305">
        <f>_xlfn.IFNA(VLOOKUP(D305,'Technology share'!E:P,HLOOKUP(C305,'Technology share'!$G$1:$P$2,2,FALSE),FALSE),0)</f>
        <v>0</v>
      </c>
    </row>
    <row r="306" spans="1:6" hidden="1" x14ac:dyDescent="0.25">
      <c r="A306">
        <f t="shared" si="21"/>
        <v>0</v>
      </c>
      <c r="B306" t="s">
        <v>0</v>
      </c>
      <c r="C306">
        <f t="shared" si="18"/>
        <v>2045</v>
      </c>
      <c r="D306" t="str">
        <f t="shared" si="19"/>
        <v>FRETRAROATRULGTCONVDSL____23</v>
      </c>
      <c r="E306" t="str">
        <f>_xlfn.XLOOKUP(D306,'BAP-5_tech_groups'!A:A,'BAP-5_tech_groups'!B:B)</f>
        <v>BAP-TRA-5-FRETRA-ROATRULGT</v>
      </c>
      <c r="F306">
        <f>_xlfn.IFNA(VLOOKUP(D306,'Technology share'!E:P,HLOOKUP(C306,'Technology share'!$G$1:$P$2,2,FALSE),FALSE),0)</f>
        <v>0</v>
      </c>
    </row>
    <row r="307" spans="1:6" hidden="1" x14ac:dyDescent="0.25">
      <c r="A307">
        <f t="shared" si="21"/>
        <v>0</v>
      </c>
      <c r="B307" t="s">
        <v>0</v>
      </c>
      <c r="C307">
        <f t="shared" si="18"/>
        <v>2045</v>
      </c>
      <c r="D307" t="str">
        <f t="shared" si="19"/>
        <v>FRETRAROATRULGTCONVGAS____16</v>
      </c>
      <c r="E307" t="str">
        <f>_xlfn.XLOOKUP(D307,'BAP-5_tech_groups'!A:A,'BAP-5_tech_groups'!B:B)</f>
        <v>BAP-TRA-5-FRETRA-ROATRULGT</v>
      </c>
      <c r="F307">
        <f>_xlfn.IFNA(VLOOKUP(D307,'Technology share'!E:P,HLOOKUP(C307,'Technology share'!$G$1:$P$2,2,FALSE),FALSE),0)</f>
        <v>0</v>
      </c>
    </row>
    <row r="308" spans="1:6" hidden="1" x14ac:dyDescent="0.25">
      <c r="A308">
        <f t="shared" si="21"/>
        <v>0</v>
      </c>
      <c r="B308" t="s">
        <v>0</v>
      </c>
      <c r="C308">
        <f t="shared" si="18"/>
        <v>2045</v>
      </c>
      <c r="D308" t="str">
        <f t="shared" si="19"/>
        <v>FRETRAROATRULGTCONVGAS____23</v>
      </c>
      <c r="E308" t="str">
        <f>_xlfn.XLOOKUP(D308,'BAP-5_tech_groups'!A:A,'BAP-5_tech_groups'!B:B)</f>
        <v>BAP-TRA-5-FRETRA-ROATRULGT</v>
      </c>
      <c r="F308">
        <f>_xlfn.IFNA(VLOOKUP(D308,'Technology share'!E:P,HLOOKUP(C308,'Technology share'!$G$1:$P$2,2,FALSE),FALSE),0)</f>
        <v>0</v>
      </c>
    </row>
    <row r="309" spans="1:6" hidden="1" x14ac:dyDescent="0.25">
      <c r="A309">
        <f t="shared" si="21"/>
        <v>0</v>
      </c>
      <c r="B309" t="s">
        <v>0</v>
      </c>
      <c r="C309">
        <f t="shared" si="18"/>
        <v>2045</v>
      </c>
      <c r="D309" t="str">
        <f t="shared" si="19"/>
        <v>FRETRAROATRULGTCONVNGA____23</v>
      </c>
      <c r="E309" t="str">
        <f>_xlfn.XLOOKUP(D309,'BAP-5_tech_groups'!A:A,'BAP-5_tech_groups'!B:B)</f>
        <v>BAP-TRA-5-FRETRA-ROATRULGT</v>
      </c>
      <c r="F309">
        <f>_xlfn.IFNA(VLOOKUP(D309,'Technology share'!E:P,HLOOKUP(C309,'Technology share'!$G$1:$P$2,2,FALSE),FALSE),0)</f>
        <v>0</v>
      </c>
    </row>
    <row r="310" spans="1:6" hidden="1" x14ac:dyDescent="0.25">
      <c r="A310">
        <f t="shared" si="21"/>
        <v>0</v>
      </c>
      <c r="B310" t="s">
        <v>0</v>
      </c>
      <c r="C310">
        <f t="shared" si="18"/>
        <v>2045</v>
      </c>
      <c r="D310" t="str">
        <f t="shared" si="19"/>
        <v>FRETRAROATRULGTCONVPRO____16</v>
      </c>
      <c r="E310" t="str">
        <f>_xlfn.XLOOKUP(D310,'BAP-5_tech_groups'!A:A,'BAP-5_tech_groups'!B:B)</f>
        <v>BAP-TRA-5-FRETRA-ROATRULGT</v>
      </c>
      <c r="F310">
        <f>_xlfn.IFNA(VLOOKUP(D310,'Technology share'!E:P,HLOOKUP(C310,'Technology share'!$G$1:$P$2,2,FALSE),FALSE),0)</f>
        <v>0</v>
      </c>
    </row>
    <row r="311" spans="1:6" hidden="1" x14ac:dyDescent="0.25">
      <c r="A311">
        <f t="shared" si="21"/>
        <v>0</v>
      </c>
      <c r="B311" t="s">
        <v>0</v>
      </c>
      <c r="C311">
        <f t="shared" si="18"/>
        <v>2045</v>
      </c>
      <c r="D311" t="str">
        <f t="shared" si="19"/>
        <v>FRETRAROATRULGTCONVPRO____23</v>
      </c>
      <c r="E311" t="str">
        <f>_xlfn.XLOOKUP(D311,'BAP-5_tech_groups'!A:A,'BAP-5_tech_groups'!B:B)</f>
        <v>BAP-TRA-5-FRETRA-ROATRULGT</v>
      </c>
      <c r="F311">
        <f>_xlfn.IFNA(VLOOKUP(D311,'Technology share'!E:P,HLOOKUP(C311,'Technology share'!$G$1:$P$2,2,FALSE),FALSE),0)</f>
        <v>0</v>
      </c>
    </row>
    <row r="312" spans="1:6" hidden="1" x14ac:dyDescent="0.25">
      <c r="A312">
        <f t="shared" si="21"/>
        <v>0</v>
      </c>
      <c r="B312" t="s">
        <v>0</v>
      </c>
      <c r="C312">
        <f t="shared" si="18"/>
        <v>2045</v>
      </c>
      <c r="D312" t="str">
        <f t="shared" si="19"/>
        <v>FRETRAROATRULGTCONVRDSL____23</v>
      </c>
      <c r="E312" t="str">
        <f>_xlfn.XLOOKUP(D312,'BAP-5_tech_groups'!A:A,'BAP-5_tech_groups'!B:B)</f>
        <v>BAP-TRA-5-FRETRA-ROATRULGT</v>
      </c>
      <c r="F312">
        <f>_xlfn.IFNA(VLOOKUP(D312,'Technology share'!E:P,HLOOKUP(C312,'Technology share'!$G$1:$P$2,2,FALSE),FALSE),0)</f>
        <v>0</v>
      </c>
    </row>
    <row r="313" spans="1:6" hidden="1" x14ac:dyDescent="0.25">
      <c r="A313">
        <f t="shared" si="21"/>
        <v>0</v>
      </c>
      <c r="B313" t="s">
        <v>0</v>
      </c>
      <c r="C313">
        <f t="shared" si="18"/>
        <v>2045</v>
      </c>
      <c r="D313" t="str">
        <f t="shared" si="19"/>
        <v>FRETRAROATRULGTHYBDSL____23</v>
      </c>
      <c r="E313" t="str">
        <f>_xlfn.XLOOKUP(D313,'BAP-5_tech_groups'!A:A,'BAP-5_tech_groups'!B:B)</f>
        <v>BAP-TRA-5-FRETRA-ROATRULGT</v>
      </c>
      <c r="F313">
        <f>_xlfn.IFNA(VLOOKUP(D313,'Technology share'!E:P,HLOOKUP(C313,'Technology share'!$G$1:$P$2,2,FALSE),FALSE),0)</f>
        <v>0</v>
      </c>
    </row>
    <row r="314" spans="1:6" hidden="1" x14ac:dyDescent="0.25">
      <c r="A314">
        <f t="shared" si="21"/>
        <v>0</v>
      </c>
      <c r="B314" t="s">
        <v>0</v>
      </c>
      <c r="C314">
        <f t="shared" si="18"/>
        <v>2045</v>
      </c>
      <c r="D314" t="str">
        <f t="shared" si="19"/>
        <v>FRETRAROATRULGTHYBGAS____23</v>
      </c>
      <c r="E314" t="str">
        <f>_xlfn.XLOOKUP(D314,'BAP-5_tech_groups'!A:A,'BAP-5_tech_groups'!B:B)</f>
        <v>BAP-TRA-5-FRETRA-ROATRULGT</v>
      </c>
      <c r="F314">
        <f>_xlfn.IFNA(VLOOKUP(D314,'Technology share'!E:P,HLOOKUP(C314,'Technology share'!$G$1:$P$2,2,FALSE),FALSE),0)</f>
        <v>0</v>
      </c>
    </row>
    <row r="315" spans="1:6" hidden="1" x14ac:dyDescent="0.25">
      <c r="A315">
        <f t="shared" si="21"/>
        <v>0</v>
      </c>
      <c r="B315" t="s">
        <v>0</v>
      </c>
      <c r="C315">
        <f t="shared" si="18"/>
        <v>2045</v>
      </c>
      <c r="D315" t="str">
        <f t="shared" si="19"/>
        <v>FRETRAROATRULGTHYBRDSL____23</v>
      </c>
      <c r="E315" t="str">
        <f>_xlfn.XLOOKUP(D315,'BAP-5_tech_groups'!A:A,'BAP-5_tech_groups'!B:B)</f>
        <v>BAP-TRA-5-FRETRA-ROATRULGT</v>
      </c>
      <c r="F315">
        <f>_xlfn.IFNA(VLOOKUP(D315,'Technology share'!E:P,HLOOKUP(C315,'Technology share'!$G$1:$P$2,2,FALSE),FALSE),0)</f>
        <v>0</v>
      </c>
    </row>
    <row r="316" spans="1:6" hidden="1" x14ac:dyDescent="0.25">
      <c r="A316">
        <f t="shared" si="21"/>
        <v>0</v>
      </c>
      <c r="B316" t="s">
        <v>0</v>
      </c>
      <c r="C316">
        <f t="shared" si="18"/>
        <v>2045</v>
      </c>
      <c r="D316" t="str">
        <f t="shared" si="19"/>
        <v>FRETRAROATRULGTPHEVGASBELCF_23</v>
      </c>
      <c r="E316" t="str">
        <f>_xlfn.XLOOKUP(D316,'BAP-5_tech_groups'!A:A,'BAP-5_tech_groups'!B:B)</f>
        <v>BAP-TRA-5-FRETRA-ROATRULGT</v>
      </c>
      <c r="F316">
        <f>_xlfn.IFNA(VLOOKUP(D316,'Technology share'!E:P,HLOOKUP(C316,'Technology share'!$G$1:$P$2,2,FALSE),FALSE),0)</f>
        <v>0</v>
      </c>
    </row>
    <row r="317" spans="1:6" hidden="1" x14ac:dyDescent="0.25">
      <c r="A317">
        <f t="shared" si="21"/>
        <v>0</v>
      </c>
      <c r="B317" t="s">
        <v>0</v>
      </c>
      <c r="C317">
        <f t="shared" si="18"/>
        <v>2046</v>
      </c>
      <c r="D317" t="str">
        <f t="shared" si="19"/>
        <v>FRETRAROATRULGTCONVDSL_EX</v>
      </c>
      <c r="E317" t="str">
        <f>_xlfn.XLOOKUP(D317,'BAP-5_tech_groups'!A:A,'BAP-5_tech_groups'!B:B)</f>
        <v>BAP-TRA-5-FRETRA-ROATRULGT</v>
      </c>
      <c r="F317">
        <f>_xlfn.IFNA(VLOOKUP(D317,'Technology share'!E:P,HLOOKUP(C317,'Technology share'!$G$1:$P$2,2,FALSE),FALSE),0)</f>
        <v>0</v>
      </c>
    </row>
    <row r="318" spans="1:6" hidden="1" x14ac:dyDescent="0.25">
      <c r="A318">
        <f t="shared" si="21"/>
        <v>0</v>
      </c>
      <c r="B318" t="s">
        <v>0</v>
      </c>
      <c r="C318">
        <f t="shared" si="18"/>
        <v>2046</v>
      </c>
      <c r="D318" t="str">
        <f t="shared" si="19"/>
        <v>FRETRAROATRULGTBEVBELCF____23</v>
      </c>
      <c r="E318" t="str">
        <f>_xlfn.XLOOKUP(D318,'BAP-5_tech_groups'!A:A,'BAP-5_tech_groups'!B:B)</f>
        <v>BAP-TRA-5-FRETRA-ROATRULGT</v>
      </c>
      <c r="F318">
        <f>_xlfn.IFNA(VLOOKUP(D318,'Technology share'!E:P,HLOOKUP(C318,'Technology share'!$G$1:$P$2,2,FALSE),FALSE),0)</f>
        <v>0</v>
      </c>
    </row>
    <row r="319" spans="1:6" hidden="1" x14ac:dyDescent="0.25">
      <c r="A319">
        <f t="shared" si="21"/>
        <v>0</v>
      </c>
      <c r="B319" t="s">
        <v>0</v>
      </c>
      <c r="C319">
        <f t="shared" si="18"/>
        <v>2046</v>
      </c>
      <c r="D319" t="str">
        <f t="shared" si="19"/>
        <v>FRETRAROATRULGTCELLHH2____23</v>
      </c>
      <c r="E319" t="str">
        <f>_xlfn.XLOOKUP(D319,'BAP-5_tech_groups'!A:A,'BAP-5_tech_groups'!B:B)</f>
        <v>BAP-TRA-5-FRETRA-ROATRULGT</v>
      </c>
      <c r="F319">
        <f>_xlfn.IFNA(VLOOKUP(D319,'Technology share'!E:P,HLOOKUP(C319,'Technology share'!$G$1:$P$2,2,FALSE),FALSE),0)</f>
        <v>0</v>
      </c>
    </row>
    <row r="320" spans="1:6" hidden="1" x14ac:dyDescent="0.25">
      <c r="A320">
        <f t="shared" si="21"/>
        <v>0</v>
      </c>
      <c r="B320" t="s">
        <v>0</v>
      </c>
      <c r="C320">
        <f t="shared" si="18"/>
        <v>2046</v>
      </c>
      <c r="D320" t="str">
        <f t="shared" si="19"/>
        <v>FRETRAROATRULGTCONVDSL____16</v>
      </c>
      <c r="E320" t="str">
        <f>_xlfn.XLOOKUP(D320,'BAP-5_tech_groups'!A:A,'BAP-5_tech_groups'!B:B)</f>
        <v>BAP-TRA-5-FRETRA-ROATRULGT</v>
      </c>
      <c r="F320">
        <f>_xlfn.IFNA(VLOOKUP(D320,'Technology share'!E:P,HLOOKUP(C320,'Technology share'!$G$1:$P$2,2,FALSE),FALSE),0)</f>
        <v>0</v>
      </c>
    </row>
    <row r="321" spans="1:6" hidden="1" x14ac:dyDescent="0.25">
      <c r="A321">
        <f t="shared" si="21"/>
        <v>0</v>
      </c>
      <c r="B321" t="s">
        <v>0</v>
      </c>
      <c r="C321">
        <f t="shared" si="18"/>
        <v>2046</v>
      </c>
      <c r="D321" t="str">
        <f t="shared" si="19"/>
        <v>FRETRAROATRULGTCONVDSL____23</v>
      </c>
      <c r="E321" t="str">
        <f>_xlfn.XLOOKUP(D321,'BAP-5_tech_groups'!A:A,'BAP-5_tech_groups'!B:B)</f>
        <v>BAP-TRA-5-FRETRA-ROATRULGT</v>
      </c>
      <c r="F321">
        <f>_xlfn.IFNA(VLOOKUP(D321,'Technology share'!E:P,HLOOKUP(C321,'Technology share'!$G$1:$P$2,2,FALSE),FALSE),0)</f>
        <v>0</v>
      </c>
    </row>
    <row r="322" spans="1:6" hidden="1" x14ac:dyDescent="0.25">
      <c r="A322">
        <f t="shared" si="21"/>
        <v>0</v>
      </c>
      <c r="B322" t="s">
        <v>0</v>
      </c>
      <c r="C322">
        <f t="shared" si="18"/>
        <v>2046</v>
      </c>
      <c r="D322" t="str">
        <f t="shared" si="19"/>
        <v>FRETRAROATRULGTCONVGAS____16</v>
      </c>
      <c r="E322" t="str">
        <f>_xlfn.XLOOKUP(D322,'BAP-5_tech_groups'!A:A,'BAP-5_tech_groups'!B:B)</f>
        <v>BAP-TRA-5-FRETRA-ROATRULGT</v>
      </c>
      <c r="F322">
        <f>_xlfn.IFNA(VLOOKUP(D322,'Technology share'!E:P,HLOOKUP(C322,'Technology share'!$G$1:$P$2,2,FALSE),FALSE),0)</f>
        <v>0</v>
      </c>
    </row>
    <row r="323" spans="1:6" hidden="1" x14ac:dyDescent="0.25">
      <c r="A323">
        <f t="shared" ref="A323:A356" si="22">IF(F323=0,0,1)</f>
        <v>0</v>
      </c>
      <c r="B323" t="s">
        <v>0</v>
      </c>
      <c r="C323">
        <f t="shared" si="18"/>
        <v>2046</v>
      </c>
      <c r="D323" t="str">
        <f t="shared" si="19"/>
        <v>FRETRAROATRULGTCONVGAS____23</v>
      </c>
      <c r="E323" t="str">
        <f>_xlfn.XLOOKUP(D323,'BAP-5_tech_groups'!A:A,'BAP-5_tech_groups'!B:B)</f>
        <v>BAP-TRA-5-FRETRA-ROATRULGT</v>
      </c>
      <c r="F323">
        <f>_xlfn.IFNA(VLOOKUP(D323,'Technology share'!E:P,HLOOKUP(C323,'Technology share'!$G$1:$P$2,2,FALSE),FALSE),0)</f>
        <v>0</v>
      </c>
    </row>
    <row r="324" spans="1:6" hidden="1" x14ac:dyDescent="0.25">
      <c r="A324">
        <f t="shared" si="22"/>
        <v>0</v>
      </c>
      <c r="B324" t="s">
        <v>0</v>
      </c>
      <c r="C324">
        <f t="shared" si="18"/>
        <v>2046</v>
      </c>
      <c r="D324" t="str">
        <f t="shared" si="19"/>
        <v>FRETRAROATRULGTCONVNGA____23</v>
      </c>
      <c r="E324" t="str">
        <f>_xlfn.XLOOKUP(D324,'BAP-5_tech_groups'!A:A,'BAP-5_tech_groups'!B:B)</f>
        <v>BAP-TRA-5-FRETRA-ROATRULGT</v>
      </c>
      <c r="F324">
        <f>_xlfn.IFNA(VLOOKUP(D324,'Technology share'!E:P,HLOOKUP(C324,'Technology share'!$G$1:$P$2,2,FALSE),FALSE),0)</f>
        <v>0</v>
      </c>
    </row>
    <row r="325" spans="1:6" hidden="1" x14ac:dyDescent="0.25">
      <c r="A325">
        <f t="shared" si="22"/>
        <v>0</v>
      </c>
      <c r="B325" t="s">
        <v>0</v>
      </c>
      <c r="C325">
        <f t="shared" si="18"/>
        <v>2046</v>
      </c>
      <c r="D325" t="str">
        <f t="shared" si="19"/>
        <v>FRETRAROATRULGTCONVPRO____16</v>
      </c>
      <c r="E325" t="str">
        <f>_xlfn.XLOOKUP(D325,'BAP-5_tech_groups'!A:A,'BAP-5_tech_groups'!B:B)</f>
        <v>BAP-TRA-5-FRETRA-ROATRULGT</v>
      </c>
      <c r="F325">
        <f>_xlfn.IFNA(VLOOKUP(D325,'Technology share'!E:P,HLOOKUP(C325,'Technology share'!$G$1:$P$2,2,FALSE),FALSE),0)</f>
        <v>0</v>
      </c>
    </row>
    <row r="326" spans="1:6" hidden="1" x14ac:dyDescent="0.25">
      <c r="A326">
        <f t="shared" si="22"/>
        <v>0</v>
      </c>
      <c r="B326" t="s">
        <v>0</v>
      </c>
      <c r="C326">
        <f t="shared" si="18"/>
        <v>2046</v>
      </c>
      <c r="D326" t="str">
        <f t="shared" si="19"/>
        <v>FRETRAROATRULGTCONVPRO____23</v>
      </c>
      <c r="E326" t="str">
        <f>_xlfn.XLOOKUP(D326,'BAP-5_tech_groups'!A:A,'BAP-5_tech_groups'!B:B)</f>
        <v>BAP-TRA-5-FRETRA-ROATRULGT</v>
      </c>
      <c r="F326">
        <f>_xlfn.IFNA(VLOOKUP(D326,'Technology share'!E:P,HLOOKUP(C326,'Technology share'!$G$1:$P$2,2,FALSE),FALSE),0)</f>
        <v>0</v>
      </c>
    </row>
    <row r="327" spans="1:6" hidden="1" x14ac:dyDescent="0.25">
      <c r="A327">
        <f t="shared" si="22"/>
        <v>0</v>
      </c>
      <c r="B327" t="s">
        <v>0</v>
      </c>
      <c r="C327">
        <f t="shared" si="18"/>
        <v>2046</v>
      </c>
      <c r="D327" t="str">
        <f t="shared" si="19"/>
        <v>FRETRAROATRULGTCONVRDSL____23</v>
      </c>
      <c r="E327" t="str">
        <f>_xlfn.XLOOKUP(D327,'BAP-5_tech_groups'!A:A,'BAP-5_tech_groups'!B:B)</f>
        <v>BAP-TRA-5-FRETRA-ROATRULGT</v>
      </c>
      <c r="F327">
        <f>_xlfn.IFNA(VLOOKUP(D327,'Technology share'!E:P,HLOOKUP(C327,'Technology share'!$G$1:$P$2,2,FALSE),FALSE),0)</f>
        <v>0</v>
      </c>
    </row>
    <row r="328" spans="1:6" hidden="1" x14ac:dyDescent="0.25">
      <c r="A328">
        <f t="shared" si="22"/>
        <v>0</v>
      </c>
      <c r="B328" t="s">
        <v>0</v>
      </c>
      <c r="C328">
        <f t="shared" si="18"/>
        <v>2046</v>
      </c>
      <c r="D328" t="str">
        <f t="shared" si="19"/>
        <v>FRETRAROATRULGTHYBDSL____23</v>
      </c>
      <c r="E328" t="str">
        <f>_xlfn.XLOOKUP(D328,'BAP-5_tech_groups'!A:A,'BAP-5_tech_groups'!B:B)</f>
        <v>BAP-TRA-5-FRETRA-ROATRULGT</v>
      </c>
      <c r="F328">
        <f>_xlfn.IFNA(VLOOKUP(D328,'Technology share'!E:P,HLOOKUP(C328,'Technology share'!$G$1:$P$2,2,FALSE),FALSE),0)</f>
        <v>0</v>
      </c>
    </row>
    <row r="329" spans="1:6" hidden="1" x14ac:dyDescent="0.25">
      <c r="A329">
        <f t="shared" si="22"/>
        <v>0</v>
      </c>
      <c r="B329" t="s">
        <v>0</v>
      </c>
      <c r="C329">
        <f t="shared" si="18"/>
        <v>2046</v>
      </c>
      <c r="D329" t="str">
        <f t="shared" si="19"/>
        <v>FRETRAROATRULGTHYBGAS____23</v>
      </c>
      <c r="E329" t="str">
        <f>_xlfn.XLOOKUP(D329,'BAP-5_tech_groups'!A:A,'BAP-5_tech_groups'!B:B)</f>
        <v>BAP-TRA-5-FRETRA-ROATRULGT</v>
      </c>
      <c r="F329">
        <f>_xlfn.IFNA(VLOOKUP(D329,'Technology share'!E:P,HLOOKUP(C329,'Technology share'!$G$1:$P$2,2,FALSE),FALSE),0)</f>
        <v>0</v>
      </c>
    </row>
    <row r="330" spans="1:6" hidden="1" x14ac:dyDescent="0.25">
      <c r="A330">
        <f t="shared" si="22"/>
        <v>0</v>
      </c>
      <c r="B330" t="s">
        <v>0</v>
      </c>
      <c r="C330">
        <f t="shared" si="18"/>
        <v>2046</v>
      </c>
      <c r="D330" t="str">
        <f t="shared" si="19"/>
        <v>FRETRAROATRULGTHYBRDSL____23</v>
      </c>
      <c r="E330" t="str">
        <f>_xlfn.XLOOKUP(D330,'BAP-5_tech_groups'!A:A,'BAP-5_tech_groups'!B:B)</f>
        <v>BAP-TRA-5-FRETRA-ROATRULGT</v>
      </c>
      <c r="F330">
        <f>_xlfn.IFNA(VLOOKUP(D330,'Technology share'!E:P,HLOOKUP(C330,'Technology share'!$G$1:$P$2,2,FALSE),FALSE),0)</f>
        <v>0</v>
      </c>
    </row>
    <row r="331" spans="1:6" hidden="1" x14ac:dyDescent="0.25">
      <c r="A331">
        <f t="shared" si="22"/>
        <v>0</v>
      </c>
      <c r="B331" t="s">
        <v>0</v>
      </c>
      <c r="C331">
        <f t="shared" si="18"/>
        <v>2046</v>
      </c>
      <c r="D331" t="str">
        <f t="shared" si="19"/>
        <v>FRETRAROATRULGTPHEVGASBELCF_23</v>
      </c>
      <c r="E331" t="str">
        <f>_xlfn.XLOOKUP(D331,'BAP-5_tech_groups'!A:A,'BAP-5_tech_groups'!B:B)</f>
        <v>BAP-TRA-5-FRETRA-ROATRULGT</v>
      </c>
      <c r="F331">
        <f>_xlfn.IFNA(VLOOKUP(D331,'Technology share'!E:P,HLOOKUP(C331,'Technology share'!$G$1:$P$2,2,FALSE),FALSE),0)</f>
        <v>0</v>
      </c>
    </row>
    <row r="332" spans="1:6" hidden="1" x14ac:dyDescent="0.25">
      <c r="A332">
        <f t="shared" si="22"/>
        <v>0</v>
      </c>
      <c r="B332" t="s">
        <v>0</v>
      </c>
      <c r="C332">
        <f t="shared" si="18"/>
        <v>2047</v>
      </c>
      <c r="D332" t="str">
        <f t="shared" si="19"/>
        <v>FRETRAROATRULGTCONVDSL_EX</v>
      </c>
      <c r="E332" t="str">
        <f>_xlfn.XLOOKUP(D332,'BAP-5_tech_groups'!A:A,'BAP-5_tech_groups'!B:B)</f>
        <v>BAP-TRA-5-FRETRA-ROATRULGT</v>
      </c>
      <c r="F332">
        <f>_xlfn.IFNA(VLOOKUP(D332,'Technology share'!E:P,HLOOKUP(C332,'Technology share'!$G$1:$P$2,2,FALSE),FALSE),0)</f>
        <v>0</v>
      </c>
    </row>
    <row r="333" spans="1:6" hidden="1" x14ac:dyDescent="0.25">
      <c r="A333">
        <f t="shared" si="22"/>
        <v>0</v>
      </c>
      <c r="B333" t="s">
        <v>0</v>
      </c>
      <c r="C333">
        <f t="shared" si="18"/>
        <v>2047</v>
      </c>
      <c r="D333" t="str">
        <f t="shared" si="19"/>
        <v>FRETRAROATRULGTBEVBELCF____23</v>
      </c>
      <c r="E333" t="str">
        <f>_xlfn.XLOOKUP(D333,'BAP-5_tech_groups'!A:A,'BAP-5_tech_groups'!B:B)</f>
        <v>BAP-TRA-5-FRETRA-ROATRULGT</v>
      </c>
      <c r="F333">
        <f>_xlfn.IFNA(VLOOKUP(D333,'Technology share'!E:P,HLOOKUP(C333,'Technology share'!$G$1:$P$2,2,FALSE),FALSE),0)</f>
        <v>0</v>
      </c>
    </row>
    <row r="334" spans="1:6" hidden="1" x14ac:dyDescent="0.25">
      <c r="A334">
        <f t="shared" si="22"/>
        <v>0</v>
      </c>
      <c r="B334" t="s">
        <v>0</v>
      </c>
      <c r="C334">
        <f t="shared" si="18"/>
        <v>2047</v>
      </c>
      <c r="D334" t="str">
        <f t="shared" si="19"/>
        <v>FRETRAROATRULGTCELLHH2____23</v>
      </c>
      <c r="E334" t="str">
        <f>_xlfn.XLOOKUP(D334,'BAP-5_tech_groups'!A:A,'BAP-5_tech_groups'!B:B)</f>
        <v>BAP-TRA-5-FRETRA-ROATRULGT</v>
      </c>
      <c r="F334">
        <f>_xlfn.IFNA(VLOOKUP(D334,'Technology share'!E:P,HLOOKUP(C334,'Technology share'!$G$1:$P$2,2,FALSE),FALSE),0)</f>
        <v>0</v>
      </c>
    </row>
    <row r="335" spans="1:6" hidden="1" x14ac:dyDescent="0.25">
      <c r="A335">
        <f t="shared" si="22"/>
        <v>0</v>
      </c>
      <c r="B335" t="s">
        <v>0</v>
      </c>
      <c r="C335">
        <f t="shared" si="18"/>
        <v>2047</v>
      </c>
      <c r="D335" t="str">
        <f t="shared" si="19"/>
        <v>FRETRAROATRULGTCONVDSL____16</v>
      </c>
      <c r="E335" t="str">
        <f>_xlfn.XLOOKUP(D335,'BAP-5_tech_groups'!A:A,'BAP-5_tech_groups'!B:B)</f>
        <v>BAP-TRA-5-FRETRA-ROATRULGT</v>
      </c>
      <c r="F335">
        <f>_xlfn.IFNA(VLOOKUP(D335,'Technology share'!E:P,HLOOKUP(C335,'Technology share'!$G$1:$P$2,2,FALSE),FALSE),0)</f>
        <v>0</v>
      </c>
    </row>
    <row r="336" spans="1:6" hidden="1" x14ac:dyDescent="0.25">
      <c r="A336">
        <f t="shared" si="22"/>
        <v>0</v>
      </c>
      <c r="B336" t="s">
        <v>0</v>
      </c>
      <c r="C336">
        <f t="shared" si="18"/>
        <v>2047</v>
      </c>
      <c r="D336" t="str">
        <f t="shared" si="19"/>
        <v>FRETRAROATRULGTCONVDSL____23</v>
      </c>
      <c r="E336" t="str">
        <f>_xlfn.XLOOKUP(D336,'BAP-5_tech_groups'!A:A,'BAP-5_tech_groups'!B:B)</f>
        <v>BAP-TRA-5-FRETRA-ROATRULGT</v>
      </c>
      <c r="F336">
        <f>_xlfn.IFNA(VLOOKUP(D336,'Technology share'!E:P,HLOOKUP(C336,'Technology share'!$G$1:$P$2,2,FALSE),FALSE),0)</f>
        <v>0</v>
      </c>
    </row>
    <row r="337" spans="1:6" hidden="1" x14ac:dyDescent="0.25">
      <c r="A337">
        <f t="shared" si="22"/>
        <v>0</v>
      </c>
      <c r="B337" t="s">
        <v>0</v>
      </c>
      <c r="C337">
        <f t="shared" ref="C337:C391" si="23">C322+1</f>
        <v>2047</v>
      </c>
      <c r="D337" t="str">
        <f t="shared" ref="D337:D391" si="24">D322</f>
        <v>FRETRAROATRULGTCONVGAS____16</v>
      </c>
      <c r="E337" t="str">
        <f>_xlfn.XLOOKUP(D337,'BAP-5_tech_groups'!A:A,'BAP-5_tech_groups'!B:B)</f>
        <v>BAP-TRA-5-FRETRA-ROATRULGT</v>
      </c>
      <c r="F337">
        <f>_xlfn.IFNA(VLOOKUP(D337,'Technology share'!E:P,HLOOKUP(C337,'Technology share'!$G$1:$P$2,2,FALSE),FALSE),0)</f>
        <v>0</v>
      </c>
    </row>
    <row r="338" spans="1:6" hidden="1" x14ac:dyDescent="0.25">
      <c r="A338">
        <f t="shared" si="22"/>
        <v>0</v>
      </c>
      <c r="B338" t="s">
        <v>0</v>
      </c>
      <c r="C338">
        <f t="shared" si="23"/>
        <v>2047</v>
      </c>
      <c r="D338" t="str">
        <f t="shared" si="24"/>
        <v>FRETRAROATRULGTCONVGAS____23</v>
      </c>
      <c r="E338" t="str">
        <f>_xlfn.XLOOKUP(D338,'BAP-5_tech_groups'!A:A,'BAP-5_tech_groups'!B:B)</f>
        <v>BAP-TRA-5-FRETRA-ROATRULGT</v>
      </c>
      <c r="F338">
        <f>_xlfn.IFNA(VLOOKUP(D338,'Technology share'!E:P,HLOOKUP(C338,'Technology share'!$G$1:$P$2,2,FALSE),FALSE),0)</f>
        <v>0</v>
      </c>
    </row>
    <row r="339" spans="1:6" hidden="1" x14ac:dyDescent="0.25">
      <c r="A339">
        <f t="shared" si="22"/>
        <v>0</v>
      </c>
      <c r="B339" t="s">
        <v>0</v>
      </c>
      <c r="C339">
        <f t="shared" si="23"/>
        <v>2047</v>
      </c>
      <c r="D339" t="str">
        <f t="shared" si="24"/>
        <v>FRETRAROATRULGTCONVNGA____23</v>
      </c>
      <c r="E339" t="str">
        <f>_xlfn.XLOOKUP(D339,'BAP-5_tech_groups'!A:A,'BAP-5_tech_groups'!B:B)</f>
        <v>BAP-TRA-5-FRETRA-ROATRULGT</v>
      </c>
      <c r="F339">
        <f>_xlfn.IFNA(VLOOKUP(D339,'Technology share'!E:P,HLOOKUP(C339,'Technology share'!$G$1:$P$2,2,FALSE),FALSE),0)</f>
        <v>0</v>
      </c>
    </row>
    <row r="340" spans="1:6" hidden="1" x14ac:dyDescent="0.25">
      <c r="A340">
        <f t="shared" si="22"/>
        <v>0</v>
      </c>
      <c r="B340" t="s">
        <v>0</v>
      </c>
      <c r="C340">
        <f t="shared" si="23"/>
        <v>2047</v>
      </c>
      <c r="D340" t="str">
        <f t="shared" si="24"/>
        <v>FRETRAROATRULGTCONVPRO____16</v>
      </c>
      <c r="E340" t="str">
        <f>_xlfn.XLOOKUP(D340,'BAP-5_tech_groups'!A:A,'BAP-5_tech_groups'!B:B)</f>
        <v>BAP-TRA-5-FRETRA-ROATRULGT</v>
      </c>
      <c r="F340">
        <f>_xlfn.IFNA(VLOOKUP(D340,'Technology share'!E:P,HLOOKUP(C340,'Technology share'!$G$1:$P$2,2,FALSE),FALSE),0)</f>
        <v>0</v>
      </c>
    </row>
    <row r="341" spans="1:6" hidden="1" x14ac:dyDescent="0.25">
      <c r="A341">
        <f t="shared" si="22"/>
        <v>0</v>
      </c>
      <c r="B341" t="s">
        <v>0</v>
      </c>
      <c r="C341">
        <f t="shared" si="23"/>
        <v>2047</v>
      </c>
      <c r="D341" t="str">
        <f t="shared" si="24"/>
        <v>FRETRAROATRULGTCONVPRO____23</v>
      </c>
      <c r="E341" t="str">
        <f>_xlfn.XLOOKUP(D341,'BAP-5_tech_groups'!A:A,'BAP-5_tech_groups'!B:B)</f>
        <v>BAP-TRA-5-FRETRA-ROATRULGT</v>
      </c>
      <c r="F341">
        <f>_xlfn.IFNA(VLOOKUP(D341,'Technology share'!E:P,HLOOKUP(C341,'Technology share'!$G$1:$P$2,2,FALSE),FALSE),0)</f>
        <v>0</v>
      </c>
    </row>
    <row r="342" spans="1:6" hidden="1" x14ac:dyDescent="0.25">
      <c r="A342">
        <f t="shared" si="22"/>
        <v>0</v>
      </c>
      <c r="B342" t="s">
        <v>0</v>
      </c>
      <c r="C342">
        <f t="shared" si="23"/>
        <v>2047</v>
      </c>
      <c r="D342" t="str">
        <f t="shared" si="24"/>
        <v>FRETRAROATRULGTCONVRDSL____23</v>
      </c>
      <c r="E342" t="str">
        <f>_xlfn.XLOOKUP(D342,'BAP-5_tech_groups'!A:A,'BAP-5_tech_groups'!B:B)</f>
        <v>BAP-TRA-5-FRETRA-ROATRULGT</v>
      </c>
      <c r="F342">
        <f>_xlfn.IFNA(VLOOKUP(D342,'Technology share'!E:P,HLOOKUP(C342,'Technology share'!$G$1:$P$2,2,FALSE),FALSE),0)</f>
        <v>0</v>
      </c>
    </row>
    <row r="343" spans="1:6" hidden="1" x14ac:dyDescent="0.25">
      <c r="A343">
        <f t="shared" si="22"/>
        <v>0</v>
      </c>
      <c r="B343" t="s">
        <v>0</v>
      </c>
      <c r="C343">
        <f t="shared" si="23"/>
        <v>2047</v>
      </c>
      <c r="D343" t="str">
        <f t="shared" si="24"/>
        <v>FRETRAROATRULGTHYBDSL____23</v>
      </c>
      <c r="E343" t="str">
        <f>_xlfn.XLOOKUP(D343,'BAP-5_tech_groups'!A:A,'BAP-5_tech_groups'!B:B)</f>
        <v>BAP-TRA-5-FRETRA-ROATRULGT</v>
      </c>
      <c r="F343">
        <f>_xlfn.IFNA(VLOOKUP(D343,'Technology share'!E:P,HLOOKUP(C343,'Technology share'!$G$1:$P$2,2,FALSE),FALSE),0)</f>
        <v>0</v>
      </c>
    </row>
    <row r="344" spans="1:6" hidden="1" x14ac:dyDescent="0.25">
      <c r="A344">
        <f t="shared" si="22"/>
        <v>0</v>
      </c>
      <c r="B344" t="s">
        <v>0</v>
      </c>
      <c r="C344">
        <f t="shared" si="23"/>
        <v>2047</v>
      </c>
      <c r="D344" t="str">
        <f t="shared" si="24"/>
        <v>FRETRAROATRULGTHYBGAS____23</v>
      </c>
      <c r="E344" t="str">
        <f>_xlfn.XLOOKUP(D344,'BAP-5_tech_groups'!A:A,'BAP-5_tech_groups'!B:B)</f>
        <v>BAP-TRA-5-FRETRA-ROATRULGT</v>
      </c>
      <c r="F344">
        <f>_xlfn.IFNA(VLOOKUP(D344,'Technology share'!E:P,HLOOKUP(C344,'Technology share'!$G$1:$P$2,2,FALSE),FALSE),0)</f>
        <v>0</v>
      </c>
    </row>
    <row r="345" spans="1:6" hidden="1" x14ac:dyDescent="0.25">
      <c r="A345">
        <f t="shared" si="22"/>
        <v>0</v>
      </c>
      <c r="B345" t="s">
        <v>0</v>
      </c>
      <c r="C345">
        <f t="shared" si="23"/>
        <v>2047</v>
      </c>
      <c r="D345" t="str">
        <f t="shared" si="24"/>
        <v>FRETRAROATRULGTHYBRDSL____23</v>
      </c>
      <c r="E345" t="str">
        <f>_xlfn.XLOOKUP(D345,'BAP-5_tech_groups'!A:A,'BAP-5_tech_groups'!B:B)</f>
        <v>BAP-TRA-5-FRETRA-ROATRULGT</v>
      </c>
      <c r="F345">
        <f>_xlfn.IFNA(VLOOKUP(D345,'Technology share'!E:P,HLOOKUP(C345,'Technology share'!$G$1:$P$2,2,FALSE),FALSE),0)</f>
        <v>0</v>
      </c>
    </row>
    <row r="346" spans="1:6" hidden="1" x14ac:dyDescent="0.25">
      <c r="A346">
        <f t="shared" si="22"/>
        <v>0</v>
      </c>
      <c r="B346" t="s">
        <v>0</v>
      </c>
      <c r="C346">
        <f t="shared" si="23"/>
        <v>2047</v>
      </c>
      <c r="D346" t="str">
        <f t="shared" si="24"/>
        <v>FRETRAROATRULGTPHEVGASBELCF_23</v>
      </c>
      <c r="E346" t="str">
        <f>_xlfn.XLOOKUP(D346,'BAP-5_tech_groups'!A:A,'BAP-5_tech_groups'!B:B)</f>
        <v>BAP-TRA-5-FRETRA-ROATRULGT</v>
      </c>
      <c r="F346">
        <f>_xlfn.IFNA(VLOOKUP(D346,'Technology share'!E:P,HLOOKUP(C346,'Technology share'!$G$1:$P$2,2,FALSE),FALSE),0)</f>
        <v>0</v>
      </c>
    </row>
    <row r="347" spans="1:6" hidden="1" x14ac:dyDescent="0.25">
      <c r="A347">
        <f t="shared" si="22"/>
        <v>0</v>
      </c>
      <c r="B347" t="s">
        <v>0</v>
      </c>
      <c r="C347">
        <f t="shared" si="23"/>
        <v>2048</v>
      </c>
      <c r="D347" t="str">
        <f t="shared" si="24"/>
        <v>FRETRAROATRULGTCONVDSL_EX</v>
      </c>
      <c r="E347" t="str">
        <f>_xlfn.XLOOKUP(D347,'BAP-5_tech_groups'!A:A,'BAP-5_tech_groups'!B:B)</f>
        <v>BAP-TRA-5-FRETRA-ROATRULGT</v>
      </c>
      <c r="F347">
        <f>_xlfn.IFNA(VLOOKUP(D347,'Technology share'!E:P,HLOOKUP(C347,'Technology share'!$G$1:$P$2,2,FALSE),FALSE),0)</f>
        <v>0</v>
      </c>
    </row>
    <row r="348" spans="1:6" hidden="1" x14ac:dyDescent="0.25">
      <c r="A348">
        <f t="shared" si="22"/>
        <v>0</v>
      </c>
      <c r="B348" t="s">
        <v>0</v>
      </c>
      <c r="C348">
        <f t="shared" si="23"/>
        <v>2048</v>
      </c>
      <c r="D348" t="str">
        <f t="shared" si="24"/>
        <v>FRETRAROATRULGTBEVBELCF____23</v>
      </c>
      <c r="E348" t="str">
        <f>_xlfn.XLOOKUP(D348,'BAP-5_tech_groups'!A:A,'BAP-5_tech_groups'!B:B)</f>
        <v>BAP-TRA-5-FRETRA-ROATRULGT</v>
      </c>
      <c r="F348">
        <f>_xlfn.IFNA(VLOOKUP(D348,'Technology share'!E:P,HLOOKUP(C348,'Technology share'!$G$1:$P$2,2,FALSE),FALSE),0)</f>
        <v>0</v>
      </c>
    </row>
    <row r="349" spans="1:6" hidden="1" x14ac:dyDescent="0.25">
      <c r="A349">
        <f t="shared" si="22"/>
        <v>0</v>
      </c>
      <c r="B349" t="s">
        <v>0</v>
      </c>
      <c r="C349">
        <f t="shared" si="23"/>
        <v>2048</v>
      </c>
      <c r="D349" t="str">
        <f t="shared" si="24"/>
        <v>FRETRAROATRULGTCELLHH2____23</v>
      </c>
      <c r="E349" t="str">
        <f>_xlfn.XLOOKUP(D349,'BAP-5_tech_groups'!A:A,'BAP-5_tech_groups'!B:B)</f>
        <v>BAP-TRA-5-FRETRA-ROATRULGT</v>
      </c>
      <c r="F349">
        <f>_xlfn.IFNA(VLOOKUP(D349,'Technology share'!E:P,HLOOKUP(C349,'Technology share'!$G$1:$P$2,2,FALSE),FALSE),0)</f>
        <v>0</v>
      </c>
    </row>
    <row r="350" spans="1:6" hidden="1" x14ac:dyDescent="0.25">
      <c r="A350">
        <f t="shared" si="22"/>
        <v>0</v>
      </c>
      <c r="B350" t="s">
        <v>0</v>
      </c>
      <c r="C350">
        <f t="shared" si="23"/>
        <v>2048</v>
      </c>
      <c r="D350" t="str">
        <f t="shared" si="24"/>
        <v>FRETRAROATRULGTCONVDSL____16</v>
      </c>
      <c r="E350" t="str">
        <f>_xlfn.XLOOKUP(D350,'BAP-5_tech_groups'!A:A,'BAP-5_tech_groups'!B:B)</f>
        <v>BAP-TRA-5-FRETRA-ROATRULGT</v>
      </c>
      <c r="F350">
        <f>_xlfn.IFNA(VLOOKUP(D350,'Technology share'!E:P,HLOOKUP(C350,'Technology share'!$G$1:$P$2,2,FALSE),FALSE),0)</f>
        <v>0</v>
      </c>
    </row>
    <row r="351" spans="1:6" hidden="1" x14ac:dyDescent="0.25">
      <c r="A351">
        <f t="shared" si="22"/>
        <v>0</v>
      </c>
      <c r="B351" t="s">
        <v>0</v>
      </c>
      <c r="C351">
        <f t="shared" si="23"/>
        <v>2048</v>
      </c>
      <c r="D351" t="str">
        <f t="shared" si="24"/>
        <v>FRETRAROATRULGTCONVDSL____23</v>
      </c>
      <c r="E351" t="str">
        <f>_xlfn.XLOOKUP(D351,'BAP-5_tech_groups'!A:A,'BAP-5_tech_groups'!B:B)</f>
        <v>BAP-TRA-5-FRETRA-ROATRULGT</v>
      </c>
      <c r="F351">
        <f>_xlfn.IFNA(VLOOKUP(D351,'Technology share'!E:P,HLOOKUP(C351,'Technology share'!$G$1:$P$2,2,FALSE),FALSE),0)</f>
        <v>0</v>
      </c>
    </row>
    <row r="352" spans="1:6" hidden="1" x14ac:dyDescent="0.25">
      <c r="A352">
        <f t="shared" si="22"/>
        <v>0</v>
      </c>
      <c r="B352" t="s">
        <v>0</v>
      </c>
      <c r="C352">
        <f t="shared" si="23"/>
        <v>2048</v>
      </c>
      <c r="D352" t="str">
        <f t="shared" si="24"/>
        <v>FRETRAROATRULGTCONVGAS____16</v>
      </c>
      <c r="E352" t="str">
        <f>_xlfn.XLOOKUP(D352,'BAP-5_tech_groups'!A:A,'BAP-5_tech_groups'!B:B)</f>
        <v>BAP-TRA-5-FRETRA-ROATRULGT</v>
      </c>
      <c r="F352">
        <f>_xlfn.IFNA(VLOOKUP(D352,'Technology share'!E:P,HLOOKUP(C352,'Technology share'!$G$1:$P$2,2,FALSE),FALSE),0)</f>
        <v>0</v>
      </c>
    </row>
    <row r="353" spans="1:6" hidden="1" x14ac:dyDescent="0.25">
      <c r="A353">
        <f t="shared" si="22"/>
        <v>0</v>
      </c>
      <c r="B353" t="s">
        <v>0</v>
      </c>
      <c r="C353">
        <f t="shared" si="23"/>
        <v>2048</v>
      </c>
      <c r="D353" t="str">
        <f t="shared" si="24"/>
        <v>FRETRAROATRULGTCONVGAS____23</v>
      </c>
      <c r="E353" t="str">
        <f>_xlfn.XLOOKUP(D353,'BAP-5_tech_groups'!A:A,'BAP-5_tech_groups'!B:B)</f>
        <v>BAP-TRA-5-FRETRA-ROATRULGT</v>
      </c>
      <c r="F353">
        <f>_xlfn.IFNA(VLOOKUP(D353,'Technology share'!E:P,HLOOKUP(C353,'Technology share'!$G$1:$P$2,2,FALSE),FALSE),0)</f>
        <v>0</v>
      </c>
    </row>
    <row r="354" spans="1:6" hidden="1" x14ac:dyDescent="0.25">
      <c r="A354">
        <f t="shared" si="22"/>
        <v>0</v>
      </c>
      <c r="B354" t="s">
        <v>0</v>
      </c>
      <c r="C354">
        <f t="shared" si="23"/>
        <v>2048</v>
      </c>
      <c r="D354" t="str">
        <f t="shared" si="24"/>
        <v>FRETRAROATRULGTCONVNGA____23</v>
      </c>
      <c r="E354" t="str">
        <f>_xlfn.XLOOKUP(D354,'BAP-5_tech_groups'!A:A,'BAP-5_tech_groups'!B:B)</f>
        <v>BAP-TRA-5-FRETRA-ROATRULGT</v>
      </c>
      <c r="F354">
        <f>_xlfn.IFNA(VLOOKUP(D354,'Technology share'!E:P,HLOOKUP(C354,'Technology share'!$G$1:$P$2,2,FALSE),FALSE),0)</f>
        <v>0</v>
      </c>
    </row>
    <row r="355" spans="1:6" hidden="1" x14ac:dyDescent="0.25">
      <c r="A355">
        <f t="shared" si="22"/>
        <v>0</v>
      </c>
      <c r="B355" t="s">
        <v>0</v>
      </c>
      <c r="C355">
        <f t="shared" si="23"/>
        <v>2048</v>
      </c>
      <c r="D355" t="str">
        <f t="shared" si="24"/>
        <v>FRETRAROATRULGTCONVPRO____16</v>
      </c>
      <c r="E355" t="str">
        <f>_xlfn.XLOOKUP(D355,'BAP-5_tech_groups'!A:A,'BAP-5_tech_groups'!B:B)</f>
        <v>BAP-TRA-5-FRETRA-ROATRULGT</v>
      </c>
      <c r="F355">
        <f>_xlfn.IFNA(VLOOKUP(D355,'Technology share'!E:P,HLOOKUP(C355,'Technology share'!$G$1:$P$2,2,FALSE),FALSE),0)</f>
        <v>0</v>
      </c>
    </row>
    <row r="356" spans="1:6" hidden="1" x14ac:dyDescent="0.25">
      <c r="A356">
        <f t="shared" si="22"/>
        <v>0</v>
      </c>
      <c r="B356" t="s">
        <v>0</v>
      </c>
      <c r="C356">
        <f t="shared" si="23"/>
        <v>2048</v>
      </c>
      <c r="D356" t="str">
        <f t="shared" si="24"/>
        <v>FRETRAROATRULGTCONVPRO____23</v>
      </c>
      <c r="E356" t="str">
        <f>_xlfn.XLOOKUP(D356,'BAP-5_tech_groups'!A:A,'BAP-5_tech_groups'!B:B)</f>
        <v>BAP-TRA-5-FRETRA-ROATRULGT</v>
      </c>
      <c r="F356">
        <f>_xlfn.IFNA(VLOOKUP(D356,'Technology share'!E:P,HLOOKUP(C356,'Technology share'!$G$1:$P$2,2,FALSE),FALSE),0)</f>
        <v>0</v>
      </c>
    </row>
    <row r="357" spans="1:6" hidden="1" x14ac:dyDescent="0.25">
      <c r="A357">
        <f t="shared" ref="A357:A390" si="25">IF(F357=0,0,1)</f>
        <v>0</v>
      </c>
      <c r="B357" t="s">
        <v>0</v>
      </c>
      <c r="C357">
        <f t="shared" si="23"/>
        <v>2048</v>
      </c>
      <c r="D357" t="str">
        <f t="shared" si="24"/>
        <v>FRETRAROATRULGTCONVRDSL____23</v>
      </c>
      <c r="E357" t="str">
        <f>_xlfn.XLOOKUP(D357,'BAP-5_tech_groups'!A:A,'BAP-5_tech_groups'!B:B)</f>
        <v>BAP-TRA-5-FRETRA-ROATRULGT</v>
      </c>
      <c r="F357">
        <f>_xlfn.IFNA(VLOOKUP(D357,'Technology share'!E:P,HLOOKUP(C357,'Technology share'!$G$1:$P$2,2,FALSE),FALSE),0)</f>
        <v>0</v>
      </c>
    </row>
    <row r="358" spans="1:6" hidden="1" x14ac:dyDescent="0.25">
      <c r="A358">
        <f t="shared" si="25"/>
        <v>0</v>
      </c>
      <c r="B358" t="s">
        <v>0</v>
      </c>
      <c r="C358">
        <f t="shared" si="23"/>
        <v>2048</v>
      </c>
      <c r="D358" t="str">
        <f t="shared" si="24"/>
        <v>FRETRAROATRULGTHYBDSL____23</v>
      </c>
      <c r="E358" t="str">
        <f>_xlfn.XLOOKUP(D358,'BAP-5_tech_groups'!A:A,'BAP-5_tech_groups'!B:B)</f>
        <v>BAP-TRA-5-FRETRA-ROATRULGT</v>
      </c>
      <c r="F358">
        <f>_xlfn.IFNA(VLOOKUP(D358,'Technology share'!E:P,HLOOKUP(C358,'Technology share'!$G$1:$P$2,2,FALSE),FALSE),0)</f>
        <v>0</v>
      </c>
    </row>
    <row r="359" spans="1:6" hidden="1" x14ac:dyDescent="0.25">
      <c r="A359">
        <f t="shared" si="25"/>
        <v>0</v>
      </c>
      <c r="B359" t="s">
        <v>0</v>
      </c>
      <c r="C359">
        <f t="shared" si="23"/>
        <v>2048</v>
      </c>
      <c r="D359" t="str">
        <f t="shared" si="24"/>
        <v>FRETRAROATRULGTHYBGAS____23</v>
      </c>
      <c r="E359" t="str">
        <f>_xlfn.XLOOKUP(D359,'BAP-5_tech_groups'!A:A,'BAP-5_tech_groups'!B:B)</f>
        <v>BAP-TRA-5-FRETRA-ROATRULGT</v>
      </c>
      <c r="F359">
        <f>_xlfn.IFNA(VLOOKUP(D359,'Technology share'!E:P,HLOOKUP(C359,'Technology share'!$G$1:$P$2,2,FALSE),FALSE),0)</f>
        <v>0</v>
      </c>
    </row>
    <row r="360" spans="1:6" hidden="1" x14ac:dyDescent="0.25">
      <c r="A360">
        <f t="shared" si="25"/>
        <v>0</v>
      </c>
      <c r="B360" t="s">
        <v>0</v>
      </c>
      <c r="C360">
        <f t="shared" si="23"/>
        <v>2048</v>
      </c>
      <c r="D360" t="str">
        <f t="shared" si="24"/>
        <v>FRETRAROATRULGTHYBRDSL____23</v>
      </c>
      <c r="E360" t="str">
        <f>_xlfn.XLOOKUP(D360,'BAP-5_tech_groups'!A:A,'BAP-5_tech_groups'!B:B)</f>
        <v>BAP-TRA-5-FRETRA-ROATRULGT</v>
      </c>
      <c r="F360">
        <f>_xlfn.IFNA(VLOOKUP(D360,'Technology share'!E:P,HLOOKUP(C360,'Technology share'!$G$1:$P$2,2,FALSE),FALSE),0)</f>
        <v>0</v>
      </c>
    </row>
    <row r="361" spans="1:6" hidden="1" x14ac:dyDescent="0.25">
      <c r="A361">
        <f t="shared" si="25"/>
        <v>0</v>
      </c>
      <c r="B361" t="s">
        <v>0</v>
      </c>
      <c r="C361">
        <f t="shared" si="23"/>
        <v>2048</v>
      </c>
      <c r="D361" t="str">
        <f t="shared" si="24"/>
        <v>FRETRAROATRULGTPHEVGASBELCF_23</v>
      </c>
      <c r="E361" t="str">
        <f>_xlfn.XLOOKUP(D361,'BAP-5_tech_groups'!A:A,'BAP-5_tech_groups'!B:B)</f>
        <v>BAP-TRA-5-FRETRA-ROATRULGT</v>
      </c>
      <c r="F361">
        <f>_xlfn.IFNA(VLOOKUP(D361,'Technology share'!E:P,HLOOKUP(C361,'Technology share'!$G$1:$P$2,2,FALSE),FALSE),0)</f>
        <v>0</v>
      </c>
    </row>
    <row r="362" spans="1:6" hidden="1" x14ac:dyDescent="0.25">
      <c r="A362">
        <f t="shared" si="25"/>
        <v>0</v>
      </c>
      <c r="B362" t="s">
        <v>0</v>
      </c>
      <c r="C362">
        <f t="shared" si="23"/>
        <v>2049</v>
      </c>
      <c r="D362" t="str">
        <f t="shared" si="24"/>
        <v>FRETRAROATRULGTCONVDSL_EX</v>
      </c>
      <c r="E362" t="str">
        <f>_xlfn.XLOOKUP(D362,'BAP-5_tech_groups'!A:A,'BAP-5_tech_groups'!B:B)</f>
        <v>BAP-TRA-5-FRETRA-ROATRULGT</v>
      </c>
      <c r="F362">
        <f>_xlfn.IFNA(VLOOKUP(D362,'Technology share'!E:P,HLOOKUP(C362,'Technology share'!$G$1:$P$2,2,FALSE),FALSE),0)</f>
        <v>0</v>
      </c>
    </row>
    <row r="363" spans="1:6" hidden="1" x14ac:dyDescent="0.25">
      <c r="A363">
        <f t="shared" si="25"/>
        <v>0</v>
      </c>
      <c r="B363" t="s">
        <v>0</v>
      </c>
      <c r="C363">
        <f t="shared" si="23"/>
        <v>2049</v>
      </c>
      <c r="D363" t="str">
        <f t="shared" si="24"/>
        <v>FRETRAROATRULGTBEVBELCF____23</v>
      </c>
      <c r="E363" t="str">
        <f>_xlfn.XLOOKUP(D363,'BAP-5_tech_groups'!A:A,'BAP-5_tech_groups'!B:B)</f>
        <v>BAP-TRA-5-FRETRA-ROATRULGT</v>
      </c>
      <c r="F363">
        <f>_xlfn.IFNA(VLOOKUP(D363,'Technology share'!E:P,HLOOKUP(C363,'Technology share'!$G$1:$P$2,2,FALSE),FALSE),0)</f>
        <v>0</v>
      </c>
    </row>
    <row r="364" spans="1:6" hidden="1" x14ac:dyDescent="0.25">
      <c r="A364">
        <f t="shared" si="25"/>
        <v>0</v>
      </c>
      <c r="B364" t="s">
        <v>0</v>
      </c>
      <c r="C364">
        <f t="shared" si="23"/>
        <v>2049</v>
      </c>
      <c r="D364" t="str">
        <f t="shared" si="24"/>
        <v>FRETRAROATRULGTCELLHH2____23</v>
      </c>
      <c r="E364" t="str">
        <f>_xlfn.XLOOKUP(D364,'BAP-5_tech_groups'!A:A,'BAP-5_tech_groups'!B:B)</f>
        <v>BAP-TRA-5-FRETRA-ROATRULGT</v>
      </c>
      <c r="F364">
        <f>_xlfn.IFNA(VLOOKUP(D364,'Technology share'!E:P,HLOOKUP(C364,'Technology share'!$G$1:$P$2,2,FALSE),FALSE),0)</f>
        <v>0</v>
      </c>
    </row>
    <row r="365" spans="1:6" hidden="1" x14ac:dyDescent="0.25">
      <c r="A365">
        <f t="shared" si="25"/>
        <v>0</v>
      </c>
      <c r="B365" t="s">
        <v>0</v>
      </c>
      <c r="C365">
        <f t="shared" si="23"/>
        <v>2049</v>
      </c>
      <c r="D365" t="str">
        <f t="shared" si="24"/>
        <v>FRETRAROATRULGTCONVDSL____16</v>
      </c>
      <c r="E365" t="str">
        <f>_xlfn.XLOOKUP(D365,'BAP-5_tech_groups'!A:A,'BAP-5_tech_groups'!B:B)</f>
        <v>BAP-TRA-5-FRETRA-ROATRULGT</v>
      </c>
      <c r="F365">
        <f>_xlfn.IFNA(VLOOKUP(D365,'Technology share'!E:P,HLOOKUP(C365,'Technology share'!$G$1:$P$2,2,FALSE),FALSE),0)</f>
        <v>0</v>
      </c>
    </row>
    <row r="366" spans="1:6" hidden="1" x14ac:dyDescent="0.25">
      <c r="A366">
        <f t="shared" si="25"/>
        <v>0</v>
      </c>
      <c r="B366" t="s">
        <v>0</v>
      </c>
      <c r="C366">
        <f t="shared" si="23"/>
        <v>2049</v>
      </c>
      <c r="D366" t="str">
        <f t="shared" si="24"/>
        <v>FRETRAROATRULGTCONVDSL____23</v>
      </c>
      <c r="E366" t="str">
        <f>_xlfn.XLOOKUP(D366,'BAP-5_tech_groups'!A:A,'BAP-5_tech_groups'!B:B)</f>
        <v>BAP-TRA-5-FRETRA-ROATRULGT</v>
      </c>
      <c r="F366">
        <f>_xlfn.IFNA(VLOOKUP(D366,'Technology share'!E:P,HLOOKUP(C366,'Technology share'!$G$1:$P$2,2,FALSE),FALSE),0)</f>
        <v>0</v>
      </c>
    </row>
    <row r="367" spans="1:6" hidden="1" x14ac:dyDescent="0.25">
      <c r="A367">
        <f t="shared" si="25"/>
        <v>0</v>
      </c>
      <c r="B367" t="s">
        <v>0</v>
      </c>
      <c r="C367">
        <f t="shared" si="23"/>
        <v>2049</v>
      </c>
      <c r="D367" t="str">
        <f t="shared" si="24"/>
        <v>FRETRAROATRULGTCONVGAS____16</v>
      </c>
      <c r="E367" t="str">
        <f>_xlfn.XLOOKUP(D367,'BAP-5_tech_groups'!A:A,'BAP-5_tech_groups'!B:B)</f>
        <v>BAP-TRA-5-FRETRA-ROATRULGT</v>
      </c>
      <c r="F367">
        <f>_xlfn.IFNA(VLOOKUP(D367,'Technology share'!E:P,HLOOKUP(C367,'Technology share'!$G$1:$P$2,2,FALSE),FALSE),0)</f>
        <v>0</v>
      </c>
    </row>
    <row r="368" spans="1:6" hidden="1" x14ac:dyDescent="0.25">
      <c r="A368">
        <f t="shared" si="25"/>
        <v>0</v>
      </c>
      <c r="B368" t="s">
        <v>0</v>
      </c>
      <c r="C368">
        <f t="shared" si="23"/>
        <v>2049</v>
      </c>
      <c r="D368" t="str">
        <f t="shared" si="24"/>
        <v>FRETRAROATRULGTCONVGAS____23</v>
      </c>
      <c r="E368" t="str">
        <f>_xlfn.XLOOKUP(D368,'BAP-5_tech_groups'!A:A,'BAP-5_tech_groups'!B:B)</f>
        <v>BAP-TRA-5-FRETRA-ROATRULGT</v>
      </c>
      <c r="F368">
        <f>_xlfn.IFNA(VLOOKUP(D368,'Technology share'!E:P,HLOOKUP(C368,'Technology share'!$G$1:$P$2,2,FALSE),FALSE),0)</f>
        <v>0</v>
      </c>
    </row>
    <row r="369" spans="1:6" hidden="1" x14ac:dyDescent="0.25">
      <c r="A369">
        <f t="shared" si="25"/>
        <v>0</v>
      </c>
      <c r="B369" t="s">
        <v>0</v>
      </c>
      <c r="C369">
        <f t="shared" si="23"/>
        <v>2049</v>
      </c>
      <c r="D369" t="str">
        <f t="shared" si="24"/>
        <v>FRETRAROATRULGTCONVNGA____23</v>
      </c>
      <c r="E369" t="str">
        <f>_xlfn.XLOOKUP(D369,'BAP-5_tech_groups'!A:A,'BAP-5_tech_groups'!B:B)</f>
        <v>BAP-TRA-5-FRETRA-ROATRULGT</v>
      </c>
      <c r="F369">
        <f>_xlfn.IFNA(VLOOKUP(D369,'Technology share'!E:P,HLOOKUP(C369,'Technology share'!$G$1:$P$2,2,FALSE),FALSE),0)</f>
        <v>0</v>
      </c>
    </row>
    <row r="370" spans="1:6" hidden="1" x14ac:dyDescent="0.25">
      <c r="A370">
        <f t="shared" si="25"/>
        <v>0</v>
      </c>
      <c r="B370" t="s">
        <v>0</v>
      </c>
      <c r="C370">
        <f t="shared" si="23"/>
        <v>2049</v>
      </c>
      <c r="D370" t="str">
        <f t="shared" si="24"/>
        <v>FRETRAROATRULGTCONVPRO____16</v>
      </c>
      <c r="E370" t="str">
        <f>_xlfn.XLOOKUP(D370,'BAP-5_tech_groups'!A:A,'BAP-5_tech_groups'!B:B)</f>
        <v>BAP-TRA-5-FRETRA-ROATRULGT</v>
      </c>
      <c r="F370">
        <f>_xlfn.IFNA(VLOOKUP(D370,'Technology share'!E:P,HLOOKUP(C370,'Technology share'!$G$1:$P$2,2,FALSE),FALSE),0)</f>
        <v>0</v>
      </c>
    </row>
    <row r="371" spans="1:6" hidden="1" x14ac:dyDescent="0.25">
      <c r="A371">
        <f t="shared" si="25"/>
        <v>0</v>
      </c>
      <c r="B371" t="s">
        <v>0</v>
      </c>
      <c r="C371">
        <f t="shared" si="23"/>
        <v>2049</v>
      </c>
      <c r="D371" t="str">
        <f t="shared" si="24"/>
        <v>FRETRAROATRULGTCONVPRO____23</v>
      </c>
      <c r="E371" t="str">
        <f>_xlfn.XLOOKUP(D371,'BAP-5_tech_groups'!A:A,'BAP-5_tech_groups'!B:B)</f>
        <v>BAP-TRA-5-FRETRA-ROATRULGT</v>
      </c>
      <c r="F371">
        <f>_xlfn.IFNA(VLOOKUP(D371,'Technology share'!E:P,HLOOKUP(C371,'Technology share'!$G$1:$P$2,2,FALSE),FALSE),0)</f>
        <v>0</v>
      </c>
    </row>
    <row r="372" spans="1:6" hidden="1" x14ac:dyDescent="0.25">
      <c r="A372">
        <f t="shared" si="25"/>
        <v>0</v>
      </c>
      <c r="B372" t="s">
        <v>0</v>
      </c>
      <c r="C372">
        <f t="shared" si="23"/>
        <v>2049</v>
      </c>
      <c r="D372" t="str">
        <f t="shared" si="24"/>
        <v>FRETRAROATRULGTCONVRDSL____23</v>
      </c>
      <c r="E372" t="str">
        <f>_xlfn.XLOOKUP(D372,'BAP-5_tech_groups'!A:A,'BAP-5_tech_groups'!B:B)</f>
        <v>BAP-TRA-5-FRETRA-ROATRULGT</v>
      </c>
      <c r="F372">
        <f>_xlfn.IFNA(VLOOKUP(D372,'Technology share'!E:P,HLOOKUP(C372,'Technology share'!$G$1:$P$2,2,FALSE),FALSE),0)</f>
        <v>0</v>
      </c>
    </row>
    <row r="373" spans="1:6" hidden="1" x14ac:dyDescent="0.25">
      <c r="A373">
        <f t="shared" si="25"/>
        <v>0</v>
      </c>
      <c r="B373" t="s">
        <v>0</v>
      </c>
      <c r="C373">
        <f t="shared" si="23"/>
        <v>2049</v>
      </c>
      <c r="D373" t="str">
        <f t="shared" si="24"/>
        <v>FRETRAROATRULGTHYBDSL____23</v>
      </c>
      <c r="E373" t="str">
        <f>_xlfn.XLOOKUP(D373,'BAP-5_tech_groups'!A:A,'BAP-5_tech_groups'!B:B)</f>
        <v>BAP-TRA-5-FRETRA-ROATRULGT</v>
      </c>
      <c r="F373">
        <f>_xlfn.IFNA(VLOOKUP(D373,'Technology share'!E:P,HLOOKUP(C373,'Technology share'!$G$1:$P$2,2,FALSE),FALSE),0)</f>
        <v>0</v>
      </c>
    </row>
    <row r="374" spans="1:6" hidden="1" x14ac:dyDescent="0.25">
      <c r="A374">
        <f t="shared" si="25"/>
        <v>0</v>
      </c>
      <c r="B374" t="s">
        <v>0</v>
      </c>
      <c r="C374">
        <f t="shared" si="23"/>
        <v>2049</v>
      </c>
      <c r="D374" t="str">
        <f t="shared" si="24"/>
        <v>FRETRAROATRULGTHYBGAS____23</v>
      </c>
      <c r="E374" t="str">
        <f>_xlfn.XLOOKUP(D374,'BAP-5_tech_groups'!A:A,'BAP-5_tech_groups'!B:B)</f>
        <v>BAP-TRA-5-FRETRA-ROATRULGT</v>
      </c>
      <c r="F374">
        <f>_xlfn.IFNA(VLOOKUP(D374,'Technology share'!E:P,HLOOKUP(C374,'Technology share'!$G$1:$P$2,2,FALSE),FALSE),0)</f>
        <v>0</v>
      </c>
    </row>
    <row r="375" spans="1:6" hidden="1" x14ac:dyDescent="0.25">
      <c r="A375">
        <f t="shared" si="25"/>
        <v>0</v>
      </c>
      <c r="B375" t="s">
        <v>0</v>
      </c>
      <c r="C375">
        <f t="shared" si="23"/>
        <v>2049</v>
      </c>
      <c r="D375" t="str">
        <f t="shared" si="24"/>
        <v>FRETRAROATRULGTHYBRDSL____23</v>
      </c>
      <c r="E375" t="str">
        <f>_xlfn.XLOOKUP(D375,'BAP-5_tech_groups'!A:A,'BAP-5_tech_groups'!B:B)</f>
        <v>BAP-TRA-5-FRETRA-ROATRULGT</v>
      </c>
      <c r="F375">
        <f>_xlfn.IFNA(VLOOKUP(D375,'Technology share'!E:P,HLOOKUP(C375,'Technology share'!$G$1:$P$2,2,FALSE),FALSE),0)</f>
        <v>0</v>
      </c>
    </row>
    <row r="376" spans="1:6" hidden="1" x14ac:dyDescent="0.25">
      <c r="A376">
        <f t="shared" si="25"/>
        <v>0</v>
      </c>
      <c r="B376" t="s">
        <v>0</v>
      </c>
      <c r="C376">
        <f t="shared" si="23"/>
        <v>2049</v>
      </c>
      <c r="D376" t="str">
        <f t="shared" si="24"/>
        <v>FRETRAROATRULGTPHEVGASBELCF_23</v>
      </c>
      <c r="E376" t="str">
        <f>_xlfn.XLOOKUP(D376,'BAP-5_tech_groups'!A:A,'BAP-5_tech_groups'!B:B)</f>
        <v>BAP-TRA-5-FRETRA-ROATRULGT</v>
      </c>
      <c r="F376">
        <f>_xlfn.IFNA(VLOOKUP(D376,'Technology share'!E:P,HLOOKUP(C376,'Technology share'!$G$1:$P$2,2,FALSE),FALSE),0)</f>
        <v>0</v>
      </c>
    </row>
    <row r="377" spans="1:6" hidden="1" x14ac:dyDescent="0.25">
      <c r="A377">
        <f t="shared" si="25"/>
        <v>0</v>
      </c>
      <c r="B377" t="s">
        <v>0</v>
      </c>
      <c r="C377">
        <f t="shared" si="23"/>
        <v>2050</v>
      </c>
      <c r="D377" t="str">
        <f t="shared" si="24"/>
        <v>FRETRAROATRULGTCONVDSL_EX</v>
      </c>
      <c r="E377" t="str">
        <f>_xlfn.XLOOKUP(D377,'BAP-5_tech_groups'!A:A,'BAP-5_tech_groups'!B:B)</f>
        <v>BAP-TRA-5-FRETRA-ROATRULGT</v>
      </c>
      <c r="F377">
        <f>_xlfn.IFNA(VLOOKUP(D377,'Technology share'!E:P,HLOOKUP(C377,'Technology share'!$G$1:$P$2,2,FALSE),FALSE),0)</f>
        <v>0</v>
      </c>
    </row>
    <row r="378" spans="1:6" x14ac:dyDescent="0.25">
      <c r="A378">
        <f t="shared" si="25"/>
        <v>1</v>
      </c>
      <c r="B378" t="s">
        <v>0</v>
      </c>
      <c r="C378">
        <f t="shared" si="23"/>
        <v>2050</v>
      </c>
      <c r="D378" t="str">
        <f t="shared" si="24"/>
        <v>FRETRAROATRULGTBEVBELCF____23</v>
      </c>
      <c r="E378" t="str">
        <f>_xlfn.XLOOKUP(D378,'BAP-5_tech_groups'!A:A,'BAP-5_tech_groups'!B:B)</f>
        <v>BAP-TRA-5-FRETRA-ROATRULGT</v>
      </c>
      <c r="F378">
        <f>_xlfn.IFNA(VLOOKUP(D378,'Technology share'!E:P,HLOOKUP(C378,'Technology share'!$G$1:$P$2,2,FALSE),FALSE),0)</f>
        <v>1</v>
      </c>
    </row>
    <row r="379" spans="1:6" hidden="1" x14ac:dyDescent="0.25">
      <c r="A379">
        <f t="shared" si="25"/>
        <v>0</v>
      </c>
      <c r="B379" t="s">
        <v>0</v>
      </c>
      <c r="C379">
        <f t="shared" si="23"/>
        <v>2050</v>
      </c>
      <c r="D379" t="str">
        <f t="shared" si="24"/>
        <v>FRETRAROATRULGTCELLHH2____23</v>
      </c>
      <c r="E379" t="str">
        <f>_xlfn.XLOOKUP(D379,'BAP-5_tech_groups'!A:A,'BAP-5_tech_groups'!B:B)</f>
        <v>BAP-TRA-5-FRETRA-ROATRULGT</v>
      </c>
      <c r="F379">
        <f>_xlfn.IFNA(VLOOKUP(D379,'Technology share'!E:P,HLOOKUP(C379,'Technology share'!$G$1:$P$2,2,FALSE),FALSE),0)</f>
        <v>0</v>
      </c>
    </row>
    <row r="380" spans="1:6" hidden="1" x14ac:dyDescent="0.25">
      <c r="A380">
        <f t="shared" si="25"/>
        <v>0</v>
      </c>
      <c r="B380" t="s">
        <v>0</v>
      </c>
      <c r="C380">
        <f t="shared" si="23"/>
        <v>2050</v>
      </c>
      <c r="D380" t="str">
        <f t="shared" si="24"/>
        <v>FRETRAROATRULGTCONVDSL____16</v>
      </c>
      <c r="E380" t="str">
        <f>_xlfn.XLOOKUP(D380,'BAP-5_tech_groups'!A:A,'BAP-5_tech_groups'!B:B)</f>
        <v>BAP-TRA-5-FRETRA-ROATRULGT</v>
      </c>
      <c r="F380">
        <f>_xlfn.IFNA(VLOOKUP(D380,'Technology share'!E:P,HLOOKUP(C380,'Technology share'!$G$1:$P$2,2,FALSE),FALSE),0)</f>
        <v>0</v>
      </c>
    </row>
    <row r="381" spans="1:6" hidden="1" x14ac:dyDescent="0.25">
      <c r="A381">
        <f t="shared" si="25"/>
        <v>0</v>
      </c>
      <c r="B381" t="s">
        <v>0</v>
      </c>
      <c r="C381">
        <f t="shared" si="23"/>
        <v>2050</v>
      </c>
      <c r="D381" t="str">
        <f t="shared" si="24"/>
        <v>FRETRAROATRULGTCONVDSL____23</v>
      </c>
      <c r="E381" t="str">
        <f>_xlfn.XLOOKUP(D381,'BAP-5_tech_groups'!A:A,'BAP-5_tech_groups'!B:B)</f>
        <v>BAP-TRA-5-FRETRA-ROATRULGT</v>
      </c>
      <c r="F381">
        <f>_xlfn.IFNA(VLOOKUP(D381,'Technology share'!E:P,HLOOKUP(C381,'Technology share'!$G$1:$P$2,2,FALSE),FALSE),0)</f>
        <v>0</v>
      </c>
    </row>
    <row r="382" spans="1:6" hidden="1" x14ac:dyDescent="0.25">
      <c r="A382">
        <f t="shared" si="25"/>
        <v>0</v>
      </c>
      <c r="B382" t="s">
        <v>0</v>
      </c>
      <c r="C382">
        <f t="shared" si="23"/>
        <v>2050</v>
      </c>
      <c r="D382" t="str">
        <f t="shared" si="24"/>
        <v>FRETRAROATRULGTCONVGAS____16</v>
      </c>
      <c r="E382" t="str">
        <f>_xlfn.XLOOKUP(D382,'BAP-5_tech_groups'!A:A,'BAP-5_tech_groups'!B:B)</f>
        <v>BAP-TRA-5-FRETRA-ROATRULGT</v>
      </c>
      <c r="F382">
        <f>_xlfn.IFNA(VLOOKUP(D382,'Technology share'!E:P,HLOOKUP(C382,'Technology share'!$G$1:$P$2,2,FALSE),FALSE),0)</f>
        <v>0</v>
      </c>
    </row>
    <row r="383" spans="1:6" hidden="1" x14ac:dyDescent="0.25">
      <c r="A383">
        <f t="shared" si="25"/>
        <v>0</v>
      </c>
      <c r="B383" t="s">
        <v>0</v>
      </c>
      <c r="C383">
        <f t="shared" si="23"/>
        <v>2050</v>
      </c>
      <c r="D383" t="str">
        <f t="shared" si="24"/>
        <v>FRETRAROATRULGTCONVGAS____23</v>
      </c>
      <c r="E383" t="str">
        <f>_xlfn.XLOOKUP(D383,'BAP-5_tech_groups'!A:A,'BAP-5_tech_groups'!B:B)</f>
        <v>BAP-TRA-5-FRETRA-ROATRULGT</v>
      </c>
      <c r="F383">
        <f>_xlfn.IFNA(VLOOKUP(D383,'Technology share'!E:P,HLOOKUP(C383,'Technology share'!$G$1:$P$2,2,FALSE),FALSE),0)</f>
        <v>0</v>
      </c>
    </row>
    <row r="384" spans="1:6" hidden="1" x14ac:dyDescent="0.25">
      <c r="A384">
        <f t="shared" si="25"/>
        <v>0</v>
      </c>
      <c r="B384" t="s">
        <v>0</v>
      </c>
      <c r="C384">
        <f t="shared" si="23"/>
        <v>2050</v>
      </c>
      <c r="D384" t="str">
        <f t="shared" si="24"/>
        <v>FRETRAROATRULGTCONVNGA____23</v>
      </c>
      <c r="E384" t="str">
        <f>_xlfn.XLOOKUP(D384,'BAP-5_tech_groups'!A:A,'BAP-5_tech_groups'!B:B)</f>
        <v>BAP-TRA-5-FRETRA-ROATRULGT</v>
      </c>
      <c r="F384">
        <f>_xlfn.IFNA(VLOOKUP(D384,'Technology share'!E:P,HLOOKUP(C384,'Technology share'!$G$1:$P$2,2,FALSE),FALSE),0)</f>
        <v>0</v>
      </c>
    </row>
    <row r="385" spans="1:6" hidden="1" x14ac:dyDescent="0.25">
      <c r="A385">
        <f t="shared" si="25"/>
        <v>0</v>
      </c>
      <c r="B385" t="s">
        <v>0</v>
      </c>
      <c r="C385">
        <f t="shared" si="23"/>
        <v>2050</v>
      </c>
      <c r="D385" t="str">
        <f t="shared" si="24"/>
        <v>FRETRAROATRULGTCONVPRO____16</v>
      </c>
      <c r="E385" t="str">
        <f>_xlfn.XLOOKUP(D385,'BAP-5_tech_groups'!A:A,'BAP-5_tech_groups'!B:B)</f>
        <v>BAP-TRA-5-FRETRA-ROATRULGT</v>
      </c>
      <c r="F385">
        <f>_xlfn.IFNA(VLOOKUP(D385,'Technology share'!E:P,HLOOKUP(C385,'Technology share'!$G$1:$P$2,2,FALSE),FALSE),0)</f>
        <v>0</v>
      </c>
    </row>
    <row r="386" spans="1:6" hidden="1" x14ac:dyDescent="0.25">
      <c r="A386">
        <f t="shared" si="25"/>
        <v>0</v>
      </c>
      <c r="B386" t="s">
        <v>0</v>
      </c>
      <c r="C386">
        <f t="shared" si="23"/>
        <v>2050</v>
      </c>
      <c r="D386" t="str">
        <f t="shared" si="24"/>
        <v>FRETRAROATRULGTCONVPRO____23</v>
      </c>
      <c r="E386" t="str">
        <f>_xlfn.XLOOKUP(D386,'BAP-5_tech_groups'!A:A,'BAP-5_tech_groups'!B:B)</f>
        <v>BAP-TRA-5-FRETRA-ROATRULGT</v>
      </c>
      <c r="F386">
        <f>_xlfn.IFNA(VLOOKUP(D386,'Technology share'!E:P,HLOOKUP(C386,'Technology share'!$G$1:$P$2,2,FALSE),FALSE),0)</f>
        <v>0</v>
      </c>
    </row>
    <row r="387" spans="1:6" hidden="1" x14ac:dyDescent="0.25">
      <c r="A387">
        <f t="shared" si="25"/>
        <v>0</v>
      </c>
      <c r="B387" t="s">
        <v>0</v>
      </c>
      <c r="C387">
        <f t="shared" si="23"/>
        <v>2050</v>
      </c>
      <c r="D387" t="str">
        <f t="shared" si="24"/>
        <v>FRETRAROATRULGTCONVRDSL____23</v>
      </c>
      <c r="E387" t="str">
        <f>_xlfn.XLOOKUP(D387,'BAP-5_tech_groups'!A:A,'BAP-5_tech_groups'!B:B)</f>
        <v>BAP-TRA-5-FRETRA-ROATRULGT</v>
      </c>
      <c r="F387">
        <f>_xlfn.IFNA(VLOOKUP(D387,'Technology share'!E:P,HLOOKUP(C387,'Technology share'!$G$1:$P$2,2,FALSE),FALSE),0)</f>
        <v>0</v>
      </c>
    </row>
    <row r="388" spans="1:6" hidden="1" x14ac:dyDescent="0.25">
      <c r="A388">
        <f t="shared" si="25"/>
        <v>0</v>
      </c>
      <c r="B388" t="s">
        <v>0</v>
      </c>
      <c r="C388">
        <f t="shared" si="23"/>
        <v>2050</v>
      </c>
      <c r="D388" t="str">
        <f t="shared" si="24"/>
        <v>FRETRAROATRULGTHYBDSL____23</v>
      </c>
      <c r="E388" t="str">
        <f>_xlfn.XLOOKUP(D388,'BAP-5_tech_groups'!A:A,'BAP-5_tech_groups'!B:B)</f>
        <v>BAP-TRA-5-FRETRA-ROATRULGT</v>
      </c>
      <c r="F388">
        <f>_xlfn.IFNA(VLOOKUP(D388,'Technology share'!E:P,HLOOKUP(C388,'Technology share'!$G$1:$P$2,2,FALSE),FALSE),0)</f>
        <v>0</v>
      </c>
    </row>
    <row r="389" spans="1:6" hidden="1" x14ac:dyDescent="0.25">
      <c r="A389">
        <f t="shared" si="25"/>
        <v>0</v>
      </c>
      <c r="B389" t="s">
        <v>0</v>
      </c>
      <c r="C389">
        <f t="shared" si="23"/>
        <v>2050</v>
      </c>
      <c r="D389" t="str">
        <f t="shared" si="24"/>
        <v>FRETRAROATRULGTHYBGAS____23</v>
      </c>
      <c r="E389" t="str">
        <f>_xlfn.XLOOKUP(D389,'BAP-5_tech_groups'!A:A,'BAP-5_tech_groups'!B:B)</f>
        <v>BAP-TRA-5-FRETRA-ROATRULGT</v>
      </c>
      <c r="F389">
        <f>_xlfn.IFNA(VLOOKUP(D389,'Technology share'!E:P,HLOOKUP(C389,'Technology share'!$G$1:$P$2,2,FALSE),FALSE),0)</f>
        <v>0</v>
      </c>
    </row>
    <row r="390" spans="1:6" hidden="1" x14ac:dyDescent="0.25">
      <c r="A390">
        <f t="shared" si="25"/>
        <v>0</v>
      </c>
      <c r="B390" t="s">
        <v>0</v>
      </c>
      <c r="C390">
        <f t="shared" si="23"/>
        <v>2050</v>
      </c>
      <c r="D390" t="str">
        <f t="shared" si="24"/>
        <v>FRETRAROATRULGTHYBRDSL____23</v>
      </c>
      <c r="E390" t="str">
        <f>_xlfn.XLOOKUP(D390,'BAP-5_tech_groups'!A:A,'BAP-5_tech_groups'!B:B)</f>
        <v>BAP-TRA-5-FRETRA-ROATRULGT</v>
      </c>
      <c r="F390">
        <f>_xlfn.IFNA(VLOOKUP(D390,'Technology share'!E:P,HLOOKUP(C390,'Technology share'!$G$1:$P$2,2,FALSE),FALSE),0)</f>
        <v>0</v>
      </c>
    </row>
    <row r="391" spans="1:6" hidden="1" x14ac:dyDescent="0.25">
      <c r="A391">
        <f t="shared" ref="A391" si="26">IF(F391=0,0,1)</f>
        <v>0</v>
      </c>
      <c r="B391" t="s">
        <v>0</v>
      </c>
      <c r="C391">
        <f t="shared" si="23"/>
        <v>2050</v>
      </c>
      <c r="D391" t="str">
        <f t="shared" si="24"/>
        <v>FRETRAROATRULGTPHEVGASBELCF_23</v>
      </c>
      <c r="E391" t="str">
        <f>_xlfn.XLOOKUP(D391,'BAP-5_tech_groups'!A:A,'BAP-5_tech_groups'!B:B)</f>
        <v>BAP-TRA-5-FRETRA-ROATRULGT</v>
      </c>
      <c r="F391">
        <f>_xlfn.IFNA(VLOOKUP(D391,'Technology share'!E:P,HLOOKUP(C391,'Technology share'!$G$1:$P$2,2,FALSE),FALSE),0)</f>
        <v>0</v>
      </c>
    </row>
  </sheetData>
  <autoFilter ref="A1:G391" xr:uid="{3D4DD0DB-64E2-4370-9C01-325A50A26F96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Technology share</vt:lpstr>
      <vt:lpstr>BAP-5_tech_groups</vt:lpstr>
      <vt:lpstr>BAP-5_groups</vt:lpstr>
      <vt:lpstr>BAP-5_MinShareGroupWeight</vt:lpstr>
      <vt:lpstr>BAP-5_MinShareGroupTarget</vt:lpstr>
      <vt:lpstr>BAP-5_MinInvestShareGroupWeight</vt:lpstr>
      <vt:lpstr>BAP-5_MinInvestShareGroupTarget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2023-03-01T17:43:25Z</dcterms:modified>
</cp:coreProperties>
</file>