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3_Net-zero_2050\5_Policy\1_Building\NZ50-BDG-5\"/>
    </mc:Choice>
  </mc:AlternateContent>
  <xr:revisionPtr revIDLastSave="0" documentId="13_ncr:1_{19774383-0B5D-4B3F-82EC-C0D16A7409ED}" xr6:coauthVersionLast="47" xr6:coauthVersionMax="47" xr10:uidLastSave="{00000000-0000-0000-0000-000000000000}"/>
  <bookViews>
    <workbookView xWindow="-120" yWindow="-120" windowWidth="29040" windowHeight="15840" xr2:uid="{22628DDA-AA3F-4001-865B-B3552A27D08C}"/>
  </bookViews>
  <sheets>
    <sheet name="Share retrofit" sheetId="1" r:id="rId1"/>
    <sheet name="NZ50-5_groups" sheetId="2" r:id="rId2"/>
    <sheet name="NZ50-5_tech_groups" sheetId="3" r:id="rId3"/>
    <sheet name="NZ50-5_MinShareGroupWeight" sheetId="4" r:id="rId4"/>
    <sheet name="NZ50-5_MinShareGroupTarget" sheetId="5" r:id="rId5"/>
  </sheets>
  <definedNames>
    <definedName name="_xlnm._FilterDatabase" localSheetId="4" hidden="1">'NZ50-5_MinShareGroupTarget'!$A$1:$F$41</definedName>
    <definedName name="_xlnm._FilterDatabase" localSheetId="3" hidden="1">'NZ50-5_MinShareGroupWeight'!$B$1:$D$1</definedName>
    <definedName name="_xlnm._FilterDatabase" localSheetId="2" hidden="1">'NZ50-5_tech_groups'!$A$1:$C$1</definedName>
    <definedName name="_xlnm._FilterDatabase" localSheetId="0" hidden="1">'Share retrofit'!$B$1:$D$21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2" i="4"/>
  <c r="E5" i="5"/>
  <c r="A3" i="1"/>
  <c r="A4" i="1"/>
  <c r="A5" i="1"/>
  <c r="A6" i="1"/>
  <c r="A7" i="1"/>
  <c r="A8" i="1"/>
  <c r="A9" i="1"/>
  <c r="A2" i="1"/>
  <c r="A3" i="3" l="1"/>
  <c r="B3" i="4" s="1"/>
  <c r="B3" i="3"/>
  <c r="A4" i="3"/>
  <c r="B4" i="4" s="1"/>
  <c r="B4" i="3"/>
  <c r="A5" i="3"/>
  <c r="B5" i="3"/>
  <c r="A6" i="3"/>
  <c r="B6" i="4" s="1"/>
  <c r="B6" i="3"/>
  <c r="A7" i="3"/>
  <c r="B7" i="3"/>
  <c r="A8" i="3"/>
  <c r="C8" i="5" s="1"/>
  <c r="E8" i="5" s="1"/>
  <c r="B8" i="3"/>
  <c r="A9" i="3"/>
  <c r="C9" i="5" s="1"/>
  <c r="B9" i="3"/>
  <c r="B2" i="3"/>
  <c r="A2" i="3"/>
  <c r="C2" i="5" s="1"/>
  <c r="E2" i="5" s="1"/>
  <c r="A3" i="2"/>
  <c r="A4" i="2"/>
  <c r="A2" i="2"/>
  <c r="C7" i="5"/>
  <c r="E7" i="5" s="1"/>
  <c r="C5" i="5"/>
  <c r="B9" i="4"/>
  <c r="B7" i="4"/>
  <c r="B5" i="4"/>
  <c r="B2" i="4"/>
  <c r="C4" i="5" l="1"/>
  <c r="E4" i="5" s="1"/>
  <c r="D7" i="5"/>
  <c r="D9" i="5"/>
  <c r="E9" i="5"/>
  <c r="C3" i="5"/>
  <c r="E3" i="5" s="1"/>
  <c r="C6" i="5"/>
  <c r="D5" i="5"/>
  <c r="D4" i="5"/>
  <c r="D8" i="5"/>
  <c r="D2" i="5"/>
  <c r="B8" i="4"/>
  <c r="E6" i="5" l="1"/>
  <c r="D6" i="5"/>
  <c r="D3" i="5"/>
</calcChain>
</file>

<file path=xl/sharedStrings.xml><?xml version="1.0" encoding="utf-8"?>
<sst xmlns="http://schemas.openxmlformats.org/spreadsheetml/2006/main" count="56" uniqueCount="26">
  <si>
    <t>INDBDGLISEP_EX</t>
  </si>
  <si>
    <t>INDBDGSHSEP_EX</t>
  </si>
  <si>
    <t>INDBDGSHDHE_EX</t>
  </si>
  <si>
    <t>INDBDGWHSEP_EX</t>
  </si>
  <si>
    <t>INDBDGWHDHE_EX</t>
  </si>
  <si>
    <t>LI</t>
  </si>
  <si>
    <t>SH</t>
  </si>
  <si>
    <t>WH</t>
  </si>
  <si>
    <t>End Use</t>
  </si>
  <si>
    <t>Tech</t>
  </si>
  <si>
    <t>Share</t>
  </si>
  <si>
    <t>group_name</t>
  </si>
  <si>
    <t>notes</t>
  </si>
  <si>
    <t>tech</t>
  </si>
  <si>
    <t>regions</t>
  </si>
  <si>
    <t>act_fraction</t>
  </si>
  <si>
    <t>tech_desc</t>
  </si>
  <si>
    <t>TO</t>
  </si>
  <si>
    <t>periods</t>
  </si>
  <si>
    <t>min_share_g</t>
  </si>
  <si>
    <t>Group</t>
  </si>
  <si>
    <t>Net-zero2050ScenarioBuildingPolicy-5</t>
  </si>
  <si>
    <t>INDBDGLIRET_23</t>
  </si>
  <si>
    <t>INDBDGSHRET_23</t>
  </si>
  <si>
    <t>INDBDGWHRET_23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</si>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</sst>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9" fontId="0" fillId="2" borderId="0" xfId="0" applyNumberFormat="1" applyFill="1"/>
    <xf numFmtId="0" fontId="0" fillId="2" borderId="1" xfId="0" applyFill="1" applyBorder="1"/>
  </cellXfs>
  <cellStyles count="2">
    <cellStyle name="Normal" xfId="0" builtinId="0"/>
    <cellStyle name="Normal 2" xfId="1" xr:uid="{4C28D51A-33D4-482D-9788-321A74FA87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82888-F8CF-4C54-B781-7969EC20E432}">
  <sheetPr>
    <tabColor rgb="FF92D050"/>
  </sheetPr>
  <dimension ref="A1:H9"/>
  <sheetViews>
    <sheetView tabSelected="1" workbookViewId="0">
      <selection activeCell="M14" sqref="M14"/>
    </sheetView>
  </sheetViews>
  <sheetFormatPr defaultRowHeight="15" x14ac:dyDescent="0.25"/>
  <cols>
    <col min="1" max="1" width="23.5703125" bestFit="1" customWidth="1"/>
    <col min="3" max="3" width="20.7109375" bestFit="1" customWidth="1"/>
  </cols>
  <sheetData>
    <row r="1" spans="1:8" x14ac:dyDescent="0.25">
      <c r="A1" t="s">
        <v>20</v>
      </c>
      <c r="B1" t="s">
        <v>8</v>
      </c>
      <c r="C1" t="s">
        <v>9</v>
      </c>
      <c r="D1" t="s">
        <v>10</v>
      </c>
    </row>
    <row r="2" spans="1:8" x14ac:dyDescent="0.25">
      <c r="A2" t="str">
        <f t="shared" ref="A2:A9" si="0">"NZ50-BDG-5-INDBDG-"&amp;B2</f>
        <v>NZ50-BDG-5-INDBDG-LI</v>
      </c>
      <c r="B2" t="s">
        <v>5</v>
      </c>
      <c r="C2" t="s">
        <v>22</v>
      </c>
      <c r="D2" s="1">
        <v>0.5</v>
      </c>
    </row>
    <row r="3" spans="1:8" x14ac:dyDescent="0.25">
      <c r="A3" t="str">
        <f t="shared" si="0"/>
        <v>NZ50-BDG-5-INDBDG-SH</v>
      </c>
      <c r="B3" t="s">
        <v>6</v>
      </c>
      <c r="C3" t="s">
        <v>23</v>
      </c>
      <c r="D3" s="1">
        <v>0.5</v>
      </c>
      <c r="G3" s="2"/>
      <c r="H3" t="s">
        <v>25</v>
      </c>
    </row>
    <row r="4" spans="1:8" x14ac:dyDescent="0.25">
      <c r="A4" t="str">
        <f t="shared" si="0"/>
        <v>NZ50-BDG-5-INDBDG-WH</v>
      </c>
      <c r="B4" t="s">
        <v>7</v>
      </c>
      <c r="C4" t="s">
        <v>24</v>
      </c>
      <c r="D4" s="1">
        <v>0.5</v>
      </c>
    </row>
    <row r="5" spans="1:8" x14ac:dyDescent="0.25">
      <c r="A5" t="str">
        <f t="shared" si="0"/>
        <v>NZ50-BDG-5-INDBDG-LI</v>
      </c>
      <c r="B5" t="s">
        <v>5</v>
      </c>
      <c r="C5" t="s">
        <v>0</v>
      </c>
      <c r="D5" s="1">
        <v>0</v>
      </c>
    </row>
    <row r="6" spans="1:8" x14ac:dyDescent="0.25">
      <c r="A6" t="str">
        <f t="shared" si="0"/>
        <v>NZ50-BDG-5-INDBDG-SH</v>
      </c>
      <c r="B6" t="s">
        <v>6</v>
      </c>
      <c r="C6" t="s">
        <v>1</v>
      </c>
      <c r="D6" s="1">
        <v>0</v>
      </c>
    </row>
    <row r="7" spans="1:8" x14ac:dyDescent="0.25">
      <c r="A7" t="str">
        <f t="shared" si="0"/>
        <v>NZ50-BDG-5-INDBDG-SH</v>
      </c>
      <c r="B7" t="s">
        <v>6</v>
      </c>
      <c r="C7" t="s">
        <v>2</v>
      </c>
      <c r="D7" s="1">
        <v>0</v>
      </c>
    </row>
    <row r="8" spans="1:8" x14ac:dyDescent="0.25">
      <c r="A8" t="str">
        <f t="shared" si="0"/>
        <v>NZ50-BDG-5-INDBDG-WH</v>
      </c>
      <c r="B8" t="s">
        <v>7</v>
      </c>
      <c r="C8" t="s">
        <v>3</v>
      </c>
      <c r="D8" s="1">
        <v>0</v>
      </c>
    </row>
    <row r="9" spans="1:8" x14ac:dyDescent="0.25">
      <c r="A9" t="str">
        <f t="shared" si="0"/>
        <v>NZ50-BDG-5-INDBDG-WH</v>
      </c>
      <c r="B9" t="s">
        <v>7</v>
      </c>
      <c r="C9" t="s">
        <v>4</v>
      </c>
      <c r="D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907F0-4BCA-4449-8198-56C6239F081D}">
  <sheetPr>
    <tabColor rgb="FFFFFF00"/>
  </sheetPr>
  <dimension ref="A1:B4"/>
  <sheetViews>
    <sheetView workbookViewId="0">
      <selection sqref="A1:B1048576"/>
    </sheetView>
  </sheetViews>
  <sheetFormatPr defaultRowHeight="15" x14ac:dyDescent="0.25"/>
  <cols>
    <col min="1" max="1" width="23.5703125" bestFit="1" customWidth="1"/>
    <col min="2" max="2" width="21.5703125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tr">
        <f>'Share retrofit'!A2</f>
        <v>NZ50-BDG-5-INDBDG-LI</v>
      </c>
      <c r="B2" t="s">
        <v>21</v>
      </c>
    </row>
    <row r="3" spans="1:2" x14ac:dyDescent="0.25">
      <c r="A3" t="str">
        <f>'Share retrofit'!A3</f>
        <v>NZ50-BDG-5-INDBDG-SH</v>
      </c>
      <c r="B3" t="s">
        <v>21</v>
      </c>
    </row>
    <row r="4" spans="1:2" x14ac:dyDescent="0.25">
      <c r="A4" t="str">
        <f>'Share retrofit'!A4</f>
        <v>NZ50-BDG-5-INDBDG-WH</v>
      </c>
      <c r="B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B053-A089-48D2-A4D2-EDA69FFF8A8C}">
  <sheetPr>
    <tabColor rgb="FFFFFF00"/>
  </sheetPr>
  <dimension ref="A1:C9"/>
  <sheetViews>
    <sheetView workbookViewId="0">
      <selection activeCell="B4" sqref="B4"/>
    </sheetView>
  </sheetViews>
  <sheetFormatPr defaultRowHeight="15" x14ac:dyDescent="0.25"/>
  <cols>
    <col min="1" max="1" width="20.42578125" customWidth="1"/>
    <col min="2" max="2" width="15.5703125" bestFit="1" customWidth="1"/>
  </cols>
  <sheetData>
    <row r="1" spans="1:3" ht="15" customHeight="1" x14ac:dyDescent="0.25">
      <c r="A1" t="s">
        <v>13</v>
      </c>
      <c r="B1" t="s">
        <v>11</v>
      </c>
      <c r="C1" t="s">
        <v>12</v>
      </c>
    </row>
    <row r="2" spans="1:3" x14ac:dyDescent="0.25">
      <c r="A2" t="str">
        <f>'Share retrofit'!C2</f>
        <v>INDBDGLIRET_23</v>
      </c>
      <c r="B2" t="str">
        <f>'Share retrofit'!A2</f>
        <v>NZ50-BDG-5-INDBDG-LI</v>
      </c>
    </row>
    <row r="3" spans="1:3" x14ac:dyDescent="0.25">
      <c r="A3" t="str">
        <f>'Share retrofit'!C3</f>
        <v>INDBDGSHRET_23</v>
      </c>
      <c r="B3" t="str">
        <f>'Share retrofit'!A3</f>
        <v>NZ50-BDG-5-INDBDG-SH</v>
      </c>
    </row>
    <row r="4" spans="1:3" x14ac:dyDescent="0.25">
      <c r="A4" t="str">
        <f>'Share retrofit'!C4</f>
        <v>INDBDGWHRET_23</v>
      </c>
      <c r="B4" t="str">
        <f>'Share retrofit'!A4</f>
        <v>NZ50-BDG-5-INDBDG-WH</v>
      </c>
    </row>
    <row r="5" spans="1:3" x14ac:dyDescent="0.25">
      <c r="A5" t="str">
        <f>'Share retrofit'!C5</f>
        <v>INDBDGLISEP_EX</v>
      </c>
      <c r="B5" t="str">
        <f>'Share retrofit'!A5</f>
        <v>NZ50-BDG-5-INDBDG-LI</v>
      </c>
    </row>
    <row r="6" spans="1:3" x14ac:dyDescent="0.25">
      <c r="A6" t="str">
        <f>'Share retrofit'!C6</f>
        <v>INDBDGSHSEP_EX</v>
      </c>
      <c r="B6" t="str">
        <f>'Share retrofit'!A6</f>
        <v>NZ50-BDG-5-INDBDG-SH</v>
      </c>
    </row>
    <row r="7" spans="1:3" x14ac:dyDescent="0.25">
      <c r="A7" t="str">
        <f>'Share retrofit'!C7</f>
        <v>INDBDGSHDHE_EX</v>
      </c>
      <c r="B7" t="str">
        <f>'Share retrofit'!A7</f>
        <v>NZ50-BDG-5-INDBDG-SH</v>
      </c>
    </row>
    <row r="8" spans="1:3" x14ac:dyDescent="0.25">
      <c r="A8" t="str">
        <f>'Share retrofit'!C8</f>
        <v>INDBDGWHSEP_EX</v>
      </c>
      <c r="B8" t="str">
        <f>'Share retrofit'!A8</f>
        <v>NZ50-BDG-5-INDBDG-WH</v>
      </c>
    </row>
    <row r="9" spans="1:3" x14ac:dyDescent="0.25">
      <c r="A9" t="str">
        <f>'Share retrofit'!C9</f>
        <v>INDBDGWHDHE_EX</v>
      </c>
      <c r="B9" t="str">
        <f>'Share retrofit'!A9</f>
        <v>NZ50-BDG-5-INDBDG-WH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DE6E7-53E8-41AB-9166-CE4659E6FC4B}">
  <sheetPr>
    <tabColor rgb="FFFFFF00"/>
  </sheetPr>
  <dimension ref="A1:E9"/>
  <sheetViews>
    <sheetView workbookViewId="0">
      <selection sqref="A1:D1048576"/>
    </sheetView>
  </sheetViews>
  <sheetFormatPr defaultRowHeight="15" x14ac:dyDescent="0.25"/>
  <cols>
    <col min="1" max="2" width="15.7109375" customWidth="1"/>
    <col min="3" max="3" width="21.85546875" bestFit="1" customWidth="1"/>
    <col min="4" max="4" width="15.7109375" customWidth="1"/>
  </cols>
  <sheetData>
    <row r="1" spans="1:5" x14ac:dyDescent="0.25">
      <c r="A1" t="s">
        <v>14</v>
      </c>
      <c r="B1" t="s">
        <v>13</v>
      </c>
      <c r="C1" t="s">
        <v>11</v>
      </c>
      <c r="D1" t="s">
        <v>15</v>
      </c>
      <c r="E1" t="s">
        <v>16</v>
      </c>
    </row>
    <row r="2" spans="1:5" x14ac:dyDescent="0.25">
      <c r="A2" t="s">
        <v>17</v>
      </c>
      <c r="B2" t="str">
        <f>'NZ50-5_tech_groups'!A2</f>
        <v>INDBDGLIRET_23</v>
      </c>
      <c r="C2" t="str">
        <f>VLOOKUP(B2,'NZ50-5_tech_groups'!A:B,2,FALSE)</f>
        <v>NZ50-BDG-5-INDBDG-LI</v>
      </c>
      <c r="D2">
        <v>1</v>
      </c>
    </row>
    <row r="3" spans="1:5" x14ac:dyDescent="0.25">
      <c r="A3" t="s">
        <v>17</v>
      </c>
      <c r="B3" t="str">
        <f>'NZ50-5_tech_groups'!A3</f>
        <v>INDBDGSHRET_23</v>
      </c>
      <c r="C3" t="str">
        <f>VLOOKUP(B3,'NZ50-5_tech_groups'!A:B,2,FALSE)</f>
        <v>NZ50-BDG-5-INDBDG-SH</v>
      </c>
      <c r="D3">
        <v>1</v>
      </c>
    </row>
    <row r="4" spans="1:5" x14ac:dyDescent="0.25">
      <c r="A4" t="s">
        <v>17</v>
      </c>
      <c r="B4" t="str">
        <f>'NZ50-5_tech_groups'!A4</f>
        <v>INDBDGWHRET_23</v>
      </c>
      <c r="C4" t="str">
        <f>VLOOKUP(B4,'NZ50-5_tech_groups'!A:B,2,FALSE)</f>
        <v>NZ50-BDG-5-INDBDG-WH</v>
      </c>
      <c r="D4">
        <v>1</v>
      </c>
    </row>
    <row r="5" spans="1:5" x14ac:dyDescent="0.25">
      <c r="A5" t="s">
        <v>17</v>
      </c>
      <c r="B5" t="str">
        <f>'NZ50-5_tech_groups'!A5</f>
        <v>INDBDGLISEP_EX</v>
      </c>
      <c r="C5" t="str">
        <f>VLOOKUP(B5,'NZ50-5_tech_groups'!A:B,2,FALSE)</f>
        <v>NZ50-BDG-5-INDBDG-LI</v>
      </c>
      <c r="D5">
        <v>1</v>
      </c>
    </row>
    <row r="6" spans="1:5" x14ac:dyDescent="0.25">
      <c r="A6" t="s">
        <v>17</v>
      </c>
      <c r="B6" t="str">
        <f>'NZ50-5_tech_groups'!A6</f>
        <v>INDBDGSHSEP_EX</v>
      </c>
      <c r="C6" t="str">
        <f>VLOOKUP(B6,'NZ50-5_tech_groups'!A:B,2,FALSE)</f>
        <v>NZ50-BDG-5-INDBDG-SH</v>
      </c>
      <c r="D6">
        <v>1</v>
      </c>
    </row>
    <row r="7" spans="1:5" x14ac:dyDescent="0.25">
      <c r="A7" t="s">
        <v>17</v>
      </c>
      <c r="B7" t="str">
        <f>'NZ50-5_tech_groups'!A7</f>
        <v>INDBDGSHDHE_EX</v>
      </c>
      <c r="C7" t="str">
        <f>VLOOKUP(B7,'NZ50-5_tech_groups'!A:B,2,FALSE)</f>
        <v>NZ50-BDG-5-INDBDG-SH</v>
      </c>
      <c r="D7">
        <v>1</v>
      </c>
    </row>
    <row r="8" spans="1:5" x14ac:dyDescent="0.25">
      <c r="A8" t="s">
        <v>17</v>
      </c>
      <c r="B8" t="str">
        <f>'NZ50-5_tech_groups'!A8</f>
        <v>INDBDGWHSEP_EX</v>
      </c>
      <c r="C8" t="str">
        <f>VLOOKUP(B8,'NZ50-5_tech_groups'!A:B,2,FALSE)</f>
        <v>NZ50-BDG-5-INDBDG-WH</v>
      </c>
      <c r="D8">
        <v>1</v>
      </c>
    </row>
    <row r="9" spans="1:5" x14ac:dyDescent="0.25">
      <c r="A9" t="s">
        <v>17</v>
      </c>
      <c r="B9" t="str">
        <f>'NZ50-5_tech_groups'!A9</f>
        <v>INDBDGWHDHE_EX</v>
      </c>
      <c r="C9" t="str">
        <f>VLOOKUP(B9,'NZ50-5_tech_groups'!A:B,2,FALSE)</f>
        <v>NZ50-BDG-5-INDBDG-WH</v>
      </c>
      <c r="D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72B6-CBAC-4F0F-87DE-8C47AB079429}">
  <sheetPr>
    <tabColor rgb="FFFFFF00"/>
  </sheetPr>
  <dimension ref="A1:F9"/>
  <sheetViews>
    <sheetView workbookViewId="0">
      <selection activeCell="K1" sqref="K1:K1048576"/>
    </sheetView>
  </sheetViews>
  <sheetFormatPr defaultRowHeight="15" x14ac:dyDescent="0.25"/>
  <cols>
    <col min="3" max="3" width="20.7109375" bestFit="1" customWidth="1"/>
    <col min="4" max="4" width="23.5703125" bestFit="1" customWidth="1"/>
    <col min="5" max="5" width="12.28515625" bestFit="1" customWidth="1"/>
    <col min="6" max="6" width="9.85546875" bestFit="1" customWidth="1"/>
  </cols>
  <sheetData>
    <row r="1" spans="1:6" ht="14.25" customHeight="1" x14ac:dyDescent="0.25">
      <c r="A1" t="s">
        <v>14</v>
      </c>
      <c r="B1" t="s">
        <v>18</v>
      </c>
      <c r="C1" t="s">
        <v>13</v>
      </c>
      <c r="D1" t="s">
        <v>11</v>
      </c>
      <c r="E1" t="s">
        <v>19</v>
      </c>
      <c r="F1" t="s">
        <v>16</v>
      </c>
    </row>
    <row r="2" spans="1:6" x14ac:dyDescent="0.25">
      <c r="A2" t="s">
        <v>17</v>
      </c>
      <c r="B2">
        <v>2050</v>
      </c>
      <c r="C2" t="str">
        <f>'NZ50-5_tech_groups'!A2</f>
        <v>INDBDGLIRET_23</v>
      </c>
      <c r="D2" t="str">
        <f>VLOOKUP(C2,'NZ50-5_tech_groups'!A:B,2,FALSE)</f>
        <v>NZ50-BDG-5-INDBDG-LI</v>
      </c>
      <c r="E2">
        <f>VLOOKUP(C2,'Share retrofit'!C:D,2,FALSE)</f>
        <v>0.5</v>
      </c>
    </row>
    <row r="3" spans="1:6" x14ac:dyDescent="0.25">
      <c r="A3" t="s">
        <v>17</v>
      </c>
      <c r="B3">
        <v>2050</v>
      </c>
      <c r="C3" t="str">
        <f>'NZ50-5_tech_groups'!A3</f>
        <v>INDBDGSHRET_23</v>
      </c>
      <c r="D3" t="str">
        <f>VLOOKUP(C3,'NZ50-5_tech_groups'!A:B,2,FALSE)</f>
        <v>NZ50-BDG-5-INDBDG-SH</v>
      </c>
      <c r="E3">
        <f>VLOOKUP(C3,'Share retrofit'!C:D,2,FALSE)</f>
        <v>0.5</v>
      </c>
    </row>
    <row r="4" spans="1:6" x14ac:dyDescent="0.25">
      <c r="A4" t="s">
        <v>17</v>
      </c>
      <c r="B4">
        <v>2050</v>
      </c>
      <c r="C4" t="str">
        <f>'NZ50-5_tech_groups'!A4</f>
        <v>INDBDGWHRET_23</v>
      </c>
      <c r="D4" t="str">
        <f>VLOOKUP(C4,'NZ50-5_tech_groups'!A:B,2,FALSE)</f>
        <v>NZ50-BDG-5-INDBDG-WH</v>
      </c>
      <c r="E4">
        <f>VLOOKUP(C4,'Share retrofit'!C:D,2,FALSE)</f>
        <v>0.5</v>
      </c>
    </row>
    <row r="5" spans="1:6" x14ac:dyDescent="0.25">
      <c r="A5" t="s">
        <v>17</v>
      </c>
      <c r="B5">
        <v>2050</v>
      </c>
      <c r="C5" t="str">
        <f>'NZ50-5_tech_groups'!A5</f>
        <v>INDBDGLISEP_EX</v>
      </c>
      <c r="D5" t="str">
        <f>VLOOKUP(C5,'NZ50-5_tech_groups'!A:B,2,FALSE)</f>
        <v>NZ50-BDG-5-INDBDG-LI</v>
      </c>
      <c r="E5">
        <f>VLOOKUP(C5,'Share retrofit'!C:D,2,FALSE)</f>
        <v>0</v>
      </c>
    </row>
    <row r="6" spans="1:6" x14ac:dyDescent="0.25">
      <c r="A6" t="s">
        <v>17</v>
      </c>
      <c r="B6">
        <v>2050</v>
      </c>
      <c r="C6" t="str">
        <f>'NZ50-5_tech_groups'!A6</f>
        <v>INDBDGSHSEP_EX</v>
      </c>
      <c r="D6" t="str">
        <f>VLOOKUP(C6,'NZ50-5_tech_groups'!A:B,2,FALSE)</f>
        <v>NZ50-BDG-5-INDBDG-SH</v>
      </c>
      <c r="E6">
        <f>VLOOKUP(C6,'Share retrofit'!C:D,2,FALSE)</f>
        <v>0</v>
      </c>
    </row>
    <row r="7" spans="1:6" x14ac:dyDescent="0.25">
      <c r="A7" t="s">
        <v>17</v>
      </c>
      <c r="B7">
        <v>2050</v>
      </c>
      <c r="C7" t="str">
        <f>'NZ50-5_tech_groups'!A7</f>
        <v>INDBDGSHDHE_EX</v>
      </c>
      <c r="D7" t="str">
        <f>VLOOKUP(C7,'NZ50-5_tech_groups'!A:B,2,FALSE)</f>
        <v>NZ50-BDG-5-INDBDG-SH</v>
      </c>
      <c r="E7">
        <f>VLOOKUP(C7,'Share retrofit'!C:D,2,FALSE)</f>
        <v>0</v>
      </c>
    </row>
    <row r="8" spans="1:6" x14ac:dyDescent="0.25">
      <c r="A8" t="s">
        <v>17</v>
      </c>
      <c r="B8">
        <v>2050</v>
      </c>
      <c r="C8" t="str">
        <f>'NZ50-5_tech_groups'!A8</f>
        <v>INDBDGWHSEP_EX</v>
      </c>
      <c r="D8" t="str">
        <f>VLOOKUP(C8,'NZ50-5_tech_groups'!A:B,2,FALSE)</f>
        <v>NZ50-BDG-5-INDBDG-WH</v>
      </c>
      <c r="E8">
        <f>VLOOKUP(C8,'Share retrofit'!C:D,2,FALSE)</f>
        <v>0</v>
      </c>
    </row>
    <row r="9" spans="1:6" x14ac:dyDescent="0.25">
      <c r="A9" t="s">
        <v>17</v>
      </c>
      <c r="B9">
        <v>2050</v>
      </c>
      <c r="C9" t="str">
        <f>'NZ50-5_tech_groups'!A9</f>
        <v>INDBDGWHDHE_EX</v>
      </c>
      <c r="D9" t="str">
        <f>VLOOKUP(C9,'NZ50-5_tech_groups'!A:B,2,FALSE)</f>
        <v>NZ50-BDG-5-INDBDG-WH</v>
      </c>
      <c r="E9">
        <f>VLOOKUP(C9,'Share retrofit'!C:D,2,FALSE)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Share retrofit</vt:lpstr>
      <vt:lpstr>NZ50-5_groups</vt:lpstr>
      <vt:lpstr>NZ50-5_tech_groups</vt:lpstr>
      <vt:lpstr>NZ50-5_MinShareGroupWeight</vt:lpstr>
      <vt:lpstr>NZ50-5_MinShareGroupTarget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2023-01-27T20:08:03Z</dcterms:created>
  <dcterms:modified xsi:type="dcterms:W3CDTF">2023-03-01T19:02:17Z</dcterms:modified>
</cp:coreProperties>
</file>