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ata_files\import_data\2_Business_As_Planned\5_Policy\2_Transport\BAP-TRA-4\"/>
    </mc:Choice>
  </mc:AlternateContent>
  <xr:revisionPtr revIDLastSave="0" documentId="13_ncr:1_{62426F29-C204-49D7-9125-08EEE6ED4599}" xr6:coauthVersionLast="47" xr6:coauthVersionMax="47" xr10:uidLastSave="{00000000-0000-0000-0000-000000000000}"/>
  <bookViews>
    <workbookView xWindow="28680" yWindow="-120" windowWidth="29040" windowHeight="15840" xr2:uid="{9231CC9A-FC03-4CCF-B823-5CB78778276D}"/>
  </bookViews>
  <sheets>
    <sheet name="Technology share" sheetId="12" r:id="rId1"/>
    <sheet name="BAP-4_tech_groups" sheetId="5" r:id="rId2"/>
    <sheet name="BAP-4_groups" sheetId="6" r:id="rId3"/>
    <sheet name="BAP-4_MinShareGroupWeight" sheetId="13" r:id="rId4"/>
    <sheet name="BAP-4_MinShareGroupTarget" sheetId="4" r:id="rId5"/>
  </sheets>
  <definedNames>
    <definedName name="_xlnm._FilterDatabase" localSheetId="4" hidden="1">'BAP-4_MinShareGroupTarget'!$A$1:$G$197</definedName>
    <definedName name="_xlnm._FilterDatabase" localSheetId="1" hidden="1">'BAP-4_tech_groups'!$A$1:$C$189</definedName>
    <definedName name="_xlnm._FilterDatabase" localSheetId="0" hidden="1">'Technology share'!$A$1:$AB$190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2" i="5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A189" i="12"/>
  <c r="A186" i="12"/>
  <c r="A166" i="12"/>
  <c r="A163" i="12"/>
  <c r="A143" i="12"/>
  <c r="A140" i="12"/>
  <c r="A120" i="12"/>
  <c r="A117" i="12"/>
  <c r="A93" i="12"/>
  <c r="A90" i="12"/>
  <c r="A70" i="12"/>
  <c r="A67" i="12"/>
  <c r="A47" i="12"/>
  <c r="A44" i="12"/>
  <c r="A24" i="12"/>
  <c r="A21" i="12"/>
  <c r="D3" i="4"/>
  <c r="F3" i="4" s="1"/>
  <c r="D4" i="4"/>
  <c r="D5" i="4"/>
  <c r="D6" i="4"/>
  <c r="F6" i="4" s="1"/>
  <c r="D7" i="4"/>
  <c r="D8" i="4"/>
  <c r="D9" i="4"/>
  <c r="D10" i="4"/>
  <c r="F10" i="4" s="1"/>
  <c r="D11" i="4"/>
  <c r="F11" i="4" s="1"/>
  <c r="D12" i="4"/>
  <c r="F12" i="4" s="1"/>
  <c r="D13" i="4"/>
  <c r="F13" i="4" s="1"/>
  <c r="D14" i="4"/>
  <c r="F14" i="4" s="1"/>
  <c r="D15" i="4"/>
  <c r="F15" i="4" s="1"/>
  <c r="D16" i="4"/>
  <c r="D17" i="4"/>
  <c r="D18" i="4"/>
  <c r="F18" i="4" s="1"/>
  <c r="D19" i="4"/>
  <c r="D20" i="4"/>
  <c r="F20" i="4" s="1"/>
  <c r="D21" i="4"/>
  <c r="F21" i="4" s="1"/>
  <c r="D22" i="4"/>
  <c r="F22" i="4" s="1"/>
  <c r="D23" i="4"/>
  <c r="F23" i="4" s="1"/>
  <c r="D24" i="4"/>
  <c r="F24" i="4" s="1"/>
  <c r="D25" i="4"/>
  <c r="F25" i="4" s="1"/>
  <c r="D26" i="4"/>
  <c r="F26" i="4" s="1"/>
  <c r="D27" i="4"/>
  <c r="F27" i="4" s="1"/>
  <c r="D28" i="4"/>
  <c r="D29" i="4"/>
  <c r="D30" i="4"/>
  <c r="D31" i="4"/>
  <c r="D32" i="4"/>
  <c r="D33" i="4"/>
  <c r="D34" i="4"/>
  <c r="F34" i="4" s="1"/>
  <c r="D35" i="4"/>
  <c r="F35" i="4" s="1"/>
  <c r="D36" i="4"/>
  <c r="F36" i="4" s="1"/>
  <c r="D37" i="4"/>
  <c r="F37" i="4" s="1"/>
  <c r="D38" i="4"/>
  <c r="F38" i="4" s="1"/>
  <c r="D39" i="4"/>
  <c r="F39" i="4" s="1"/>
  <c r="D40" i="4"/>
  <c r="D41" i="4"/>
  <c r="D42" i="4"/>
  <c r="F42" i="4" s="1"/>
  <c r="D43" i="4"/>
  <c r="D44" i="4"/>
  <c r="F44" i="4" s="1"/>
  <c r="D45" i="4"/>
  <c r="F45" i="4" s="1"/>
  <c r="D46" i="4"/>
  <c r="F46" i="4" s="1"/>
  <c r="D47" i="4"/>
  <c r="F47" i="4" s="1"/>
  <c r="D48" i="4"/>
  <c r="F48" i="4" s="1"/>
  <c r="D49" i="4"/>
  <c r="F49" i="4" s="1"/>
  <c r="D50" i="4"/>
  <c r="F50" i="4" s="1"/>
  <c r="D51" i="4"/>
  <c r="F51" i="4" s="1"/>
  <c r="D52" i="4"/>
  <c r="D53" i="4"/>
  <c r="D54" i="4"/>
  <c r="F54" i="4" s="1"/>
  <c r="D55" i="4"/>
  <c r="D56" i="4"/>
  <c r="D57" i="4"/>
  <c r="D58" i="4"/>
  <c r="F58" i="4" s="1"/>
  <c r="D59" i="4"/>
  <c r="F59" i="4" s="1"/>
  <c r="D60" i="4"/>
  <c r="F60" i="4" s="1"/>
  <c r="D61" i="4"/>
  <c r="F61" i="4" s="1"/>
  <c r="D62" i="4"/>
  <c r="F62" i="4" s="1"/>
  <c r="D63" i="4"/>
  <c r="F63" i="4" s="1"/>
  <c r="D64" i="4"/>
  <c r="D65" i="4"/>
  <c r="D66" i="4"/>
  <c r="D67" i="4"/>
  <c r="D68" i="4"/>
  <c r="F68" i="4" s="1"/>
  <c r="D69" i="4"/>
  <c r="F69" i="4" s="1"/>
  <c r="D70" i="4"/>
  <c r="F70" i="4" s="1"/>
  <c r="D71" i="4"/>
  <c r="F71" i="4" s="1"/>
  <c r="D72" i="4"/>
  <c r="F72" i="4" s="1"/>
  <c r="D73" i="4"/>
  <c r="F73" i="4" s="1"/>
  <c r="D74" i="4"/>
  <c r="F74" i="4" s="1"/>
  <c r="D75" i="4"/>
  <c r="F75" i="4" s="1"/>
  <c r="D76" i="4"/>
  <c r="D77" i="4"/>
  <c r="D78" i="4"/>
  <c r="D79" i="4"/>
  <c r="D80" i="4"/>
  <c r="D81" i="4"/>
  <c r="D82" i="4"/>
  <c r="F82" i="4" s="1"/>
  <c r="D83" i="4"/>
  <c r="F83" i="4" s="1"/>
  <c r="D84" i="4"/>
  <c r="F84" i="4" s="1"/>
  <c r="D85" i="4"/>
  <c r="F85" i="4" s="1"/>
  <c r="D86" i="4"/>
  <c r="F86" i="4" s="1"/>
  <c r="D87" i="4"/>
  <c r="F87" i="4" s="1"/>
  <c r="D88" i="4"/>
  <c r="D89" i="4"/>
  <c r="F89" i="4" s="1"/>
  <c r="D90" i="4"/>
  <c r="F90" i="4" s="1"/>
  <c r="D91" i="4"/>
  <c r="D92" i="4"/>
  <c r="F92" i="4" s="1"/>
  <c r="D93" i="4"/>
  <c r="F93" i="4" s="1"/>
  <c r="D94" i="4"/>
  <c r="F94" i="4" s="1"/>
  <c r="D95" i="4"/>
  <c r="F95" i="4" s="1"/>
  <c r="D96" i="4"/>
  <c r="F96" i="4" s="1"/>
  <c r="D97" i="4"/>
  <c r="F97" i="4" s="1"/>
  <c r="D98" i="4"/>
  <c r="F98" i="4" s="1"/>
  <c r="D99" i="4"/>
  <c r="F99" i="4" s="1"/>
  <c r="D100" i="4"/>
  <c r="D101" i="4"/>
  <c r="F101" i="4" s="1"/>
  <c r="D102" i="4"/>
  <c r="D103" i="4"/>
  <c r="D104" i="4"/>
  <c r="F104" i="4" s="1"/>
  <c r="D105" i="4"/>
  <c r="F105" i="4" s="1"/>
  <c r="D106" i="4"/>
  <c r="F106" i="4" s="1"/>
  <c r="D107" i="4"/>
  <c r="D108" i="4"/>
  <c r="D109" i="4"/>
  <c r="D110" i="4"/>
  <c r="F110" i="4" s="1"/>
  <c r="D111" i="4"/>
  <c r="F111" i="4" s="1"/>
  <c r="D112" i="4"/>
  <c r="D113" i="4"/>
  <c r="F113" i="4" s="1"/>
  <c r="D114" i="4"/>
  <c r="F114" i="4" s="1"/>
  <c r="D115" i="4"/>
  <c r="D116" i="4"/>
  <c r="F116" i="4" s="1"/>
  <c r="D117" i="4"/>
  <c r="F117" i="4" s="1"/>
  <c r="D118" i="4"/>
  <c r="F118" i="4" s="1"/>
  <c r="D119" i="4"/>
  <c r="F119" i="4" s="1"/>
  <c r="D120" i="4"/>
  <c r="F120" i="4" s="1"/>
  <c r="D121" i="4"/>
  <c r="F121" i="4" s="1"/>
  <c r="D122" i="4"/>
  <c r="F122" i="4" s="1"/>
  <c r="D123" i="4"/>
  <c r="F123" i="4" s="1"/>
  <c r="D124" i="4"/>
  <c r="D125" i="4"/>
  <c r="F125" i="4" s="1"/>
  <c r="D126" i="4"/>
  <c r="F126" i="4" s="1"/>
  <c r="D127" i="4"/>
  <c r="D128" i="4"/>
  <c r="F128" i="4" s="1"/>
  <c r="D129" i="4"/>
  <c r="F129" i="4" s="1"/>
  <c r="D130" i="4"/>
  <c r="F130" i="4" s="1"/>
  <c r="D131" i="4"/>
  <c r="D132" i="4"/>
  <c r="D133" i="4"/>
  <c r="D134" i="4"/>
  <c r="F134" i="4" s="1"/>
  <c r="D135" i="4"/>
  <c r="F135" i="4" s="1"/>
  <c r="D136" i="4"/>
  <c r="D137" i="4"/>
  <c r="D138" i="4"/>
  <c r="F138" i="4" s="1"/>
  <c r="D139" i="4"/>
  <c r="D140" i="4"/>
  <c r="F140" i="4" s="1"/>
  <c r="D141" i="4"/>
  <c r="F141" i="4" s="1"/>
  <c r="D142" i="4"/>
  <c r="F142" i="4" s="1"/>
  <c r="D143" i="4"/>
  <c r="F143" i="4" s="1"/>
  <c r="D144" i="4"/>
  <c r="F144" i="4" s="1"/>
  <c r="D145" i="4"/>
  <c r="F145" i="4" s="1"/>
  <c r="D146" i="4"/>
  <c r="F146" i="4" s="1"/>
  <c r="D147" i="4"/>
  <c r="F147" i="4" s="1"/>
  <c r="D148" i="4"/>
  <c r="D149" i="4"/>
  <c r="D150" i="4"/>
  <c r="D151" i="4"/>
  <c r="D152" i="4"/>
  <c r="F152" i="4" s="1"/>
  <c r="D153" i="4"/>
  <c r="F153" i="4" s="1"/>
  <c r="D154" i="4"/>
  <c r="F154" i="4" s="1"/>
  <c r="D155" i="4"/>
  <c r="D156" i="4"/>
  <c r="D157" i="4"/>
  <c r="D158" i="4"/>
  <c r="F158" i="4" s="1"/>
  <c r="D159" i="4"/>
  <c r="F159" i="4" s="1"/>
  <c r="D160" i="4"/>
  <c r="D161" i="4"/>
  <c r="F161" i="4" s="1"/>
  <c r="D162" i="4"/>
  <c r="F162" i="4" s="1"/>
  <c r="D163" i="4"/>
  <c r="D164" i="4"/>
  <c r="F164" i="4" s="1"/>
  <c r="D165" i="4"/>
  <c r="F165" i="4" s="1"/>
  <c r="D166" i="4"/>
  <c r="F166" i="4" s="1"/>
  <c r="D167" i="4"/>
  <c r="F167" i="4" s="1"/>
  <c r="D168" i="4"/>
  <c r="F168" i="4" s="1"/>
  <c r="D169" i="4"/>
  <c r="F169" i="4" s="1"/>
  <c r="D170" i="4"/>
  <c r="F170" i="4" s="1"/>
  <c r="D171" i="4"/>
  <c r="F171" i="4" s="1"/>
  <c r="D172" i="4"/>
  <c r="D173" i="4"/>
  <c r="F173" i="4" s="1"/>
  <c r="D174" i="4"/>
  <c r="D175" i="4"/>
  <c r="D176" i="4"/>
  <c r="F176" i="4" s="1"/>
  <c r="D177" i="4"/>
  <c r="F177" i="4" s="1"/>
  <c r="D178" i="4"/>
  <c r="F178" i="4" s="1"/>
  <c r="D179" i="4"/>
  <c r="D180" i="4"/>
  <c r="D181" i="4"/>
  <c r="D182" i="4"/>
  <c r="F182" i="4" s="1"/>
  <c r="D183" i="4"/>
  <c r="F183" i="4" s="1"/>
  <c r="D184" i="4"/>
  <c r="D185" i="4"/>
  <c r="F185" i="4" s="1"/>
  <c r="D186" i="4"/>
  <c r="F186" i="4" s="1"/>
  <c r="D187" i="4"/>
  <c r="D188" i="4"/>
  <c r="F188" i="4" s="1"/>
  <c r="D189" i="4"/>
  <c r="F189" i="4" s="1"/>
  <c r="D190" i="4"/>
  <c r="F190" i="4" s="1"/>
  <c r="D191" i="4"/>
  <c r="F191" i="4" s="1"/>
  <c r="D192" i="4"/>
  <c r="F192" i="4" s="1"/>
  <c r="D193" i="4"/>
  <c r="F193" i="4" s="1"/>
  <c r="D194" i="4"/>
  <c r="D195" i="4"/>
  <c r="F195" i="4" s="1"/>
  <c r="D196" i="4"/>
  <c r="D197" i="4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F137" i="4"/>
  <c r="F194" i="4"/>
  <c r="F4" i="4"/>
  <c r="F5" i="4"/>
  <c r="F16" i="4"/>
  <c r="F17" i="4"/>
  <c r="F19" i="4"/>
  <c r="F28" i="4"/>
  <c r="F29" i="4"/>
  <c r="F30" i="4"/>
  <c r="F40" i="4"/>
  <c r="F41" i="4"/>
  <c r="F43" i="4"/>
  <c r="F52" i="4"/>
  <c r="F53" i="4"/>
  <c r="F64" i="4"/>
  <c r="F65" i="4"/>
  <c r="F66" i="4"/>
  <c r="F67" i="4"/>
  <c r="F76" i="4"/>
  <c r="F77" i="4"/>
  <c r="F78" i="4"/>
  <c r="F88" i="4"/>
  <c r="F91" i="4"/>
  <c r="F100" i="4"/>
  <c r="F102" i="4"/>
  <c r="F103" i="4"/>
  <c r="F112" i="4"/>
  <c r="F115" i="4"/>
  <c r="F124" i="4"/>
  <c r="F127" i="4"/>
  <c r="F136" i="4"/>
  <c r="F139" i="4"/>
  <c r="F148" i="4"/>
  <c r="F149" i="4"/>
  <c r="F150" i="4"/>
  <c r="F151" i="4"/>
  <c r="F160" i="4"/>
  <c r="F163" i="4"/>
  <c r="F172" i="4"/>
  <c r="F174" i="4"/>
  <c r="F175" i="4"/>
  <c r="F184" i="4"/>
  <c r="F187" i="4"/>
  <c r="F196" i="4"/>
  <c r="F197" i="4"/>
  <c r="D2" i="4"/>
  <c r="F2" i="4" s="1"/>
  <c r="B2" i="13"/>
  <c r="A2" i="5"/>
  <c r="Q174" i="12"/>
  <c r="Q173" i="12"/>
  <c r="Q172" i="12"/>
  <c r="Q151" i="12"/>
  <c r="Q150" i="12"/>
  <c r="Q149" i="12"/>
  <c r="Q128" i="12"/>
  <c r="Q127" i="12"/>
  <c r="Q126" i="12"/>
  <c r="Q105" i="12"/>
  <c r="Q104" i="12"/>
  <c r="Q103" i="12"/>
  <c r="Q78" i="12"/>
  <c r="Q77" i="12"/>
  <c r="Q76" i="12"/>
  <c r="F79" i="4" s="1"/>
  <c r="Q55" i="12"/>
  <c r="Q54" i="12"/>
  <c r="Q53" i="12"/>
  <c r="F55" i="4" s="1"/>
  <c r="Q32" i="12"/>
  <c r="Q31" i="12"/>
  <c r="Q30" i="12"/>
  <c r="F31" i="4" s="1"/>
  <c r="Q9" i="12"/>
  <c r="Q8" i="12"/>
  <c r="Q7" i="12"/>
  <c r="F7" i="4" s="1"/>
  <c r="A50" i="12"/>
  <c r="A51" i="12"/>
  <c r="A52" i="12"/>
  <c r="A72" i="12"/>
  <c r="A73" i="12"/>
  <c r="A74" i="12"/>
  <c r="A75" i="12"/>
  <c r="A3" i="12"/>
  <c r="A4" i="12"/>
  <c r="A5" i="12"/>
  <c r="A6" i="12"/>
  <c r="A26" i="12"/>
  <c r="A27" i="12"/>
  <c r="A28" i="12"/>
  <c r="A29" i="12"/>
  <c r="A145" i="12"/>
  <c r="A146" i="12"/>
  <c r="A147" i="12"/>
  <c r="A148" i="12"/>
  <c r="A168" i="12"/>
  <c r="A169" i="12"/>
  <c r="A170" i="12"/>
  <c r="A171" i="12"/>
  <c r="A99" i="12"/>
  <c r="A100" i="12"/>
  <c r="A101" i="12"/>
  <c r="A102" i="12"/>
  <c r="A122" i="12"/>
  <c r="A123" i="12"/>
  <c r="A124" i="12"/>
  <c r="A125" i="12"/>
  <c r="A95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2" i="12"/>
  <c r="A23" i="12"/>
  <c r="A25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5" i="12"/>
  <c r="A46" i="12"/>
  <c r="A48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8" i="12"/>
  <c r="A69" i="12"/>
  <c r="A71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1" i="12"/>
  <c r="A92" i="12"/>
  <c r="A94" i="12"/>
  <c r="A96" i="12"/>
  <c r="A97" i="12"/>
  <c r="A98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8" i="12"/>
  <c r="A119" i="12"/>
  <c r="A121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1" i="12"/>
  <c r="A142" i="12"/>
  <c r="A144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4" i="12"/>
  <c r="A165" i="12"/>
  <c r="A167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7" i="12"/>
  <c r="A188" i="12"/>
  <c r="A190" i="12"/>
  <c r="A49" i="12"/>
  <c r="F80" i="4" l="1"/>
  <c r="C162" i="13"/>
  <c r="C139" i="13"/>
  <c r="C165" i="13"/>
  <c r="C57" i="13"/>
  <c r="C188" i="13"/>
  <c r="C92" i="13"/>
  <c r="C185" i="13"/>
  <c r="C34" i="13"/>
  <c r="C142" i="13"/>
  <c r="C43" i="13"/>
  <c r="F131" i="4"/>
  <c r="E72" i="4"/>
  <c r="F155" i="4"/>
  <c r="F179" i="4"/>
  <c r="C58" i="13"/>
  <c r="F107" i="4"/>
  <c r="C70" i="13"/>
  <c r="C46" i="13"/>
  <c r="C103" i="13"/>
  <c r="C138" i="13"/>
  <c r="C115" i="13"/>
  <c r="F33" i="4"/>
  <c r="F57" i="4"/>
  <c r="A57" i="4" s="1"/>
  <c r="F81" i="4"/>
  <c r="F8" i="4"/>
  <c r="A8" i="4" s="1"/>
  <c r="F9" i="4"/>
  <c r="F32" i="4"/>
  <c r="F157" i="4"/>
  <c r="F133" i="4"/>
  <c r="F109" i="4"/>
  <c r="A109" i="4" s="1"/>
  <c r="C66" i="13"/>
  <c r="F156" i="4"/>
  <c r="A156" i="4" s="1"/>
  <c r="F132" i="4"/>
  <c r="A132" i="4" s="1"/>
  <c r="E93" i="4"/>
  <c r="F56" i="4"/>
  <c r="A56" i="4" s="1"/>
  <c r="C180" i="13"/>
  <c r="C157" i="13"/>
  <c r="C179" i="13"/>
  <c r="C168" i="13"/>
  <c r="C177" i="13"/>
  <c r="C143" i="13"/>
  <c r="C176" i="13"/>
  <c r="C119" i="13"/>
  <c r="C150" i="13"/>
  <c r="E49" i="4"/>
  <c r="C149" i="13"/>
  <c r="E24" i="4"/>
  <c r="F180" i="4"/>
  <c r="F108" i="4"/>
  <c r="A108" i="4" s="1"/>
  <c r="C173" i="13"/>
  <c r="C127" i="13"/>
  <c r="C116" i="13"/>
  <c r="C104" i="13"/>
  <c r="C93" i="13"/>
  <c r="C81" i="13"/>
  <c r="C35" i="13"/>
  <c r="E25" i="4"/>
  <c r="C12" i="13"/>
  <c r="E192" i="4"/>
  <c r="C172" i="13"/>
  <c r="E168" i="4"/>
  <c r="C126" i="13"/>
  <c r="C80" i="13"/>
  <c r="C11" i="13"/>
  <c r="E166" i="4"/>
  <c r="C20" i="13"/>
  <c r="C169" i="13"/>
  <c r="C146" i="13"/>
  <c r="E140" i="4"/>
  <c r="C123" i="13"/>
  <c r="C111" i="13"/>
  <c r="C100" i="13"/>
  <c r="E92" i="4"/>
  <c r="C76" i="13"/>
  <c r="C65" i="13"/>
  <c r="E56" i="4"/>
  <c r="C42" i="13"/>
  <c r="C30" i="13"/>
  <c r="C19" i="13"/>
  <c r="C7" i="13"/>
  <c r="C156" i="13"/>
  <c r="C145" i="13"/>
  <c r="C133" i="13"/>
  <c r="C122" i="13"/>
  <c r="C110" i="13"/>
  <c r="C64" i="13"/>
  <c r="C52" i="13"/>
  <c r="C41" i="13"/>
  <c r="C29" i="13"/>
  <c r="C18" i="13"/>
  <c r="C6" i="13"/>
  <c r="C181" i="13"/>
  <c r="C158" i="13"/>
  <c r="C135" i="13"/>
  <c r="E117" i="4"/>
  <c r="C77" i="13"/>
  <c r="C54" i="13"/>
  <c r="C31" i="13"/>
  <c r="C8" i="13"/>
  <c r="C75" i="13"/>
  <c r="E186" i="4"/>
  <c r="A10" i="6"/>
  <c r="C155" i="13"/>
  <c r="A9" i="6"/>
  <c r="C132" i="13"/>
  <c r="A8" i="6"/>
  <c r="C109" i="13"/>
  <c r="A7" i="6"/>
  <c r="E90" i="4"/>
  <c r="C74" i="13"/>
  <c r="E66" i="4"/>
  <c r="C51" i="13"/>
  <c r="C40" i="13"/>
  <c r="C28" i="13"/>
  <c r="C17" i="13"/>
  <c r="C5" i="13"/>
  <c r="C189" i="13"/>
  <c r="E173" i="4"/>
  <c r="E161" i="4"/>
  <c r="E137" i="4"/>
  <c r="C120" i="13"/>
  <c r="C108" i="13"/>
  <c r="C97" i="13"/>
  <c r="E89" i="4"/>
  <c r="E65" i="4"/>
  <c r="C39" i="13"/>
  <c r="C16" i="13"/>
  <c r="E160" i="4"/>
  <c r="E136" i="4"/>
  <c r="C107" i="13"/>
  <c r="E100" i="4"/>
  <c r="C84" i="13"/>
  <c r="C73" i="13"/>
  <c r="C61" i="13"/>
  <c r="E52" i="4"/>
  <c r="C38" i="13"/>
  <c r="E28" i="4"/>
  <c r="E16" i="4"/>
  <c r="C4" i="13"/>
  <c r="C187" i="13"/>
  <c r="E183" i="4"/>
  <c r="C164" i="13"/>
  <c r="E159" i="4"/>
  <c r="C141" i="13"/>
  <c r="C129" i="13"/>
  <c r="C118" i="13"/>
  <c r="C106" i="13"/>
  <c r="C95" i="13"/>
  <c r="C83" i="13"/>
  <c r="C72" i="13"/>
  <c r="C60" i="13"/>
  <c r="C49" i="13"/>
  <c r="C37" i="13"/>
  <c r="E27" i="4"/>
  <c r="C14" i="13"/>
  <c r="C3" i="13"/>
  <c r="C186" i="13"/>
  <c r="C151" i="13"/>
  <c r="E146" i="4"/>
  <c r="C128" i="13"/>
  <c r="C117" i="13"/>
  <c r="C105" i="13"/>
  <c r="A6" i="6"/>
  <c r="E86" i="4"/>
  <c r="A5" i="6"/>
  <c r="E62" i="4"/>
  <c r="A4" i="6"/>
  <c r="E38" i="4"/>
  <c r="A3" i="6"/>
  <c r="C13" i="13"/>
  <c r="E91" i="4"/>
  <c r="C163" i="13"/>
  <c r="F181" i="4"/>
  <c r="E103" i="4"/>
  <c r="C174" i="13"/>
  <c r="C183" i="13"/>
  <c r="C171" i="13"/>
  <c r="C160" i="13"/>
  <c r="C148" i="13"/>
  <c r="C137" i="13"/>
  <c r="C125" i="13"/>
  <c r="C114" i="13"/>
  <c r="E107" i="4"/>
  <c r="E95" i="4"/>
  <c r="E83" i="4"/>
  <c r="C68" i="13"/>
  <c r="C56" i="13"/>
  <c r="E47" i="4"/>
  <c r="E35" i="4"/>
  <c r="C22" i="13"/>
  <c r="C10" i="13"/>
  <c r="E190" i="4"/>
  <c r="C170" i="13"/>
  <c r="C147" i="13"/>
  <c r="C136" i="13"/>
  <c r="C124" i="13"/>
  <c r="C113" i="13"/>
  <c r="E106" i="4"/>
  <c r="C90" i="13"/>
  <c r="C78" i="13"/>
  <c r="C67" i="13"/>
  <c r="C55" i="13"/>
  <c r="E46" i="4"/>
  <c r="C32" i="13"/>
  <c r="E22" i="4"/>
  <c r="C9" i="13"/>
  <c r="E170" i="4"/>
  <c r="E177" i="4"/>
  <c r="E64" i="4"/>
  <c r="E196" i="4"/>
  <c r="E63" i="4"/>
  <c r="E104" i="4"/>
  <c r="E102" i="4"/>
  <c r="E53" i="4"/>
  <c r="A2" i="6"/>
  <c r="A161" i="4"/>
  <c r="A16" i="4"/>
  <c r="A88" i="4"/>
  <c r="A89" i="4"/>
  <c r="A17" i="4"/>
  <c r="A77" i="4"/>
  <c r="A5" i="4"/>
  <c r="A65" i="4"/>
  <c r="A64" i="4"/>
  <c r="A53" i="4"/>
  <c r="A52" i="4"/>
  <c r="A113" i="4"/>
  <c r="A41" i="4"/>
  <c r="A112" i="4"/>
  <c r="A40" i="4"/>
  <c r="A28" i="4"/>
  <c r="A114" i="4"/>
  <c r="A102" i="4"/>
  <c r="A78" i="4"/>
  <c r="A66" i="4"/>
  <c r="A54" i="4"/>
  <c r="A42" i="4"/>
  <c r="A18" i="4"/>
  <c r="A6" i="4"/>
  <c r="A2" i="4"/>
  <c r="A63" i="4"/>
  <c r="A111" i="4"/>
  <c r="A99" i="4"/>
  <c r="A87" i="4"/>
  <c r="A75" i="4"/>
  <c r="A51" i="4"/>
  <c r="A39" i="4"/>
  <c r="A27" i="4"/>
  <c r="A15" i="4"/>
  <c r="A3" i="4"/>
  <c r="A130" i="4"/>
  <c r="A110" i="4"/>
  <c r="A98" i="4"/>
  <c r="A86" i="4"/>
  <c r="A74" i="4"/>
  <c r="A62" i="4"/>
  <c r="A50" i="4"/>
  <c r="A38" i="4"/>
  <c r="A26" i="4"/>
  <c r="A14" i="4"/>
  <c r="A121" i="4"/>
  <c r="A97" i="4"/>
  <c r="A85" i="4"/>
  <c r="A73" i="4"/>
  <c r="A61" i="4"/>
  <c r="A49" i="4"/>
  <c r="A37" i="4"/>
  <c r="A25" i="4"/>
  <c r="A13" i="4"/>
  <c r="A120" i="4"/>
  <c r="A84" i="4"/>
  <c r="A72" i="4"/>
  <c r="A60" i="4"/>
  <c r="A48" i="4"/>
  <c r="A36" i="4"/>
  <c r="A24" i="4"/>
  <c r="A12" i="4"/>
  <c r="A118" i="4"/>
  <c r="A106" i="4"/>
  <c r="A94" i="4"/>
  <c r="A82" i="4"/>
  <c r="A70" i="4"/>
  <c r="A58" i="4"/>
  <c r="A46" i="4"/>
  <c r="A34" i="4"/>
  <c r="A22" i="4"/>
  <c r="A10" i="4"/>
  <c r="A117" i="4"/>
  <c r="A105" i="4"/>
  <c r="A93" i="4"/>
  <c r="A81" i="4"/>
  <c r="A69" i="4"/>
  <c r="A45" i="4"/>
  <c r="A33" i="4"/>
  <c r="A21" i="4"/>
  <c r="A9" i="4"/>
  <c r="A116" i="4"/>
  <c r="A104" i="4"/>
  <c r="A92" i="4"/>
  <c r="A80" i="4"/>
  <c r="A68" i="4"/>
  <c r="A44" i="4"/>
  <c r="A32" i="4"/>
  <c r="A20" i="4"/>
  <c r="A185" i="4"/>
  <c r="A196" i="4"/>
  <c r="A184" i="4"/>
  <c r="A172" i="4"/>
  <c r="A160" i="4"/>
  <c r="A148" i="4"/>
  <c r="A136" i="4"/>
  <c r="A124" i="4"/>
  <c r="A197" i="4"/>
  <c r="A149" i="4"/>
  <c r="A137" i="4"/>
  <c r="A125" i="4"/>
  <c r="A173" i="4"/>
  <c r="A190" i="4"/>
  <c r="A178" i="4"/>
  <c r="A166" i="4"/>
  <c r="A154" i="4"/>
  <c r="A194" i="4"/>
  <c r="A182" i="4"/>
  <c r="A170" i="4"/>
  <c r="A158" i="4"/>
  <c r="A146" i="4"/>
  <c r="A134" i="4"/>
  <c r="A193" i="4"/>
  <c r="A169" i="4"/>
  <c r="A157" i="4"/>
  <c r="A145" i="4"/>
  <c r="A133" i="4"/>
  <c r="A180" i="4"/>
  <c r="A168" i="4"/>
  <c r="A144" i="4"/>
  <c r="A142" i="4"/>
  <c r="A176" i="4"/>
  <c r="A152" i="4"/>
  <c r="A128" i="4"/>
  <c r="A188" i="4"/>
  <c r="A164" i="4"/>
  <c r="A140" i="4"/>
  <c r="A186" i="4"/>
  <c r="A174" i="4"/>
  <c r="A162" i="4"/>
  <c r="A150" i="4"/>
  <c r="A138" i="4"/>
  <c r="A126" i="4"/>
  <c r="A189" i="4"/>
  <c r="A177" i="4"/>
  <c r="A165" i="4"/>
  <c r="A153" i="4"/>
  <c r="A141" i="4"/>
  <c r="A129" i="4"/>
  <c r="A183" i="4"/>
  <c r="A122" i="4"/>
  <c r="A115" i="4"/>
  <c r="A67" i="4"/>
  <c r="A43" i="4"/>
  <c r="A103" i="4"/>
  <c r="A91" i="4"/>
  <c r="A79" i="4"/>
  <c r="A55" i="4"/>
  <c r="A31" i="4"/>
  <c r="A19" i="4"/>
  <c r="A7" i="4"/>
  <c r="A90" i="4"/>
  <c r="A30" i="4"/>
  <c r="A101" i="4"/>
  <c r="A29" i="4"/>
  <c r="A100" i="4"/>
  <c r="A76" i="4"/>
  <c r="A4" i="4"/>
  <c r="A119" i="4"/>
  <c r="A83" i="4"/>
  <c r="A59" i="4"/>
  <c r="A23" i="4"/>
  <c r="A107" i="4"/>
  <c r="A95" i="4"/>
  <c r="A71" i="4"/>
  <c r="A47" i="4"/>
  <c r="A35" i="4"/>
  <c r="A11" i="4"/>
  <c r="A192" i="4"/>
  <c r="A96" i="4"/>
  <c r="A181" i="4"/>
  <c r="E153" i="4"/>
  <c r="E29" i="4"/>
  <c r="E172" i="4"/>
  <c r="E148" i="4"/>
  <c r="E181" i="4"/>
  <c r="E169" i="4"/>
  <c r="E180" i="4"/>
  <c r="E32" i="4"/>
  <c r="E188" i="4"/>
  <c r="E45" i="4"/>
  <c r="E54" i="4"/>
  <c r="E60" i="4"/>
  <c r="E61" i="4"/>
  <c r="E68" i="4"/>
  <c r="E73" i="4"/>
  <c r="E76" i="4"/>
  <c r="E77" i="4"/>
  <c r="E78" i="4"/>
  <c r="E79" i="4"/>
  <c r="E80" i="4"/>
  <c r="E81" i="4"/>
  <c r="E96" i="4"/>
  <c r="E101" i="4"/>
  <c r="E105" i="4"/>
  <c r="E120" i="4"/>
  <c r="E129" i="4"/>
  <c r="E36" i="4" l="1"/>
  <c r="E157" i="4"/>
  <c r="E108" i="4"/>
  <c r="E18" i="4"/>
  <c r="E20" i="4"/>
  <c r="E69" i="4"/>
  <c r="E98" i="4"/>
  <c r="E94" i="4"/>
  <c r="E85" i="4"/>
  <c r="E182" i="4"/>
  <c r="E17" i="4"/>
  <c r="E48" i="4"/>
  <c r="E97" i="4"/>
  <c r="E162" i="4"/>
  <c r="E193" i="4"/>
  <c r="E184" i="4"/>
  <c r="E10" i="4"/>
  <c r="E119" i="4"/>
  <c r="E21" i="4"/>
  <c r="E33" i="4"/>
  <c r="E154" i="4"/>
  <c r="E113" i="4"/>
  <c r="C89" i="13"/>
  <c r="E19" i="4"/>
  <c r="E158" i="4"/>
  <c r="E189" i="4"/>
  <c r="C63" i="13"/>
  <c r="C166" i="13"/>
  <c r="C131" i="13"/>
  <c r="C50" i="13"/>
  <c r="C48" i="13"/>
  <c r="C184" i="13"/>
  <c r="C33" i="13"/>
  <c r="C178" i="13"/>
  <c r="C62" i="13"/>
  <c r="C36" i="13"/>
  <c r="C87" i="13"/>
  <c r="C152" i="13"/>
  <c r="C102" i="13"/>
  <c r="C45" i="13"/>
  <c r="E34" i="4"/>
  <c r="E142" i="4"/>
  <c r="E115" i="4"/>
  <c r="C96" i="13"/>
  <c r="C99" i="13"/>
  <c r="C79" i="13"/>
  <c r="C69" i="13"/>
  <c r="C23" i="13"/>
  <c r="C167" i="13"/>
  <c r="C86" i="13"/>
  <c r="C144" i="13"/>
  <c r="C161" i="13"/>
  <c r="C91" i="13"/>
  <c r="C44" i="13"/>
  <c r="C98" i="13"/>
  <c r="E178" i="4"/>
  <c r="E88" i="4"/>
  <c r="C85" i="13"/>
  <c r="C88" i="13"/>
  <c r="C47" i="13"/>
  <c r="C140" i="13"/>
  <c r="E84" i="4"/>
  <c r="C121" i="13"/>
  <c r="C82" i="13"/>
  <c r="C59" i="13"/>
  <c r="E111" i="4"/>
  <c r="C112" i="13"/>
  <c r="C53" i="13"/>
  <c r="C94" i="13"/>
  <c r="C71" i="13"/>
  <c r="C182" i="13"/>
  <c r="C134" i="13"/>
  <c r="C21" i="13"/>
  <c r="C15" i="13"/>
  <c r="C159" i="13"/>
  <c r="C25" i="13"/>
  <c r="E15" i="4"/>
  <c r="C24" i="13"/>
  <c r="C27" i="13"/>
  <c r="E26" i="4"/>
  <c r="C175" i="13"/>
  <c r="C153" i="13"/>
  <c r="C130" i="13"/>
  <c r="C26" i="13"/>
  <c r="C101" i="13"/>
  <c r="C154" i="13"/>
  <c r="E40" i="4"/>
  <c r="E99" i="4"/>
  <c r="E109" i="4"/>
  <c r="E130" i="4"/>
  <c r="E122" i="4"/>
  <c r="E44" i="4"/>
  <c r="E31" i="4"/>
  <c r="E121" i="4"/>
  <c r="E43" i="4"/>
  <c r="E42" i="4"/>
  <c r="E165" i="4"/>
  <c r="E70" i="4"/>
  <c r="E197" i="4"/>
  <c r="E82" i="4"/>
  <c r="E152" i="4"/>
  <c r="E37" i="4"/>
  <c r="E150" i="4"/>
  <c r="E8" i="4"/>
  <c r="C2" i="13"/>
  <c r="E51" i="4"/>
  <c r="E126" i="4"/>
  <c r="E58" i="4"/>
  <c r="E128" i="4"/>
  <c r="E138" i="4"/>
  <c r="E74" i="4"/>
  <c r="E23" i="4"/>
  <c r="E141" i="4"/>
  <c r="E155" i="4"/>
  <c r="E50" i="4"/>
  <c r="E110" i="4"/>
  <c r="E174" i="4"/>
  <c r="E41" i="4"/>
  <c r="E75" i="4"/>
  <c r="E30" i="4"/>
  <c r="E87" i="4"/>
  <c r="E39" i="4"/>
  <c r="E118" i="4"/>
  <c r="E112" i="4"/>
  <c r="E149" i="4"/>
  <c r="E71" i="4"/>
  <c r="E59" i="4"/>
  <c r="E176" i="4"/>
  <c r="E156" i="4"/>
  <c r="E57" i="4"/>
  <c r="E185" i="4"/>
  <c r="E9" i="4"/>
  <c r="E194" i="4"/>
  <c r="E164" i="4"/>
  <c r="E67" i="4"/>
  <c r="E55" i="4"/>
  <c r="E116" i="4"/>
  <c r="E6" i="4"/>
  <c r="E7" i="4"/>
  <c r="E167" i="4"/>
  <c r="E124" i="4"/>
  <c r="E147" i="4"/>
  <c r="E171" i="4"/>
  <c r="E125" i="4"/>
  <c r="E187" i="4"/>
  <c r="E179" i="4"/>
  <c r="E13" i="4"/>
  <c r="E139" i="4"/>
  <c r="E123" i="4"/>
  <c r="E133" i="4"/>
  <c r="E14" i="4"/>
  <c r="E134" i="4"/>
  <c r="E191" i="4"/>
  <c r="E195" i="4"/>
  <c r="A159" i="4"/>
  <c r="E175" i="4"/>
  <c r="E5" i="4"/>
  <c r="E3" i="4"/>
  <c r="E143" i="4"/>
  <c r="E4" i="4"/>
  <c r="E163" i="4"/>
  <c r="E151" i="4"/>
  <c r="A131" i="4"/>
  <c r="A151" i="4"/>
  <c r="A155" i="4"/>
  <c r="A163" i="4"/>
  <c r="A171" i="4"/>
  <c r="A167" i="4"/>
  <c r="A123" i="4"/>
  <c r="A175" i="4"/>
  <c r="A143" i="4"/>
  <c r="A195" i="4"/>
  <c r="A191" i="4"/>
  <c r="A187" i="4"/>
  <c r="A179" i="4"/>
  <c r="A127" i="4"/>
  <c r="A147" i="4"/>
  <c r="A135" i="4"/>
  <c r="A139" i="4"/>
  <c r="E131" i="4"/>
  <c r="E114" i="4"/>
  <c r="E127" i="4"/>
  <c r="E132" i="4"/>
  <c r="E145" i="4"/>
  <c r="E12" i="4"/>
  <c r="E144" i="4"/>
  <c r="E11" i="4"/>
  <c r="E135" i="4"/>
  <c r="E2" i="4"/>
</calcChain>
</file>

<file path=xl/sharedStrings.xml><?xml version="1.0" encoding="utf-8"?>
<sst xmlns="http://schemas.openxmlformats.org/spreadsheetml/2006/main" count="1545" uniqueCount="223">
  <si>
    <t>TO</t>
  </si>
  <si>
    <t>tech</t>
  </si>
  <si>
    <t>regions</t>
  </si>
  <si>
    <t>periods</t>
  </si>
  <si>
    <t>group_name</t>
  </si>
  <si>
    <t>min_share_g</t>
  </si>
  <si>
    <t>tech_desc</t>
  </si>
  <si>
    <t>notes</t>
  </si>
  <si>
    <t>NGA</t>
  </si>
  <si>
    <t>HH2</t>
  </si>
  <si>
    <t>DSL</t>
  </si>
  <si>
    <t>GAS</t>
  </si>
  <si>
    <t>RDSL</t>
  </si>
  <si>
    <t>BELC</t>
  </si>
  <si>
    <t>Service</t>
  </si>
  <si>
    <t>technology</t>
  </si>
  <si>
    <t>Energy</t>
  </si>
  <si>
    <t>Include</t>
  </si>
  <si>
    <t>act_fraction</t>
  </si>
  <si>
    <t>PASTRAROACAR___RSHCONVNGA_EX</t>
  </si>
  <si>
    <t>PASTRAROACAR___RSHCONVGAS_EX</t>
  </si>
  <si>
    <t>PASTRAROACAR___RSHCONVDSL_EX</t>
  </si>
  <si>
    <t>PASTRAROACAR___RSHCONVPRO_EX</t>
  </si>
  <si>
    <t>PASTRAROACAR___TAXCONVNGA_EX</t>
  </si>
  <si>
    <t>PASTRAROACAR___TAXCONVGAS_EX</t>
  </si>
  <si>
    <t>PASTRAROACAR___TAXCONVDSL_EX</t>
  </si>
  <si>
    <t>PASTRAROACAR___TAXCONVPRO_EX</t>
  </si>
  <si>
    <t>PASTRAROACAR___ADRCONVNGA_EX</t>
  </si>
  <si>
    <t>PASTRAROACAR___ADRCONVGAS_EX</t>
  </si>
  <si>
    <t>PASTRAROACAR___ADRCONVDSL_EX</t>
  </si>
  <si>
    <t>PASTRAROACAR___ADRCONVPRO_EX</t>
  </si>
  <si>
    <t>PASTRAROACAR___APGCONVNGA_EX</t>
  </si>
  <si>
    <t>PASTRAROACAR___APGCONVGAS_EX</t>
  </si>
  <si>
    <t>PASTRAROACAR___APGCONVDSL_EX</t>
  </si>
  <si>
    <t>PASTRAROACAR___APGCONVPRO_EX</t>
  </si>
  <si>
    <t>PASTRAROATRULGTRSHCONVNGA_EX</t>
  </si>
  <si>
    <t>PASTRAROATRULGTRSHCONVGAS_EX</t>
  </si>
  <si>
    <t>PASTRAROATRULGTRSHCONVDSL_EX</t>
  </si>
  <si>
    <t>PASTRAROATRULGTRSHCONVPRO_EX</t>
  </si>
  <si>
    <t>PASTRAROATRULGTTAXCONVNGA_EX</t>
  </si>
  <si>
    <t>PASTRAROATRULGTTAXCONVGAS_EX</t>
  </si>
  <si>
    <t>PASTRAROATRULGTTAXCONVDSL_EX</t>
  </si>
  <si>
    <t>PASTRAROATRULGTTAXCONVPRO_EX</t>
  </si>
  <si>
    <t>PASTRAROATRULGTADRCONVNGA_EX</t>
  </si>
  <si>
    <t>PASTRAROATRULGTADRCONVGAS_EX</t>
  </si>
  <si>
    <t>PASTRAROATRULGTADRCONVDSL_EX</t>
  </si>
  <si>
    <t>PASTRAROATRULGTADRCONVPRO_EX</t>
  </si>
  <si>
    <t>PASTRAROATRULGTAPGCONVNGA_EX</t>
  </si>
  <si>
    <t>PASTRAROATRULGTAPGCONVGAS_EX</t>
  </si>
  <si>
    <t>PASTRAROATRULGTAPGCONVDSL_EX</t>
  </si>
  <si>
    <t>PASTRAROATRULGTAPGCONVPRO_EX</t>
  </si>
  <si>
    <t>PASTRAROAMOR______CONVGAS_EX</t>
  </si>
  <si>
    <t>PASTRAROACAR___ADRBEV320BELC____23</t>
  </si>
  <si>
    <t>PASTRAROACAR___ADRBEV480BELC____23</t>
  </si>
  <si>
    <t>PASTRAROACAR___ADRBEV640BELC____23</t>
  </si>
  <si>
    <t>PASTRAROACAR___ADRCELLHH2____23</t>
  </si>
  <si>
    <t>PASTRAROACAR___ADRCONVDSL____16</t>
  </si>
  <si>
    <t>PASTRAROACAR___ADRCONVDSL____23</t>
  </si>
  <si>
    <t>PASTRAROACAR___ADRCONVGAS____16</t>
  </si>
  <si>
    <t>PASTRAROACAR___ADRCONVGAS____23</t>
  </si>
  <si>
    <t>PASTRAROACAR___ADRCONVNGA____16</t>
  </si>
  <si>
    <t>PASTRAROACAR___ADRCONVNGA____23</t>
  </si>
  <si>
    <t>PASTRAROACAR___ADRCONVNGABIF_23</t>
  </si>
  <si>
    <t>PASTRAROACAR___ADRCONVPRO____16</t>
  </si>
  <si>
    <t>PASTRAROACAR___ADRCONVPRO____23</t>
  </si>
  <si>
    <t>PASTRAROACAR___ADRCONVPROBIF_23</t>
  </si>
  <si>
    <t>PASTRAROACAR___ADRCONVRDSL____23</t>
  </si>
  <si>
    <t>PASTRAROACAR___ADRHYBDSL____23</t>
  </si>
  <si>
    <t>PASTRAROACAR___ADRHYBGAS____23</t>
  </si>
  <si>
    <t>PASTRAROACAR___ADRHYBRDSL____23</t>
  </si>
  <si>
    <t>PASTRAROACAR___ADRPHEVGASELC_23</t>
  </si>
  <si>
    <t>PASTRAROACAR___APGBEV320BELC____23</t>
  </si>
  <si>
    <t>PASTRAROACAR___APGBEV480BELC____23</t>
  </si>
  <si>
    <t>PASTRAROACAR___APGBEV640BELC____23</t>
  </si>
  <si>
    <t>PASTRAROACAR___APGCELLHH2____23</t>
  </si>
  <si>
    <t>PASTRAROACAR___APGCONVDSL____16</t>
  </si>
  <si>
    <t>PASTRAROACAR___APGCONVDSL____23</t>
  </si>
  <si>
    <t>PASTRAROACAR___APGCONVGAS____16</t>
  </si>
  <si>
    <t>PASTRAROACAR___APGCONVGAS____23</t>
  </si>
  <si>
    <t>PASTRAROACAR___APGCONVNGA____16</t>
  </si>
  <si>
    <t>PASTRAROACAR___APGCONVNGA____23</t>
  </si>
  <si>
    <t>PASTRAROACAR___APGCONVNGABIF_23</t>
  </si>
  <si>
    <t>PASTRAROACAR___APGCONVPRO____16</t>
  </si>
  <si>
    <t>PASTRAROACAR___APGCONVPRO____23</t>
  </si>
  <si>
    <t>PASTRAROACAR___APGCONVPROBIF_23</t>
  </si>
  <si>
    <t>PASTRAROACAR___APGCONVRDSL____23</t>
  </si>
  <si>
    <t>PASTRAROACAR___APGHYBDSL____23</t>
  </si>
  <si>
    <t>PASTRAROACAR___APGHYBGAS____23</t>
  </si>
  <si>
    <t>PASTRAROACAR___APGHYBRDSL____23</t>
  </si>
  <si>
    <t>PASTRAROACAR___APGPHEVGASELC_23</t>
  </si>
  <si>
    <t>PASTRAROACAR___RSHBEV320BELC____23</t>
  </si>
  <si>
    <t>PASTRAROACAR___RSHBEV480BELC____23</t>
  </si>
  <si>
    <t>PASTRAROACAR___RSHBEV640BELC____23</t>
  </si>
  <si>
    <t>PASTRAROACAR___RSHCELLHH2____23</t>
  </si>
  <si>
    <t>PASTRAROACAR___RSHCONVDSL____16</t>
  </si>
  <si>
    <t>PASTRAROACAR___RSHCONVDSL____23</t>
  </si>
  <si>
    <t>PASTRAROACAR___RSHCONVGAS____16</t>
  </si>
  <si>
    <t>PASTRAROACAR___RSHCONVGAS____23</t>
  </si>
  <si>
    <t>PASTRAROACAR___RSHCONVNGA____16</t>
  </si>
  <si>
    <t>PASTRAROACAR___RSHCONVNGA____23</t>
  </si>
  <si>
    <t>PASTRAROACAR___RSHCONVNGABIF_23</t>
  </si>
  <si>
    <t>PASTRAROACAR___RSHCONVPRO____16</t>
  </si>
  <si>
    <t>PASTRAROACAR___RSHCONVPRO____23</t>
  </si>
  <si>
    <t>PASTRAROACAR___RSHCONVPROBIF_23</t>
  </si>
  <si>
    <t>PASTRAROACAR___RSHCONVRDSL____23</t>
  </si>
  <si>
    <t>PASTRAROACAR___RSHHYBDSL____23</t>
  </si>
  <si>
    <t>PASTRAROACAR___RSHHYBGAS____23</t>
  </si>
  <si>
    <t>PASTRAROACAR___RSHHYBRDSL____23</t>
  </si>
  <si>
    <t>PASTRAROACAR___RSHPHEVGASELC_23</t>
  </si>
  <si>
    <t>PASTRAROACAR___TAXBEV320BELC____23</t>
  </si>
  <si>
    <t>PASTRAROACAR___TAXBEV480BELC____23</t>
  </si>
  <si>
    <t>PASTRAROACAR___TAXBEV640BELC____23</t>
  </si>
  <si>
    <t>PASTRAROACAR___TAXCELLHH2____23</t>
  </si>
  <si>
    <t>PASTRAROACAR___TAXCONVDSL____16</t>
  </si>
  <si>
    <t>PASTRAROACAR___TAXCONVDSL____23</t>
  </si>
  <si>
    <t>PASTRAROACAR___TAXCONVGAS____16</t>
  </si>
  <si>
    <t>PASTRAROACAR___TAXCONVGAS____23</t>
  </si>
  <si>
    <t>PASTRAROACAR___TAXCONVNGA____16</t>
  </si>
  <si>
    <t>PASTRAROACAR___TAXCONVNGA____23</t>
  </si>
  <si>
    <t>PASTRAROACAR___TAXCONVNGABIF_23</t>
  </si>
  <si>
    <t>PASTRAROACAR___TAXCONVPRO____16</t>
  </si>
  <si>
    <t>PASTRAROACAR___TAXCONVPRO____23</t>
  </si>
  <si>
    <t>PASTRAROACAR___TAXCONVPROBIF_23</t>
  </si>
  <si>
    <t>PASTRAROACAR___TAXCONVRDSL____23</t>
  </si>
  <si>
    <t>PASTRAROACAR___TAXHYBDSL____23</t>
  </si>
  <si>
    <t>PASTRAROACAR___TAXHYBGAS____23</t>
  </si>
  <si>
    <t>PASTRAROACAR___TAXHYBRDSL____23</t>
  </si>
  <si>
    <t>PASTRAROACAR___TAXPHEVGASELC_23</t>
  </si>
  <si>
    <t>PASTRAROAMOR______BEVBELC____23</t>
  </si>
  <si>
    <t>PASTRAROAMOR______CONVGAS____16</t>
  </si>
  <si>
    <t>PASTRAROAMOR______CONVGAS____23</t>
  </si>
  <si>
    <t>PASTRAROATRULGTADRBEV320BELC____23</t>
  </si>
  <si>
    <t>PASTRAROATRULGTADRBEV480BELC____23</t>
  </si>
  <si>
    <t>PASTRAROATRULGTADRBEV640BELC____23</t>
  </si>
  <si>
    <t>PASTRAROATRULGTADRCELLHH2____23</t>
  </si>
  <si>
    <t>PASTRAROATRULGTADRCONVDSL____16</t>
  </si>
  <si>
    <t>PASTRAROATRULGTADRCONVDSL____23</t>
  </si>
  <si>
    <t>PASTRAROATRULGTADRCONVGAS____16</t>
  </si>
  <si>
    <t>PASTRAROATRULGTADRCONVGAS____23</t>
  </si>
  <si>
    <t>PASTRAROATRULGTADRCONVNGA____16</t>
  </si>
  <si>
    <t>PASTRAROATRULGTADRCONVNGA____23</t>
  </si>
  <si>
    <t>PASTRAROATRULGTADRCONVNGABIF_23</t>
  </si>
  <si>
    <t>PASTRAROATRULGTADRCONVPRO____16</t>
  </si>
  <si>
    <t>PASTRAROATRULGTADRCONVPRO____23</t>
  </si>
  <si>
    <t>PASTRAROATRULGTADRCONVPROBIF_23</t>
  </si>
  <si>
    <t>PASTRAROATRULGTADRCONVRDSL____23</t>
  </si>
  <si>
    <t>PASTRAROATRULGTADRHYBDSL____23</t>
  </si>
  <si>
    <t>PASTRAROATRULGTADRHYBGAS____23</t>
  </si>
  <si>
    <t>PASTRAROATRULGTADRHYBRDSL____23</t>
  </si>
  <si>
    <t>PASTRAROATRULGTADRPHEVGASELC_23</t>
  </si>
  <si>
    <t>PASTRAROATRULGTAPGBEV320BELC____23</t>
  </si>
  <si>
    <t>PASTRAROATRULGTAPGBEV480BELC____23</t>
  </si>
  <si>
    <t>PASTRAROATRULGTAPGBEV640BELC____23</t>
  </si>
  <si>
    <t>PASTRAROATRULGTAPGCELLHH2____23</t>
  </si>
  <si>
    <t>PASTRAROATRULGTAPGCONVDSL____16</t>
  </si>
  <si>
    <t>PASTRAROATRULGTAPGCONVDSL____23</t>
  </si>
  <si>
    <t>PASTRAROATRULGTAPGCONVGAS____16</t>
  </si>
  <si>
    <t>PASTRAROATRULGTAPGCONVGAS____23</t>
  </si>
  <si>
    <t>PASTRAROATRULGTAPGCONVNGA____16</t>
  </si>
  <si>
    <t>PASTRAROATRULGTAPGCONVNGA____23</t>
  </si>
  <si>
    <t>PASTRAROATRULGTAPGCONVNGABIF_23</t>
  </si>
  <si>
    <t>PASTRAROATRULGTAPGCONVPRO____16</t>
  </si>
  <si>
    <t>PASTRAROATRULGTAPGCONVPRO____23</t>
  </si>
  <si>
    <t>PASTRAROATRULGTAPGCONVPROBIF_23</t>
  </si>
  <si>
    <t>PASTRAROATRULGTAPGCONVRDSL____23</t>
  </si>
  <si>
    <t>PASTRAROATRULGTAPGHYBDSL____23</t>
  </si>
  <si>
    <t>PASTRAROATRULGTAPGHYBGAS____23</t>
  </si>
  <si>
    <t>PASTRAROATRULGTAPGHYBRDSL____23</t>
  </si>
  <si>
    <t>PASTRAROATRULGTAPGPHEVGASELC_23</t>
  </si>
  <si>
    <t>PASTRAROATRULGTRSHBEV320BELC____23</t>
  </si>
  <si>
    <t>PASTRAROATRULGTRSHBEV480BELC____23</t>
  </si>
  <si>
    <t>PASTRAROATRULGTRSHBEV640BELC____23</t>
  </si>
  <si>
    <t>PASTRAROATRULGTRSHCELLHH2____23</t>
  </si>
  <si>
    <t>PASTRAROATRULGTRSHCONVDSL____16</t>
  </si>
  <si>
    <t>PASTRAROATRULGTRSHCONVDSL____23</t>
  </si>
  <si>
    <t>PASTRAROATRULGTRSHCONVGAS____16</t>
  </si>
  <si>
    <t>PASTRAROATRULGTRSHCONVGAS____23</t>
  </si>
  <si>
    <t>PASTRAROATRULGTRSHCONVNGA____16</t>
  </si>
  <si>
    <t>PASTRAROATRULGTRSHCONVNGA____23</t>
  </si>
  <si>
    <t>PASTRAROATRULGTRSHCONVNGABIF_23</t>
  </si>
  <si>
    <t>PASTRAROATRULGTRSHCONVPRO____16</t>
  </si>
  <si>
    <t>PASTRAROATRULGTRSHCONVPRO____23</t>
  </si>
  <si>
    <t>PASTRAROATRULGTRSHCONVPROBIF_23</t>
  </si>
  <si>
    <t>PASTRAROATRULGTRSHCONVRDSL____23</t>
  </si>
  <si>
    <t>PASTRAROATRULGTRSHHYBDSL____23</t>
  </si>
  <si>
    <t>PASTRAROATRULGTRSHHYBGAS____23</t>
  </si>
  <si>
    <t>PASTRAROATRULGTRSHHYBRDSL____23</t>
  </si>
  <si>
    <t>PASTRAROATRULGTRSHPHEVGASELC_23</t>
  </si>
  <si>
    <t>PASTRAROATRULGTTAXBEV320BELC____23</t>
  </si>
  <si>
    <t>PASTRAROATRULGTTAXBEV480BELC____23</t>
  </si>
  <si>
    <t>PASTRAROATRULGTTAXBEV640BELC____23</t>
  </si>
  <si>
    <t>PASTRAROATRULGTTAXCELLHH2____23</t>
  </si>
  <si>
    <t>PASTRAROATRULGTTAXCONVDSL____16</t>
  </si>
  <si>
    <t>PASTRAROATRULGTTAXCONVDSL____23</t>
  </si>
  <si>
    <t>PASTRAROATRULGTTAXCONVGAS____16</t>
  </si>
  <si>
    <t>PASTRAROATRULGTTAXCONVGAS____23</t>
  </si>
  <si>
    <t>PASTRAROATRULGTTAXCONVNGA____16</t>
  </si>
  <si>
    <t>PASTRAROATRULGTTAXCONVNGA____23</t>
  </si>
  <si>
    <t>PASTRAROATRULGTTAXCONVNGABIF_23</t>
  </si>
  <si>
    <t>PASTRAROATRULGTTAXCONVPRO____16</t>
  </si>
  <si>
    <t>PASTRAROATRULGTTAXCONVPRO____23</t>
  </si>
  <si>
    <t>PASTRAROATRULGTTAXCONVPROBIF_23</t>
  </si>
  <si>
    <t>PASTRAROATRULGTTAXCONVRDSL____23</t>
  </si>
  <si>
    <t>PASTRAROATRULGTTAXHYBDSL____23</t>
  </si>
  <si>
    <t>PASTRAROATRULGTTAXHYBGAS____23</t>
  </si>
  <si>
    <t>PASTRAROATRULGTTAXHYBRDSL____23</t>
  </si>
  <si>
    <t>PASTRAROATRULGTTAXPHEVGASELC_23</t>
  </si>
  <si>
    <t>PRO</t>
  </si>
  <si>
    <t>RSH</t>
  </si>
  <si>
    <t>TAX</t>
  </si>
  <si>
    <t>ADR</t>
  </si>
  <si>
    <t>APG</t>
  </si>
  <si>
    <t>___</t>
  </si>
  <si>
    <t>Type 2</t>
  </si>
  <si>
    <t>LGT</t>
  </si>
  <si>
    <t>Type 1</t>
  </si>
  <si>
    <t>CAR</t>
  </si>
  <si>
    <t>TRU</t>
  </si>
  <si>
    <t>MOR</t>
  </si>
  <si>
    <t>Mode</t>
  </si>
  <si>
    <t>ROA</t>
  </si>
  <si>
    <t>ID</t>
  </si>
  <si>
    <t>BusinessAsPlannedPolicy-4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</si>
</sst>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DD29-B30D-4073-ACD1-00E14016AA2B}">
  <sheetPr>
    <tabColor rgb="FFFF0000"/>
  </sheetPr>
  <dimension ref="A1:AB190"/>
  <sheetViews>
    <sheetView tabSelected="1" workbookViewId="0">
      <selection activeCell="M23" sqref="M23"/>
    </sheetView>
  </sheetViews>
  <sheetFormatPr defaultRowHeight="15" x14ac:dyDescent="0.25"/>
  <cols>
    <col min="1" max="1" width="14.85546875" bestFit="1" customWidth="1"/>
    <col min="2" max="5" width="10.7109375" customWidth="1"/>
    <col min="6" max="6" width="40.5703125" bestFit="1" customWidth="1"/>
  </cols>
  <sheetData>
    <row r="1" spans="1:28" x14ac:dyDescent="0.25">
      <c r="A1" s="1" t="s">
        <v>221</v>
      </c>
      <c r="B1" s="1" t="s">
        <v>219</v>
      </c>
      <c r="C1" s="1" t="s">
        <v>215</v>
      </c>
      <c r="D1" s="1" t="s">
        <v>213</v>
      </c>
      <c r="E1" s="1" t="s">
        <v>14</v>
      </c>
      <c r="F1" s="1" t="s">
        <v>15</v>
      </c>
      <c r="G1" s="1" t="s">
        <v>16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2035</v>
      </c>
      <c r="O1" s="1">
        <v>2040</v>
      </c>
      <c r="P1" s="1">
        <v>2045</v>
      </c>
      <c r="Q1" s="1">
        <v>2050</v>
      </c>
    </row>
    <row r="2" spans="1:28" ht="13.9" customHeight="1" x14ac:dyDescent="0.25">
      <c r="A2" s="1"/>
      <c r="B2" s="1"/>
      <c r="C2" s="1"/>
      <c r="D2" s="1"/>
      <c r="E2" s="1"/>
      <c r="F2" s="1"/>
      <c r="G2" s="1"/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t="str">
        <f t="shared" ref="A3:A32" si="0">B3&amp;C3&amp;D3&amp;E3</f>
        <v>ROACAR___ADR</v>
      </c>
      <c r="B3" t="s">
        <v>220</v>
      </c>
      <c r="C3" t="s">
        <v>216</v>
      </c>
      <c r="D3" t="s">
        <v>212</v>
      </c>
      <c r="E3" t="s">
        <v>210</v>
      </c>
      <c r="F3" t="s">
        <v>27</v>
      </c>
      <c r="G3" t="s">
        <v>8</v>
      </c>
    </row>
    <row r="4" spans="1:28" x14ac:dyDescent="0.25">
      <c r="A4" t="str">
        <f t="shared" si="0"/>
        <v>ROACAR___ADR</v>
      </c>
      <c r="B4" t="s">
        <v>220</v>
      </c>
      <c r="C4" t="s">
        <v>216</v>
      </c>
      <c r="D4" t="s">
        <v>212</v>
      </c>
      <c r="E4" t="s">
        <v>210</v>
      </c>
      <c r="F4" t="s">
        <v>28</v>
      </c>
      <c r="G4" t="s">
        <v>11</v>
      </c>
    </row>
    <row r="5" spans="1:28" x14ac:dyDescent="0.25">
      <c r="A5" t="str">
        <f t="shared" si="0"/>
        <v>ROACAR___ADR</v>
      </c>
      <c r="B5" t="s">
        <v>220</v>
      </c>
      <c r="C5" t="s">
        <v>216</v>
      </c>
      <c r="D5" t="s">
        <v>212</v>
      </c>
      <c r="E5" t="s">
        <v>210</v>
      </c>
      <c r="F5" t="s">
        <v>29</v>
      </c>
      <c r="G5" t="s">
        <v>10</v>
      </c>
    </row>
    <row r="6" spans="1:28" x14ac:dyDescent="0.25">
      <c r="A6" t="str">
        <f t="shared" si="0"/>
        <v>ROACAR___ADR</v>
      </c>
      <c r="B6" t="s">
        <v>220</v>
      </c>
      <c r="C6" t="s">
        <v>216</v>
      </c>
      <c r="D6" t="s">
        <v>212</v>
      </c>
      <c r="E6" t="s">
        <v>210</v>
      </c>
      <c r="F6" t="s">
        <v>30</v>
      </c>
      <c r="G6" t="s">
        <v>207</v>
      </c>
    </row>
    <row r="7" spans="1:28" x14ac:dyDescent="0.25">
      <c r="A7" t="str">
        <f t="shared" si="0"/>
        <v>ROACAR___ADR</v>
      </c>
      <c r="B7" t="s">
        <v>220</v>
      </c>
      <c r="C7" t="s">
        <v>216</v>
      </c>
      <c r="D7" t="s">
        <v>212</v>
      </c>
      <c r="E7" t="s">
        <v>210</v>
      </c>
      <c r="F7" t="s">
        <v>52</v>
      </c>
      <c r="G7" t="s">
        <v>13</v>
      </c>
      <c r="Q7">
        <f>0.98/3</f>
        <v>0.32666666666666666</v>
      </c>
    </row>
    <row r="8" spans="1:28" x14ac:dyDescent="0.25">
      <c r="A8" t="str">
        <f t="shared" si="0"/>
        <v>ROACAR___ADR</v>
      </c>
      <c r="B8" t="s">
        <v>220</v>
      </c>
      <c r="C8" t="s">
        <v>216</v>
      </c>
      <c r="D8" t="s">
        <v>212</v>
      </c>
      <c r="E8" t="s">
        <v>210</v>
      </c>
      <c r="F8" t="s">
        <v>53</v>
      </c>
      <c r="G8" t="s">
        <v>13</v>
      </c>
      <c r="Q8">
        <f>0.98/3</f>
        <v>0.32666666666666666</v>
      </c>
    </row>
    <row r="9" spans="1:28" x14ac:dyDescent="0.25">
      <c r="A9" t="str">
        <f t="shared" si="0"/>
        <v>ROACAR___ADR</v>
      </c>
      <c r="B9" t="s">
        <v>220</v>
      </c>
      <c r="C9" t="s">
        <v>216</v>
      </c>
      <c r="D9" t="s">
        <v>212</v>
      </c>
      <c r="E9" t="s">
        <v>210</v>
      </c>
      <c r="F9" t="s">
        <v>54</v>
      </c>
      <c r="G9" t="s">
        <v>13</v>
      </c>
      <c r="Q9">
        <f>0.98/3</f>
        <v>0.32666666666666666</v>
      </c>
    </row>
    <row r="10" spans="1:28" x14ac:dyDescent="0.25">
      <c r="A10" t="str">
        <f t="shared" si="0"/>
        <v>ROACAR___ADR</v>
      </c>
      <c r="B10" t="s">
        <v>220</v>
      </c>
      <c r="C10" t="s">
        <v>216</v>
      </c>
      <c r="D10" t="s">
        <v>212</v>
      </c>
      <c r="E10" t="s">
        <v>210</v>
      </c>
      <c r="F10" t="s">
        <v>55</v>
      </c>
      <c r="G10" t="s">
        <v>9</v>
      </c>
    </row>
    <row r="11" spans="1:28" x14ac:dyDescent="0.25">
      <c r="A11" t="str">
        <f t="shared" si="0"/>
        <v>ROACAR___ADR</v>
      </c>
      <c r="B11" t="s">
        <v>220</v>
      </c>
      <c r="C11" t="s">
        <v>216</v>
      </c>
      <c r="D11" t="s">
        <v>212</v>
      </c>
      <c r="E11" t="s">
        <v>210</v>
      </c>
      <c r="F11" t="s">
        <v>56</v>
      </c>
      <c r="G11" t="s">
        <v>10</v>
      </c>
    </row>
    <row r="12" spans="1:28" x14ac:dyDescent="0.25">
      <c r="A12" t="str">
        <f t="shared" si="0"/>
        <v>ROACAR___ADR</v>
      </c>
      <c r="B12" t="s">
        <v>220</v>
      </c>
      <c r="C12" t="s">
        <v>216</v>
      </c>
      <c r="D12" t="s">
        <v>212</v>
      </c>
      <c r="E12" t="s">
        <v>210</v>
      </c>
      <c r="F12" t="s">
        <v>57</v>
      </c>
      <c r="G12" t="s">
        <v>10</v>
      </c>
    </row>
    <row r="13" spans="1:28" x14ac:dyDescent="0.25">
      <c r="A13" t="str">
        <f t="shared" si="0"/>
        <v>ROACAR___ADR</v>
      </c>
      <c r="B13" t="s">
        <v>220</v>
      </c>
      <c r="C13" t="s">
        <v>216</v>
      </c>
      <c r="D13" t="s">
        <v>212</v>
      </c>
      <c r="E13" t="s">
        <v>210</v>
      </c>
      <c r="F13" t="s">
        <v>58</v>
      </c>
      <c r="G13" t="s">
        <v>11</v>
      </c>
    </row>
    <row r="14" spans="1:28" x14ac:dyDescent="0.25">
      <c r="A14" t="str">
        <f t="shared" si="0"/>
        <v>ROACAR___ADR</v>
      </c>
      <c r="B14" t="s">
        <v>220</v>
      </c>
      <c r="C14" t="s">
        <v>216</v>
      </c>
      <c r="D14" t="s">
        <v>212</v>
      </c>
      <c r="E14" t="s">
        <v>210</v>
      </c>
      <c r="F14" t="s">
        <v>59</v>
      </c>
      <c r="G14" t="s">
        <v>11</v>
      </c>
    </row>
    <row r="15" spans="1:28" x14ac:dyDescent="0.25">
      <c r="A15" t="str">
        <f t="shared" si="0"/>
        <v>ROACAR___ADR</v>
      </c>
      <c r="B15" t="s">
        <v>220</v>
      </c>
      <c r="C15" t="s">
        <v>216</v>
      </c>
      <c r="D15" t="s">
        <v>212</v>
      </c>
      <c r="E15" t="s">
        <v>210</v>
      </c>
      <c r="F15" t="s">
        <v>60</v>
      </c>
      <c r="G15" t="s">
        <v>8</v>
      </c>
    </row>
    <row r="16" spans="1:28" x14ac:dyDescent="0.25">
      <c r="A16" t="str">
        <f t="shared" si="0"/>
        <v>ROACAR___ADR</v>
      </c>
      <c r="B16" t="s">
        <v>220</v>
      </c>
      <c r="C16" t="s">
        <v>216</v>
      </c>
      <c r="D16" t="s">
        <v>212</v>
      </c>
      <c r="E16" t="s">
        <v>210</v>
      </c>
      <c r="F16" t="s">
        <v>61</v>
      </c>
      <c r="G16" t="s">
        <v>8</v>
      </c>
    </row>
    <row r="17" spans="1:17" x14ac:dyDescent="0.25">
      <c r="A17" t="str">
        <f t="shared" si="0"/>
        <v>ROACAR___ADR</v>
      </c>
      <c r="B17" t="s">
        <v>220</v>
      </c>
      <c r="C17" t="s">
        <v>216</v>
      </c>
      <c r="D17" t="s">
        <v>212</v>
      </c>
      <c r="E17" t="s">
        <v>210</v>
      </c>
      <c r="F17" t="s">
        <v>62</v>
      </c>
      <c r="G17" t="s">
        <v>8</v>
      </c>
    </row>
    <row r="18" spans="1:17" x14ac:dyDescent="0.25">
      <c r="A18" t="str">
        <f t="shared" si="0"/>
        <v>ROACAR___ADR</v>
      </c>
      <c r="B18" t="s">
        <v>220</v>
      </c>
      <c r="C18" t="s">
        <v>216</v>
      </c>
      <c r="D18" t="s">
        <v>212</v>
      </c>
      <c r="E18" t="s">
        <v>210</v>
      </c>
      <c r="F18" t="s">
        <v>63</v>
      </c>
      <c r="G18" t="s">
        <v>207</v>
      </c>
    </row>
    <row r="19" spans="1:17" x14ac:dyDescent="0.25">
      <c r="A19" t="str">
        <f t="shared" si="0"/>
        <v>ROACAR___ADR</v>
      </c>
      <c r="B19" t="s">
        <v>220</v>
      </c>
      <c r="C19" t="s">
        <v>216</v>
      </c>
      <c r="D19" t="s">
        <v>212</v>
      </c>
      <c r="E19" t="s">
        <v>210</v>
      </c>
      <c r="F19" t="s">
        <v>64</v>
      </c>
      <c r="G19" t="s">
        <v>207</v>
      </c>
    </row>
    <row r="20" spans="1:17" x14ac:dyDescent="0.25">
      <c r="A20" t="str">
        <f t="shared" si="0"/>
        <v>ROACAR___ADR</v>
      </c>
      <c r="B20" t="s">
        <v>220</v>
      </c>
      <c r="C20" t="s">
        <v>216</v>
      </c>
      <c r="D20" t="s">
        <v>212</v>
      </c>
      <c r="E20" t="s">
        <v>210</v>
      </c>
      <c r="F20" t="s">
        <v>65</v>
      </c>
      <c r="G20" t="s">
        <v>207</v>
      </c>
    </row>
    <row r="21" spans="1:17" x14ac:dyDescent="0.25">
      <c r="A21" t="str">
        <f t="shared" si="0"/>
        <v>ROACAR___ADR</v>
      </c>
      <c r="B21" t="s">
        <v>220</v>
      </c>
      <c r="C21" t="s">
        <v>216</v>
      </c>
      <c r="D21" t="s">
        <v>212</v>
      </c>
      <c r="E21" t="s">
        <v>210</v>
      </c>
      <c r="F21" t="s">
        <v>66</v>
      </c>
      <c r="G21" t="s">
        <v>12</v>
      </c>
    </row>
    <row r="22" spans="1:17" x14ac:dyDescent="0.25">
      <c r="A22" t="str">
        <f t="shared" si="0"/>
        <v>ROACAR___ADR</v>
      </c>
      <c r="B22" t="s">
        <v>220</v>
      </c>
      <c r="C22" t="s">
        <v>216</v>
      </c>
      <c r="D22" t="s">
        <v>212</v>
      </c>
      <c r="E22" t="s">
        <v>210</v>
      </c>
      <c r="F22" t="s">
        <v>67</v>
      </c>
      <c r="G22" t="s">
        <v>10</v>
      </c>
    </row>
    <row r="23" spans="1:17" x14ac:dyDescent="0.25">
      <c r="A23" t="str">
        <f t="shared" si="0"/>
        <v>ROACAR___ADR</v>
      </c>
      <c r="B23" t="s">
        <v>220</v>
      </c>
      <c r="C23" t="s">
        <v>216</v>
      </c>
      <c r="D23" t="s">
        <v>212</v>
      </c>
      <c r="E23" t="s">
        <v>210</v>
      </c>
      <c r="F23" t="s">
        <v>68</v>
      </c>
      <c r="G23" t="s">
        <v>11</v>
      </c>
    </row>
    <row r="24" spans="1:17" x14ac:dyDescent="0.25">
      <c r="A24" t="str">
        <f t="shared" si="0"/>
        <v>ROACAR___ADR</v>
      </c>
      <c r="B24" t="s">
        <v>220</v>
      </c>
      <c r="C24" t="s">
        <v>216</v>
      </c>
      <c r="D24" t="s">
        <v>212</v>
      </c>
      <c r="E24" t="s">
        <v>210</v>
      </c>
      <c r="F24" t="s">
        <v>69</v>
      </c>
      <c r="G24" t="s">
        <v>12</v>
      </c>
      <c r="M24" s="2"/>
      <c r="N24" s="2"/>
      <c r="O24" s="2"/>
      <c r="P24" s="2"/>
      <c r="Q24" s="2"/>
    </row>
    <row r="25" spans="1:17" x14ac:dyDescent="0.25">
      <c r="A25" t="str">
        <f t="shared" si="0"/>
        <v>ROACAR___ADR</v>
      </c>
      <c r="B25" t="s">
        <v>220</v>
      </c>
      <c r="C25" t="s">
        <v>216</v>
      </c>
      <c r="D25" t="s">
        <v>212</v>
      </c>
      <c r="E25" t="s">
        <v>210</v>
      </c>
      <c r="F25" t="s">
        <v>70</v>
      </c>
      <c r="G25" t="s">
        <v>11</v>
      </c>
    </row>
    <row r="26" spans="1:17" x14ac:dyDescent="0.25">
      <c r="A26" t="str">
        <f t="shared" si="0"/>
        <v>ROACAR___APG</v>
      </c>
      <c r="B26" t="s">
        <v>220</v>
      </c>
      <c r="C26" t="s">
        <v>216</v>
      </c>
      <c r="D26" t="s">
        <v>212</v>
      </c>
      <c r="E26" t="s">
        <v>211</v>
      </c>
      <c r="F26" t="s">
        <v>31</v>
      </c>
      <c r="G26" t="s">
        <v>8</v>
      </c>
    </row>
    <row r="27" spans="1:17" x14ac:dyDescent="0.25">
      <c r="A27" t="str">
        <f t="shared" si="0"/>
        <v>ROACAR___APG</v>
      </c>
      <c r="B27" t="s">
        <v>220</v>
      </c>
      <c r="C27" t="s">
        <v>216</v>
      </c>
      <c r="D27" t="s">
        <v>212</v>
      </c>
      <c r="E27" t="s">
        <v>211</v>
      </c>
      <c r="F27" t="s">
        <v>32</v>
      </c>
      <c r="G27" t="s">
        <v>11</v>
      </c>
    </row>
    <row r="28" spans="1:17" x14ac:dyDescent="0.25">
      <c r="A28" t="str">
        <f t="shared" si="0"/>
        <v>ROACAR___APG</v>
      </c>
      <c r="B28" t="s">
        <v>220</v>
      </c>
      <c r="C28" t="s">
        <v>216</v>
      </c>
      <c r="D28" t="s">
        <v>212</v>
      </c>
      <c r="E28" t="s">
        <v>211</v>
      </c>
      <c r="F28" t="s">
        <v>33</v>
      </c>
      <c r="G28" t="s">
        <v>10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t="str">
        <f t="shared" si="0"/>
        <v>ROACAR___APG</v>
      </c>
      <c r="B29" t="s">
        <v>220</v>
      </c>
      <c r="C29" t="s">
        <v>216</v>
      </c>
      <c r="D29" t="s">
        <v>212</v>
      </c>
      <c r="E29" t="s">
        <v>211</v>
      </c>
      <c r="F29" t="s">
        <v>34</v>
      </c>
      <c r="G29" t="s">
        <v>207</v>
      </c>
    </row>
    <row r="30" spans="1:17" x14ac:dyDescent="0.25">
      <c r="A30" t="str">
        <f t="shared" si="0"/>
        <v>ROACAR___APG</v>
      </c>
      <c r="B30" t="s">
        <v>220</v>
      </c>
      <c r="C30" t="s">
        <v>216</v>
      </c>
      <c r="D30" t="s">
        <v>212</v>
      </c>
      <c r="E30" t="s">
        <v>211</v>
      </c>
      <c r="F30" t="s">
        <v>71</v>
      </c>
      <c r="G30" t="s">
        <v>13</v>
      </c>
      <c r="Q30">
        <f>0.98/3</f>
        <v>0.32666666666666666</v>
      </c>
    </row>
    <row r="31" spans="1:17" x14ac:dyDescent="0.25">
      <c r="A31" t="str">
        <f t="shared" si="0"/>
        <v>ROACAR___APG</v>
      </c>
      <c r="B31" t="s">
        <v>220</v>
      </c>
      <c r="C31" t="s">
        <v>216</v>
      </c>
      <c r="D31" t="s">
        <v>212</v>
      </c>
      <c r="E31" t="s">
        <v>211</v>
      </c>
      <c r="F31" t="s">
        <v>72</v>
      </c>
      <c r="G31" t="s">
        <v>13</v>
      </c>
      <c r="Q31">
        <f>0.98/3</f>
        <v>0.32666666666666666</v>
      </c>
    </row>
    <row r="32" spans="1:17" x14ac:dyDescent="0.25">
      <c r="A32" t="str">
        <f t="shared" si="0"/>
        <v>ROACAR___APG</v>
      </c>
      <c r="B32" t="s">
        <v>220</v>
      </c>
      <c r="C32" t="s">
        <v>216</v>
      </c>
      <c r="D32" t="s">
        <v>212</v>
      </c>
      <c r="E32" t="s">
        <v>211</v>
      </c>
      <c r="F32" t="s">
        <v>73</v>
      </c>
      <c r="G32" t="s">
        <v>13</v>
      </c>
      <c r="Q32">
        <f>0.98/3</f>
        <v>0.32666666666666666</v>
      </c>
    </row>
    <row r="33" spans="1:7" x14ac:dyDescent="0.25">
      <c r="A33" t="str">
        <f t="shared" ref="A33:A63" si="1">B33&amp;C33&amp;D33&amp;E33</f>
        <v>ROACAR___APG</v>
      </c>
      <c r="B33" t="s">
        <v>220</v>
      </c>
      <c r="C33" t="s">
        <v>216</v>
      </c>
      <c r="D33" t="s">
        <v>212</v>
      </c>
      <c r="E33" t="s">
        <v>211</v>
      </c>
      <c r="F33" t="s">
        <v>74</v>
      </c>
      <c r="G33" t="s">
        <v>9</v>
      </c>
    </row>
    <row r="34" spans="1:7" x14ac:dyDescent="0.25">
      <c r="A34" t="str">
        <f t="shared" si="1"/>
        <v>ROACAR___APG</v>
      </c>
      <c r="B34" t="s">
        <v>220</v>
      </c>
      <c r="C34" t="s">
        <v>216</v>
      </c>
      <c r="D34" t="s">
        <v>212</v>
      </c>
      <c r="E34" t="s">
        <v>211</v>
      </c>
      <c r="F34" t="s">
        <v>75</v>
      </c>
      <c r="G34" t="s">
        <v>10</v>
      </c>
    </row>
    <row r="35" spans="1:7" x14ac:dyDescent="0.25">
      <c r="A35" t="str">
        <f t="shared" si="1"/>
        <v>ROACAR___APG</v>
      </c>
      <c r="B35" t="s">
        <v>220</v>
      </c>
      <c r="C35" t="s">
        <v>216</v>
      </c>
      <c r="D35" t="s">
        <v>212</v>
      </c>
      <c r="E35" t="s">
        <v>211</v>
      </c>
      <c r="F35" t="s">
        <v>76</v>
      </c>
      <c r="G35" t="s">
        <v>10</v>
      </c>
    </row>
    <row r="36" spans="1:7" x14ac:dyDescent="0.25">
      <c r="A36" t="str">
        <f t="shared" si="1"/>
        <v>ROACAR___APG</v>
      </c>
      <c r="B36" t="s">
        <v>220</v>
      </c>
      <c r="C36" t="s">
        <v>216</v>
      </c>
      <c r="D36" t="s">
        <v>212</v>
      </c>
      <c r="E36" t="s">
        <v>211</v>
      </c>
      <c r="F36" t="s">
        <v>77</v>
      </c>
      <c r="G36" t="s">
        <v>11</v>
      </c>
    </row>
    <row r="37" spans="1:7" x14ac:dyDescent="0.25">
      <c r="A37" t="str">
        <f t="shared" si="1"/>
        <v>ROACAR___APG</v>
      </c>
      <c r="B37" t="s">
        <v>220</v>
      </c>
      <c r="C37" t="s">
        <v>216</v>
      </c>
      <c r="D37" t="s">
        <v>212</v>
      </c>
      <c r="E37" t="s">
        <v>211</v>
      </c>
      <c r="F37" t="s">
        <v>78</v>
      </c>
      <c r="G37" t="s">
        <v>11</v>
      </c>
    </row>
    <row r="38" spans="1:7" x14ac:dyDescent="0.25">
      <c r="A38" t="str">
        <f t="shared" si="1"/>
        <v>ROACAR___APG</v>
      </c>
      <c r="B38" t="s">
        <v>220</v>
      </c>
      <c r="C38" t="s">
        <v>216</v>
      </c>
      <c r="D38" t="s">
        <v>212</v>
      </c>
      <c r="E38" t="s">
        <v>211</v>
      </c>
      <c r="F38" t="s">
        <v>79</v>
      </c>
      <c r="G38" t="s">
        <v>8</v>
      </c>
    </row>
    <row r="39" spans="1:7" x14ac:dyDescent="0.25">
      <c r="A39" t="str">
        <f t="shared" si="1"/>
        <v>ROACAR___APG</v>
      </c>
      <c r="B39" t="s">
        <v>220</v>
      </c>
      <c r="C39" t="s">
        <v>216</v>
      </c>
      <c r="D39" t="s">
        <v>212</v>
      </c>
      <c r="E39" t="s">
        <v>211</v>
      </c>
      <c r="F39" t="s">
        <v>80</v>
      </c>
      <c r="G39" t="s">
        <v>8</v>
      </c>
    </row>
    <row r="40" spans="1:7" x14ac:dyDescent="0.25">
      <c r="A40" t="str">
        <f t="shared" si="1"/>
        <v>ROACAR___APG</v>
      </c>
      <c r="B40" t="s">
        <v>220</v>
      </c>
      <c r="C40" t="s">
        <v>216</v>
      </c>
      <c r="D40" t="s">
        <v>212</v>
      </c>
      <c r="E40" t="s">
        <v>211</v>
      </c>
      <c r="F40" t="s">
        <v>81</v>
      </c>
      <c r="G40" t="s">
        <v>8</v>
      </c>
    </row>
    <row r="41" spans="1:7" x14ac:dyDescent="0.25">
      <c r="A41" t="str">
        <f t="shared" si="1"/>
        <v>ROACAR___APG</v>
      </c>
      <c r="B41" t="s">
        <v>220</v>
      </c>
      <c r="C41" t="s">
        <v>216</v>
      </c>
      <c r="D41" t="s">
        <v>212</v>
      </c>
      <c r="E41" t="s">
        <v>211</v>
      </c>
      <c r="F41" t="s">
        <v>82</v>
      </c>
      <c r="G41" t="s">
        <v>207</v>
      </c>
    </row>
    <row r="42" spans="1:7" x14ac:dyDescent="0.25">
      <c r="A42" t="str">
        <f t="shared" si="1"/>
        <v>ROACAR___APG</v>
      </c>
      <c r="B42" t="s">
        <v>220</v>
      </c>
      <c r="C42" t="s">
        <v>216</v>
      </c>
      <c r="D42" t="s">
        <v>212</v>
      </c>
      <c r="E42" t="s">
        <v>211</v>
      </c>
      <c r="F42" t="s">
        <v>83</v>
      </c>
      <c r="G42" t="s">
        <v>207</v>
      </c>
    </row>
    <row r="43" spans="1:7" x14ac:dyDescent="0.25">
      <c r="A43" t="str">
        <f t="shared" si="1"/>
        <v>ROACAR___APG</v>
      </c>
      <c r="B43" t="s">
        <v>220</v>
      </c>
      <c r="C43" t="s">
        <v>216</v>
      </c>
      <c r="D43" t="s">
        <v>212</v>
      </c>
      <c r="E43" t="s">
        <v>211</v>
      </c>
      <c r="F43" t="s">
        <v>84</v>
      </c>
      <c r="G43" t="s">
        <v>207</v>
      </c>
    </row>
    <row r="44" spans="1:7" x14ac:dyDescent="0.25">
      <c r="A44" t="str">
        <f t="shared" si="1"/>
        <v>ROACAR___APG</v>
      </c>
      <c r="B44" t="s">
        <v>220</v>
      </c>
      <c r="C44" t="s">
        <v>216</v>
      </c>
      <c r="D44" t="s">
        <v>212</v>
      </c>
      <c r="E44" t="s">
        <v>211</v>
      </c>
      <c r="F44" t="s">
        <v>85</v>
      </c>
      <c r="G44" t="s">
        <v>12</v>
      </c>
    </row>
    <row r="45" spans="1:7" x14ac:dyDescent="0.25">
      <c r="A45" t="str">
        <f t="shared" si="1"/>
        <v>ROACAR___APG</v>
      </c>
      <c r="B45" t="s">
        <v>220</v>
      </c>
      <c r="C45" t="s">
        <v>216</v>
      </c>
      <c r="D45" t="s">
        <v>212</v>
      </c>
      <c r="E45" t="s">
        <v>211</v>
      </c>
      <c r="F45" t="s">
        <v>86</v>
      </c>
      <c r="G45" t="s">
        <v>10</v>
      </c>
    </row>
    <row r="46" spans="1:7" x14ac:dyDescent="0.25">
      <c r="A46" t="str">
        <f t="shared" si="1"/>
        <v>ROACAR___APG</v>
      </c>
      <c r="B46" t="s">
        <v>220</v>
      </c>
      <c r="C46" t="s">
        <v>216</v>
      </c>
      <c r="D46" t="s">
        <v>212</v>
      </c>
      <c r="E46" t="s">
        <v>211</v>
      </c>
      <c r="F46" t="s">
        <v>87</v>
      </c>
      <c r="G46" t="s">
        <v>11</v>
      </c>
    </row>
    <row r="47" spans="1:7" x14ac:dyDescent="0.25">
      <c r="A47" t="str">
        <f t="shared" si="1"/>
        <v>ROACAR___APG</v>
      </c>
      <c r="B47" t="s">
        <v>220</v>
      </c>
      <c r="C47" t="s">
        <v>216</v>
      </c>
      <c r="D47" t="s">
        <v>212</v>
      </c>
      <c r="E47" t="s">
        <v>211</v>
      </c>
      <c r="F47" t="s">
        <v>88</v>
      </c>
      <c r="G47" t="s">
        <v>12</v>
      </c>
    </row>
    <row r="48" spans="1:7" x14ac:dyDescent="0.25">
      <c r="A48" t="str">
        <f t="shared" si="1"/>
        <v>ROACAR___APG</v>
      </c>
      <c r="B48" t="s">
        <v>220</v>
      </c>
      <c r="C48" t="s">
        <v>216</v>
      </c>
      <c r="D48" t="s">
        <v>212</v>
      </c>
      <c r="E48" t="s">
        <v>211</v>
      </c>
      <c r="F48" t="s">
        <v>89</v>
      </c>
      <c r="G48" t="s">
        <v>11</v>
      </c>
    </row>
    <row r="49" spans="1:17" x14ac:dyDescent="0.25">
      <c r="A49" t="str">
        <f t="shared" si="1"/>
        <v>ROACAR___RSH</v>
      </c>
      <c r="B49" t="s">
        <v>220</v>
      </c>
      <c r="C49" t="s">
        <v>216</v>
      </c>
      <c r="D49" t="s">
        <v>212</v>
      </c>
      <c r="E49" t="s">
        <v>208</v>
      </c>
      <c r="F49" t="s">
        <v>19</v>
      </c>
      <c r="G49" t="s">
        <v>8</v>
      </c>
    </row>
    <row r="50" spans="1:17" x14ac:dyDescent="0.25">
      <c r="A50" t="str">
        <f t="shared" si="1"/>
        <v>ROACAR___RSH</v>
      </c>
      <c r="B50" t="s">
        <v>220</v>
      </c>
      <c r="C50" t="s">
        <v>216</v>
      </c>
      <c r="D50" t="s">
        <v>212</v>
      </c>
      <c r="E50" t="s">
        <v>208</v>
      </c>
      <c r="F50" t="s">
        <v>20</v>
      </c>
      <c r="G50" t="s">
        <v>11</v>
      </c>
    </row>
    <row r="51" spans="1:17" x14ac:dyDescent="0.25">
      <c r="A51" t="str">
        <f t="shared" si="1"/>
        <v>ROACAR___RSH</v>
      </c>
      <c r="B51" t="s">
        <v>220</v>
      </c>
      <c r="C51" t="s">
        <v>216</v>
      </c>
      <c r="D51" t="s">
        <v>212</v>
      </c>
      <c r="E51" t="s">
        <v>208</v>
      </c>
      <c r="F51" t="s">
        <v>21</v>
      </c>
      <c r="G51" t="s">
        <v>10</v>
      </c>
    </row>
    <row r="52" spans="1:17" x14ac:dyDescent="0.25">
      <c r="A52" t="str">
        <f t="shared" si="1"/>
        <v>ROACAR___RSH</v>
      </c>
      <c r="B52" t="s">
        <v>220</v>
      </c>
      <c r="C52" t="s">
        <v>216</v>
      </c>
      <c r="D52" t="s">
        <v>212</v>
      </c>
      <c r="E52" t="s">
        <v>208</v>
      </c>
      <c r="F52" t="s">
        <v>22</v>
      </c>
      <c r="G52" t="s">
        <v>207</v>
      </c>
    </row>
    <row r="53" spans="1:17" x14ac:dyDescent="0.25">
      <c r="A53" t="str">
        <f t="shared" si="1"/>
        <v>ROACAR___RSH</v>
      </c>
      <c r="B53" t="s">
        <v>220</v>
      </c>
      <c r="C53" t="s">
        <v>216</v>
      </c>
      <c r="D53" t="s">
        <v>212</v>
      </c>
      <c r="E53" t="s">
        <v>208</v>
      </c>
      <c r="F53" t="s">
        <v>90</v>
      </c>
      <c r="G53" t="s">
        <v>13</v>
      </c>
      <c r="Q53">
        <f>0.98/3</f>
        <v>0.32666666666666666</v>
      </c>
    </row>
    <row r="54" spans="1:17" x14ac:dyDescent="0.25">
      <c r="A54" t="str">
        <f t="shared" si="1"/>
        <v>ROACAR___RSH</v>
      </c>
      <c r="B54" t="s">
        <v>220</v>
      </c>
      <c r="C54" t="s">
        <v>216</v>
      </c>
      <c r="D54" t="s">
        <v>212</v>
      </c>
      <c r="E54" t="s">
        <v>208</v>
      </c>
      <c r="F54" t="s">
        <v>91</v>
      </c>
      <c r="G54" t="s">
        <v>13</v>
      </c>
      <c r="Q54">
        <f>0.98/3</f>
        <v>0.32666666666666666</v>
      </c>
    </row>
    <row r="55" spans="1:17" x14ac:dyDescent="0.25">
      <c r="A55" t="str">
        <f t="shared" si="1"/>
        <v>ROACAR___RSH</v>
      </c>
      <c r="B55" t="s">
        <v>220</v>
      </c>
      <c r="C55" t="s">
        <v>216</v>
      </c>
      <c r="D55" t="s">
        <v>212</v>
      </c>
      <c r="E55" t="s">
        <v>208</v>
      </c>
      <c r="F55" t="s">
        <v>92</v>
      </c>
      <c r="G55" t="s">
        <v>13</v>
      </c>
      <c r="Q55">
        <f>0.98/3</f>
        <v>0.32666666666666666</v>
      </c>
    </row>
    <row r="56" spans="1:17" x14ac:dyDescent="0.25">
      <c r="A56" t="str">
        <f t="shared" si="1"/>
        <v>ROACAR___RSH</v>
      </c>
      <c r="B56" t="s">
        <v>220</v>
      </c>
      <c r="C56" t="s">
        <v>216</v>
      </c>
      <c r="D56" t="s">
        <v>212</v>
      </c>
      <c r="E56" t="s">
        <v>208</v>
      </c>
      <c r="F56" t="s">
        <v>93</v>
      </c>
      <c r="G56" t="s">
        <v>9</v>
      </c>
    </row>
    <row r="57" spans="1:17" x14ac:dyDescent="0.25">
      <c r="A57" t="str">
        <f t="shared" si="1"/>
        <v>ROACAR___RSH</v>
      </c>
      <c r="B57" t="s">
        <v>220</v>
      </c>
      <c r="C57" t="s">
        <v>216</v>
      </c>
      <c r="D57" t="s">
        <v>212</v>
      </c>
      <c r="E57" t="s">
        <v>208</v>
      </c>
      <c r="F57" t="s">
        <v>94</v>
      </c>
      <c r="G57" t="s">
        <v>10</v>
      </c>
    </row>
    <row r="58" spans="1:17" x14ac:dyDescent="0.25">
      <c r="A58" t="str">
        <f t="shared" si="1"/>
        <v>ROACAR___RSH</v>
      </c>
      <c r="B58" t="s">
        <v>220</v>
      </c>
      <c r="C58" t="s">
        <v>216</v>
      </c>
      <c r="D58" t="s">
        <v>212</v>
      </c>
      <c r="E58" t="s">
        <v>208</v>
      </c>
      <c r="F58" t="s">
        <v>95</v>
      </c>
      <c r="G58" t="s">
        <v>10</v>
      </c>
    </row>
    <row r="59" spans="1:17" x14ac:dyDescent="0.25">
      <c r="A59" t="str">
        <f t="shared" si="1"/>
        <v>ROACAR___RSH</v>
      </c>
      <c r="B59" t="s">
        <v>220</v>
      </c>
      <c r="C59" t="s">
        <v>216</v>
      </c>
      <c r="D59" t="s">
        <v>212</v>
      </c>
      <c r="E59" t="s">
        <v>208</v>
      </c>
      <c r="F59" t="s">
        <v>96</v>
      </c>
      <c r="G59" t="s">
        <v>11</v>
      </c>
    </row>
    <row r="60" spans="1:17" x14ac:dyDescent="0.25">
      <c r="A60" t="str">
        <f t="shared" si="1"/>
        <v>ROACAR___RSH</v>
      </c>
      <c r="B60" t="s">
        <v>220</v>
      </c>
      <c r="C60" t="s">
        <v>216</v>
      </c>
      <c r="D60" t="s">
        <v>212</v>
      </c>
      <c r="E60" t="s">
        <v>208</v>
      </c>
      <c r="F60" t="s">
        <v>97</v>
      </c>
      <c r="G60" t="s">
        <v>11</v>
      </c>
    </row>
    <row r="61" spans="1:17" x14ac:dyDescent="0.25">
      <c r="A61" t="str">
        <f t="shared" si="1"/>
        <v>ROACAR___RSH</v>
      </c>
      <c r="B61" t="s">
        <v>220</v>
      </c>
      <c r="C61" t="s">
        <v>216</v>
      </c>
      <c r="D61" t="s">
        <v>212</v>
      </c>
      <c r="E61" t="s">
        <v>208</v>
      </c>
      <c r="F61" t="s">
        <v>98</v>
      </c>
      <c r="G61" t="s">
        <v>8</v>
      </c>
    </row>
    <row r="62" spans="1:17" x14ac:dyDescent="0.25">
      <c r="A62" t="str">
        <f t="shared" si="1"/>
        <v>ROACAR___RSH</v>
      </c>
      <c r="B62" t="s">
        <v>220</v>
      </c>
      <c r="C62" t="s">
        <v>216</v>
      </c>
      <c r="D62" t="s">
        <v>212</v>
      </c>
      <c r="E62" t="s">
        <v>208</v>
      </c>
      <c r="F62" t="s">
        <v>99</v>
      </c>
      <c r="G62" t="s">
        <v>8</v>
      </c>
    </row>
    <row r="63" spans="1:17" x14ac:dyDescent="0.25">
      <c r="A63" t="str">
        <f t="shared" si="1"/>
        <v>ROACAR___RSH</v>
      </c>
      <c r="B63" t="s">
        <v>220</v>
      </c>
      <c r="C63" t="s">
        <v>216</v>
      </c>
      <c r="D63" t="s">
        <v>212</v>
      </c>
      <c r="E63" t="s">
        <v>208</v>
      </c>
      <c r="F63" t="s">
        <v>100</v>
      </c>
      <c r="G63" t="s">
        <v>8</v>
      </c>
    </row>
    <row r="64" spans="1:17" x14ac:dyDescent="0.25">
      <c r="A64" t="str">
        <f t="shared" ref="A64:A94" si="2">B64&amp;C64&amp;D64&amp;E64</f>
        <v>ROACAR___RSH</v>
      </c>
      <c r="B64" t="s">
        <v>220</v>
      </c>
      <c r="C64" t="s">
        <v>216</v>
      </c>
      <c r="D64" t="s">
        <v>212</v>
      </c>
      <c r="E64" t="s">
        <v>208</v>
      </c>
      <c r="F64" t="s">
        <v>101</v>
      </c>
      <c r="G64" t="s">
        <v>207</v>
      </c>
    </row>
    <row r="65" spans="1:17" x14ac:dyDescent="0.25">
      <c r="A65" t="str">
        <f t="shared" si="2"/>
        <v>ROACAR___RSH</v>
      </c>
      <c r="B65" t="s">
        <v>220</v>
      </c>
      <c r="C65" t="s">
        <v>216</v>
      </c>
      <c r="D65" t="s">
        <v>212</v>
      </c>
      <c r="E65" t="s">
        <v>208</v>
      </c>
      <c r="F65" t="s">
        <v>102</v>
      </c>
      <c r="G65" t="s">
        <v>207</v>
      </c>
    </row>
    <row r="66" spans="1:17" x14ac:dyDescent="0.25">
      <c r="A66" t="str">
        <f t="shared" si="2"/>
        <v>ROACAR___RSH</v>
      </c>
      <c r="B66" t="s">
        <v>220</v>
      </c>
      <c r="C66" t="s">
        <v>216</v>
      </c>
      <c r="D66" t="s">
        <v>212</v>
      </c>
      <c r="E66" t="s">
        <v>208</v>
      </c>
      <c r="F66" t="s">
        <v>103</v>
      </c>
      <c r="G66" t="s">
        <v>207</v>
      </c>
    </row>
    <row r="67" spans="1:17" x14ac:dyDescent="0.25">
      <c r="A67" t="str">
        <f t="shared" si="2"/>
        <v>ROACAR___RSH</v>
      </c>
      <c r="B67" t="s">
        <v>220</v>
      </c>
      <c r="C67" t="s">
        <v>216</v>
      </c>
      <c r="D67" t="s">
        <v>212</v>
      </c>
      <c r="E67" t="s">
        <v>208</v>
      </c>
      <c r="F67" t="s">
        <v>104</v>
      </c>
      <c r="G67" t="s">
        <v>12</v>
      </c>
    </row>
    <row r="68" spans="1:17" x14ac:dyDescent="0.25">
      <c r="A68" t="str">
        <f t="shared" si="2"/>
        <v>ROACAR___RSH</v>
      </c>
      <c r="B68" t="s">
        <v>220</v>
      </c>
      <c r="C68" t="s">
        <v>216</v>
      </c>
      <c r="D68" t="s">
        <v>212</v>
      </c>
      <c r="E68" t="s">
        <v>208</v>
      </c>
      <c r="F68" t="s">
        <v>105</v>
      </c>
      <c r="G68" t="s">
        <v>10</v>
      </c>
    </row>
    <row r="69" spans="1:17" x14ac:dyDescent="0.25">
      <c r="A69" t="str">
        <f t="shared" si="2"/>
        <v>ROACAR___RSH</v>
      </c>
      <c r="B69" t="s">
        <v>220</v>
      </c>
      <c r="C69" t="s">
        <v>216</v>
      </c>
      <c r="D69" t="s">
        <v>212</v>
      </c>
      <c r="E69" t="s">
        <v>208</v>
      </c>
      <c r="F69" t="s">
        <v>106</v>
      </c>
      <c r="G69" t="s">
        <v>11</v>
      </c>
    </row>
    <row r="70" spans="1:17" x14ac:dyDescent="0.25">
      <c r="A70" t="str">
        <f t="shared" si="2"/>
        <v>ROACAR___RSH</v>
      </c>
      <c r="B70" t="s">
        <v>220</v>
      </c>
      <c r="C70" t="s">
        <v>216</v>
      </c>
      <c r="D70" t="s">
        <v>212</v>
      </c>
      <c r="E70" t="s">
        <v>208</v>
      </c>
      <c r="F70" t="s">
        <v>107</v>
      </c>
      <c r="G70" t="s">
        <v>12</v>
      </c>
    </row>
    <row r="71" spans="1:17" x14ac:dyDescent="0.25">
      <c r="A71" t="str">
        <f t="shared" si="2"/>
        <v>ROACAR___RSH</v>
      </c>
      <c r="B71" t="s">
        <v>220</v>
      </c>
      <c r="C71" t="s">
        <v>216</v>
      </c>
      <c r="D71" t="s">
        <v>212</v>
      </c>
      <c r="E71" t="s">
        <v>208</v>
      </c>
      <c r="F71" t="s">
        <v>108</v>
      </c>
      <c r="G71" t="s">
        <v>11</v>
      </c>
    </row>
    <row r="72" spans="1:17" x14ac:dyDescent="0.25">
      <c r="A72" t="str">
        <f t="shared" si="2"/>
        <v>ROACAR___TAX</v>
      </c>
      <c r="B72" t="s">
        <v>220</v>
      </c>
      <c r="C72" t="s">
        <v>216</v>
      </c>
      <c r="D72" t="s">
        <v>212</v>
      </c>
      <c r="E72" t="s">
        <v>209</v>
      </c>
      <c r="F72" t="s">
        <v>23</v>
      </c>
      <c r="G72" t="s">
        <v>8</v>
      </c>
    </row>
    <row r="73" spans="1:17" x14ac:dyDescent="0.25">
      <c r="A73" t="str">
        <f t="shared" si="2"/>
        <v>ROACAR___TAX</v>
      </c>
      <c r="B73" t="s">
        <v>220</v>
      </c>
      <c r="C73" t="s">
        <v>216</v>
      </c>
      <c r="D73" t="s">
        <v>212</v>
      </c>
      <c r="E73" t="s">
        <v>209</v>
      </c>
      <c r="F73" t="s">
        <v>24</v>
      </c>
      <c r="G73" t="s">
        <v>11</v>
      </c>
    </row>
    <row r="74" spans="1:17" x14ac:dyDescent="0.25">
      <c r="A74" t="str">
        <f t="shared" si="2"/>
        <v>ROACAR___TAX</v>
      </c>
      <c r="B74" t="s">
        <v>220</v>
      </c>
      <c r="C74" t="s">
        <v>216</v>
      </c>
      <c r="D74" t="s">
        <v>212</v>
      </c>
      <c r="E74" t="s">
        <v>209</v>
      </c>
      <c r="F74" t="s">
        <v>25</v>
      </c>
      <c r="G74" t="s">
        <v>10</v>
      </c>
    </row>
    <row r="75" spans="1:17" x14ac:dyDescent="0.25">
      <c r="A75" t="str">
        <f t="shared" si="2"/>
        <v>ROACAR___TAX</v>
      </c>
      <c r="B75" t="s">
        <v>220</v>
      </c>
      <c r="C75" t="s">
        <v>216</v>
      </c>
      <c r="D75" t="s">
        <v>212</v>
      </c>
      <c r="E75" t="s">
        <v>209</v>
      </c>
      <c r="F75" t="s">
        <v>26</v>
      </c>
      <c r="G75" t="s">
        <v>207</v>
      </c>
    </row>
    <row r="76" spans="1:17" x14ac:dyDescent="0.25">
      <c r="A76" t="str">
        <f t="shared" si="2"/>
        <v>ROACAR___TAX</v>
      </c>
      <c r="B76" t="s">
        <v>220</v>
      </c>
      <c r="C76" t="s">
        <v>216</v>
      </c>
      <c r="D76" t="s">
        <v>212</v>
      </c>
      <c r="E76" t="s">
        <v>209</v>
      </c>
      <c r="F76" t="s">
        <v>109</v>
      </c>
      <c r="G76" t="s">
        <v>13</v>
      </c>
      <c r="Q76">
        <f>0.98/3</f>
        <v>0.32666666666666666</v>
      </c>
    </row>
    <row r="77" spans="1:17" x14ac:dyDescent="0.25">
      <c r="A77" t="str">
        <f t="shared" si="2"/>
        <v>ROACAR___TAX</v>
      </c>
      <c r="B77" t="s">
        <v>220</v>
      </c>
      <c r="C77" t="s">
        <v>216</v>
      </c>
      <c r="D77" t="s">
        <v>212</v>
      </c>
      <c r="E77" t="s">
        <v>209</v>
      </c>
      <c r="F77" t="s">
        <v>110</v>
      </c>
      <c r="G77" t="s">
        <v>13</v>
      </c>
      <c r="Q77">
        <f>0.98/3</f>
        <v>0.32666666666666666</v>
      </c>
    </row>
    <row r="78" spans="1:17" x14ac:dyDescent="0.25">
      <c r="A78" t="str">
        <f t="shared" si="2"/>
        <v>ROACAR___TAX</v>
      </c>
      <c r="B78" t="s">
        <v>220</v>
      </c>
      <c r="C78" t="s">
        <v>216</v>
      </c>
      <c r="D78" t="s">
        <v>212</v>
      </c>
      <c r="E78" t="s">
        <v>209</v>
      </c>
      <c r="F78" t="s">
        <v>111</v>
      </c>
      <c r="G78" t="s">
        <v>13</v>
      </c>
      <c r="Q78">
        <f>0.98/3</f>
        <v>0.32666666666666666</v>
      </c>
    </row>
    <row r="79" spans="1:17" x14ac:dyDescent="0.25">
      <c r="A79" t="str">
        <f t="shared" si="2"/>
        <v>ROACAR___TAX</v>
      </c>
      <c r="B79" t="s">
        <v>220</v>
      </c>
      <c r="C79" t="s">
        <v>216</v>
      </c>
      <c r="D79" t="s">
        <v>212</v>
      </c>
      <c r="E79" t="s">
        <v>209</v>
      </c>
      <c r="F79" t="s">
        <v>112</v>
      </c>
      <c r="G79" t="s">
        <v>9</v>
      </c>
    </row>
    <row r="80" spans="1:17" x14ac:dyDescent="0.25">
      <c r="A80" t="str">
        <f t="shared" si="2"/>
        <v>ROACAR___TAX</v>
      </c>
      <c r="B80" t="s">
        <v>220</v>
      </c>
      <c r="C80" t="s">
        <v>216</v>
      </c>
      <c r="D80" t="s">
        <v>212</v>
      </c>
      <c r="E80" t="s">
        <v>209</v>
      </c>
      <c r="F80" t="s">
        <v>113</v>
      </c>
      <c r="G80" t="s">
        <v>10</v>
      </c>
    </row>
    <row r="81" spans="1:17" x14ac:dyDescent="0.25">
      <c r="A81" t="str">
        <f t="shared" si="2"/>
        <v>ROACAR___TAX</v>
      </c>
      <c r="B81" t="s">
        <v>220</v>
      </c>
      <c r="C81" t="s">
        <v>216</v>
      </c>
      <c r="D81" t="s">
        <v>212</v>
      </c>
      <c r="E81" t="s">
        <v>209</v>
      </c>
      <c r="F81" t="s">
        <v>114</v>
      </c>
      <c r="G81" t="s">
        <v>10</v>
      </c>
    </row>
    <row r="82" spans="1:17" x14ac:dyDescent="0.25">
      <c r="A82" t="str">
        <f t="shared" si="2"/>
        <v>ROACAR___TAX</v>
      </c>
      <c r="B82" t="s">
        <v>220</v>
      </c>
      <c r="C82" t="s">
        <v>216</v>
      </c>
      <c r="D82" t="s">
        <v>212</v>
      </c>
      <c r="E82" t="s">
        <v>209</v>
      </c>
      <c r="F82" t="s">
        <v>115</v>
      </c>
      <c r="G82" t="s">
        <v>11</v>
      </c>
    </row>
    <row r="83" spans="1:17" x14ac:dyDescent="0.25">
      <c r="A83" t="str">
        <f t="shared" si="2"/>
        <v>ROACAR___TAX</v>
      </c>
      <c r="B83" t="s">
        <v>220</v>
      </c>
      <c r="C83" t="s">
        <v>216</v>
      </c>
      <c r="D83" t="s">
        <v>212</v>
      </c>
      <c r="E83" t="s">
        <v>209</v>
      </c>
      <c r="F83" t="s">
        <v>116</v>
      </c>
      <c r="G83" t="s">
        <v>11</v>
      </c>
    </row>
    <row r="84" spans="1:17" x14ac:dyDescent="0.25">
      <c r="A84" t="str">
        <f t="shared" si="2"/>
        <v>ROACAR___TAX</v>
      </c>
      <c r="B84" t="s">
        <v>220</v>
      </c>
      <c r="C84" t="s">
        <v>216</v>
      </c>
      <c r="D84" t="s">
        <v>212</v>
      </c>
      <c r="E84" t="s">
        <v>209</v>
      </c>
      <c r="F84" t="s">
        <v>117</v>
      </c>
      <c r="G84" t="s">
        <v>8</v>
      </c>
    </row>
    <row r="85" spans="1:17" x14ac:dyDescent="0.25">
      <c r="A85" t="str">
        <f t="shared" si="2"/>
        <v>ROACAR___TAX</v>
      </c>
      <c r="B85" t="s">
        <v>220</v>
      </c>
      <c r="C85" t="s">
        <v>216</v>
      </c>
      <c r="D85" t="s">
        <v>212</v>
      </c>
      <c r="E85" t="s">
        <v>209</v>
      </c>
      <c r="F85" t="s">
        <v>118</v>
      </c>
      <c r="G85" t="s">
        <v>8</v>
      </c>
    </row>
    <row r="86" spans="1:17" x14ac:dyDescent="0.25">
      <c r="A86" t="str">
        <f t="shared" si="2"/>
        <v>ROACAR___TAX</v>
      </c>
      <c r="B86" t="s">
        <v>220</v>
      </c>
      <c r="C86" t="s">
        <v>216</v>
      </c>
      <c r="D86" t="s">
        <v>212</v>
      </c>
      <c r="E86" t="s">
        <v>209</v>
      </c>
      <c r="F86" t="s">
        <v>119</v>
      </c>
      <c r="G86" t="s">
        <v>8</v>
      </c>
    </row>
    <row r="87" spans="1:17" x14ac:dyDescent="0.25">
      <c r="A87" t="str">
        <f t="shared" si="2"/>
        <v>ROACAR___TAX</v>
      </c>
      <c r="B87" t="s">
        <v>220</v>
      </c>
      <c r="C87" t="s">
        <v>216</v>
      </c>
      <c r="D87" t="s">
        <v>212</v>
      </c>
      <c r="E87" t="s">
        <v>209</v>
      </c>
      <c r="F87" t="s">
        <v>120</v>
      </c>
      <c r="G87" t="s">
        <v>207</v>
      </c>
    </row>
    <row r="88" spans="1:17" x14ac:dyDescent="0.25">
      <c r="A88" t="str">
        <f t="shared" si="2"/>
        <v>ROACAR___TAX</v>
      </c>
      <c r="B88" t="s">
        <v>220</v>
      </c>
      <c r="C88" t="s">
        <v>216</v>
      </c>
      <c r="D88" t="s">
        <v>212</v>
      </c>
      <c r="E88" t="s">
        <v>209</v>
      </c>
      <c r="F88" t="s">
        <v>121</v>
      </c>
      <c r="G88" t="s">
        <v>207</v>
      </c>
    </row>
    <row r="89" spans="1:17" x14ac:dyDescent="0.25">
      <c r="A89" t="str">
        <f t="shared" si="2"/>
        <v>ROACAR___TAX</v>
      </c>
      <c r="B89" t="s">
        <v>220</v>
      </c>
      <c r="C89" t="s">
        <v>216</v>
      </c>
      <c r="D89" t="s">
        <v>212</v>
      </c>
      <c r="E89" t="s">
        <v>209</v>
      </c>
      <c r="F89" t="s">
        <v>122</v>
      </c>
      <c r="G89" t="s">
        <v>207</v>
      </c>
    </row>
    <row r="90" spans="1:17" x14ac:dyDescent="0.25">
      <c r="A90" t="str">
        <f t="shared" si="2"/>
        <v>ROACAR___TAX</v>
      </c>
      <c r="B90" t="s">
        <v>220</v>
      </c>
      <c r="C90" t="s">
        <v>216</v>
      </c>
      <c r="D90" t="s">
        <v>212</v>
      </c>
      <c r="E90" t="s">
        <v>209</v>
      </c>
      <c r="F90" t="s">
        <v>123</v>
      </c>
      <c r="G90" t="s">
        <v>12</v>
      </c>
    </row>
    <row r="91" spans="1:17" x14ac:dyDescent="0.25">
      <c r="A91" t="str">
        <f t="shared" si="2"/>
        <v>ROACAR___TAX</v>
      </c>
      <c r="B91" t="s">
        <v>220</v>
      </c>
      <c r="C91" t="s">
        <v>216</v>
      </c>
      <c r="D91" t="s">
        <v>212</v>
      </c>
      <c r="E91" t="s">
        <v>209</v>
      </c>
      <c r="F91" t="s">
        <v>124</v>
      </c>
      <c r="G91" t="s">
        <v>10</v>
      </c>
    </row>
    <row r="92" spans="1:17" x14ac:dyDescent="0.25">
      <c r="A92" t="str">
        <f t="shared" si="2"/>
        <v>ROACAR___TAX</v>
      </c>
      <c r="B92" t="s">
        <v>220</v>
      </c>
      <c r="C92" t="s">
        <v>216</v>
      </c>
      <c r="D92" t="s">
        <v>212</v>
      </c>
      <c r="E92" t="s">
        <v>209</v>
      </c>
      <c r="F92" t="s">
        <v>125</v>
      </c>
      <c r="G92" t="s">
        <v>11</v>
      </c>
    </row>
    <row r="93" spans="1:17" x14ac:dyDescent="0.25">
      <c r="A93" t="str">
        <f t="shared" si="2"/>
        <v>ROACAR___TAX</v>
      </c>
      <c r="B93" t="s">
        <v>220</v>
      </c>
      <c r="C93" t="s">
        <v>216</v>
      </c>
      <c r="D93" t="s">
        <v>212</v>
      </c>
      <c r="E93" t="s">
        <v>209</v>
      </c>
      <c r="F93" t="s">
        <v>126</v>
      </c>
      <c r="G93" t="s">
        <v>12</v>
      </c>
    </row>
    <row r="94" spans="1:17" x14ac:dyDescent="0.25">
      <c r="A94" t="str">
        <f t="shared" si="2"/>
        <v>ROACAR___TAX</v>
      </c>
      <c r="B94" t="s">
        <v>220</v>
      </c>
      <c r="C94" t="s">
        <v>216</v>
      </c>
      <c r="D94" t="s">
        <v>212</v>
      </c>
      <c r="E94" t="s">
        <v>209</v>
      </c>
      <c r="F94" t="s">
        <v>127</v>
      </c>
      <c r="G94" t="s">
        <v>11</v>
      </c>
    </row>
    <row r="95" spans="1:17" x14ac:dyDescent="0.25">
      <c r="A95" t="str">
        <f t="shared" ref="A95:A124" si="3">B95&amp;C95&amp;D95&amp;E95</f>
        <v>ROAMOR______</v>
      </c>
      <c r="B95" t="s">
        <v>220</v>
      </c>
      <c r="C95" t="s">
        <v>218</v>
      </c>
      <c r="D95" t="s">
        <v>212</v>
      </c>
      <c r="E95" t="s">
        <v>212</v>
      </c>
      <c r="F95" t="s">
        <v>51</v>
      </c>
      <c r="G95" t="s">
        <v>11</v>
      </c>
    </row>
    <row r="96" spans="1:17" x14ac:dyDescent="0.25">
      <c r="A96" t="str">
        <f t="shared" si="3"/>
        <v>ROAMOR______</v>
      </c>
      <c r="B96" t="s">
        <v>220</v>
      </c>
      <c r="C96" t="s">
        <v>218</v>
      </c>
      <c r="D96" t="s">
        <v>212</v>
      </c>
      <c r="E96" t="s">
        <v>212</v>
      </c>
      <c r="F96" t="s">
        <v>128</v>
      </c>
      <c r="G96" t="s">
        <v>13</v>
      </c>
      <c r="Q96" s="3">
        <v>0.98</v>
      </c>
    </row>
    <row r="97" spans="1:17" x14ac:dyDescent="0.25">
      <c r="A97" t="str">
        <f t="shared" si="3"/>
        <v>ROAMOR______</v>
      </c>
      <c r="B97" t="s">
        <v>220</v>
      </c>
      <c r="C97" t="s">
        <v>218</v>
      </c>
      <c r="D97" t="s">
        <v>212</v>
      </c>
      <c r="E97" t="s">
        <v>212</v>
      </c>
      <c r="F97" t="s">
        <v>129</v>
      </c>
      <c r="G97" t="s">
        <v>11</v>
      </c>
    </row>
    <row r="98" spans="1:17" x14ac:dyDescent="0.25">
      <c r="A98" t="str">
        <f t="shared" si="3"/>
        <v>ROAMOR______</v>
      </c>
      <c r="B98" t="s">
        <v>220</v>
      </c>
      <c r="C98" t="s">
        <v>218</v>
      </c>
      <c r="D98" t="s">
        <v>212</v>
      </c>
      <c r="E98" t="s">
        <v>212</v>
      </c>
      <c r="F98" t="s">
        <v>130</v>
      </c>
      <c r="G98" t="s">
        <v>11</v>
      </c>
    </row>
    <row r="99" spans="1:17" x14ac:dyDescent="0.25">
      <c r="A99" t="str">
        <f t="shared" si="3"/>
        <v>ROATRULGTADR</v>
      </c>
      <c r="B99" t="s">
        <v>220</v>
      </c>
      <c r="C99" t="s">
        <v>217</v>
      </c>
      <c r="D99" t="s">
        <v>214</v>
      </c>
      <c r="E99" t="s">
        <v>210</v>
      </c>
      <c r="F99" t="s">
        <v>43</v>
      </c>
      <c r="G99" t="s">
        <v>8</v>
      </c>
    </row>
    <row r="100" spans="1:17" x14ac:dyDescent="0.25">
      <c r="A100" t="str">
        <f t="shared" si="3"/>
        <v>ROATRULGTADR</v>
      </c>
      <c r="B100" t="s">
        <v>220</v>
      </c>
      <c r="C100" t="s">
        <v>217</v>
      </c>
      <c r="D100" t="s">
        <v>214</v>
      </c>
      <c r="E100" t="s">
        <v>210</v>
      </c>
      <c r="F100" t="s">
        <v>44</v>
      </c>
      <c r="G100" t="s">
        <v>11</v>
      </c>
    </row>
    <row r="101" spans="1:17" x14ac:dyDescent="0.25">
      <c r="A101" t="str">
        <f t="shared" si="3"/>
        <v>ROATRULGTADR</v>
      </c>
      <c r="B101" t="s">
        <v>220</v>
      </c>
      <c r="C101" t="s">
        <v>217</v>
      </c>
      <c r="D101" t="s">
        <v>214</v>
      </c>
      <c r="E101" t="s">
        <v>210</v>
      </c>
      <c r="F101" t="s">
        <v>45</v>
      </c>
      <c r="G101" t="s">
        <v>10</v>
      </c>
    </row>
    <row r="102" spans="1:17" x14ac:dyDescent="0.25">
      <c r="A102" t="str">
        <f t="shared" si="3"/>
        <v>ROATRULGTADR</v>
      </c>
      <c r="B102" t="s">
        <v>220</v>
      </c>
      <c r="C102" t="s">
        <v>217</v>
      </c>
      <c r="D102" t="s">
        <v>214</v>
      </c>
      <c r="E102" t="s">
        <v>210</v>
      </c>
      <c r="F102" t="s">
        <v>46</v>
      </c>
      <c r="G102" t="s">
        <v>207</v>
      </c>
    </row>
    <row r="103" spans="1:17" x14ac:dyDescent="0.25">
      <c r="A103" t="str">
        <f t="shared" si="3"/>
        <v>ROATRULGTADR</v>
      </c>
      <c r="B103" t="s">
        <v>220</v>
      </c>
      <c r="C103" t="s">
        <v>217</v>
      </c>
      <c r="D103" t="s">
        <v>214</v>
      </c>
      <c r="E103" t="s">
        <v>210</v>
      </c>
      <c r="F103" t="s">
        <v>131</v>
      </c>
      <c r="G103" t="s">
        <v>13</v>
      </c>
      <c r="Q103">
        <f>0.98/3</f>
        <v>0.32666666666666666</v>
      </c>
    </row>
    <row r="104" spans="1:17" x14ac:dyDescent="0.25">
      <c r="A104" t="str">
        <f t="shared" si="3"/>
        <v>ROATRULGTADR</v>
      </c>
      <c r="B104" t="s">
        <v>220</v>
      </c>
      <c r="C104" t="s">
        <v>217</v>
      </c>
      <c r="D104" t="s">
        <v>214</v>
      </c>
      <c r="E104" t="s">
        <v>210</v>
      </c>
      <c r="F104" t="s">
        <v>132</v>
      </c>
      <c r="G104" t="s">
        <v>13</v>
      </c>
      <c r="Q104">
        <f>0.98/3</f>
        <v>0.32666666666666666</v>
      </c>
    </row>
    <row r="105" spans="1:17" x14ac:dyDescent="0.25">
      <c r="A105" t="str">
        <f t="shared" si="3"/>
        <v>ROATRULGTADR</v>
      </c>
      <c r="B105" t="s">
        <v>220</v>
      </c>
      <c r="C105" t="s">
        <v>217</v>
      </c>
      <c r="D105" t="s">
        <v>214</v>
      </c>
      <c r="E105" t="s">
        <v>210</v>
      </c>
      <c r="F105" t="s">
        <v>133</v>
      </c>
      <c r="G105" t="s">
        <v>13</v>
      </c>
      <c r="Q105">
        <f>0.98/3</f>
        <v>0.32666666666666666</v>
      </c>
    </row>
    <row r="106" spans="1:17" x14ac:dyDescent="0.25">
      <c r="A106" t="str">
        <f t="shared" si="3"/>
        <v>ROATRULGTADR</v>
      </c>
      <c r="B106" t="s">
        <v>220</v>
      </c>
      <c r="C106" t="s">
        <v>217</v>
      </c>
      <c r="D106" t="s">
        <v>214</v>
      </c>
      <c r="E106" t="s">
        <v>210</v>
      </c>
      <c r="F106" t="s">
        <v>134</v>
      </c>
      <c r="G106" t="s">
        <v>9</v>
      </c>
    </row>
    <row r="107" spans="1:17" x14ac:dyDescent="0.25">
      <c r="A107" t="str">
        <f t="shared" si="3"/>
        <v>ROATRULGTADR</v>
      </c>
      <c r="B107" t="s">
        <v>220</v>
      </c>
      <c r="C107" t="s">
        <v>217</v>
      </c>
      <c r="D107" t="s">
        <v>214</v>
      </c>
      <c r="E107" t="s">
        <v>210</v>
      </c>
      <c r="F107" t="s">
        <v>135</v>
      </c>
      <c r="G107" t="s">
        <v>10</v>
      </c>
    </row>
    <row r="108" spans="1:17" x14ac:dyDescent="0.25">
      <c r="A108" t="str">
        <f t="shared" si="3"/>
        <v>ROATRULGTADR</v>
      </c>
      <c r="B108" t="s">
        <v>220</v>
      </c>
      <c r="C108" t="s">
        <v>217</v>
      </c>
      <c r="D108" t="s">
        <v>214</v>
      </c>
      <c r="E108" t="s">
        <v>210</v>
      </c>
      <c r="F108" t="s">
        <v>136</v>
      </c>
      <c r="G108" t="s">
        <v>10</v>
      </c>
    </row>
    <row r="109" spans="1:17" x14ac:dyDescent="0.25">
      <c r="A109" t="str">
        <f t="shared" si="3"/>
        <v>ROATRULGTADR</v>
      </c>
      <c r="B109" t="s">
        <v>220</v>
      </c>
      <c r="C109" t="s">
        <v>217</v>
      </c>
      <c r="D109" t="s">
        <v>214</v>
      </c>
      <c r="E109" t="s">
        <v>210</v>
      </c>
      <c r="F109" t="s">
        <v>137</v>
      </c>
      <c r="G109" t="s">
        <v>11</v>
      </c>
    </row>
    <row r="110" spans="1:17" x14ac:dyDescent="0.25">
      <c r="A110" t="str">
        <f t="shared" si="3"/>
        <v>ROATRULGTADR</v>
      </c>
      <c r="B110" t="s">
        <v>220</v>
      </c>
      <c r="C110" t="s">
        <v>217</v>
      </c>
      <c r="D110" t="s">
        <v>214</v>
      </c>
      <c r="E110" t="s">
        <v>210</v>
      </c>
      <c r="F110" t="s">
        <v>138</v>
      </c>
      <c r="G110" t="s">
        <v>11</v>
      </c>
    </row>
    <row r="111" spans="1:17" x14ac:dyDescent="0.25">
      <c r="A111" t="str">
        <f t="shared" si="3"/>
        <v>ROATRULGTADR</v>
      </c>
      <c r="B111" t="s">
        <v>220</v>
      </c>
      <c r="C111" t="s">
        <v>217</v>
      </c>
      <c r="D111" t="s">
        <v>214</v>
      </c>
      <c r="E111" t="s">
        <v>210</v>
      </c>
      <c r="F111" t="s">
        <v>139</v>
      </c>
      <c r="G111" t="s">
        <v>8</v>
      </c>
    </row>
    <row r="112" spans="1:17" x14ac:dyDescent="0.25">
      <c r="A112" t="str">
        <f t="shared" si="3"/>
        <v>ROATRULGTADR</v>
      </c>
      <c r="B112" t="s">
        <v>220</v>
      </c>
      <c r="C112" t="s">
        <v>217</v>
      </c>
      <c r="D112" t="s">
        <v>214</v>
      </c>
      <c r="E112" t="s">
        <v>210</v>
      </c>
      <c r="F112" t="s">
        <v>140</v>
      </c>
      <c r="G112" t="s">
        <v>8</v>
      </c>
    </row>
    <row r="113" spans="1:17" x14ac:dyDescent="0.25">
      <c r="A113" t="str">
        <f t="shared" si="3"/>
        <v>ROATRULGTADR</v>
      </c>
      <c r="B113" t="s">
        <v>220</v>
      </c>
      <c r="C113" t="s">
        <v>217</v>
      </c>
      <c r="D113" t="s">
        <v>214</v>
      </c>
      <c r="E113" t="s">
        <v>210</v>
      </c>
      <c r="F113" t="s">
        <v>141</v>
      </c>
      <c r="G113" t="s">
        <v>8</v>
      </c>
    </row>
    <row r="114" spans="1:17" x14ac:dyDescent="0.25">
      <c r="A114" t="str">
        <f t="shared" si="3"/>
        <v>ROATRULGTADR</v>
      </c>
      <c r="B114" t="s">
        <v>220</v>
      </c>
      <c r="C114" t="s">
        <v>217</v>
      </c>
      <c r="D114" t="s">
        <v>214</v>
      </c>
      <c r="E114" t="s">
        <v>210</v>
      </c>
      <c r="F114" t="s">
        <v>142</v>
      </c>
      <c r="G114" t="s">
        <v>207</v>
      </c>
    </row>
    <row r="115" spans="1:17" x14ac:dyDescent="0.25">
      <c r="A115" t="str">
        <f t="shared" si="3"/>
        <v>ROATRULGTADR</v>
      </c>
      <c r="B115" t="s">
        <v>220</v>
      </c>
      <c r="C115" t="s">
        <v>217</v>
      </c>
      <c r="D115" t="s">
        <v>214</v>
      </c>
      <c r="E115" t="s">
        <v>210</v>
      </c>
      <c r="F115" t="s">
        <v>143</v>
      </c>
      <c r="G115" t="s">
        <v>207</v>
      </c>
    </row>
    <row r="116" spans="1:17" x14ac:dyDescent="0.25">
      <c r="A116" t="str">
        <f t="shared" si="3"/>
        <v>ROATRULGTADR</v>
      </c>
      <c r="B116" t="s">
        <v>220</v>
      </c>
      <c r="C116" t="s">
        <v>217</v>
      </c>
      <c r="D116" t="s">
        <v>214</v>
      </c>
      <c r="E116" t="s">
        <v>210</v>
      </c>
      <c r="F116" t="s">
        <v>144</v>
      </c>
      <c r="G116" t="s">
        <v>207</v>
      </c>
    </row>
    <row r="117" spans="1:17" x14ac:dyDescent="0.25">
      <c r="A117" t="str">
        <f t="shared" si="3"/>
        <v>ROATRULGTADR</v>
      </c>
      <c r="B117" t="s">
        <v>220</v>
      </c>
      <c r="C117" t="s">
        <v>217</v>
      </c>
      <c r="D117" t="s">
        <v>214</v>
      </c>
      <c r="E117" t="s">
        <v>210</v>
      </c>
      <c r="F117" t="s">
        <v>145</v>
      </c>
      <c r="G117" t="s">
        <v>12</v>
      </c>
    </row>
    <row r="118" spans="1:17" x14ac:dyDescent="0.25">
      <c r="A118" t="str">
        <f t="shared" si="3"/>
        <v>ROATRULGTADR</v>
      </c>
      <c r="B118" t="s">
        <v>220</v>
      </c>
      <c r="C118" t="s">
        <v>217</v>
      </c>
      <c r="D118" t="s">
        <v>214</v>
      </c>
      <c r="E118" t="s">
        <v>210</v>
      </c>
      <c r="F118" t="s">
        <v>146</v>
      </c>
      <c r="G118" t="s">
        <v>10</v>
      </c>
    </row>
    <row r="119" spans="1:17" x14ac:dyDescent="0.25">
      <c r="A119" t="str">
        <f t="shared" si="3"/>
        <v>ROATRULGTADR</v>
      </c>
      <c r="B119" t="s">
        <v>220</v>
      </c>
      <c r="C119" t="s">
        <v>217</v>
      </c>
      <c r="D119" t="s">
        <v>214</v>
      </c>
      <c r="E119" t="s">
        <v>210</v>
      </c>
      <c r="F119" t="s">
        <v>147</v>
      </c>
      <c r="G119" t="s">
        <v>11</v>
      </c>
    </row>
    <row r="120" spans="1:17" x14ac:dyDescent="0.25">
      <c r="A120" t="str">
        <f t="shared" si="3"/>
        <v>ROATRULGTADR</v>
      </c>
      <c r="B120" t="s">
        <v>220</v>
      </c>
      <c r="C120" t="s">
        <v>217</v>
      </c>
      <c r="D120" t="s">
        <v>214</v>
      </c>
      <c r="E120" t="s">
        <v>210</v>
      </c>
      <c r="F120" t="s">
        <v>148</v>
      </c>
      <c r="G120" t="s">
        <v>12</v>
      </c>
    </row>
    <row r="121" spans="1:17" x14ac:dyDescent="0.25">
      <c r="A121" t="str">
        <f t="shared" si="3"/>
        <v>ROATRULGTADR</v>
      </c>
      <c r="B121" t="s">
        <v>220</v>
      </c>
      <c r="C121" t="s">
        <v>217</v>
      </c>
      <c r="D121" t="s">
        <v>214</v>
      </c>
      <c r="E121" t="s">
        <v>210</v>
      </c>
      <c r="F121" t="s">
        <v>149</v>
      </c>
      <c r="G121" t="s">
        <v>11</v>
      </c>
    </row>
    <row r="122" spans="1:17" x14ac:dyDescent="0.25">
      <c r="A122" t="str">
        <f t="shared" si="3"/>
        <v>ROATRULGTAPG</v>
      </c>
      <c r="B122" t="s">
        <v>220</v>
      </c>
      <c r="C122" t="s">
        <v>217</v>
      </c>
      <c r="D122" t="s">
        <v>214</v>
      </c>
      <c r="E122" t="s">
        <v>211</v>
      </c>
      <c r="F122" t="s">
        <v>47</v>
      </c>
      <c r="G122" t="s">
        <v>8</v>
      </c>
    </row>
    <row r="123" spans="1:17" x14ac:dyDescent="0.25">
      <c r="A123" t="str">
        <f t="shared" si="3"/>
        <v>ROATRULGTAPG</v>
      </c>
      <c r="B123" t="s">
        <v>220</v>
      </c>
      <c r="C123" t="s">
        <v>217</v>
      </c>
      <c r="D123" t="s">
        <v>214</v>
      </c>
      <c r="E123" t="s">
        <v>211</v>
      </c>
      <c r="F123" t="s">
        <v>48</v>
      </c>
      <c r="G123" t="s">
        <v>11</v>
      </c>
    </row>
    <row r="124" spans="1:17" x14ac:dyDescent="0.25">
      <c r="A124" t="str">
        <f t="shared" si="3"/>
        <v>ROATRULGTAPG</v>
      </c>
      <c r="B124" t="s">
        <v>220</v>
      </c>
      <c r="C124" t="s">
        <v>217</v>
      </c>
      <c r="D124" t="s">
        <v>214</v>
      </c>
      <c r="E124" t="s">
        <v>211</v>
      </c>
      <c r="F124" t="s">
        <v>49</v>
      </c>
      <c r="G124" t="s">
        <v>10</v>
      </c>
    </row>
    <row r="125" spans="1:17" x14ac:dyDescent="0.25">
      <c r="A125" t="str">
        <f t="shared" ref="A125:A155" si="4">B125&amp;C125&amp;D125&amp;E125</f>
        <v>ROATRULGTAPG</v>
      </c>
      <c r="B125" t="s">
        <v>220</v>
      </c>
      <c r="C125" t="s">
        <v>217</v>
      </c>
      <c r="D125" t="s">
        <v>214</v>
      </c>
      <c r="E125" t="s">
        <v>211</v>
      </c>
      <c r="F125" t="s">
        <v>50</v>
      </c>
      <c r="G125" t="s">
        <v>207</v>
      </c>
    </row>
    <row r="126" spans="1:17" x14ac:dyDescent="0.25">
      <c r="A126" t="str">
        <f t="shared" si="4"/>
        <v>ROATRULGTAPG</v>
      </c>
      <c r="B126" t="s">
        <v>220</v>
      </c>
      <c r="C126" t="s">
        <v>217</v>
      </c>
      <c r="D126" t="s">
        <v>214</v>
      </c>
      <c r="E126" t="s">
        <v>211</v>
      </c>
      <c r="F126" t="s">
        <v>150</v>
      </c>
      <c r="G126" t="s">
        <v>13</v>
      </c>
      <c r="Q126">
        <f>0.98/3</f>
        <v>0.32666666666666666</v>
      </c>
    </row>
    <row r="127" spans="1:17" x14ac:dyDescent="0.25">
      <c r="A127" t="str">
        <f t="shared" si="4"/>
        <v>ROATRULGTAPG</v>
      </c>
      <c r="B127" t="s">
        <v>220</v>
      </c>
      <c r="C127" t="s">
        <v>217</v>
      </c>
      <c r="D127" t="s">
        <v>214</v>
      </c>
      <c r="E127" t="s">
        <v>211</v>
      </c>
      <c r="F127" t="s">
        <v>151</v>
      </c>
      <c r="G127" t="s">
        <v>13</v>
      </c>
      <c r="Q127">
        <f>0.98/3</f>
        <v>0.32666666666666666</v>
      </c>
    </row>
    <row r="128" spans="1:17" x14ac:dyDescent="0.25">
      <c r="A128" t="str">
        <f t="shared" si="4"/>
        <v>ROATRULGTAPG</v>
      </c>
      <c r="B128" t="s">
        <v>220</v>
      </c>
      <c r="C128" t="s">
        <v>217</v>
      </c>
      <c r="D128" t="s">
        <v>214</v>
      </c>
      <c r="E128" t="s">
        <v>211</v>
      </c>
      <c r="F128" t="s">
        <v>152</v>
      </c>
      <c r="G128" t="s">
        <v>13</v>
      </c>
      <c r="Q128">
        <f>0.98/3</f>
        <v>0.32666666666666666</v>
      </c>
    </row>
    <row r="129" spans="1:7" x14ac:dyDescent="0.25">
      <c r="A129" t="str">
        <f t="shared" si="4"/>
        <v>ROATRULGTAPG</v>
      </c>
      <c r="B129" t="s">
        <v>220</v>
      </c>
      <c r="C129" t="s">
        <v>217</v>
      </c>
      <c r="D129" t="s">
        <v>214</v>
      </c>
      <c r="E129" t="s">
        <v>211</v>
      </c>
      <c r="F129" t="s">
        <v>153</v>
      </c>
      <c r="G129" t="s">
        <v>9</v>
      </c>
    </row>
    <row r="130" spans="1:7" x14ac:dyDescent="0.25">
      <c r="A130" t="str">
        <f t="shared" si="4"/>
        <v>ROATRULGTAPG</v>
      </c>
      <c r="B130" t="s">
        <v>220</v>
      </c>
      <c r="C130" t="s">
        <v>217</v>
      </c>
      <c r="D130" t="s">
        <v>214</v>
      </c>
      <c r="E130" t="s">
        <v>211</v>
      </c>
      <c r="F130" t="s">
        <v>154</v>
      </c>
      <c r="G130" t="s">
        <v>10</v>
      </c>
    </row>
    <row r="131" spans="1:7" x14ac:dyDescent="0.25">
      <c r="A131" t="str">
        <f t="shared" si="4"/>
        <v>ROATRULGTAPG</v>
      </c>
      <c r="B131" t="s">
        <v>220</v>
      </c>
      <c r="C131" t="s">
        <v>217</v>
      </c>
      <c r="D131" t="s">
        <v>214</v>
      </c>
      <c r="E131" t="s">
        <v>211</v>
      </c>
      <c r="F131" t="s">
        <v>155</v>
      </c>
      <c r="G131" t="s">
        <v>10</v>
      </c>
    </row>
    <row r="132" spans="1:7" x14ac:dyDescent="0.25">
      <c r="A132" t="str">
        <f t="shared" si="4"/>
        <v>ROATRULGTAPG</v>
      </c>
      <c r="B132" t="s">
        <v>220</v>
      </c>
      <c r="C132" t="s">
        <v>217</v>
      </c>
      <c r="D132" t="s">
        <v>214</v>
      </c>
      <c r="E132" t="s">
        <v>211</v>
      </c>
      <c r="F132" t="s">
        <v>156</v>
      </c>
      <c r="G132" t="s">
        <v>11</v>
      </c>
    </row>
    <row r="133" spans="1:7" x14ac:dyDescent="0.25">
      <c r="A133" t="str">
        <f t="shared" si="4"/>
        <v>ROATRULGTAPG</v>
      </c>
      <c r="B133" t="s">
        <v>220</v>
      </c>
      <c r="C133" t="s">
        <v>217</v>
      </c>
      <c r="D133" t="s">
        <v>214</v>
      </c>
      <c r="E133" t="s">
        <v>211</v>
      </c>
      <c r="F133" t="s">
        <v>157</v>
      </c>
      <c r="G133" t="s">
        <v>11</v>
      </c>
    </row>
    <row r="134" spans="1:7" x14ac:dyDescent="0.25">
      <c r="A134" t="str">
        <f t="shared" si="4"/>
        <v>ROATRULGTAPG</v>
      </c>
      <c r="B134" t="s">
        <v>220</v>
      </c>
      <c r="C134" t="s">
        <v>217</v>
      </c>
      <c r="D134" t="s">
        <v>214</v>
      </c>
      <c r="E134" t="s">
        <v>211</v>
      </c>
      <c r="F134" t="s">
        <v>158</v>
      </c>
      <c r="G134" t="s">
        <v>8</v>
      </c>
    </row>
    <row r="135" spans="1:7" x14ac:dyDescent="0.25">
      <c r="A135" t="str">
        <f t="shared" si="4"/>
        <v>ROATRULGTAPG</v>
      </c>
      <c r="B135" t="s">
        <v>220</v>
      </c>
      <c r="C135" t="s">
        <v>217</v>
      </c>
      <c r="D135" t="s">
        <v>214</v>
      </c>
      <c r="E135" t="s">
        <v>211</v>
      </c>
      <c r="F135" t="s">
        <v>159</v>
      </c>
      <c r="G135" t="s">
        <v>8</v>
      </c>
    </row>
    <row r="136" spans="1:7" x14ac:dyDescent="0.25">
      <c r="A136" t="str">
        <f t="shared" si="4"/>
        <v>ROATRULGTAPG</v>
      </c>
      <c r="B136" t="s">
        <v>220</v>
      </c>
      <c r="C136" t="s">
        <v>217</v>
      </c>
      <c r="D136" t="s">
        <v>214</v>
      </c>
      <c r="E136" t="s">
        <v>211</v>
      </c>
      <c r="F136" t="s">
        <v>160</v>
      </c>
      <c r="G136" t="s">
        <v>8</v>
      </c>
    </row>
    <row r="137" spans="1:7" x14ac:dyDescent="0.25">
      <c r="A137" t="str">
        <f t="shared" si="4"/>
        <v>ROATRULGTAPG</v>
      </c>
      <c r="B137" t="s">
        <v>220</v>
      </c>
      <c r="C137" t="s">
        <v>217</v>
      </c>
      <c r="D137" t="s">
        <v>214</v>
      </c>
      <c r="E137" t="s">
        <v>211</v>
      </c>
      <c r="F137" t="s">
        <v>161</v>
      </c>
      <c r="G137" t="s">
        <v>207</v>
      </c>
    </row>
    <row r="138" spans="1:7" x14ac:dyDescent="0.25">
      <c r="A138" t="str">
        <f t="shared" si="4"/>
        <v>ROATRULGTAPG</v>
      </c>
      <c r="B138" t="s">
        <v>220</v>
      </c>
      <c r="C138" t="s">
        <v>217</v>
      </c>
      <c r="D138" t="s">
        <v>214</v>
      </c>
      <c r="E138" t="s">
        <v>211</v>
      </c>
      <c r="F138" t="s">
        <v>162</v>
      </c>
      <c r="G138" t="s">
        <v>207</v>
      </c>
    </row>
    <row r="139" spans="1:7" x14ac:dyDescent="0.25">
      <c r="A139" t="str">
        <f t="shared" si="4"/>
        <v>ROATRULGTAPG</v>
      </c>
      <c r="B139" t="s">
        <v>220</v>
      </c>
      <c r="C139" t="s">
        <v>217</v>
      </c>
      <c r="D139" t="s">
        <v>214</v>
      </c>
      <c r="E139" t="s">
        <v>211</v>
      </c>
      <c r="F139" t="s">
        <v>163</v>
      </c>
      <c r="G139" t="s">
        <v>207</v>
      </c>
    </row>
    <row r="140" spans="1:7" x14ac:dyDescent="0.25">
      <c r="A140" t="str">
        <f t="shared" si="4"/>
        <v>ROATRULGTAPG</v>
      </c>
      <c r="B140" t="s">
        <v>220</v>
      </c>
      <c r="C140" t="s">
        <v>217</v>
      </c>
      <c r="D140" t="s">
        <v>214</v>
      </c>
      <c r="E140" t="s">
        <v>211</v>
      </c>
      <c r="F140" t="s">
        <v>164</v>
      </c>
      <c r="G140" t="s">
        <v>12</v>
      </c>
    </row>
    <row r="141" spans="1:7" x14ac:dyDescent="0.25">
      <c r="A141" t="str">
        <f t="shared" si="4"/>
        <v>ROATRULGTAPG</v>
      </c>
      <c r="B141" t="s">
        <v>220</v>
      </c>
      <c r="C141" t="s">
        <v>217</v>
      </c>
      <c r="D141" t="s">
        <v>214</v>
      </c>
      <c r="E141" t="s">
        <v>211</v>
      </c>
      <c r="F141" t="s">
        <v>165</v>
      </c>
      <c r="G141" t="s">
        <v>10</v>
      </c>
    </row>
    <row r="142" spans="1:7" x14ac:dyDescent="0.25">
      <c r="A142" t="str">
        <f t="shared" si="4"/>
        <v>ROATRULGTAPG</v>
      </c>
      <c r="B142" t="s">
        <v>220</v>
      </c>
      <c r="C142" t="s">
        <v>217</v>
      </c>
      <c r="D142" t="s">
        <v>214</v>
      </c>
      <c r="E142" t="s">
        <v>211</v>
      </c>
      <c r="F142" t="s">
        <v>166</v>
      </c>
      <c r="G142" t="s">
        <v>11</v>
      </c>
    </row>
    <row r="143" spans="1:7" x14ac:dyDescent="0.25">
      <c r="A143" t="str">
        <f t="shared" si="4"/>
        <v>ROATRULGTAPG</v>
      </c>
      <c r="B143" t="s">
        <v>220</v>
      </c>
      <c r="C143" t="s">
        <v>217</v>
      </c>
      <c r="D143" t="s">
        <v>214</v>
      </c>
      <c r="E143" t="s">
        <v>211</v>
      </c>
      <c r="F143" t="s">
        <v>167</v>
      </c>
      <c r="G143" t="s">
        <v>12</v>
      </c>
    </row>
    <row r="144" spans="1:7" x14ac:dyDescent="0.25">
      <c r="A144" t="str">
        <f t="shared" si="4"/>
        <v>ROATRULGTAPG</v>
      </c>
      <c r="B144" t="s">
        <v>220</v>
      </c>
      <c r="C144" t="s">
        <v>217</v>
      </c>
      <c r="D144" t="s">
        <v>214</v>
      </c>
      <c r="E144" t="s">
        <v>211</v>
      </c>
      <c r="F144" t="s">
        <v>168</v>
      </c>
      <c r="G144" t="s">
        <v>11</v>
      </c>
    </row>
    <row r="145" spans="1:17" x14ac:dyDescent="0.25">
      <c r="A145" t="str">
        <f t="shared" si="4"/>
        <v>ROATRULGTRSH</v>
      </c>
      <c r="B145" t="s">
        <v>220</v>
      </c>
      <c r="C145" t="s">
        <v>217</v>
      </c>
      <c r="D145" t="s">
        <v>214</v>
      </c>
      <c r="E145" t="s">
        <v>208</v>
      </c>
      <c r="F145" t="s">
        <v>35</v>
      </c>
      <c r="G145" t="s">
        <v>8</v>
      </c>
      <c r="M145" s="2"/>
      <c r="N145" s="2"/>
      <c r="O145" s="2"/>
      <c r="P145" s="2"/>
      <c r="Q145" s="2"/>
    </row>
    <row r="146" spans="1:17" x14ac:dyDescent="0.25">
      <c r="A146" t="str">
        <f t="shared" si="4"/>
        <v>ROATRULGTRSH</v>
      </c>
      <c r="B146" t="s">
        <v>220</v>
      </c>
      <c r="C146" t="s">
        <v>217</v>
      </c>
      <c r="D146" t="s">
        <v>214</v>
      </c>
      <c r="E146" t="s">
        <v>208</v>
      </c>
      <c r="F146" t="s">
        <v>36</v>
      </c>
      <c r="G146" t="s">
        <v>11</v>
      </c>
    </row>
    <row r="147" spans="1:17" x14ac:dyDescent="0.25">
      <c r="A147" t="str">
        <f t="shared" si="4"/>
        <v>ROATRULGTRSH</v>
      </c>
      <c r="B147" t="s">
        <v>220</v>
      </c>
      <c r="C147" t="s">
        <v>217</v>
      </c>
      <c r="D147" t="s">
        <v>214</v>
      </c>
      <c r="E147" t="s">
        <v>208</v>
      </c>
      <c r="F147" t="s">
        <v>37</v>
      </c>
      <c r="G147" t="s">
        <v>10</v>
      </c>
    </row>
    <row r="148" spans="1:17" x14ac:dyDescent="0.25">
      <c r="A148" t="str">
        <f t="shared" si="4"/>
        <v>ROATRULGTRSH</v>
      </c>
      <c r="B148" t="s">
        <v>220</v>
      </c>
      <c r="C148" t="s">
        <v>217</v>
      </c>
      <c r="D148" t="s">
        <v>214</v>
      </c>
      <c r="E148" t="s">
        <v>208</v>
      </c>
      <c r="F148" t="s">
        <v>38</v>
      </c>
      <c r="G148" t="s">
        <v>207</v>
      </c>
    </row>
    <row r="149" spans="1:17" x14ac:dyDescent="0.25">
      <c r="A149" t="str">
        <f t="shared" si="4"/>
        <v>ROATRULGTRSH</v>
      </c>
      <c r="B149" t="s">
        <v>220</v>
      </c>
      <c r="C149" t="s">
        <v>217</v>
      </c>
      <c r="D149" t="s">
        <v>214</v>
      </c>
      <c r="E149" t="s">
        <v>208</v>
      </c>
      <c r="F149" t="s">
        <v>169</v>
      </c>
      <c r="G149" t="s">
        <v>13</v>
      </c>
      <c r="Q149">
        <f>0.98/3</f>
        <v>0.32666666666666666</v>
      </c>
    </row>
    <row r="150" spans="1:17" x14ac:dyDescent="0.25">
      <c r="A150" t="str">
        <f t="shared" si="4"/>
        <v>ROATRULGTRSH</v>
      </c>
      <c r="B150" t="s">
        <v>220</v>
      </c>
      <c r="C150" t="s">
        <v>217</v>
      </c>
      <c r="D150" t="s">
        <v>214</v>
      </c>
      <c r="E150" t="s">
        <v>208</v>
      </c>
      <c r="F150" t="s">
        <v>170</v>
      </c>
      <c r="G150" t="s">
        <v>13</v>
      </c>
      <c r="Q150">
        <f>0.98/3</f>
        <v>0.32666666666666666</v>
      </c>
    </row>
    <row r="151" spans="1:17" x14ac:dyDescent="0.25">
      <c r="A151" t="str">
        <f t="shared" si="4"/>
        <v>ROATRULGTRSH</v>
      </c>
      <c r="B151" t="s">
        <v>220</v>
      </c>
      <c r="C151" t="s">
        <v>217</v>
      </c>
      <c r="D151" t="s">
        <v>214</v>
      </c>
      <c r="E151" t="s">
        <v>208</v>
      </c>
      <c r="F151" t="s">
        <v>171</v>
      </c>
      <c r="G151" t="s">
        <v>13</v>
      </c>
      <c r="Q151">
        <f>0.98/3</f>
        <v>0.32666666666666666</v>
      </c>
    </row>
    <row r="152" spans="1:17" x14ac:dyDescent="0.25">
      <c r="A152" t="str">
        <f t="shared" si="4"/>
        <v>ROATRULGTRSH</v>
      </c>
      <c r="B152" t="s">
        <v>220</v>
      </c>
      <c r="C152" t="s">
        <v>217</v>
      </c>
      <c r="D152" t="s">
        <v>214</v>
      </c>
      <c r="E152" t="s">
        <v>208</v>
      </c>
      <c r="F152" t="s">
        <v>172</v>
      </c>
      <c r="G152" t="s">
        <v>9</v>
      </c>
    </row>
    <row r="153" spans="1:17" x14ac:dyDescent="0.25">
      <c r="A153" t="str">
        <f t="shared" si="4"/>
        <v>ROATRULGTRSH</v>
      </c>
      <c r="B153" t="s">
        <v>220</v>
      </c>
      <c r="C153" t="s">
        <v>217</v>
      </c>
      <c r="D153" t="s">
        <v>214</v>
      </c>
      <c r="E153" t="s">
        <v>208</v>
      </c>
      <c r="F153" t="s">
        <v>173</v>
      </c>
      <c r="G153" t="s">
        <v>10</v>
      </c>
    </row>
    <row r="154" spans="1:17" x14ac:dyDescent="0.25">
      <c r="A154" t="str">
        <f t="shared" si="4"/>
        <v>ROATRULGTRSH</v>
      </c>
      <c r="B154" t="s">
        <v>220</v>
      </c>
      <c r="C154" t="s">
        <v>217</v>
      </c>
      <c r="D154" t="s">
        <v>214</v>
      </c>
      <c r="E154" t="s">
        <v>208</v>
      </c>
      <c r="F154" t="s">
        <v>174</v>
      </c>
      <c r="G154" t="s">
        <v>10</v>
      </c>
    </row>
    <row r="155" spans="1:17" x14ac:dyDescent="0.25">
      <c r="A155" t="str">
        <f t="shared" si="4"/>
        <v>ROATRULGTRSH</v>
      </c>
      <c r="B155" t="s">
        <v>220</v>
      </c>
      <c r="C155" t="s">
        <v>217</v>
      </c>
      <c r="D155" t="s">
        <v>214</v>
      </c>
      <c r="E155" t="s">
        <v>208</v>
      </c>
      <c r="F155" t="s">
        <v>175</v>
      </c>
      <c r="G155" t="s">
        <v>11</v>
      </c>
    </row>
    <row r="156" spans="1:17" x14ac:dyDescent="0.25">
      <c r="A156" t="str">
        <f t="shared" ref="A156:A186" si="5">B156&amp;C156&amp;D156&amp;E156</f>
        <v>ROATRULGTRSH</v>
      </c>
      <c r="B156" t="s">
        <v>220</v>
      </c>
      <c r="C156" t="s">
        <v>217</v>
      </c>
      <c r="D156" t="s">
        <v>214</v>
      </c>
      <c r="E156" t="s">
        <v>208</v>
      </c>
      <c r="F156" t="s">
        <v>176</v>
      </c>
      <c r="G156" t="s">
        <v>11</v>
      </c>
    </row>
    <row r="157" spans="1:17" x14ac:dyDescent="0.25">
      <c r="A157" t="str">
        <f t="shared" si="5"/>
        <v>ROATRULGTRSH</v>
      </c>
      <c r="B157" t="s">
        <v>220</v>
      </c>
      <c r="C157" t="s">
        <v>217</v>
      </c>
      <c r="D157" t="s">
        <v>214</v>
      </c>
      <c r="E157" t="s">
        <v>208</v>
      </c>
      <c r="F157" t="s">
        <v>177</v>
      </c>
      <c r="G157" t="s">
        <v>8</v>
      </c>
    </row>
    <row r="158" spans="1:17" x14ac:dyDescent="0.25">
      <c r="A158" t="str">
        <f t="shared" si="5"/>
        <v>ROATRULGTRSH</v>
      </c>
      <c r="B158" t="s">
        <v>220</v>
      </c>
      <c r="C158" t="s">
        <v>217</v>
      </c>
      <c r="D158" t="s">
        <v>214</v>
      </c>
      <c r="E158" t="s">
        <v>208</v>
      </c>
      <c r="F158" t="s">
        <v>178</v>
      </c>
      <c r="G158" t="s">
        <v>8</v>
      </c>
    </row>
    <row r="159" spans="1:17" x14ac:dyDescent="0.25">
      <c r="A159" t="str">
        <f t="shared" si="5"/>
        <v>ROATRULGTRSH</v>
      </c>
      <c r="B159" t="s">
        <v>220</v>
      </c>
      <c r="C159" t="s">
        <v>217</v>
      </c>
      <c r="D159" t="s">
        <v>214</v>
      </c>
      <c r="E159" t="s">
        <v>208</v>
      </c>
      <c r="F159" t="s">
        <v>179</v>
      </c>
      <c r="G159" t="s">
        <v>8</v>
      </c>
    </row>
    <row r="160" spans="1:17" x14ac:dyDescent="0.25">
      <c r="A160" t="str">
        <f t="shared" si="5"/>
        <v>ROATRULGTRSH</v>
      </c>
      <c r="B160" t="s">
        <v>220</v>
      </c>
      <c r="C160" t="s">
        <v>217</v>
      </c>
      <c r="D160" t="s">
        <v>214</v>
      </c>
      <c r="E160" t="s">
        <v>208</v>
      </c>
      <c r="F160" t="s">
        <v>180</v>
      </c>
      <c r="G160" t="s">
        <v>207</v>
      </c>
    </row>
    <row r="161" spans="1:17" x14ac:dyDescent="0.25">
      <c r="A161" t="str">
        <f t="shared" si="5"/>
        <v>ROATRULGTRSH</v>
      </c>
      <c r="B161" t="s">
        <v>220</v>
      </c>
      <c r="C161" t="s">
        <v>217</v>
      </c>
      <c r="D161" t="s">
        <v>214</v>
      </c>
      <c r="E161" t="s">
        <v>208</v>
      </c>
      <c r="F161" t="s">
        <v>181</v>
      </c>
      <c r="G161" t="s">
        <v>207</v>
      </c>
    </row>
    <row r="162" spans="1:17" x14ac:dyDescent="0.25">
      <c r="A162" t="str">
        <f t="shared" si="5"/>
        <v>ROATRULGTRSH</v>
      </c>
      <c r="B162" t="s">
        <v>220</v>
      </c>
      <c r="C162" t="s">
        <v>217</v>
      </c>
      <c r="D162" t="s">
        <v>214</v>
      </c>
      <c r="E162" t="s">
        <v>208</v>
      </c>
      <c r="F162" t="s">
        <v>182</v>
      </c>
      <c r="G162" t="s">
        <v>207</v>
      </c>
    </row>
    <row r="163" spans="1:17" x14ac:dyDescent="0.25">
      <c r="A163" t="str">
        <f t="shared" si="5"/>
        <v>ROATRULGTRSH</v>
      </c>
      <c r="B163" t="s">
        <v>220</v>
      </c>
      <c r="C163" t="s">
        <v>217</v>
      </c>
      <c r="D163" t="s">
        <v>214</v>
      </c>
      <c r="E163" t="s">
        <v>208</v>
      </c>
      <c r="F163" t="s">
        <v>183</v>
      </c>
      <c r="G163" t="s">
        <v>12</v>
      </c>
    </row>
    <row r="164" spans="1:17" x14ac:dyDescent="0.25">
      <c r="A164" t="str">
        <f t="shared" si="5"/>
        <v>ROATRULGTRSH</v>
      </c>
      <c r="B164" t="s">
        <v>220</v>
      </c>
      <c r="C164" t="s">
        <v>217</v>
      </c>
      <c r="D164" t="s">
        <v>214</v>
      </c>
      <c r="E164" t="s">
        <v>208</v>
      </c>
      <c r="F164" t="s">
        <v>184</v>
      </c>
      <c r="G164" t="s">
        <v>10</v>
      </c>
    </row>
    <row r="165" spans="1:17" x14ac:dyDescent="0.25">
      <c r="A165" t="str">
        <f t="shared" si="5"/>
        <v>ROATRULGTRSH</v>
      </c>
      <c r="B165" t="s">
        <v>220</v>
      </c>
      <c r="C165" t="s">
        <v>217</v>
      </c>
      <c r="D165" t="s">
        <v>214</v>
      </c>
      <c r="E165" t="s">
        <v>208</v>
      </c>
      <c r="F165" t="s">
        <v>185</v>
      </c>
      <c r="G165" t="s">
        <v>11</v>
      </c>
    </row>
    <row r="166" spans="1:17" x14ac:dyDescent="0.25">
      <c r="A166" t="str">
        <f t="shared" si="5"/>
        <v>ROATRULGTRSH</v>
      </c>
      <c r="B166" t="s">
        <v>220</v>
      </c>
      <c r="C166" t="s">
        <v>217</v>
      </c>
      <c r="D166" t="s">
        <v>214</v>
      </c>
      <c r="E166" t="s">
        <v>208</v>
      </c>
      <c r="F166" t="s">
        <v>186</v>
      </c>
      <c r="G166" t="s">
        <v>12</v>
      </c>
    </row>
    <row r="167" spans="1:17" x14ac:dyDescent="0.25">
      <c r="A167" t="str">
        <f t="shared" si="5"/>
        <v>ROATRULGTRSH</v>
      </c>
      <c r="B167" t="s">
        <v>220</v>
      </c>
      <c r="C167" t="s">
        <v>217</v>
      </c>
      <c r="D167" t="s">
        <v>214</v>
      </c>
      <c r="E167" t="s">
        <v>208</v>
      </c>
      <c r="F167" t="s">
        <v>187</v>
      </c>
      <c r="G167" t="s">
        <v>11</v>
      </c>
    </row>
    <row r="168" spans="1:17" x14ac:dyDescent="0.25">
      <c r="A168" t="str">
        <f t="shared" si="5"/>
        <v>ROATRULGTTAX</v>
      </c>
      <c r="B168" t="s">
        <v>220</v>
      </c>
      <c r="C168" t="s">
        <v>217</v>
      </c>
      <c r="D168" t="s">
        <v>214</v>
      </c>
      <c r="E168" t="s">
        <v>209</v>
      </c>
      <c r="F168" t="s">
        <v>39</v>
      </c>
      <c r="G168" t="s">
        <v>8</v>
      </c>
    </row>
    <row r="169" spans="1:17" x14ac:dyDescent="0.25">
      <c r="A169" t="str">
        <f t="shared" si="5"/>
        <v>ROATRULGTTAX</v>
      </c>
      <c r="B169" t="s">
        <v>220</v>
      </c>
      <c r="C169" t="s">
        <v>217</v>
      </c>
      <c r="D169" t="s">
        <v>214</v>
      </c>
      <c r="E169" t="s">
        <v>209</v>
      </c>
      <c r="F169" t="s">
        <v>40</v>
      </c>
      <c r="G169" t="s">
        <v>11</v>
      </c>
    </row>
    <row r="170" spans="1:17" x14ac:dyDescent="0.25">
      <c r="A170" t="str">
        <f t="shared" si="5"/>
        <v>ROATRULGTTAX</v>
      </c>
      <c r="B170" t="s">
        <v>220</v>
      </c>
      <c r="C170" t="s">
        <v>217</v>
      </c>
      <c r="D170" t="s">
        <v>214</v>
      </c>
      <c r="E170" t="s">
        <v>209</v>
      </c>
      <c r="F170" t="s">
        <v>41</v>
      </c>
      <c r="G170" t="s">
        <v>10</v>
      </c>
      <c r="M170" s="2"/>
      <c r="N170" s="2"/>
      <c r="O170" s="2"/>
      <c r="P170" s="2"/>
      <c r="Q170" s="2"/>
    </row>
    <row r="171" spans="1:17" x14ac:dyDescent="0.25">
      <c r="A171" t="str">
        <f t="shared" si="5"/>
        <v>ROATRULGTTAX</v>
      </c>
      <c r="B171" t="s">
        <v>220</v>
      </c>
      <c r="C171" t="s">
        <v>217</v>
      </c>
      <c r="D171" t="s">
        <v>214</v>
      </c>
      <c r="E171" t="s">
        <v>209</v>
      </c>
      <c r="F171" t="s">
        <v>42</v>
      </c>
      <c r="G171" t="s">
        <v>207</v>
      </c>
    </row>
    <row r="172" spans="1:17" x14ac:dyDescent="0.25">
      <c r="A172" t="str">
        <f t="shared" si="5"/>
        <v>ROATRULGTTAX</v>
      </c>
      <c r="B172" t="s">
        <v>220</v>
      </c>
      <c r="C172" t="s">
        <v>217</v>
      </c>
      <c r="D172" t="s">
        <v>214</v>
      </c>
      <c r="E172" t="s">
        <v>209</v>
      </c>
      <c r="F172" t="s">
        <v>188</v>
      </c>
      <c r="G172" t="s">
        <v>13</v>
      </c>
      <c r="Q172">
        <f>0.98/3</f>
        <v>0.32666666666666666</v>
      </c>
    </row>
    <row r="173" spans="1:17" x14ac:dyDescent="0.25">
      <c r="A173" t="str">
        <f t="shared" si="5"/>
        <v>ROATRULGTTAX</v>
      </c>
      <c r="B173" t="s">
        <v>220</v>
      </c>
      <c r="C173" t="s">
        <v>217</v>
      </c>
      <c r="D173" t="s">
        <v>214</v>
      </c>
      <c r="E173" t="s">
        <v>209</v>
      </c>
      <c r="F173" t="s">
        <v>189</v>
      </c>
      <c r="G173" t="s">
        <v>13</v>
      </c>
      <c r="Q173">
        <f>0.98/3</f>
        <v>0.32666666666666666</v>
      </c>
    </row>
    <row r="174" spans="1:17" x14ac:dyDescent="0.25">
      <c r="A174" t="str">
        <f t="shared" si="5"/>
        <v>ROATRULGTTAX</v>
      </c>
      <c r="B174" t="s">
        <v>220</v>
      </c>
      <c r="C174" t="s">
        <v>217</v>
      </c>
      <c r="D174" t="s">
        <v>214</v>
      </c>
      <c r="E174" t="s">
        <v>209</v>
      </c>
      <c r="F174" t="s">
        <v>190</v>
      </c>
      <c r="G174" t="s">
        <v>13</v>
      </c>
      <c r="Q174">
        <f>0.98/3</f>
        <v>0.32666666666666666</v>
      </c>
    </row>
    <row r="175" spans="1:17" x14ac:dyDescent="0.25">
      <c r="A175" t="str">
        <f t="shared" si="5"/>
        <v>ROATRULGTTAX</v>
      </c>
      <c r="B175" t="s">
        <v>220</v>
      </c>
      <c r="C175" t="s">
        <v>217</v>
      </c>
      <c r="D175" t="s">
        <v>214</v>
      </c>
      <c r="E175" t="s">
        <v>209</v>
      </c>
      <c r="F175" t="s">
        <v>191</v>
      </c>
      <c r="G175" t="s">
        <v>9</v>
      </c>
    </row>
    <row r="176" spans="1:17" x14ac:dyDescent="0.25">
      <c r="A176" t="str">
        <f t="shared" si="5"/>
        <v>ROATRULGTTAX</v>
      </c>
      <c r="B176" t="s">
        <v>220</v>
      </c>
      <c r="C176" t="s">
        <v>217</v>
      </c>
      <c r="D176" t="s">
        <v>214</v>
      </c>
      <c r="E176" t="s">
        <v>209</v>
      </c>
      <c r="F176" t="s">
        <v>192</v>
      </c>
      <c r="G176" t="s">
        <v>10</v>
      </c>
    </row>
    <row r="177" spans="1:7" x14ac:dyDescent="0.25">
      <c r="A177" t="str">
        <f t="shared" si="5"/>
        <v>ROATRULGTTAX</v>
      </c>
      <c r="B177" t="s">
        <v>220</v>
      </c>
      <c r="C177" t="s">
        <v>217</v>
      </c>
      <c r="D177" t="s">
        <v>214</v>
      </c>
      <c r="E177" t="s">
        <v>209</v>
      </c>
      <c r="F177" t="s">
        <v>193</v>
      </c>
      <c r="G177" t="s">
        <v>10</v>
      </c>
    </row>
    <row r="178" spans="1:7" x14ac:dyDescent="0.25">
      <c r="A178" t="str">
        <f t="shared" si="5"/>
        <v>ROATRULGTTAX</v>
      </c>
      <c r="B178" t="s">
        <v>220</v>
      </c>
      <c r="C178" t="s">
        <v>217</v>
      </c>
      <c r="D178" t="s">
        <v>214</v>
      </c>
      <c r="E178" t="s">
        <v>209</v>
      </c>
      <c r="F178" t="s">
        <v>194</v>
      </c>
      <c r="G178" t="s">
        <v>11</v>
      </c>
    </row>
    <row r="179" spans="1:7" x14ac:dyDescent="0.25">
      <c r="A179" t="str">
        <f t="shared" si="5"/>
        <v>ROATRULGTTAX</v>
      </c>
      <c r="B179" t="s">
        <v>220</v>
      </c>
      <c r="C179" t="s">
        <v>217</v>
      </c>
      <c r="D179" t="s">
        <v>214</v>
      </c>
      <c r="E179" t="s">
        <v>209</v>
      </c>
      <c r="F179" t="s">
        <v>195</v>
      </c>
      <c r="G179" t="s">
        <v>11</v>
      </c>
    </row>
    <row r="180" spans="1:7" x14ac:dyDescent="0.25">
      <c r="A180" t="str">
        <f t="shared" si="5"/>
        <v>ROATRULGTTAX</v>
      </c>
      <c r="B180" t="s">
        <v>220</v>
      </c>
      <c r="C180" t="s">
        <v>217</v>
      </c>
      <c r="D180" t="s">
        <v>214</v>
      </c>
      <c r="E180" t="s">
        <v>209</v>
      </c>
      <c r="F180" t="s">
        <v>196</v>
      </c>
      <c r="G180" t="s">
        <v>8</v>
      </c>
    </row>
    <row r="181" spans="1:7" x14ac:dyDescent="0.25">
      <c r="A181" t="str">
        <f t="shared" si="5"/>
        <v>ROATRULGTTAX</v>
      </c>
      <c r="B181" t="s">
        <v>220</v>
      </c>
      <c r="C181" t="s">
        <v>217</v>
      </c>
      <c r="D181" t="s">
        <v>214</v>
      </c>
      <c r="E181" t="s">
        <v>209</v>
      </c>
      <c r="F181" t="s">
        <v>197</v>
      </c>
      <c r="G181" t="s">
        <v>8</v>
      </c>
    </row>
    <row r="182" spans="1:7" x14ac:dyDescent="0.25">
      <c r="A182" t="str">
        <f t="shared" si="5"/>
        <v>ROATRULGTTAX</v>
      </c>
      <c r="B182" t="s">
        <v>220</v>
      </c>
      <c r="C182" t="s">
        <v>217</v>
      </c>
      <c r="D182" t="s">
        <v>214</v>
      </c>
      <c r="E182" t="s">
        <v>209</v>
      </c>
      <c r="F182" t="s">
        <v>198</v>
      </c>
      <c r="G182" t="s">
        <v>8</v>
      </c>
    </row>
    <row r="183" spans="1:7" x14ac:dyDescent="0.25">
      <c r="A183" t="str">
        <f t="shared" si="5"/>
        <v>ROATRULGTTAX</v>
      </c>
      <c r="B183" t="s">
        <v>220</v>
      </c>
      <c r="C183" t="s">
        <v>217</v>
      </c>
      <c r="D183" t="s">
        <v>214</v>
      </c>
      <c r="E183" t="s">
        <v>209</v>
      </c>
      <c r="F183" t="s">
        <v>199</v>
      </c>
      <c r="G183" t="s">
        <v>207</v>
      </c>
    </row>
    <row r="184" spans="1:7" x14ac:dyDescent="0.25">
      <c r="A184" t="str">
        <f t="shared" si="5"/>
        <v>ROATRULGTTAX</v>
      </c>
      <c r="B184" t="s">
        <v>220</v>
      </c>
      <c r="C184" t="s">
        <v>217</v>
      </c>
      <c r="D184" t="s">
        <v>214</v>
      </c>
      <c r="E184" t="s">
        <v>209</v>
      </c>
      <c r="F184" t="s">
        <v>200</v>
      </c>
      <c r="G184" t="s">
        <v>207</v>
      </c>
    </row>
    <row r="185" spans="1:7" x14ac:dyDescent="0.25">
      <c r="A185" t="str">
        <f t="shared" si="5"/>
        <v>ROATRULGTTAX</v>
      </c>
      <c r="B185" t="s">
        <v>220</v>
      </c>
      <c r="C185" t="s">
        <v>217</v>
      </c>
      <c r="D185" t="s">
        <v>214</v>
      </c>
      <c r="E185" t="s">
        <v>209</v>
      </c>
      <c r="F185" t="s">
        <v>201</v>
      </c>
      <c r="G185" t="s">
        <v>207</v>
      </c>
    </row>
    <row r="186" spans="1:7" x14ac:dyDescent="0.25">
      <c r="A186" t="str">
        <f t="shared" si="5"/>
        <v>ROATRULGTTAX</v>
      </c>
      <c r="B186" t="s">
        <v>220</v>
      </c>
      <c r="C186" t="s">
        <v>217</v>
      </c>
      <c r="D186" t="s">
        <v>214</v>
      </c>
      <c r="E186" t="s">
        <v>209</v>
      </c>
      <c r="F186" t="s">
        <v>202</v>
      </c>
      <c r="G186" t="s">
        <v>12</v>
      </c>
    </row>
    <row r="187" spans="1:7" x14ac:dyDescent="0.25">
      <c r="A187" t="str">
        <f t="shared" ref="A187:A190" si="6">B187&amp;C187&amp;D187&amp;E187</f>
        <v>ROATRULGTTAX</v>
      </c>
      <c r="B187" t="s">
        <v>220</v>
      </c>
      <c r="C187" t="s">
        <v>217</v>
      </c>
      <c r="D187" t="s">
        <v>214</v>
      </c>
      <c r="E187" t="s">
        <v>209</v>
      </c>
      <c r="F187" t="s">
        <v>203</v>
      </c>
      <c r="G187" t="s">
        <v>10</v>
      </c>
    </row>
    <row r="188" spans="1:7" x14ac:dyDescent="0.25">
      <c r="A188" t="str">
        <f t="shared" si="6"/>
        <v>ROATRULGTTAX</v>
      </c>
      <c r="B188" t="s">
        <v>220</v>
      </c>
      <c r="C188" t="s">
        <v>217</v>
      </c>
      <c r="D188" t="s">
        <v>214</v>
      </c>
      <c r="E188" t="s">
        <v>209</v>
      </c>
      <c r="F188" t="s">
        <v>204</v>
      </c>
      <c r="G188" t="s">
        <v>11</v>
      </c>
    </row>
    <row r="189" spans="1:7" x14ac:dyDescent="0.25">
      <c r="A189" t="str">
        <f t="shared" si="6"/>
        <v>ROATRULGTTAX</v>
      </c>
      <c r="B189" t="s">
        <v>220</v>
      </c>
      <c r="C189" t="s">
        <v>217</v>
      </c>
      <c r="D189" t="s">
        <v>214</v>
      </c>
      <c r="E189" t="s">
        <v>209</v>
      </c>
      <c r="F189" t="s">
        <v>205</v>
      </c>
      <c r="G189" t="s">
        <v>12</v>
      </c>
    </row>
    <row r="190" spans="1:7" x14ac:dyDescent="0.25">
      <c r="A190" t="str">
        <f t="shared" si="6"/>
        <v>ROATRULGTTAX</v>
      </c>
      <c r="B190" t="s">
        <v>220</v>
      </c>
      <c r="C190" t="s">
        <v>217</v>
      </c>
      <c r="D190" t="s">
        <v>214</v>
      </c>
      <c r="E190" t="s">
        <v>209</v>
      </c>
      <c r="F190" t="s">
        <v>206</v>
      </c>
      <c r="G19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E98E-2A55-4257-9748-C3CD82544680}">
  <sheetPr>
    <tabColor rgb="FFFFFF00"/>
  </sheetPr>
  <dimension ref="A1:C189"/>
  <sheetViews>
    <sheetView workbookViewId="0">
      <selection activeCell="E5" sqref="E5"/>
    </sheetView>
  </sheetViews>
  <sheetFormatPr defaultRowHeight="15" x14ac:dyDescent="0.25"/>
  <cols>
    <col min="1" max="1" width="40.5703125" bestFit="1" customWidth="1"/>
    <col min="2" max="2" width="15.5703125" bestFit="1" customWidth="1"/>
  </cols>
  <sheetData>
    <row r="1" spans="1:3" x14ac:dyDescent="0.25">
      <c r="A1" t="s">
        <v>1</v>
      </c>
      <c r="B1" t="s">
        <v>4</v>
      </c>
      <c r="C1" t="s">
        <v>7</v>
      </c>
    </row>
    <row r="2" spans="1:3" x14ac:dyDescent="0.25">
      <c r="A2" t="str">
        <f>'Technology share'!F3</f>
        <v>PASTRAROACAR___ADRCONVNGA_EX</v>
      </c>
      <c r="B2" t="str">
        <f>"BAP-4-PASTRA-"&amp;_xlfn.XLOOKUP(A2,'Technology share'!F:F,'Technology share'!A:A)</f>
        <v>BAP-4-PASTRA-ROACAR___ADR</v>
      </c>
    </row>
    <row r="3" spans="1:3" x14ac:dyDescent="0.25">
      <c r="A3" t="str">
        <f>'Technology share'!F4</f>
        <v>PASTRAROACAR___ADRCONVGAS_EX</v>
      </c>
      <c r="B3" t="str">
        <f>"BAP-4-PASTRA-"&amp;_xlfn.XLOOKUP(A3,'Technology share'!F:F,'Technology share'!A:A)</f>
        <v>BAP-4-PASTRA-ROACAR___ADR</v>
      </c>
    </row>
    <row r="4" spans="1:3" x14ac:dyDescent="0.25">
      <c r="A4" t="str">
        <f>'Technology share'!F5</f>
        <v>PASTRAROACAR___ADRCONVDSL_EX</v>
      </c>
      <c r="B4" t="str">
        <f>"BAP-4-PASTRA-"&amp;_xlfn.XLOOKUP(A4,'Technology share'!F:F,'Technology share'!A:A)</f>
        <v>BAP-4-PASTRA-ROACAR___ADR</v>
      </c>
    </row>
    <row r="5" spans="1:3" x14ac:dyDescent="0.25">
      <c r="A5" t="str">
        <f>'Technology share'!F6</f>
        <v>PASTRAROACAR___ADRCONVPRO_EX</v>
      </c>
      <c r="B5" t="str">
        <f>"BAP-4-PASTRA-"&amp;_xlfn.XLOOKUP(A5,'Technology share'!F:F,'Technology share'!A:A)</f>
        <v>BAP-4-PASTRA-ROACAR___ADR</v>
      </c>
    </row>
    <row r="6" spans="1:3" x14ac:dyDescent="0.25">
      <c r="A6" t="str">
        <f>'Technology share'!F7</f>
        <v>PASTRAROACAR___ADRBEV320BELC____23</v>
      </c>
      <c r="B6" t="str">
        <f>"BAP-4-PASTRA-"&amp;_xlfn.XLOOKUP(A6,'Technology share'!F:F,'Technology share'!A:A)</f>
        <v>BAP-4-PASTRA-ROACAR___ADR</v>
      </c>
    </row>
    <row r="7" spans="1:3" x14ac:dyDescent="0.25">
      <c r="A7" t="str">
        <f>'Technology share'!F8</f>
        <v>PASTRAROACAR___ADRBEV480BELC____23</v>
      </c>
      <c r="B7" t="str">
        <f>"BAP-4-PASTRA-"&amp;_xlfn.XLOOKUP(A7,'Technology share'!F:F,'Technology share'!A:A)</f>
        <v>BAP-4-PASTRA-ROACAR___ADR</v>
      </c>
    </row>
    <row r="8" spans="1:3" x14ac:dyDescent="0.25">
      <c r="A8" t="str">
        <f>'Technology share'!F9</f>
        <v>PASTRAROACAR___ADRBEV640BELC____23</v>
      </c>
      <c r="B8" t="str">
        <f>"BAP-4-PASTRA-"&amp;_xlfn.XLOOKUP(A8,'Technology share'!F:F,'Technology share'!A:A)</f>
        <v>BAP-4-PASTRA-ROACAR___ADR</v>
      </c>
    </row>
    <row r="9" spans="1:3" x14ac:dyDescent="0.25">
      <c r="A9" t="str">
        <f>'Technology share'!F10</f>
        <v>PASTRAROACAR___ADRCELLHH2____23</v>
      </c>
      <c r="B9" t="str">
        <f>"BAP-4-PASTRA-"&amp;_xlfn.XLOOKUP(A9,'Technology share'!F:F,'Technology share'!A:A)</f>
        <v>BAP-4-PASTRA-ROACAR___ADR</v>
      </c>
    </row>
    <row r="10" spans="1:3" x14ac:dyDescent="0.25">
      <c r="A10" t="str">
        <f>'Technology share'!F11</f>
        <v>PASTRAROACAR___ADRCONVDSL____16</v>
      </c>
      <c r="B10" t="str">
        <f>"BAP-4-PASTRA-"&amp;_xlfn.XLOOKUP(A10,'Technology share'!F:F,'Technology share'!A:A)</f>
        <v>BAP-4-PASTRA-ROACAR___ADR</v>
      </c>
    </row>
    <row r="11" spans="1:3" x14ac:dyDescent="0.25">
      <c r="A11" t="str">
        <f>'Technology share'!F12</f>
        <v>PASTRAROACAR___ADRCONVDSL____23</v>
      </c>
      <c r="B11" t="str">
        <f>"BAP-4-PASTRA-"&amp;_xlfn.XLOOKUP(A11,'Technology share'!F:F,'Technology share'!A:A)</f>
        <v>BAP-4-PASTRA-ROACAR___ADR</v>
      </c>
    </row>
    <row r="12" spans="1:3" x14ac:dyDescent="0.25">
      <c r="A12" t="str">
        <f>'Technology share'!F13</f>
        <v>PASTRAROACAR___ADRCONVGAS____16</v>
      </c>
      <c r="B12" t="str">
        <f>"BAP-4-PASTRA-"&amp;_xlfn.XLOOKUP(A12,'Technology share'!F:F,'Technology share'!A:A)</f>
        <v>BAP-4-PASTRA-ROACAR___ADR</v>
      </c>
    </row>
    <row r="13" spans="1:3" x14ac:dyDescent="0.25">
      <c r="A13" t="str">
        <f>'Technology share'!F14</f>
        <v>PASTRAROACAR___ADRCONVGAS____23</v>
      </c>
      <c r="B13" t="str">
        <f>"BAP-4-PASTRA-"&amp;_xlfn.XLOOKUP(A13,'Technology share'!F:F,'Technology share'!A:A)</f>
        <v>BAP-4-PASTRA-ROACAR___ADR</v>
      </c>
    </row>
    <row r="14" spans="1:3" x14ac:dyDescent="0.25">
      <c r="A14" t="str">
        <f>'Technology share'!F15</f>
        <v>PASTRAROACAR___ADRCONVNGA____16</v>
      </c>
      <c r="B14" t="str">
        <f>"BAP-4-PASTRA-"&amp;_xlfn.XLOOKUP(A14,'Technology share'!F:F,'Technology share'!A:A)</f>
        <v>BAP-4-PASTRA-ROACAR___ADR</v>
      </c>
    </row>
    <row r="15" spans="1:3" x14ac:dyDescent="0.25">
      <c r="A15" t="str">
        <f>'Technology share'!F16</f>
        <v>PASTRAROACAR___ADRCONVNGA____23</v>
      </c>
      <c r="B15" t="str">
        <f>"BAP-4-PASTRA-"&amp;_xlfn.XLOOKUP(A15,'Technology share'!F:F,'Technology share'!A:A)</f>
        <v>BAP-4-PASTRA-ROACAR___ADR</v>
      </c>
    </row>
    <row r="16" spans="1:3" x14ac:dyDescent="0.25">
      <c r="A16" t="str">
        <f>'Technology share'!F17</f>
        <v>PASTRAROACAR___ADRCONVNGABIF_23</v>
      </c>
      <c r="B16" t="str">
        <f>"BAP-4-PASTRA-"&amp;_xlfn.XLOOKUP(A16,'Technology share'!F:F,'Technology share'!A:A)</f>
        <v>BAP-4-PASTRA-ROACAR___ADR</v>
      </c>
    </row>
    <row r="17" spans="1:2" x14ac:dyDescent="0.25">
      <c r="A17" t="str">
        <f>'Technology share'!F18</f>
        <v>PASTRAROACAR___ADRCONVPRO____16</v>
      </c>
      <c r="B17" t="str">
        <f>"BAP-4-PASTRA-"&amp;_xlfn.XLOOKUP(A17,'Technology share'!F:F,'Technology share'!A:A)</f>
        <v>BAP-4-PASTRA-ROACAR___ADR</v>
      </c>
    </row>
    <row r="18" spans="1:2" x14ac:dyDescent="0.25">
      <c r="A18" t="str">
        <f>'Technology share'!F19</f>
        <v>PASTRAROACAR___ADRCONVPRO____23</v>
      </c>
      <c r="B18" t="str">
        <f>"BAP-4-PASTRA-"&amp;_xlfn.XLOOKUP(A18,'Technology share'!F:F,'Technology share'!A:A)</f>
        <v>BAP-4-PASTRA-ROACAR___ADR</v>
      </c>
    </row>
    <row r="19" spans="1:2" x14ac:dyDescent="0.25">
      <c r="A19" t="str">
        <f>'Technology share'!F20</f>
        <v>PASTRAROACAR___ADRCONVPROBIF_23</v>
      </c>
      <c r="B19" t="str">
        <f>"BAP-4-PASTRA-"&amp;_xlfn.XLOOKUP(A19,'Technology share'!F:F,'Technology share'!A:A)</f>
        <v>BAP-4-PASTRA-ROACAR___ADR</v>
      </c>
    </row>
    <row r="20" spans="1:2" x14ac:dyDescent="0.25">
      <c r="A20" t="str">
        <f>'Technology share'!F21</f>
        <v>PASTRAROACAR___ADRCONVRDSL____23</v>
      </c>
      <c r="B20" t="str">
        <f>"BAP-4-PASTRA-"&amp;_xlfn.XLOOKUP(A20,'Technology share'!F:F,'Technology share'!A:A)</f>
        <v>BAP-4-PASTRA-ROACAR___ADR</v>
      </c>
    </row>
    <row r="21" spans="1:2" x14ac:dyDescent="0.25">
      <c r="A21" t="str">
        <f>'Technology share'!F22</f>
        <v>PASTRAROACAR___ADRHYBDSL____23</v>
      </c>
      <c r="B21" t="str">
        <f>"BAP-4-PASTRA-"&amp;_xlfn.XLOOKUP(A21,'Technology share'!F:F,'Technology share'!A:A)</f>
        <v>BAP-4-PASTRA-ROACAR___ADR</v>
      </c>
    </row>
    <row r="22" spans="1:2" x14ac:dyDescent="0.25">
      <c r="A22" t="str">
        <f>'Technology share'!F23</f>
        <v>PASTRAROACAR___ADRHYBGAS____23</v>
      </c>
      <c r="B22" t="str">
        <f>"BAP-4-PASTRA-"&amp;_xlfn.XLOOKUP(A22,'Technology share'!F:F,'Technology share'!A:A)</f>
        <v>BAP-4-PASTRA-ROACAR___ADR</v>
      </c>
    </row>
    <row r="23" spans="1:2" x14ac:dyDescent="0.25">
      <c r="A23" t="str">
        <f>'Technology share'!F24</f>
        <v>PASTRAROACAR___ADRHYBRDSL____23</v>
      </c>
      <c r="B23" t="str">
        <f>"BAP-4-PASTRA-"&amp;_xlfn.XLOOKUP(A23,'Technology share'!F:F,'Technology share'!A:A)</f>
        <v>BAP-4-PASTRA-ROACAR___ADR</v>
      </c>
    </row>
    <row r="24" spans="1:2" x14ac:dyDescent="0.25">
      <c r="A24" t="str">
        <f>'Technology share'!F25</f>
        <v>PASTRAROACAR___ADRPHEVGASELC_23</v>
      </c>
      <c r="B24" t="str">
        <f>"BAP-4-PASTRA-"&amp;_xlfn.XLOOKUP(A24,'Technology share'!F:F,'Technology share'!A:A)</f>
        <v>BAP-4-PASTRA-ROACAR___ADR</v>
      </c>
    </row>
    <row r="25" spans="1:2" x14ac:dyDescent="0.25">
      <c r="A25" t="str">
        <f>'Technology share'!F26</f>
        <v>PASTRAROACAR___APGCONVNGA_EX</v>
      </c>
      <c r="B25" t="str">
        <f>"BAP-4-PASTRA-"&amp;_xlfn.XLOOKUP(A25,'Technology share'!F:F,'Technology share'!A:A)</f>
        <v>BAP-4-PASTRA-ROACAR___APG</v>
      </c>
    </row>
    <row r="26" spans="1:2" x14ac:dyDescent="0.25">
      <c r="A26" t="str">
        <f>'Technology share'!F27</f>
        <v>PASTRAROACAR___APGCONVGAS_EX</v>
      </c>
      <c r="B26" t="str">
        <f>"BAP-4-PASTRA-"&amp;_xlfn.XLOOKUP(A26,'Technology share'!F:F,'Technology share'!A:A)</f>
        <v>BAP-4-PASTRA-ROACAR___APG</v>
      </c>
    </row>
    <row r="27" spans="1:2" x14ac:dyDescent="0.25">
      <c r="A27" t="str">
        <f>'Technology share'!F28</f>
        <v>PASTRAROACAR___APGCONVDSL_EX</v>
      </c>
      <c r="B27" t="str">
        <f>"BAP-4-PASTRA-"&amp;_xlfn.XLOOKUP(A27,'Technology share'!F:F,'Technology share'!A:A)</f>
        <v>BAP-4-PASTRA-ROACAR___APG</v>
      </c>
    </row>
    <row r="28" spans="1:2" x14ac:dyDescent="0.25">
      <c r="A28" t="str">
        <f>'Technology share'!F29</f>
        <v>PASTRAROACAR___APGCONVPRO_EX</v>
      </c>
      <c r="B28" t="str">
        <f>"BAP-4-PASTRA-"&amp;_xlfn.XLOOKUP(A28,'Technology share'!F:F,'Technology share'!A:A)</f>
        <v>BAP-4-PASTRA-ROACAR___APG</v>
      </c>
    </row>
    <row r="29" spans="1:2" x14ac:dyDescent="0.25">
      <c r="A29" t="str">
        <f>'Technology share'!F30</f>
        <v>PASTRAROACAR___APGBEV320BELC____23</v>
      </c>
      <c r="B29" t="str">
        <f>"BAP-4-PASTRA-"&amp;_xlfn.XLOOKUP(A29,'Technology share'!F:F,'Technology share'!A:A)</f>
        <v>BAP-4-PASTRA-ROACAR___APG</v>
      </c>
    </row>
    <row r="30" spans="1:2" x14ac:dyDescent="0.25">
      <c r="A30" t="str">
        <f>'Technology share'!F31</f>
        <v>PASTRAROACAR___APGBEV480BELC____23</v>
      </c>
      <c r="B30" t="str">
        <f>"BAP-4-PASTRA-"&amp;_xlfn.XLOOKUP(A30,'Technology share'!F:F,'Technology share'!A:A)</f>
        <v>BAP-4-PASTRA-ROACAR___APG</v>
      </c>
    </row>
    <row r="31" spans="1:2" x14ac:dyDescent="0.25">
      <c r="A31" t="str">
        <f>'Technology share'!F32</f>
        <v>PASTRAROACAR___APGBEV640BELC____23</v>
      </c>
      <c r="B31" t="str">
        <f>"BAP-4-PASTRA-"&amp;_xlfn.XLOOKUP(A31,'Technology share'!F:F,'Technology share'!A:A)</f>
        <v>BAP-4-PASTRA-ROACAR___APG</v>
      </c>
    </row>
    <row r="32" spans="1:2" x14ac:dyDescent="0.25">
      <c r="A32" t="str">
        <f>'Technology share'!F33</f>
        <v>PASTRAROACAR___APGCELLHH2____23</v>
      </c>
      <c r="B32" t="str">
        <f>"BAP-4-PASTRA-"&amp;_xlfn.XLOOKUP(A32,'Technology share'!F:F,'Technology share'!A:A)</f>
        <v>BAP-4-PASTRA-ROACAR___APG</v>
      </c>
    </row>
    <row r="33" spans="1:2" x14ac:dyDescent="0.25">
      <c r="A33" t="str">
        <f>'Technology share'!F34</f>
        <v>PASTRAROACAR___APGCONVDSL____16</v>
      </c>
      <c r="B33" t="str">
        <f>"BAP-4-PASTRA-"&amp;_xlfn.XLOOKUP(A33,'Technology share'!F:F,'Technology share'!A:A)</f>
        <v>BAP-4-PASTRA-ROACAR___APG</v>
      </c>
    </row>
    <row r="34" spans="1:2" x14ac:dyDescent="0.25">
      <c r="A34" t="str">
        <f>'Technology share'!F35</f>
        <v>PASTRAROACAR___APGCONVDSL____23</v>
      </c>
      <c r="B34" t="str">
        <f>"BAP-4-PASTRA-"&amp;_xlfn.XLOOKUP(A34,'Technology share'!F:F,'Technology share'!A:A)</f>
        <v>BAP-4-PASTRA-ROACAR___APG</v>
      </c>
    </row>
    <row r="35" spans="1:2" x14ac:dyDescent="0.25">
      <c r="A35" t="str">
        <f>'Technology share'!F36</f>
        <v>PASTRAROACAR___APGCONVGAS____16</v>
      </c>
      <c r="B35" t="str">
        <f>"BAP-4-PASTRA-"&amp;_xlfn.XLOOKUP(A35,'Technology share'!F:F,'Technology share'!A:A)</f>
        <v>BAP-4-PASTRA-ROACAR___APG</v>
      </c>
    </row>
    <row r="36" spans="1:2" x14ac:dyDescent="0.25">
      <c r="A36" t="str">
        <f>'Technology share'!F37</f>
        <v>PASTRAROACAR___APGCONVGAS____23</v>
      </c>
      <c r="B36" t="str">
        <f>"BAP-4-PASTRA-"&amp;_xlfn.XLOOKUP(A36,'Technology share'!F:F,'Technology share'!A:A)</f>
        <v>BAP-4-PASTRA-ROACAR___APG</v>
      </c>
    </row>
    <row r="37" spans="1:2" x14ac:dyDescent="0.25">
      <c r="A37" t="str">
        <f>'Technology share'!F38</f>
        <v>PASTRAROACAR___APGCONVNGA____16</v>
      </c>
      <c r="B37" t="str">
        <f>"BAP-4-PASTRA-"&amp;_xlfn.XLOOKUP(A37,'Technology share'!F:F,'Technology share'!A:A)</f>
        <v>BAP-4-PASTRA-ROACAR___APG</v>
      </c>
    </row>
    <row r="38" spans="1:2" x14ac:dyDescent="0.25">
      <c r="A38" t="str">
        <f>'Technology share'!F39</f>
        <v>PASTRAROACAR___APGCONVNGA____23</v>
      </c>
      <c r="B38" t="str">
        <f>"BAP-4-PASTRA-"&amp;_xlfn.XLOOKUP(A38,'Technology share'!F:F,'Technology share'!A:A)</f>
        <v>BAP-4-PASTRA-ROACAR___APG</v>
      </c>
    </row>
    <row r="39" spans="1:2" x14ac:dyDescent="0.25">
      <c r="A39" t="str">
        <f>'Technology share'!F40</f>
        <v>PASTRAROACAR___APGCONVNGABIF_23</v>
      </c>
      <c r="B39" t="str">
        <f>"BAP-4-PASTRA-"&amp;_xlfn.XLOOKUP(A39,'Technology share'!F:F,'Technology share'!A:A)</f>
        <v>BAP-4-PASTRA-ROACAR___APG</v>
      </c>
    </row>
    <row r="40" spans="1:2" x14ac:dyDescent="0.25">
      <c r="A40" t="str">
        <f>'Technology share'!F41</f>
        <v>PASTRAROACAR___APGCONVPRO____16</v>
      </c>
      <c r="B40" t="str">
        <f>"BAP-4-PASTRA-"&amp;_xlfn.XLOOKUP(A40,'Technology share'!F:F,'Technology share'!A:A)</f>
        <v>BAP-4-PASTRA-ROACAR___APG</v>
      </c>
    </row>
    <row r="41" spans="1:2" x14ac:dyDescent="0.25">
      <c r="A41" t="str">
        <f>'Technology share'!F42</f>
        <v>PASTRAROACAR___APGCONVPRO____23</v>
      </c>
      <c r="B41" t="str">
        <f>"BAP-4-PASTRA-"&amp;_xlfn.XLOOKUP(A41,'Technology share'!F:F,'Technology share'!A:A)</f>
        <v>BAP-4-PASTRA-ROACAR___APG</v>
      </c>
    </row>
    <row r="42" spans="1:2" x14ac:dyDescent="0.25">
      <c r="A42" t="str">
        <f>'Technology share'!F43</f>
        <v>PASTRAROACAR___APGCONVPROBIF_23</v>
      </c>
      <c r="B42" t="str">
        <f>"BAP-4-PASTRA-"&amp;_xlfn.XLOOKUP(A42,'Technology share'!F:F,'Technology share'!A:A)</f>
        <v>BAP-4-PASTRA-ROACAR___APG</v>
      </c>
    </row>
    <row r="43" spans="1:2" x14ac:dyDescent="0.25">
      <c r="A43" t="str">
        <f>'Technology share'!F44</f>
        <v>PASTRAROACAR___APGCONVRDSL____23</v>
      </c>
      <c r="B43" t="str">
        <f>"BAP-4-PASTRA-"&amp;_xlfn.XLOOKUP(A43,'Technology share'!F:F,'Technology share'!A:A)</f>
        <v>BAP-4-PASTRA-ROACAR___APG</v>
      </c>
    </row>
    <row r="44" spans="1:2" x14ac:dyDescent="0.25">
      <c r="A44" t="str">
        <f>'Technology share'!F45</f>
        <v>PASTRAROACAR___APGHYBDSL____23</v>
      </c>
      <c r="B44" t="str">
        <f>"BAP-4-PASTRA-"&amp;_xlfn.XLOOKUP(A44,'Technology share'!F:F,'Technology share'!A:A)</f>
        <v>BAP-4-PASTRA-ROACAR___APG</v>
      </c>
    </row>
    <row r="45" spans="1:2" x14ac:dyDescent="0.25">
      <c r="A45" t="str">
        <f>'Technology share'!F46</f>
        <v>PASTRAROACAR___APGHYBGAS____23</v>
      </c>
      <c r="B45" t="str">
        <f>"BAP-4-PASTRA-"&amp;_xlfn.XLOOKUP(A45,'Technology share'!F:F,'Technology share'!A:A)</f>
        <v>BAP-4-PASTRA-ROACAR___APG</v>
      </c>
    </row>
    <row r="46" spans="1:2" x14ac:dyDescent="0.25">
      <c r="A46" t="str">
        <f>'Technology share'!F47</f>
        <v>PASTRAROACAR___APGHYBRDSL____23</v>
      </c>
      <c r="B46" t="str">
        <f>"BAP-4-PASTRA-"&amp;_xlfn.XLOOKUP(A46,'Technology share'!F:F,'Technology share'!A:A)</f>
        <v>BAP-4-PASTRA-ROACAR___APG</v>
      </c>
    </row>
    <row r="47" spans="1:2" x14ac:dyDescent="0.25">
      <c r="A47" t="str">
        <f>'Technology share'!F48</f>
        <v>PASTRAROACAR___APGPHEVGASELC_23</v>
      </c>
      <c r="B47" t="str">
        <f>"BAP-4-PASTRA-"&amp;_xlfn.XLOOKUP(A47,'Technology share'!F:F,'Technology share'!A:A)</f>
        <v>BAP-4-PASTRA-ROACAR___APG</v>
      </c>
    </row>
    <row r="48" spans="1:2" x14ac:dyDescent="0.25">
      <c r="A48" t="str">
        <f>'Technology share'!F49</f>
        <v>PASTRAROACAR___RSHCONVNGA_EX</v>
      </c>
      <c r="B48" t="str">
        <f>"BAP-4-PASTRA-"&amp;_xlfn.XLOOKUP(A48,'Technology share'!F:F,'Technology share'!A:A)</f>
        <v>BAP-4-PASTRA-ROACAR___RSH</v>
      </c>
    </row>
    <row r="49" spans="1:2" x14ac:dyDescent="0.25">
      <c r="A49" t="str">
        <f>'Technology share'!F50</f>
        <v>PASTRAROACAR___RSHCONVGAS_EX</v>
      </c>
      <c r="B49" t="str">
        <f>"BAP-4-PASTRA-"&amp;_xlfn.XLOOKUP(A49,'Technology share'!F:F,'Technology share'!A:A)</f>
        <v>BAP-4-PASTRA-ROACAR___RSH</v>
      </c>
    </row>
    <row r="50" spans="1:2" x14ac:dyDescent="0.25">
      <c r="A50" t="str">
        <f>'Technology share'!F51</f>
        <v>PASTRAROACAR___RSHCONVDSL_EX</v>
      </c>
      <c r="B50" t="str">
        <f>"BAP-4-PASTRA-"&amp;_xlfn.XLOOKUP(A50,'Technology share'!F:F,'Technology share'!A:A)</f>
        <v>BAP-4-PASTRA-ROACAR___RSH</v>
      </c>
    </row>
    <row r="51" spans="1:2" x14ac:dyDescent="0.25">
      <c r="A51" t="str">
        <f>'Technology share'!F52</f>
        <v>PASTRAROACAR___RSHCONVPRO_EX</v>
      </c>
      <c r="B51" t="str">
        <f>"BAP-4-PASTRA-"&amp;_xlfn.XLOOKUP(A51,'Technology share'!F:F,'Technology share'!A:A)</f>
        <v>BAP-4-PASTRA-ROACAR___RSH</v>
      </c>
    </row>
    <row r="52" spans="1:2" x14ac:dyDescent="0.25">
      <c r="A52" t="str">
        <f>'Technology share'!F53</f>
        <v>PASTRAROACAR___RSHBEV320BELC____23</v>
      </c>
      <c r="B52" t="str">
        <f>"BAP-4-PASTRA-"&amp;_xlfn.XLOOKUP(A52,'Technology share'!F:F,'Technology share'!A:A)</f>
        <v>BAP-4-PASTRA-ROACAR___RSH</v>
      </c>
    </row>
    <row r="53" spans="1:2" x14ac:dyDescent="0.25">
      <c r="A53" t="str">
        <f>'Technology share'!F54</f>
        <v>PASTRAROACAR___RSHBEV480BELC____23</v>
      </c>
      <c r="B53" t="str">
        <f>"BAP-4-PASTRA-"&amp;_xlfn.XLOOKUP(A53,'Technology share'!F:F,'Technology share'!A:A)</f>
        <v>BAP-4-PASTRA-ROACAR___RSH</v>
      </c>
    </row>
    <row r="54" spans="1:2" x14ac:dyDescent="0.25">
      <c r="A54" t="str">
        <f>'Technology share'!F55</f>
        <v>PASTRAROACAR___RSHBEV640BELC____23</v>
      </c>
      <c r="B54" t="str">
        <f>"BAP-4-PASTRA-"&amp;_xlfn.XLOOKUP(A54,'Technology share'!F:F,'Technology share'!A:A)</f>
        <v>BAP-4-PASTRA-ROACAR___RSH</v>
      </c>
    </row>
    <row r="55" spans="1:2" x14ac:dyDescent="0.25">
      <c r="A55" t="str">
        <f>'Technology share'!F56</f>
        <v>PASTRAROACAR___RSHCELLHH2____23</v>
      </c>
      <c r="B55" t="str">
        <f>"BAP-4-PASTRA-"&amp;_xlfn.XLOOKUP(A55,'Technology share'!F:F,'Technology share'!A:A)</f>
        <v>BAP-4-PASTRA-ROACAR___RSH</v>
      </c>
    </row>
    <row r="56" spans="1:2" x14ac:dyDescent="0.25">
      <c r="A56" t="str">
        <f>'Technology share'!F57</f>
        <v>PASTRAROACAR___RSHCONVDSL____16</v>
      </c>
      <c r="B56" t="str">
        <f>"BAP-4-PASTRA-"&amp;_xlfn.XLOOKUP(A56,'Technology share'!F:F,'Technology share'!A:A)</f>
        <v>BAP-4-PASTRA-ROACAR___RSH</v>
      </c>
    </row>
    <row r="57" spans="1:2" x14ac:dyDescent="0.25">
      <c r="A57" t="str">
        <f>'Technology share'!F58</f>
        <v>PASTRAROACAR___RSHCONVDSL____23</v>
      </c>
      <c r="B57" t="str">
        <f>"BAP-4-PASTRA-"&amp;_xlfn.XLOOKUP(A57,'Technology share'!F:F,'Technology share'!A:A)</f>
        <v>BAP-4-PASTRA-ROACAR___RSH</v>
      </c>
    </row>
    <row r="58" spans="1:2" x14ac:dyDescent="0.25">
      <c r="A58" t="str">
        <f>'Technology share'!F59</f>
        <v>PASTRAROACAR___RSHCONVGAS____16</v>
      </c>
      <c r="B58" t="str">
        <f>"BAP-4-PASTRA-"&amp;_xlfn.XLOOKUP(A58,'Technology share'!F:F,'Technology share'!A:A)</f>
        <v>BAP-4-PASTRA-ROACAR___RSH</v>
      </c>
    </row>
    <row r="59" spans="1:2" x14ac:dyDescent="0.25">
      <c r="A59" t="str">
        <f>'Technology share'!F60</f>
        <v>PASTRAROACAR___RSHCONVGAS____23</v>
      </c>
      <c r="B59" t="str">
        <f>"BAP-4-PASTRA-"&amp;_xlfn.XLOOKUP(A59,'Technology share'!F:F,'Technology share'!A:A)</f>
        <v>BAP-4-PASTRA-ROACAR___RSH</v>
      </c>
    </row>
    <row r="60" spans="1:2" x14ac:dyDescent="0.25">
      <c r="A60" t="str">
        <f>'Technology share'!F61</f>
        <v>PASTRAROACAR___RSHCONVNGA____16</v>
      </c>
      <c r="B60" t="str">
        <f>"BAP-4-PASTRA-"&amp;_xlfn.XLOOKUP(A60,'Technology share'!F:F,'Technology share'!A:A)</f>
        <v>BAP-4-PASTRA-ROACAR___RSH</v>
      </c>
    </row>
    <row r="61" spans="1:2" x14ac:dyDescent="0.25">
      <c r="A61" t="str">
        <f>'Technology share'!F62</f>
        <v>PASTRAROACAR___RSHCONVNGA____23</v>
      </c>
      <c r="B61" t="str">
        <f>"BAP-4-PASTRA-"&amp;_xlfn.XLOOKUP(A61,'Technology share'!F:F,'Technology share'!A:A)</f>
        <v>BAP-4-PASTRA-ROACAR___RSH</v>
      </c>
    </row>
    <row r="62" spans="1:2" x14ac:dyDescent="0.25">
      <c r="A62" t="str">
        <f>'Technology share'!F63</f>
        <v>PASTRAROACAR___RSHCONVNGABIF_23</v>
      </c>
      <c r="B62" t="str">
        <f>"BAP-4-PASTRA-"&amp;_xlfn.XLOOKUP(A62,'Technology share'!F:F,'Technology share'!A:A)</f>
        <v>BAP-4-PASTRA-ROACAR___RSH</v>
      </c>
    </row>
    <row r="63" spans="1:2" x14ac:dyDescent="0.25">
      <c r="A63" t="str">
        <f>'Technology share'!F64</f>
        <v>PASTRAROACAR___RSHCONVPRO____16</v>
      </c>
      <c r="B63" t="str">
        <f>"BAP-4-PASTRA-"&amp;_xlfn.XLOOKUP(A63,'Technology share'!F:F,'Technology share'!A:A)</f>
        <v>BAP-4-PASTRA-ROACAR___RSH</v>
      </c>
    </row>
    <row r="64" spans="1:2" x14ac:dyDescent="0.25">
      <c r="A64" t="str">
        <f>'Technology share'!F65</f>
        <v>PASTRAROACAR___RSHCONVPRO____23</v>
      </c>
      <c r="B64" t="str">
        <f>"BAP-4-PASTRA-"&amp;_xlfn.XLOOKUP(A64,'Technology share'!F:F,'Technology share'!A:A)</f>
        <v>BAP-4-PASTRA-ROACAR___RSH</v>
      </c>
    </row>
    <row r="65" spans="1:2" x14ac:dyDescent="0.25">
      <c r="A65" t="str">
        <f>'Technology share'!F66</f>
        <v>PASTRAROACAR___RSHCONVPROBIF_23</v>
      </c>
      <c r="B65" t="str">
        <f>"BAP-4-PASTRA-"&amp;_xlfn.XLOOKUP(A65,'Technology share'!F:F,'Technology share'!A:A)</f>
        <v>BAP-4-PASTRA-ROACAR___RSH</v>
      </c>
    </row>
    <row r="66" spans="1:2" x14ac:dyDescent="0.25">
      <c r="A66" t="str">
        <f>'Technology share'!F67</f>
        <v>PASTRAROACAR___RSHCONVRDSL____23</v>
      </c>
      <c r="B66" t="str">
        <f>"BAP-4-PASTRA-"&amp;_xlfn.XLOOKUP(A66,'Technology share'!F:F,'Technology share'!A:A)</f>
        <v>BAP-4-PASTRA-ROACAR___RSH</v>
      </c>
    </row>
    <row r="67" spans="1:2" x14ac:dyDescent="0.25">
      <c r="A67" t="str">
        <f>'Technology share'!F68</f>
        <v>PASTRAROACAR___RSHHYBDSL____23</v>
      </c>
      <c r="B67" t="str">
        <f>"BAP-4-PASTRA-"&amp;_xlfn.XLOOKUP(A67,'Technology share'!F:F,'Technology share'!A:A)</f>
        <v>BAP-4-PASTRA-ROACAR___RSH</v>
      </c>
    </row>
    <row r="68" spans="1:2" x14ac:dyDescent="0.25">
      <c r="A68" t="str">
        <f>'Technology share'!F69</f>
        <v>PASTRAROACAR___RSHHYBGAS____23</v>
      </c>
      <c r="B68" t="str">
        <f>"BAP-4-PASTRA-"&amp;_xlfn.XLOOKUP(A68,'Technology share'!F:F,'Technology share'!A:A)</f>
        <v>BAP-4-PASTRA-ROACAR___RSH</v>
      </c>
    </row>
    <row r="69" spans="1:2" x14ac:dyDescent="0.25">
      <c r="A69" t="str">
        <f>'Technology share'!F70</f>
        <v>PASTRAROACAR___RSHHYBRDSL____23</v>
      </c>
      <c r="B69" t="str">
        <f>"BAP-4-PASTRA-"&amp;_xlfn.XLOOKUP(A69,'Technology share'!F:F,'Technology share'!A:A)</f>
        <v>BAP-4-PASTRA-ROACAR___RSH</v>
      </c>
    </row>
    <row r="70" spans="1:2" x14ac:dyDescent="0.25">
      <c r="A70" t="str">
        <f>'Technology share'!F71</f>
        <v>PASTRAROACAR___RSHPHEVGASELC_23</v>
      </c>
      <c r="B70" t="str">
        <f>"BAP-4-PASTRA-"&amp;_xlfn.XLOOKUP(A70,'Technology share'!F:F,'Technology share'!A:A)</f>
        <v>BAP-4-PASTRA-ROACAR___RSH</v>
      </c>
    </row>
    <row r="71" spans="1:2" x14ac:dyDescent="0.25">
      <c r="A71" t="str">
        <f>'Technology share'!F72</f>
        <v>PASTRAROACAR___TAXCONVNGA_EX</v>
      </c>
      <c r="B71" t="str">
        <f>"BAP-4-PASTRA-"&amp;_xlfn.XLOOKUP(A71,'Technology share'!F:F,'Technology share'!A:A)</f>
        <v>BAP-4-PASTRA-ROACAR___TAX</v>
      </c>
    </row>
    <row r="72" spans="1:2" x14ac:dyDescent="0.25">
      <c r="A72" t="str">
        <f>'Technology share'!F73</f>
        <v>PASTRAROACAR___TAXCONVGAS_EX</v>
      </c>
      <c r="B72" t="str">
        <f>"BAP-4-PASTRA-"&amp;_xlfn.XLOOKUP(A72,'Technology share'!F:F,'Technology share'!A:A)</f>
        <v>BAP-4-PASTRA-ROACAR___TAX</v>
      </c>
    </row>
    <row r="73" spans="1:2" x14ac:dyDescent="0.25">
      <c r="A73" t="str">
        <f>'Technology share'!F74</f>
        <v>PASTRAROACAR___TAXCONVDSL_EX</v>
      </c>
      <c r="B73" t="str">
        <f>"BAP-4-PASTRA-"&amp;_xlfn.XLOOKUP(A73,'Technology share'!F:F,'Technology share'!A:A)</f>
        <v>BAP-4-PASTRA-ROACAR___TAX</v>
      </c>
    </row>
    <row r="74" spans="1:2" x14ac:dyDescent="0.25">
      <c r="A74" t="str">
        <f>'Technology share'!F75</f>
        <v>PASTRAROACAR___TAXCONVPRO_EX</v>
      </c>
      <c r="B74" t="str">
        <f>"BAP-4-PASTRA-"&amp;_xlfn.XLOOKUP(A74,'Technology share'!F:F,'Technology share'!A:A)</f>
        <v>BAP-4-PASTRA-ROACAR___TAX</v>
      </c>
    </row>
    <row r="75" spans="1:2" x14ac:dyDescent="0.25">
      <c r="A75" t="str">
        <f>'Technology share'!F76</f>
        <v>PASTRAROACAR___TAXBEV320BELC____23</v>
      </c>
      <c r="B75" t="str">
        <f>"BAP-4-PASTRA-"&amp;_xlfn.XLOOKUP(A75,'Technology share'!F:F,'Technology share'!A:A)</f>
        <v>BAP-4-PASTRA-ROACAR___TAX</v>
      </c>
    </row>
    <row r="76" spans="1:2" x14ac:dyDescent="0.25">
      <c r="A76" t="str">
        <f>'Technology share'!F77</f>
        <v>PASTRAROACAR___TAXBEV480BELC____23</v>
      </c>
      <c r="B76" t="str">
        <f>"BAP-4-PASTRA-"&amp;_xlfn.XLOOKUP(A76,'Technology share'!F:F,'Technology share'!A:A)</f>
        <v>BAP-4-PASTRA-ROACAR___TAX</v>
      </c>
    </row>
    <row r="77" spans="1:2" x14ac:dyDescent="0.25">
      <c r="A77" t="str">
        <f>'Technology share'!F78</f>
        <v>PASTRAROACAR___TAXBEV640BELC____23</v>
      </c>
      <c r="B77" t="str">
        <f>"BAP-4-PASTRA-"&amp;_xlfn.XLOOKUP(A77,'Technology share'!F:F,'Technology share'!A:A)</f>
        <v>BAP-4-PASTRA-ROACAR___TAX</v>
      </c>
    </row>
    <row r="78" spans="1:2" x14ac:dyDescent="0.25">
      <c r="A78" t="str">
        <f>'Technology share'!F79</f>
        <v>PASTRAROACAR___TAXCELLHH2____23</v>
      </c>
      <c r="B78" t="str">
        <f>"BAP-4-PASTRA-"&amp;_xlfn.XLOOKUP(A78,'Technology share'!F:F,'Technology share'!A:A)</f>
        <v>BAP-4-PASTRA-ROACAR___TAX</v>
      </c>
    </row>
    <row r="79" spans="1:2" x14ac:dyDescent="0.25">
      <c r="A79" t="str">
        <f>'Technology share'!F80</f>
        <v>PASTRAROACAR___TAXCONVDSL____16</v>
      </c>
      <c r="B79" t="str">
        <f>"BAP-4-PASTRA-"&amp;_xlfn.XLOOKUP(A79,'Technology share'!F:F,'Technology share'!A:A)</f>
        <v>BAP-4-PASTRA-ROACAR___TAX</v>
      </c>
    </row>
    <row r="80" spans="1:2" x14ac:dyDescent="0.25">
      <c r="A80" t="str">
        <f>'Technology share'!F81</f>
        <v>PASTRAROACAR___TAXCONVDSL____23</v>
      </c>
      <c r="B80" t="str">
        <f>"BAP-4-PASTRA-"&amp;_xlfn.XLOOKUP(A80,'Technology share'!F:F,'Technology share'!A:A)</f>
        <v>BAP-4-PASTRA-ROACAR___TAX</v>
      </c>
    </row>
    <row r="81" spans="1:2" x14ac:dyDescent="0.25">
      <c r="A81" t="str">
        <f>'Technology share'!F82</f>
        <v>PASTRAROACAR___TAXCONVGAS____16</v>
      </c>
      <c r="B81" t="str">
        <f>"BAP-4-PASTRA-"&amp;_xlfn.XLOOKUP(A81,'Technology share'!F:F,'Technology share'!A:A)</f>
        <v>BAP-4-PASTRA-ROACAR___TAX</v>
      </c>
    </row>
    <row r="82" spans="1:2" x14ac:dyDescent="0.25">
      <c r="A82" t="str">
        <f>'Technology share'!F83</f>
        <v>PASTRAROACAR___TAXCONVGAS____23</v>
      </c>
      <c r="B82" t="str">
        <f>"BAP-4-PASTRA-"&amp;_xlfn.XLOOKUP(A82,'Technology share'!F:F,'Technology share'!A:A)</f>
        <v>BAP-4-PASTRA-ROACAR___TAX</v>
      </c>
    </row>
    <row r="83" spans="1:2" x14ac:dyDescent="0.25">
      <c r="A83" t="str">
        <f>'Technology share'!F84</f>
        <v>PASTRAROACAR___TAXCONVNGA____16</v>
      </c>
      <c r="B83" t="str">
        <f>"BAP-4-PASTRA-"&amp;_xlfn.XLOOKUP(A83,'Technology share'!F:F,'Technology share'!A:A)</f>
        <v>BAP-4-PASTRA-ROACAR___TAX</v>
      </c>
    </row>
    <row r="84" spans="1:2" x14ac:dyDescent="0.25">
      <c r="A84" t="str">
        <f>'Technology share'!F85</f>
        <v>PASTRAROACAR___TAXCONVNGA____23</v>
      </c>
      <c r="B84" t="str">
        <f>"BAP-4-PASTRA-"&amp;_xlfn.XLOOKUP(A84,'Technology share'!F:F,'Technology share'!A:A)</f>
        <v>BAP-4-PASTRA-ROACAR___TAX</v>
      </c>
    </row>
    <row r="85" spans="1:2" x14ac:dyDescent="0.25">
      <c r="A85" t="str">
        <f>'Technology share'!F86</f>
        <v>PASTRAROACAR___TAXCONVNGABIF_23</v>
      </c>
      <c r="B85" t="str">
        <f>"BAP-4-PASTRA-"&amp;_xlfn.XLOOKUP(A85,'Technology share'!F:F,'Technology share'!A:A)</f>
        <v>BAP-4-PASTRA-ROACAR___TAX</v>
      </c>
    </row>
    <row r="86" spans="1:2" x14ac:dyDescent="0.25">
      <c r="A86" t="str">
        <f>'Technology share'!F87</f>
        <v>PASTRAROACAR___TAXCONVPRO____16</v>
      </c>
      <c r="B86" t="str">
        <f>"BAP-4-PASTRA-"&amp;_xlfn.XLOOKUP(A86,'Technology share'!F:F,'Technology share'!A:A)</f>
        <v>BAP-4-PASTRA-ROACAR___TAX</v>
      </c>
    </row>
    <row r="87" spans="1:2" x14ac:dyDescent="0.25">
      <c r="A87" t="str">
        <f>'Technology share'!F88</f>
        <v>PASTRAROACAR___TAXCONVPRO____23</v>
      </c>
      <c r="B87" t="str">
        <f>"BAP-4-PASTRA-"&amp;_xlfn.XLOOKUP(A87,'Technology share'!F:F,'Technology share'!A:A)</f>
        <v>BAP-4-PASTRA-ROACAR___TAX</v>
      </c>
    </row>
    <row r="88" spans="1:2" x14ac:dyDescent="0.25">
      <c r="A88" t="str">
        <f>'Technology share'!F89</f>
        <v>PASTRAROACAR___TAXCONVPROBIF_23</v>
      </c>
      <c r="B88" t="str">
        <f>"BAP-4-PASTRA-"&amp;_xlfn.XLOOKUP(A88,'Technology share'!F:F,'Technology share'!A:A)</f>
        <v>BAP-4-PASTRA-ROACAR___TAX</v>
      </c>
    </row>
    <row r="89" spans="1:2" x14ac:dyDescent="0.25">
      <c r="A89" t="str">
        <f>'Technology share'!F90</f>
        <v>PASTRAROACAR___TAXCONVRDSL____23</v>
      </c>
      <c r="B89" t="str">
        <f>"BAP-4-PASTRA-"&amp;_xlfn.XLOOKUP(A89,'Technology share'!F:F,'Technology share'!A:A)</f>
        <v>BAP-4-PASTRA-ROACAR___TAX</v>
      </c>
    </row>
    <row r="90" spans="1:2" x14ac:dyDescent="0.25">
      <c r="A90" t="str">
        <f>'Technology share'!F91</f>
        <v>PASTRAROACAR___TAXHYBDSL____23</v>
      </c>
      <c r="B90" t="str">
        <f>"BAP-4-PASTRA-"&amp;_xlfn.XLOOKUP(A90,'Technology share'!F:F,'Technology share'!A:A)</f>
        <v>BAP-4-PASTRA-ROACAR___TAX</v>
      </c>
    </row>
    <row r="91" spans="1:2" x14ac:dyDescent="0.25">
      <c r="A91" t="str">
        <f>'Technology share'!F92</f>
        <v>PASTRAROACAR___TAXHYBGAS____23</v>
      </c>
      <c r="B91" t="str">
        <f>"BAP-4-PASTRA-"&amp;_xlfn.XLOOKUP(A91,'Technology share'!F:F,'Technology share'!A:A)</f>
        <v>BAP-4-PASTRA-ROACAR___TAX</v>
      </c>
    </row>
    <row r="92" spans="1:2" x14ac:dyDescent="0.25">
      <c r="A92" t="str">
        <f>'Technology share'!F93</f>
        <v>PASTRAROACAR___TAXHYBRDSL____23</v>
      </c>
      <c r="B92" t="str">
        <f>"BAP-4-PASTRA-"&amp;_xlfn.XLOOKUP(A92,'Technology share'!F:F,'Technology share'!A:A)</f>
        <v>BAP-4-PASTRA-ROACAR___TAX</v>
      </c>
    </row>
    <row r="93" spans="1:2" x14ac:dyDescent="0.25">
      <c r="A93" t="str">
        <f>'Technology share'!F94</f>
        <v>PASTRAROACAR___TAXPHEVGASELC_23</v>
      </c>
      <c r="B93" t="str">
        <f>"BAP-4-PASTRA-"&amp;_xlfn.XLOOKUP(A93,'Technology share'!F:F,'Technology share'!A:A)</f>
        <v>BAP-4-PASTRA-ROACAR___TAX</v>
      </c>
    </row>
    <row r="94" spans="1:2" x14ac:dyDescent="0.25">
      <c r="A94" t="str">
        <f>'Technology share'!F95</f>
        <v>PASTRAROAMOR______CONVGAS_EX</v>
      </c>
      <c r="B94" t="str">
        <f>"BAP-4-PASTRA-"&amp;_xlfn.XLOOKUP(A94,'Technology share'!F:F,'Technology share'!A:A)</f>
        <v>BAP-4-PASTRA-ROAMOR______</v>
      </c>
    </row>
    <row r="95" spans="1:2" x14ac:dyDescent="0.25">
      <c r="A95" t="str">
        <f>'Technology share'!F96</f>
        <v>PASTRAROAMOR______BEVBELC____23</v>
      </c>
      <c r="B95" t="str">
        <f>"BAP-4-PASTRA-"&amp;_xlfn.XLOOKUP(A95,'Technology share'!F:F,'Technology share'!A:A)</f>
        <v>BAP-4-PASTRA-ROAMOR______</v>
      </c>
    </row>
    <row r="96" spans="1:2" x14ac:dyDescent="0.25">
      <c r="A96" t="str">
        <f>'Technology share'!F97</f>
        <v>PASTRAROAMOR______CONVGAS____16</v>
      </c>
      <c r="B96" t="str">
        <f>"BAP-4-PASTRA-"&amp;_xlfn.XLOOKUP(A96,'Technology share'!F:F,'Technology share'!A:A)</f>
        <v>BAP-4-PASTRA-ROAMOR______</v>
      </c>
    </row>
    <row r="97" spans="1:2" x14ac:dyDescent="0.25">
      <c r="A97" t="str">
        <f>'Technology share'!F98</f>
        <v>PASTRAROAMOR______CONVGAS____23</v>
      </c>
      <c r="B97" t="str">
        <f>"BAP-4-PASTRA-"&amp;_xlfn.XLOOKUP(A97,'Technology share'!F:F,'Technology share'!A:A)</f>
        <v>BAP-4-PASTRA-ROAMOR______</v>
      </c>
    </row>
    <row r="98" spans="1:2" x14ac:dyDescent="0.25">
      <c r="A98" t="str">
        <f>'Technology share'!F99</f>
        <v>PASTRAROATRULGTADRCONVNGA_EX</v>
      </c>
      <c r="B98" t="str">
        <f>"BAP-4-PASTRA-"&amp;_xlfn.XLOOKUP(A98,'Technology share'!F:F,'Technology share'!A:A)</f>
        <v>BAP-4-PASTRA-ROATRULGTADR</v>
      </c>
    </row>
    <row r="99" spans="1:2" x14ac:dyDescent="0.25">
      <c r="A99" t="str">
        <f>'Technology share'!F100</f>
        <v>PASTRAROATRULGTADRCONVGAS_EX</v>
      </c>
      <c r="B99" t="str">
        <f>"BAP-4-PASTRA-"&amp;_xlfn.XLOOKUP(A99,'Technology share'!F:F,'Technology share'!A:A)</f>
        <v>BAP-4-PASTRA-ROATRULGTADR</v>
      </c>
    </row>
    <row r="100" spans="1:2" x14ac:dyDescent="0.25">
      <c r="A100" t="str">
        <f>'Technology share'!F101</f>
        <v>PASTRAROATRULGTADRCONVDSL_EX</v>
      </c>
      <c r="B100" t="str">
        <f>"BAP-4-PASTRA-"&amp;_xlfn.XLOOKUP(A100,'Technology share'!F:F,'Technology share'!A:A)</f>
        <v>BAP-4-PASTRA-ROATRULGTADR</v>
      </c>
    </row>
    <row r="101" spans="1:2" x14ac:dyDescent="0.25">
      <c r="A101" t="str">
        <f>'Technology share'!F102</f>
        <v>PASTRAROATRULGTADRCONVPRO_EX</v>
      </c>
      <c r="B101" t="str">
        <f>"BAP-4-PASTRA-"&amp;_xlfn.XLOOKUP(A101,'Technology share'!F:F,'Technology share'!A:A)</f>
        <v>BAP-4-PASTRA-ROATRULGTADR</v>
      </c>
    </row>
    <row r="102" spans="1:2" x14ac:dyDescent="0.25">
      <c r="A102" t="str">
        <f>'Technology share'!F103</f>
        <v>PASTRAROATRULGTADRBEV320BELC____23</v>
      </c>
      <c r="B102" t="str">
        <f>"BAP-4-PASTRA-"&amp;_xlfn.XLOOKUP(A102,'Technology share'!F:F,'Technology share'!A:A)</f>
        <v>BAP-4-PASTRA-ROATRULGTADR</v>
      </c>
    </row>
    <row r="103" spans="1:2" x14ac:dyDescent="0.25">
      <c r="A103" t="str">
        <f>'Technology share'!F104</f>
        <v>PASTRAROATRULGTADRBEV480BELC____23</v>
      </c>
      <c r="B103" t="str">
        <f>"BAP-4-PASTRA-"&amp;_xlfn.XLOOKUP(A103,'Technology share'!F:F,'Technology share'!A:A)</f>
        <v>BAP-4-PASTRA-ROATRULGTADR</v>
      </c>
    </row>
    <row r="104" spans="1:2" x14ac:dyDescent="0.25">
      <c r="A104" t="str">
        <f>'Technology share'!F105</f>
        <v>PASTRAROATRULGTADRBEV640BELC____23</v>
      </c>
      <c r="B104" t="str">
        <f>"BAP-4-PASTRA-"&amp;_xlfn.XLOOKUP(A104,'Technology share'!F:F,'Technology share'!A:A)</f>
        <v>BAP-4-PASTRA-ROATRULGTADR</v>
      </c>
    </row>
    <row r="105" spans="1:2" x14ac:dyDescent="0.25">
      <c r="A105" t="str">
        <f>'Technology share'!F106</f>
        <v>PASTRAROATRULGTADRCELLHH2____23</v>
      </c>
      <c r="B105" t="str">
        <f>"BAP-4-PASTRA-"&amp;_xlfn.XLOOKUP(A105,'Technology share'!F:F,'Technology share'!A:A)</f>
        <v>BAP-4-PASTRA-ROATRULGTADR</v>
      </c>
    </row>
    <row r="106" spans="1:2" x14ac:dyDescent="0.25">
      <c r="A106" t="str">
        <f>'Technology share'!F107</f>
        <v>PASTRAROATRULGTADRCONVDSL____16</v>
      </c>
      <c r="B106" t="str">
        <f>"BAP-4-PASTRA-"&amp;_xlfn.XLOOKUP(A106,'Technology share'!F:F,'Technology share'!A:A)</f>
        <v>BAP-4-PASTRA-ROATRULGTADR</v>
      </c>
    </row>
    <row r="107" spans="1:2" x14ac:dyDescent="0.25">
      <c r="A107" t="str">
        <f>'Technology share'!F108</f>
        <v>PASTRAROATRULGTADRCONVDSL____23</v>
      </c>
      <c r="B107" t="str">
        <f>"BAP-4-PASTRA-"&amp;_xlfn.XLOOKUP(A107,'Technology share'!F:F,'Technology share'!A:A)</f>
        <v>BAP-4-PASTRA-ROATRULGTADR</v>
      </c>
    </row>
    <row r="108" spans="1:2" x14ac:dyDescent="0.25">
      <c r="A108" t="str">
        <f>'Technology share'!F109</f>
        <v>PASTRAROATRULGTADRCONVGAS____16</v>
      </c>
      <c r="B108" t="str">
        <f>"BAP-4-PASTRA-"&amp;_xlfn.XLOOKUP(A108,'Technology share'!F:F,'Technology share'!A:A)</f>
        <v>BAP-4-PASTRA-ROATRULGTADR</v>
      </c>
    </row>
    <row r="109" spans="1:2" x14ac:dyDescent="0.25">
      <c r="A109" t="str">
        <f>'Technology share'!F110</f>
        <v>PASTRAROATRULGTADRCONVGAS____23</v>
      </c>
      <c r="B109" t="str">
        <f>"BAP-4-PASTRA-"&amp;_xlfn.XLOOKUP(A109,'Technology share'!F:F,'Technology share'!A:A)</f>
        <v>BAP-4-PASTRA-ROATRULGTADR</v>
      </c>
    </row>
    <row r="110" spans="1:2" x14ac:dyDescent="0.25">
      <c r="A110" t="str">
        <f>'Technology share'!F111</f>
        <v>PASTRAROATRULGTADRCONVNGA____16</v>
      </c>
      <c r="B110" t="str">
        <f>"BAP-4-PASTRA-"&amp;_xlfn.XLOOKUP(A110,'Technology share'!F:F,'Technology share'!A:A)</f>
        <v>BAP-4-PASTRA-ROATRULGTADR</v>
      </c>
    </row>
    <row r="111" spans="1:2" x14ac:dyDescent="0.25">
      <c r="A111" t="str">
        <f>'Technology share'!F112</f>
        <v>PASTRAROATRULGTADRCONVNGA____23</v>
      </c>
      <c r="B111" t="str">
        <f>"BAP-4-PASTRA-"&amp;_xlfn.XLOOKUP(A111,'Technology share'!F:F,'Technology share'!A:A)</f>
        <v>BAP-4-PASTRA-ROATRULGTADR</v>
      </c>
    </row>
    <row r="112" spans="1:2" x14ac:dyDescent="0.25">
      <c r="A112" t="str">
        <f>'Technology share'!F113</f>
        <v>PASTRAROATRULGTADRCONVNGABIF_23</v>
      </c>
      <c r="B112" t="str">
        <f>"BAP-4-PASTRA-"&amp;_xlfn.XLOOKUP(A112,'Technology share'!F:F,'Technology share'!A:A)</f>
        <v>BAP-4-PASTRA-ROATRULGTADR</v>
      </c>
    </row>
    <row r="113" spans="1:2" x14ac:dyDescent="0.25">
      <c r="A113" t="str">
        <f>'Technology share'!F114</f>
        <v>PASTRAROATRULGTADRCONVPRO____16</v>
      </c>
      <c r="B113" t="str">
        <f>"BAP-4-PASTRA-"&amp;_xlfn.XLOOKUP(A113,'Technology share'!F:F,'Technology share'!A:A)</f>
        <v>BAP-4-PASTRA-ROATRULGTADR</v>
      </c>
    </row>
    <row r="114" spans="1:2" x14ac:dyDescent="0.25">
      <c r="A114" t="str">
        <f>'Technology share'!F115</f>
        <v>PASTRAROATRULGTADRCONVPRO____23</v>
      </c>
      <c r="B114" t="str">
        <f>"BAP-4-PASTRA-"&amp;_xlfn.XLOOKUP(A114,'Technology share'!F:F,'Technology share'!A:A)</f>
        <v>BAP-4-PASTRA-ROATRULGTADR</v>
      </c>
    </row>
    <row r="115" spans="1:2" x14ac:dyDescent="0.25">
      <c r="A115" t="str">
        <f>'Technology share'!F116</f>
        <v>PASTRAROATRULGTADRCONVPROBIF_23</v>
      </c>
      <c r="B115" t="str">
        <f>"BAP-4-PASTRA-"&amp;_xlfn.XLOOKUP(A115,'Technology share'!F:F,'Technology share'!A:A)</f>
        <v>BAP-4-PASTRA-ROATRULGTADR</v>
      </c>
    </row>
    <row r="116" spans="1:2" x14ac:dyDescent="0.25">
      <c r="A116" t="str">
        <f>'Technology share'!F117</f>
        <v>PASTRAROATRULGTADRCONVRDSL____23</v>
      </c>
      <c r="B116" t="str">
        <f>"BAP-4-PASTRA-"&amp;_xlfn.XLOOKUP(A116,'Technology share'!F:F,'Technology share'!A:A)</f>
        <v>BAP-4-PASTRA-ROATRULGTADR</v>
      </c>
    </row>
    <row r="117" spans="1:2" x14ac:dyDescent="0.25">
      <c r="A117" t="str">
        <f>'Technology share'!F118</f>
        <v>PASTRAROATRULGTADRHYBDSL____23</v>
      </c>
      <c r="B117" t="str">
        <f>"BAP-4-PASTRA-"&amp;_xlfn.XLOOKUP(A117,'Technology share'!F:F,'Technology share'!A:A)</f>
        <v>BAP-4-PASTRA-ROATRULGTADR</v>
      </c>
    </row>
    <row r="118" spans="1:2" x14ac:dyDescent="0.25">
      <c r="A118" t="str">
        <f>'Technology share'!F119</f>
        <v>PASTRAROATRULGTADRHYBGAS____23</v>
      </c>
      <c r="B118" t="str">
        <f>"BAP-4-PASTRA-"&amp;_xlfn.XLOOKUP(A118,'Technology share'!F:F,'Technology share'!A:A)</f>
        <v>BAP-4-PASTRA-ROATRULGTADR</v>
      </c>
    </row>
    <row r="119" spans="1:2" x14ac:dyDescent="0.25">
      <c r="A119" t="str">
        <f>'Technology share'!F120</f>
        <v>PASTRAROATRULGTADRHYBRDSL____23</v>
      </c>
      <c r="B119" t="str">
        <f>"BAP-4-PASTRA-"&amp;_xlfn.XLOOKUP(A119,'Technology share'!F:F,'Technology share'!A:A)</f>
        <v>BAP-4-PASTRA-ROATRULGTADR</v>
      </c>
    </row>
    <row r="120" spans="1:2" x14ac:dyDescent="0.25">
      <c r="A120" t="str">
        <f>'Technology share'!F121</f>
        <v>PASTRAROATRULGTADRPHEVGASELC_23</v>
      </c>
      <c r="B120" t="str">
        <f>"BAP-4-PASTRA-"&amp;_xlfn.XLOOKUP(A120,'Technology share'!F:F,'Technology share'!A:A)</f>
        <v>BAP-4-PASTRA-ROATRULGTADR</v>
      </c>
    </row>
    <row r="121" spans="1:2" x14ac:dyDescent="0.25">
      <c r="A121" t="str">
        <f>'Technology share'!F122</f>
        <v>PASTRAROATRULGTAPGCONVNGA_EX</v>
      </c>
      <c r="B121" t="str">
        <f>"BAP-4-PASTRA-"&amp;_xlfn.XLOOKUP(A121,'Technology share'!F:F,'Technology share'!A:A)</f>
        <v>BAP-4-PASTRA-ROATRULGTAPG</v>
      </c>
    </row>
    <row r="122" spans="1:2" x14ac:dyDescent="0.25">
      <c r="A122" t="str">
        <f>'Technology share'!F123</f>
        <v>PASTRAROATRULGTAPGCONVGAS_EX</v>
      </c>
      <c r="B122" t="str">
        <f>"BAP-4-PASTRA-"&amp;_xlfn.XLOOKUP(A122,'Technology share'!F:F,'Technology share'!A:A)</f>
        <v>BAP-4-PASTRA-ROATRULGTAPG</v>
      </c>
    </row>
    <row r="123" spans="1:2" x14ac:dyDescent="0.25">
      <c r="A123" t="str">
        <f>'Technology share'!F124</f>
        <v>PASTRAROATRULGTAPGCONVDSL_EX</v>
      </c>
      <c r="B123" t="str">
        <f>"BAP-4-PASTRA-"&amp;_xlfn.XLOOKUP(A123,'Technology share'!F:F,'Technology share'!A:A)</f>
        <v>BAP-4-PASTRA-ROATRULGTAPG</v>
      </c>
    </row>
    <row r="124" spans="1:2" x14ac:dyDescent="0.25">
      <c r="A124" t="str">
        <f>'Technology share'!F125</f>
        <v>PASTRAROATRULGTAPGCONVPRO_EX</v>
      </c>
      <c r="B124" t="str">
        <f>"BAP-4-PASTRA-"&amp;_xlfn.XLOOKUP(A124,'Technology share'!F:F,'Technology share'!A:A)</f>
        <v>BAP-4-PASTRA-ROATRULGTAPG</v>
      </c>
    </row>
    <row r="125" spans="1:2" x14ac:dyDescent="0.25">
      <c r="A125" t="str">
        <f>'Technology share'!F126</f>
        <v>PASTRAROATRULGTAPGBEV320BELC____23</v>
      </c>
      <c r="B125" t="str">
        <f>"BAP-4-PASTRA-"&amp;_xlfn.XLOOKUP(A125,'Technology share'!F:F,'Technology share'!A:A)</f>
        <v>BAP-4-PASTRA-ROATRULGTAPG</v>
      </c>
    </row>
    <row r="126" spans="1:2" x14ac:dyDescent="0.25">
      <c r="A126" t="str">
        <f>'Technology share'!F127</f>
        <v>PASTRAROATRULGTAPGBEV480BELC____23</v>
      </c>
      <c r="B126" t="str">
        <f>"BAP-4-PASTRA-"&amp;_xlfn.XLOOKUP(A126,'Technology share'!F:F,'Technology share'!A:A)</f>
        <v>BAP-4-PASTRA-ROATRULGTAPG</v>
      </c>
    </row>
    <row r="127" spans="1:2" x14ac:dyDescent="0.25">
      <c r="A127" t="str">
        <f>'Technology share'!F128</f>
        <v>PASTRAROATRULGTAPGBEV640BELC____23</v>
      </c>
      <c r="B127" t="str">
        <f>"BAP-4-PASTRA-"&amp;_xlfn.XLOOKUP(A127,'Technology share'!F:F,'Technology share'!A:A)</f>
        <v>BAP-4-PASTRA-ROATRULGTAPG</v>
      </c>
    </row>
    <row r="128" spans="1:2" x14ac:dyDescent="0.25">
      <c r="A128" t="str">
        <f>'Technology share'!F129</f>
        <v>PASTRAROATRULGTAPGCELLHH2____23</v>
      </c>
      <c r="B128" t="str">
        <f>"BAP-4-PASTRA-"&amp;_xlfn.XLOOKUP(A128,'Technology share'!F:F,'Technology share'!A:A)</f>
        <v>BAP-4-PASTRA-ROATRULGTAPG</v>
      </c>
    </row>
    <row r="129" spans="1:2" x14ac:dyDescent="0.25">
      <c r="A129" t="str">
        <f>'Technology share'!F130</f>
        <v>PASTRAROATRULGTAPGCONVDSL____16</v>
      </c>
      <c r="B129" t="str">
        <f>"BAP-4-PASTRA-"&amp;_xlfn.XLOOKUP(A129,'Technology share'!F:F,'Technology share'!A:A)</f>
        <v>BAP-4-PASTRA-ROATRULGTAPG</v>
      </c>
    </row>
    <row r="130" spans="1:2" x14ac:dyDescent="0.25">
      <c r="A130" t="str">
        <f>'Technology share'!F131</f>
        <v>PASTRAROATRULGTAPGCONVDSL____23</v>
      </c>
      <c r="B130" t="str">
        <f>"BAP-4-PASTRA-"&amp;_xlfn.XLOOKUP(A130,'Technology share'!F:F,'Technology share'!A:A)</f>
        <v>BAP-4-PASTRA-ROATRULGTAPG</v>
      </c>
    </row>
    <row r="131" spans="1:2" x14ac:dyDescent="0.25">
      <c r="A131" t="str">
        <f>'Technology share'!F132</f>
        <v>PASTRAROATRULGTAPGCONVGAS____16</v>
      </c>
      <c r="B131" t="str">
        <f>"BAP-4-PASTRA-"&amp;_xlfn.XLOOKUP(A131,'Technology share'!F:F,'Technology share'!A:A)</f>
        <v>BAP-4-PASTRA-ROATRULGTAPG</v>
      </c>
    </row>
    <row r="132" spans="1:2" x14ac:dyDescent="0.25">
      <c r="A132" t="str">
        <f>'Technology share'!F133</f>
        <v>PASTRAROATRULGTAPGCONVGAS____23</v>
      </c>
      <c r="B132" t="str">
        <f>"BAP-4-PASTRA-"&amp;_xlfn.XLOOKUP(A132,'Technology share'!F:F,'Technology share'!A:A)</f>
        <v>BAP-4-PASTRA-ROATRULGTAPG</v>
      </c>
    </row>
    <row r="133" spans="1:2" x14ac:dyDescent="0.25">
      <c r="A133" t="str">
        <f>'Technology share'!F134</f>
        <v>PASTRAROATRULGTAPGCONVNGA____16</v>
      </c>
      <c r="B133" t="str">
        <f>"BAP-4-PASTRA-"&amp;_xlfn.XLOOKUP(A133,'Technology share'!F:F,'Technology share'!A:A)</f>
        <v>BAP-4-PASTRA-ROATRULGTAPG</v>
      </c>
    </row>
    <row r="134" spans="1:2" x14ac:dyDescent="0.25">
      <c r="A134" t="str">
        <f>'Technology share'!F135</f>
        <v>PASTRAROATRULGTAPGCONVNGA____23</v>
      </c>
      <c r="B134" t="str">
        <f>"BAP-4-PASTRA-"&amp;_xlfn.XLOOKUP(A134,'Technology share'!F:F,'Technology share'!A:A)</f>
        <v>BAP-4-PASTRA-ROATRULGTAPG</v>
      </c>
    </row>
    <row r="135" spans="1:2" x14ac:dyDescent="0.25">
      <c r="A135" t="str">
        <f>'Technology share'!F136</f>
        <v>PASTRAROATRULGTAPGCONVNGABIF_23</v>
      </c>
      <c r="B135" t="str">
        <f>"BAP-4-PASTRA-"&amp;_xlfn.XLOOKUP(A135,'Technology share'!F:F,'Technology share'!A:A)</f>
        <v>BAP-4-PASTRA-ROATRULGTAPG</v>
      </c>
    </row>
    <row r="136" spans="1:2" x14ac:dyDescent="0.25">
      <c r="A136" t="str">
        <f>'Technology share'!F137</f>
        <v>PASTRAROATRULGTAPGCONVPRO____16</v>
      </c>
      <c r="B136" t="str">
        <f>"BAP-4-PASTRA-"&amp;_xlfn.XLOOKUP(A136,'Technology share'!F:F,'Technology share'!A:A)</f>
        <v>BAP-4-PASTRA-ROATRULGTAPG</v>
      </c>
    </row>
    <row r="137" spans="1:2" x14ac:dyDescent="0.25">
      <c r="A137" t="str">
        <f>'Technology share'!F138</f>
        <v>PASTRAROATRULGTAPGCONVPRO____23</v>
      </c>
      <c r="B137" t="str">
        <f>"BAP-4-PASTRA-"&amp;_xlfn.XLOOKUP(A137,'Technology share'!F:F,'Technology share'!A:A)</f>
        <v>BAP-4-PASTRA-ROATRULGTAPG</v>
      </c>
    </row>
    <row r="138" spans="1:2" x14ac:dyDescent="0.25">
      <c r="A138" t="str">
        <f>'Technology share'!F139</f>
        <v>PASTRAROATRULGTAPGCONVPROBIF_23</v>
      </c>
      <c r="B138" t="str">
        <f>"BAP-4-PASTRA-"&amp;_xlfn.XLOOKUP(A138,'Technology share'!F:F,'Technology share'!A:A)</f>
        <v>BAP-4-PASTRA-ROATRULGTAPG</v>
      </c>
    </row>
    <row r="139" spans="1:2" x14ac:dyDescent="0.25">
      <c r="A139" t="str">
        <f>'Technology share'!F140</f>
        <v>PASTRAROATRULGTAPGCONVRDSL____23</v>
      </c>
      <c r="B139" t="str">
        <f>"BAP-4-PASTRA-"&amp;_xlfn.XLOOKUP(A139,'Technology share'!F:F,'Technology share'!A:A)</f>
        <v>BAP-4-PASTRA-ROATRULGTAPG</v>
      </c>
    </row>
    <row r="140" spans="1:2" x14ac:dyDescent="0.25">
      <c r="A140" t="str">
        <f>'Technology share'!F141</f>
        <v>PASTRAROATRULGTAPGHYBDSL____23</v>
      </c>
      <c r="B140" t="str">
        <f>"BAP-4-PASTRA-"&amp;_xlfn.XLOOKUP(A140,'Technology share'!F:F,'Technology share'!A:A)</f>
        <v>BAP-4-PASTRA-ROATRULGTAPG</v>
      </c>
    </row>
    <row r="141" spans="1:2" x14ac:dyDescent="0.25">
      <c r="A141" t="str">
        <f>'Technology share'!F142</f>
        <v>PASTRAROATRULGTAPGHYBGAS____23</v>
      </c>
      <c r="B141" t="str">
        <f>"BAP-4-PASTRA-"&amp;_xlfn.XLOOKUP(A141,'Technology share'!F:F,'Technology share'!A:A)</f>
        <v>BAP-4-PASTRA-ROATRULGTAPG</v>
      </c>
    </row>
    <row r="142" spans="1:2" x14ac:dyDescent="0.25">
      <c r="A142" t="str">
        <f>'Technology share'!F143</f>
        <v>PASTRAROATRULGTAPGHYBRDSL____23</v>
      </c>
      <c r="B142" t="str">
        <f>"BAP-4-PASTRA-"&amp;_xlfn.XLOOKUP(A142,'Technology share'!F:F,'Technology share'!A:A)</f>
        <v>BAP-4-PASTRA-ROATRULGTAPG</v>
      </c>
    </row>
    <row r="143" spans="1:2" x14ac:dyDescent="0.25">
      <c r="A143" t="str">
        <f>'Technology share'!F144</f>
        <v>PASTRAROATRULGTAPGPHEVGASELC_23</v>
      </c>
      <c r="B143" t="str">
        <f>"BAP-4-PASTRA-"&amp;_xlfn.XLOOKUP(A143,'Technology share'!F:F,'Technology share'!A:A)</f>
        <v>BAP-4-PASTRA-ROATRULGTAPG</v>
      </c>
    </row>
    <row r="144" spans="1:2" x14ac:dyDescent="0.25">
      <c r="A144" t="str">
        <f>'Technology share'!F145</f>
        <v>PASTRAROATRULGTRSHCONVNGA_EX</v>
      </c>
      <c r="B144" t="str">
        <f>"BAP-4-PASTRA-"&amp;_xlfn.XLOOKUP(A144,'Technology share'!F:F,'Technology share'!A:A)</f>
        <v>BAP-4-PASTRA-ROATRULGTRSH</v>
      </c>
    </row>
    <row r="145" spans="1:2" x14ac:dyDescent="0.25">
      <c r="A145" t="str">
        <f>'Technology share'!F146</f>
        <v>PASTRAROATRULGTRSHCONVGAS_EX</v>
      </c>
      <c r="B145" t="str">
        <f>"BAP-4-PASTRA-"&amp;_xlfn.XLOOKUP(A145,'Technology share'!F:F,'Technology share'!A:A)</f>
        <v>BAP-4-PASTRA-ROATRULGTRSH</v>
      </c>
    </row>
    <row r="146" spans="1:2" x14ac:dyDescent="0.25">
      <c r="A146" t="str">
        <f>'Technology share'!F147</f>
        <v>PASTRAROATRULGTRSHCONVDSL_EX</v>
      </c>
      <c r="B146" t="str">
        <f>"BAP-4-PASTRA-"&amp;_xlfn.XLOOKUP(A146,'Technology share'!F:F,'Technology share'!A:A)</f>
        <v>BAP-4-PASTRA-ROATRULGTRSH</v>
      </c>
    </row>
    <row r="147" spans="1:2" x14ac:dyDescent="0.25">
      <c r="A147" t="str">
        <f>'Technology share'!F148</f>
        <v>PASTRAROATRULGTRSHCONVPRO_EX</v>
      </c>
      <c r="B147" t="str">
        <f>"BAP-4-PASTRA-"&amp;_xlfn.XLOOKUP(A147,'Technology share'!F:F,'Technology share'!A:A)</f>
        <v>BAP-4-PASTRA-ROATRULGTRSH</v>
      </c>
    </row>
    <row r="148" spans="1:2" x14ac:dyDescent="0.25">
      <c r="A148" t="str">
        <f>'Technology share'!F149</f>
        <v>PASTRAROATRULGTRSHBEV320BELC____23</v>
      </c>
      <c r="B148" t="str">
        <f>"BAP-4-PASTRA-"&amp;_xlfn.XLOOKUP(A148,'Technology share'!F:F,'Technology share'!A:A)</f>
        <v>BAP-4-PASTRA-ROATRULGTRSH</v>
      </c>
    </row>
    <row r="149" spans="1:2" x14ac:dyDescent="0.25">
      <c r="A149" t="str">
        <f>'Technology share'!F150</f>
        <v>PASTRAROATRULGTRSHBEV480BELC____23</v>
      </c>
      <c r="B149" t="str">
        <f>"BAP-4-PASTRA-"&amp;_xlfn.XLOOKUP(A149,'Technology share'!F:F,'Technology share'!A:A)</f>
        <v>BAP-4-PASTRA-ROATRULGTRSH</v>
      </c>
    </row>
    <row r="150" spans="1:2" x14ac:dyDescent="0.25">
      <c r="A150" t="str">
        <f>'Technology share'!F151</f>
        <v>PASTRAROATRULGTRSHBEV640BELC____23</v>
      </c>
      <c r="B150" t="str">
        <f>"BAP-4-PASTRA-"&amp;_xlfn.XLOOKUP(A150,'Technology share'!F:F,'Technology share'!A:A)</f>
        <v>BAP-4-PASTRA-ROATRULGTRSH</v>
      </c>
    </row>
    <row r="151" spans="1:2" x14ac:dyDescent="0.25">
      <c r="A151" t="str">
        <f>'Technology share'!F152</f>
        <v>PASTRAROATRULGTRSHCELLHH2____23</v>
      </c>
      <c r="B151" t="str">
        <f>"BAP-4-PASTRA-"&amp;_xlfn.XLOOKUP(A151,'Technology share'!F:F,'Technology share'!A:A)</f>
        <v>BAP-4-PASTRA-ROATRULGTRSH</v>
      </c>
    </row>
    <row r="152" spans="1:2" x14ac:dyDescent="0.25">
      <c r="A152" t="str">
        <f>'Technology share'!F153</f>
        <v>PASTRAROATRULGTRSHCONVDSL____16</v>
      </c>
      <c r="B152" t="str">
        <f>"BAP-4-PASTRA-"&amp;_xlfn.XLOOKUP(A152,'Technology share'!F:F,'Technology share'!A:A)</f>
        <v>BAP-4-PASTRA-ROATRULGTRSH</v>
      </c>
    </row>
    <row r="153" spans="1:2" x14ac:dyDescent="0.25">
      <c r="A153" t="str">
        <f>'Technology share'!F154</f>
        <v>PASTRAROATRULGTRSHCONVDSL____23</v>
      </c>
      <c r="B153" t="str">
        <f>"BAP-4-PASTRA-"&amp;_xlfn.XLOOKUP(A153,'Technology share'!F:F,'Technology share'!A:A)</f>
        <v>BAP-4-PASTRA-ROATRULGTRSH</v>
      </c>
    </row>
    <row r="154" spans="1:2" x14ac:dyDescent="0.25">
      <c r="A154" t="str">
        <f>'Technology share'!F155</f>
        <v>PASTRAROATRULGTRSHCONVGAS____16</v>
      </c>
      <c r="B154" t="str">
        <f>"BAP-4-PASTRA-"&amp;_xlfn.XLOOKUP(A154,'Technology share'!F:F,'Technology share'!A:A)</f>
        <v>BAP-4-PASTRA-ROATRULGTRSH</v>
      </c>
    </row>
    <row r="155" spans="1:2" x14ac:dyDescent="0.25">
      <c r="A155" t="str">
        <f>'Technology share'!F156</f>
        <v>PASTRAROATRULGTRSHCONVGAS____23</v>
      </c>
      <c r="B155" t="str">
        <f>"BAP-4-PASTRA-"&amp;_xlfn.XLOOKUP(A155,'Technology share'!F:F,'Technology share'!A:A)</f>
        <v>BAP-4-PASTRA-ROATRULGTRSH</v>
      </c>
    </row>
    <row r="156" spans="1:2" x14ac:dyDescent="0.25">
      <c r="A156" t="str">
        <f>'Technology share'!F157</f>
        <v>PASTRAROATRULGTRSHCONVNGA____16</v>
      </c>
      <c r="B156" t="str">
        <f>"BAP-4-PASTRA-"&amp;_xlfn.XLOOKUP(A156,'Technology share'!F:F,'Technology share'!A:A)</f>
        <v>BAP-4-PASTRA-ROATRULGTRSH</v>
      </c>
    </row>
    <row r="157" spans="1:2" x14ac:dyDescent="0.25">
      <c r="A157" t="str">
        <f>'Technology share'!F158</f>
        <v>PASTRAROATRULGTRSHCONVNGA____23</v>
      </c>
      <c r="B157" t="str">
        <f>"BAP-4-PASTRA-"&amp;_xlfn.XLOOKUP(A157,'Technology share'!F:F,'Technology share'!A:A)</f>
        <v>BAP-4-PASTRA-ROATRULGTRSH</v>
      </c>
    </row>
    <row r="158" spans="1:2" x14ac:dyDescent="0.25">
      <c r="A158" t="str">
        <f>'Technology share'!F159</f>
        <v>PASTRAROATRULGTRSHCONVNGABIF_23</v>
      </c>
      <c r="B158" t="str">
        <f>"BAP-4-PASTRA-"&amp;_xlfn.XLOOKUP(A158,'Technology share'!F:F,'Technology share'!A:A)</f>
        <v>BAP-4-PASTRA-ROATRULGTRSH</v>
      </c>
    </row>
    <row r="159" spans="1:2" x14ac:dyDescent="0.25">
      <c r="A159" t="str">
        <f>'Technology share'!F160</f>
        <v>PASTRAROATRULGTRSHCONVPRO____16</v>
      </c>
      <c r="B159" t="str">
        <f>"BAP-4-PASTRA-"&amp;_xlfn.XLOOKUP(A159,'Technology share'!F:F,'Technology share'!A:A)</f>
        <v>BAP-4-PASTRA-ROATRULGTRSH</v>
      </c>
    </row>
    <row r="160" spans="1:2" x14ac:dyDescent="0.25">
      <c r="A160" t="str">
        <f>'Technology share'!F161</f>
        <v>PASTRAROATRULGTRSHCONVPRO____23</v>
      </c>
      <c r="B160" t="str">
        <f>"BAP-4-PASTRA-"&amp;_xlfn.XLOOKUP(A160,'Technology share'!F:F,'Technology share'!A:A)</f>
        <v>BAP-4-PASTRA-ROATRULGTRSH</v>
      </c>
    </row>
    <row r="161" spans="1:2" x14ac:dyDescent="0.25">
      <c r="A161" t="str">
        <f>'Technology share'!F162</f>
        <v>PASTRAROATRULGTRSHCONVPROBIF_23</v>
      </c>
      <c r="B161" t="str">
        <f>"BAP-4-PASTRA-"&amp;_xlfn.XLOOKUP(A161,'Technology share'!F:F,'Technology share'!A:A)</f>
        <v>BAP-4-PASTRA-ROATRULGTRSH</v>
      </c>
    </row>
    <row r="162" spans="1:2" x14ac:dyDescent="0.25">
      <c r="A162" t="str">
        <f>'Technology share'!F163</f>
        <v>PASTRAROATRULGTRSHCONVRDSL____23</v>
      </c>
      <c r="B162" t="str">
        <f>"BAP-4-PASTRA-"&amp;_xlfn.XLOOKUP(A162,'Technology share'!F:F,'Technology share'!A:A)</f>
        <v>BAP-4-PASTRA-ROATRULGTRSH</v>
      </c>
    </row>
    <row r="163" spans="1:2" x14ac:dyDescent="0.25">
      <c r="A163" t="str">
        <f>'Technology share'!F164</f>
        <v>PASTRAROATRULGTRSHHYBDSL____23</v>
      </c>
      <c r="B163" t="str">
        <f>"BAP-4-PASTRA-"&amp;_xlfn.XLOOKUP(A163,'Technology share'!F:F,'Technology share'!A:A)</f>
        <v>BAP-4-PASTRA-ROATRULGTRSH</v>
      </c>
    </row>
    <row r="164" spans="1:2" x14ac:dyDescent="0.25">
      <c r="A164" t="str">
        <f>'Technology share'!F165</f>
        <v>PASTRAROATRULGTRSHHYBGAS____23</v>
      </c>
      <c r="B164" t="str">
        <f>"BAP-4-PASTRA-"&amp;_xlfn.XLOOKUP(A164,'Technology share'!F:F,'Technology share'!A:A)</f>
        <v>BAP-4-PASTRA-ROATRULGTRSH</v>
      </c>
    </row>
    <row r="165" spans="1:2" x14ac:dyDescent="0.25">
      <c r="A165" t="str">
        <f>'Technology share'!F166</f>
        <v>PASTRAROATRULGTRSHHYBRDSL____23</v>
      </c>
      <c r="B165" t="str">
        <f>"BAP-4-PASTRA-"&amp;_xlfn.XLOOKUP(A165,'Technology share'!F:F,'Technology share'!A:A)</f>
        <v>BAP-4-PASTRA-ROATRULGTRSH</v>
      </c>
    </row>
    <row r="166" spans="1:2" x14ac:dyDescent="0.25">
      <c r="A166" t="str">
        <f>'Technology share'!F167</f>
        <v>PASTRAROATRULGTRSHPHEVGASELC_23</v>
      </c>
      <c r="B166" t="str">
        <f>"BAP-4-PASTRA-"&amp;_xlfn.XLOOKUP(A166,'Technology share'!F:F,'Technology share'!A:A)</f>
        <v>BAP-4-PASTRA-ROATRULGTRSH</v>
      </c>
    </row>
    <row r="167" spans="1:2" x14ac:dyDescent="0.25">
      <c r="A167" t="str">
        <f>'Technology share'!F168</f>
        <v>PASTRAROATRULGTTAXCONVNGA_EX</v>
      </c>
      <c r="B167" t="str">
        <f>"BAP-4-PASTRA-"&amp;_xlfn.XLOOKUP(A167,'Technology share'!F:F,'Technology share'!A:A)</f>
        <v>BAP-4-PASTRA-ROATRULGTTAX</v>
      </c>
    </row>
    <row r="168" spans="1:2" x14ac:dyDescent="0.25">
      <c r="A168" t="str">
        <f>'Technology share'!F169</f>
        <v>PASTRAROATRULGTTAXCONVGAS_EX</v>
      </c>
      <c r="B168" t="str">
        <f>"BAP-4-PASTRA-"&amp;_xlfn.XLOOKUP(A168,'Technology share'!F:F,'Technology share'!A:A)</f>
        <v>BAP-4-PASTRA-ROATRULGTTAX</v>
      </c>
    </row>
    <row r="169" spans="1:2" x14ac:dyDescent="0.25">
      <c r="A169" t="str">
        <f>'Technology share'!F170</f>
        <v>PASTRAROATRULGTTAXCONVDSL_EX</v>
      </c>
      <c r="B169" t="str">
        <f>"BAP-4-PASTRA-"&amp;_xlfn.XLOOKUP(A169,'Technology share'!F:F,'Technology share'!A:A)</f>
        <v>BAP-4-PASTRA-ROATRULGTTAX</v>
      </c>
    </row>
    <row r="170" spans="1:2" x14ac:dyDescent="0.25">
      <c r="A170" t="str">
        <f>'Technology share'!F171</f>
        <v>PASTRAROATRULGTTAXCONVPRO_EX</v>
      </c>
      <c r="B170" t="str">
        <f>"BAP-4-PASTRA-"&amp;_xlfn.XLOOKUP(A170,'Technology share'!F:F,'Technology share'!A:A)</f>
        <v>BAP-4-PASTRA-ROATRULGTTAX</v>
      </c>
    </row>
    <row r="171" spans="1:2" x14ac:dyDescent="0.25">
      <c r="A171" t="str">
        <f>'Technology share'!F172</f>
        <v>PASTRAROATRULGTTAXBEV320BELC____23</v>
      </c>
      <c r="B171" t="str">
        <f>"BAP-4-PASTRA-"&amp;_xlfn.XLOOKUP(A171,'Technology share'!F:F,'Technology share'!A:A)</f>
        <v>BAP-4-PASTRA-ROATRULGTTAX</v>
      </c>
    </row>
    <row r="172" spans="1:2" x14ac:dyDescent="0.25">
      <c r="A172" t="str">
        <f>'Technology share'!F173</f>
        <v>PASTRAROATRULGTTAXBEV480BELC____23</v>
      </c>
      <c r="B172" t="str">
        <f>"BAP-4-PASTRA-"&amp;_xlfn.XLOOKUP(A172,'Technology share'!F:F,'Technology share'!A:A)</f>
        <v>BAP-4-PASTRA-ROATRULGTTAX</v>
      </c>
    </row>
    <row r="173" spans="1:2" x14ac:dyDescent="0.25">
      <c r="A173" t="str">
        <f>'Technology share'!F174</f>
        <v>PASTRAROATRULGTTAXBEV640BELC____23</v>
      </c>
      <c r="B173" t="str">
        <f>"BAP-4-PASTRA-"&amp;_xlfn.XLOOKUP(A173,'Technology share'!F:F,'Technology share'!A:A)</f>
        <v>BAP-4-PASTRA-ROATRULGTTAX</v>
      </c>
    </row>
    <row r="174" spans="1:2" x14ac:dyDescent="0.25">
      <c r="A174" t="str">
        <f>'Technology share'!F175</f>
        <v>PASTRAROATRULGTTAXCELLHH2____23</v>
      </c>
      <c r="B174" t="str">
        <f>"BAP-4-PASTRA-"&amp;_xlfn.XLOOKUP(A174,'Technology share'!F:F,'Technology share'!A:A)</f>
        <v>BAP-4-PASTRA-ROATRULGTTAX</v>
      </c>
    </row>
    <row r="175" spans="1:2" x14ac:dyDescent="0.25">
      <c r="A175" t="str">
        <f>'Technology share'!F176</f>
        <v>PASTRAROATRULGTTAXCONVDSL____16</v>
      </c>
      <c r="B175" t="str">
        <f>"BAP-4-PASTRA-"&amp;_xlfn.XLOOKUP(A175,'Technology share'!F:F,'Technology share'!A:A)</f>
        <v>BAP-4-PASTRA-ROATRULGTTAX</v>
      </c>
    </row>
    <row r="176" spans="1:2" x14ac:dyDescent="0.25">
      <c r="A176" t="str">
        <f>'Technology share'!F177</f>
        <v>PASTRAROATRULGTTAXCONVDSL____23</v>
      </c>
      <c r="B176" t="str">
        <f>"BAP-4-PASTRA-"&amp;_xlfn.XLOOKUP(A176,'Technology share'!F:F,'Technology share'!A:A)</f>
        <v>BAP-4-PASTRA-ROATRULGTTAX</v>
      </c>
    </row>
    <row r="177" spans="1:2" x14ac:dyDescent="0.25">
      <c r="A177" t="str">
        <f>'Technology share'!F178</f>
        <v>PASTRAROATRULGTTAXCONVGAS____16</v>
      </c>
      <c r="B177" t="str">
        <f>"BAP-4-PASTRA-"&amp;_xlfn.XLOOKUP(A177,'Technology share'!F:F,'Technology share'!A:A)</f>
        <v>BAP-4-PASTRA-ROATRULGTTAX</v>
      </c>
    </row>
    <row r="178" spans="1:2" x14ac:dyDescent="0.25">
      <c r="A178" t="str">
        <f>'Technology share'!F179</f>
        <v>PASTRAROATRULGTTAXCONVGAS____23</v>
      </c>
      <c r="B178" t="str">
        <f>"BAP-4-PASTRA-"&amp;_xlfn.XLOOKUP(A178,'Technology share'!F:F,'Technology share'!A:A)</f>
        <v>BAP-4-PASTRA-ROATRULGTTAX</v>
      </c>
    </row>
    <row r="179" spans="1:2" x14ac:dyDescent="0.25">
      <c r="A179" t="str">
        <f>'Technology share'!F180</f>
        <v>PASTRAROATRULGTTAXCONVNGA____16</v>
      </c>
      <c r="B179" t="str">
        <f>"BAP-4-PASTRA-"&amp;_xlfn.XLOOKUP(A179,'Technology share'!F:F,'Technology share'!A:A)</f>
        <v>BAP-4-PASTRA-ROATRULGTTAX</v>
      </c>
    </row>
    <row r="180" spans="1:2" x14ac:dyDescent="0.25">
      <c r="A180" t="str">
        <f>'Technology share'!F181</f>
        <v>PASTRAROATRULGTTAXCONVNGA____23</v>
      </c>
      <c r="B180" t="str">
        <f>"BAP-4-PASTRA-"&amp;_xlfn.XLOOKUP(A180,'Technology share'!F:F,'Technology share'!A:A)</f>
        <v>BAP-4-PASTRA-ROATRULGTTAX</v>
      </c>
    </row>
    <row r="181" spans="1:2" x14ac:dyDescent="0.25">
      <c r="A181" t="str">
        <f>'Technology share'!F182</f>
        <v>PASTRAROATRULGTTAXCONVNGABIF_23</v>
      </c>
      <c r="B181" t="str">
        <f>"BAP-4-PASTRA-"&amp;_xlfn.XLOOKUP(A181,'Technology share'!F:F,'Technology share'!A:A)</f>
        <v>BAP-4-PASTRA-ROATRULGTTAX</v>
      </c>
    </row>
    <row r="182" spans="1:2" x14ac:dyDescent="0.25">
      <c r="A182" t="str">
        <f>'Technology share'!F183</f>
        <v>PASTRAROATRULGTTAXCONVPRO____16</v>
      </c>
      <c r="B182" t="str">
        <f>"BAP-4-PASTRA-"&amp;_xlfn.XLOOKUP(A182,'Technology share'!F:F,'Technology share'!A:A)</f>
        <v>BAP-4-PASTRA-ROATRULGTTAX</v>
      </c>
    </row>
    <row r="183" spans="1:2" x14ac:dyDescent="0.25">
      <c r="A183" t="str">
        <f>'Technology share'!F184</f>
        <v>PASTRAROATRULGTTAXCONVPRO____23</v>
      </c>
      <c r="B183" t="str">
        <f>"BAP-4-PASTRA-"&amp;_xlfn.XLOOKUP(A183,'Technology share'!F:F,'Technology share'!A:A)</f>
        <v>BAP-4-PASTRA-ROATRULGTTAX</v>
      </c>
    </row>
    <row r="184" spans="1:2" x14ac:dyDescent="0.25">
      <c r="A184" t="str">
        <f>'Technology share'!F185</f>
        <v>PASTRAROATRULGTTAXCONVPROBIF_23</v>
      </c>
      <c r="B184" t="str">
        <f>"BAP-4-PASTRA-"&amp;_xlfn.XLOOKUP(A184,'Technology share'!F:F,'Technology share'!A:A)</f>
        <v>BAP-4-PASTRA-ROATRULGTTAX</v>
      </c>
    </row>
    <row r="185" spans="1:2" x14ac:dyDescent="0.25">
      <c r="A185" t="str">
        <f>'Technology share'!F186</f>
        <v>PASTRAROATRULGTTAXCONVRDSL____23</v>
      </c>
      <c r="B185" t="str">
        <f>"BAP-4-PASTRA-"&amp;_xlfn.XLOOKUP(A185,'Technology share'!F:F,'Technology share'!A:A)</f>
        <v>BAP-4-PASTRA-ROATRULGTTAX</v>
      </c>
    </row>
    <row r="186" spans="1:2" x14ac:dyDescent="0.25">
      <c r="A186" t="str">
        <f>'Technology share'!F187</f>
        <v>PASTRAROATRULGTTAXHYBDSL____23</v>
      </c>
      <c r="B186" t="str">
        <f>"BAP-4-PASTRA-"&amp;_xlfn.XLOOKUP(A186,'Technology share'!F:F,'Technology share'!A:A)</f>
        <v>BAP-4-PASTRA-ROATRULGTTAX</v>
      </c>
    </row>
    <row r="187" spans="1:2" x14ac:dyDescent="0.25">
      <c r="A187" t="str">
        <f>'Technology share'!F188</f>
        <v>PASTRAROATRULGTTAXHYBGAS____23</v>
      </c>
      <c r="B187" t="str">
        <f>"BAP-4-PASTRA-"&amp;_xlfn.XLOOKUP(A187,'Technology share'!F:F,'Technology share'!A:A)</f>
        <v>BAP-4-PASTRA-ROATRULGTTAX</v>
      </c>
    </row>
    <row r="188" spans="1:2" x14ac:dyDescent="0.25">
      <c r="A188" t="str">
        <f>'Technology share'!F189</f>
        <v>PASTRAROATRULGTTAXHYBRDSL____23</v>
      </c>
      <c r="B188" t="str">
        <f>"BAP-4-PASTRA-"&amp;_xlfn.XLOOKUP(A188,'Technology share'!F:F,'Technology share'!A:A)</f>
        <v>BAP-4-PASTRA-ROATRULGTTAX</v>
      </c>
    </row>
    <row r="189" spans="1:2" x14ac:dyDescent="0.25">
      <c r="A189" t="str">
        <f>'Technology share'!F190</f>
        <v>PASTRAROATRULGTTAXPHEVGASELC_23</v>
      </c>
      <c r="B189" t="str">
        <f>"BAP-4-PASTRA-"&amp;_xlfn.XLOOKUP(A189,'Technology share'!F:F,'Technology share'!A:A)</f>
        <v>BAP-4-PASTRA-ROATRULGTTAX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C4A8-977D-40C0-B3BD-FDF1F508DE19}">
  <sheetPr>
    <tabColor rgb="FFFFFF00"/>
  </sheetPr>
  <dimension ref="A1:B14"/>
  <sheetViews>
    <sheetView workbookViewId="0">
      <selection activeCell="E16" sqref="E16"/>
    </sheetView>
  </sheetViews>
  <sheetFormatPr defaultRowHeight="15" x14ac:dyDescent="0.25"/>
  <cols>
    <col min="1" max="1" width="21" bestFit="1" customWidth="1"/>
    <col min="2" max="2" width="26" bestFit="1" customWidth="1"/>
  </cols>
  <sheetData>
    <row r="1" spans="1:2" x14ac:dyDescent="0.25">
      <c r="A1" t="s">
        <v>4</v>
      </c>
      <c r="B1" t="s">
        <v>7</v>
      </c>
    </row>
    <row r="2" spans="1:2" x14ac:dyDescent="0.25">
      <c r="A2" t="str">
        <f>'BAP-4_tech_groups'!B2</f>
        <v>BAP-4-PASTRA-ROACAR___ADR</v>
      </c>
      <c r="B2" t="s">
        <v>222</v>
      </c>
    </row>
    <row r="3" spans="1:2" x14ac:dyDescent="0.25">
      <c r="A3" t="str">
        <f>'BAP-4_tech_groups'!B25</f>
        <v>BAP-4-PASTRA-ROACAR___APG</v>
      </c>
      <c r="B3" t="s">
        <v>222</v>
      </c>
    </row>
    <row r="4" spans="1:2" x14ac:dyDescent="0.25">
      <c r="A4" t="str">
        <f>'BAP-4_tech_groups'!B48</f>
        <v>BAP-4-PASTRA-ROACAR___RSH</v>
      </c>
      <c r="B4" t="s">
        <v>222</v>
      </c>
    </row>
    <row r="5" spans="1:2" x14ac:dyDescent="0.25">
      <c r="A5" t="str">
        <f>'BAP-4_tech_groups'!B71</f>
        <v>BAP-4-PASTRA-ROACAR___TAX</v>
      </c>
      <c r="B5" t="s">
        <v>222</v>
      </c>
    </row>
    <row r="6" spans="1:2" x14ac:dyDescent="0.25">
      <c r="A6" t="str">
        <f>'BAP-4_tech_groups'!B94</f>
        <v>BAP-4-PASTRA-ROAMOR______</v>
      </c>
      <c r="B6" t="s">
        <v>222</v>
      </c>
    </row>
    <row r="7" spans="1:2" x14ac:dyDescent="0.25">
      <c r="A7" t="str">
        <f>'BAP-4_tech_groups'!B98</f>
        <v>BAP-4-PASTRA-ROATRULGTADR</v>
      </c>
      <c r="B7" t="s">
        <v>222</v>
      </c>
    </row>
    <row r="8" spans="1:2" x14ac:dyDescent="0.25">
      <c r="A8" t="str">
        <f>'BAP-4_tech_groups'!B121</f>
        <v>BAP-4-PASTRA-ROATRULGTAPG</v>
      </c>
      <c r="B8" t="s">
        <v>222</v>
      </c>
    </row>
    <row r="9" spans="1:2" x14ac:dyDescent="0.25">
      <c r="A9" t="str">
        <f>'BAP-4_tech_groups'!B144</f>
        <v>BAP-4-PASTRA-ROATRULGTRSH</v>
      </c>
      <c r="B9" t="s">
        <v>222</v>
      </c>
    </row>
    <row r="10" spans="1:2" x14ac:dyDescent="0.25">
      <c r="A10" t="str">
        <f>'BAP-4_tech_groups'!B167</f>
        <v>BAP-4-PASTRA-ROATRULGTTAX</v>
      </c>
      <c r="B10" t="s">
        <v>222</v>
      </c>
    </row>
    <row r="14" spans="1:2" ht="7.9" customHeight="1" x14ac:dyDescent="0.2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E411-57B0-4703-8780-BF1E3520C254}">
  <sheetPr>
    <tabColor rgb="FFFFFF00"/>
  </sheetPr>
  <dimension ref="A1:E189"/>
  <sheetViews>
    <sheetView topLeftCell="A182" workbookViewId="0">
      <selection activeCell="H206" sqref="H206"/>
    </sheetView>
  </sheetViews>
  <sheetFormatPr defaultRowHeight="15" x14ac:dyDescent="0.25"/>
  <cols>
    <col min="2" max="2" width="39.42578125" bestFit="1" customWidth="1"/>
  </cols>
  <sheetData>
    <row r="1" spans="1:5" x14ac:dyDescent="0.25">
      <c r="A1" t="s">
        <v>2</v>
      </c>
      <c r="B1" t="s">
        <v>1</v>
      </c>
      <c r="C1" t="s">
        <v>4</v>
      </c>
      <c r="D1" t="s">
        <v>18</v>
      </c>
      <c r="E1" t="s">
        <v>6</v>
      </c>
    </row>
    <row r="2" spans="1:5" x14ac:dyDescent="0.25">
      <c r="A2" t="s">
        <v>0</v>
      </c>
      <c r="B2" t="str">
        <f>'Technology share'!F3</f>
        <v>PASTRAROACAR___ADRCONVNGA_EX</v>
      </c>
      <c r="C2" t="str">
        <f>_xlfn.XLOOKUP(B2,'BAP-4_tech_groups'!A:A,'BAP-4_tech_groups'!B:B)</f>
        <v>BAP-4-PASTRA-ROACAR___ADR</v>
      </c>
      <c r="D2">
        <v>1</v>
      </c>
    </row>
    <row r="3" spans="1:5" x14ac:dyDescent="0.25">
      <c r="A3" t="s">
        <v>0</v>
      </c>
      <c r="B3" t="str">
        <f>'Technology share'!F4</f>
        <v>PASTRAROACAR___ADRCONVGAS_EX</v>
      </c>
      <c r="C3" t="str">
        <f>_xlfn.XLOOKUP(B3,'BAP-4_tech_groups'!A:A,'BAP-4_tech_groups'!B:B)</f>
        <v>BAP-4-PASTRA-ROACAR___ADR</v>
      </c>
      <c r="D3">
        <v>1</v>
      </c>
    </row>
    <row r="4" spans="1:5" x14ac:dyDescent="0.25">
      <c r="A4" t="s">
        <v>0</v>
      </c>
      <c r="B4" t="str">
        <f>'Technology share'!F5</f>
        <v>PASTRAROACAR___ADRCONVDSL_EX</v>
      </c>
      <c r="C4" t="str">
        <f>_xlfn.XLOOKUP(B4,'BAP-4_tech_groups'!A:A,'BAP-4_tech_groups'!B:B)</f>
        <v>BAP-4-PASTRA-ROACAR___ADR</v>
      </c>
      <c r="D4">
        <v>1</v>
      </c>
    </row>
    <row r="5" spans="1:5" x14ac:dyDescent="0.25">
      <c r="A5" t="s">
        <v>0</v>
      </c>
      <c r="B5" t="str">
        <f>'Technology share'!F6</f>
        <v>PASTRAROACAR___ADRCONVPRO_EX</v>
      </c>
      <c r="C5" t="str">
        <f>_xlfn.XLOOKUP(B5,'BAP-4_tech_groups'!A:A,'BAP-4_tech_groups'!B:B)</f>
        <v>BAP-4-PASTRA-ROACAR___ADR</v>
      </c>
      <c r="D5">
        <v>1</v>
      </c>
    </row>
    <row r="6" spans="1:5" x14ac:dyDescent="0.25">
      <c r="A6" t="s">
        <v>0</v>
      </c>
      <c r="B6" t="str">
        <f>'Technology share'!F7</f>
        <v>PASTRAROACAR___ADRBEV320BELC____23</v>
      </c>
      <c r="C6" t="str">
        <f>_xlfn.XLOOKUP(B6,'BAP-4_tech_groups'!A:A,'BAP-4_tech_groups'!B:B)</f>
        <v>BAP-4-PASTRA-ROACAR___ADR</v>
      </c>
      <c r="D6">
        <v>1</v>
      </c>
    </row>
    <row r="7" spans="1:5" x14ac:dyDescent="0.25">
      <c r="A7" t="s">
        <v>0</v>
      </c>
      <c r="B7" t="str">
        <f>'Technology share'!F8</f>
        <v>PASTRAROACAR___ADRBEV480BELC____23</v>
      </c>
      <c r="C7" t="str">
        <f>_xlfn.XLOOKUP(B7,'BAP-4_tech_groups'!A:A,'BAP-4_tech_groups'!B:B)</f>
        <v>BAP-4-PASTRA-ROACAR___ADR</v>
      </c>
      <c r="D7">
        <v>1</v>
      </c>
    </row>
    <row r="8" spans="1:5" x14ac:dyDescent="0.25">
      <c r="A8" t="s">
        <v>0</v>
      </c>
      <c r="B8" t="str">
        <f>'Technology share'!F9</f>
        <v>PASTRAROACAR___ADRBEV640BELC____23</v>
      </c>
      <c r="C8" t="str">
        <f>_xlfn.XLOOKUP(B8,'BAP-4_tech_groups'!A:A,'BAP-4_tech_groups'!B:B)</f>
        <v>BAP-4-PASTRA-ROACAR___ADR</v>
      </c>
      <c r="D8">
        <v>1</v>
      </c>
    </row>
    <row r="9" spans="1:5" x14ac:dyDescent="0.25">
      <c r="A9" t="s">
        <v>0</v>
      </c>
      <c r="B9" t="str">
        <f>'Technology share'!F10</f>
        <v>PASTRAROACAR___ADRCELLHH2____23</v>
      </c>
      <c r="C9" t="str">
        <f>_xlfn.XLOOKUP(B9,'BAP-4_tech_groups'!A:A,'BAP-4_tech_groups'!B:B)</f>
        <v>BAP-4-PASTRA-ROACAR___ADR</v>
      </c>
      <c r="D9">
        <v>1</v>
      </c>
    </row>
    <row r="10" spans="1:5" x14ac:dyDescent="0.25">
      <c r="A10" t="s">
        <v>0</v>
      </c>
      <c r="B10" t="str">
        <f>'Technology share'!F11</f>
        <v>PASTRAROACAR___ADRCONVDSL____16</v>
      </c>
      <c r="C10" t="str">
        <f>_xlfn.XLOOKUP(B10,'BAP-4_tech_groups'!A:A,'BAP-4_tech_groups'!B:B)</f>
        <v>BAP-4-PASTRA-ROACAR___ADR</v>
      </c>
      <c r="D10">
        <v>1</v>
      </c>
    </row>
    <row r="11" spans="1:5" x14ac:dyDescent="0.25">
      <c r="A11" t="s">
        <v>0</v>
      </c>
      <c r="B11" t="str">
        <f>'Technology share'!F12</f>
        <v>PASTRAROACAR___ADRCONVDSL____23</v>
      </c>
      <c r="C11" t="str">
        <f>_xlfn.XLOOKUP(B11,'BAP-4_tech_groups'!A:A,'BAP-4_tech_groups'!B:B)</f>
        <v>BAP-4-PASTRA-ROACAR___ADR</v>
      </c>
      <c r="D11">
        <v>1</v>
      </c>
    </row>
    <row r="12" spans="1:5" x14ac:dyDescent="0.25">
      <c r="A12" t="s">
        <v>0</v>
      </c>
      <c r="B12" t="str">
        <f>'Technology share'!F13</f>
        <v>PASTRAROACAR___ADRCONVGAS____16</v>
      </c>
      <c r="C12" t="str">
        <f>_xlfn.XLOOKUP(B12,'BAP-4_tech_groups'!A:A,'BAP-4_tech_groups'!B:B)</f>
        <v>BAP-4-PASTRA-ROACAR___ADR</v>
      </c>
      <c r="D12">
        <v>1</v>
      </c>
    </row>
    <row r="13" spans="1:5" x14ac:dyDescent="0.25">
      <c r="A13" t="s">
        <v>0</v>
      </c>
      <c r="B13" t="str">
        <f>'Technology share'!F14</f>
        <v>PASTRAROACAR___ADRCONVGAS____23</v>
      </c>
      <c r="C13" t="str">
        <f>_xlfn.XLOOKUP(B13,'BAP-4_tech_groups'!A:A,'BAP-4_tech_groups'!B:B)</f>
        <v>BAP-4-PASTRA-ROACAR___ADR</v>
      </c>
      <c r="D13">
        <v>1</v>
      </c>
    </row>
    <row r="14" spans="1:5" x14ac:dyDescent="0.25">
      <c r="A14" t="s">
        <v>0</v>
      </c>
      <c r="B14" t="str">
        <f>'Technology share'!F15</f>
        <v>PASTRAROACAR___ADRCONVNGA____16</v>
      </c>
      <c r="C14" t="str">
        <f>_xlfn.XLOOKUP(B14,'BAP-4_tech_groups'!A:A,'BAP-4_tech_groups'!B:B)</f>
        <v>BAP-4-PASTRA-ROACAR___ADR</v>
      </c>
      <c r="D14">
        <v>1</v>
      </c>
    </row>
    <row r="15" spans="1:5" x14ac:dyDescent="0.25">
      <c r="A15" t="s">
        <v>0</v>
      </c>
      <c r="B15" t="str">
        <f>'Technology share'!F16</f>
        <v>PASTRAROACAR___ADRCONVNGA____23</v>
      </c>
      <c r="C15" t="str">
        <f>_xlfn.XLOOKUP(B15,'BAP-4_tech_groups'!A:A,'BAP-4_tech_groups'!B:B)</f>
        <v>BAP-4-PASTRA-ROACAR___ADR</v>
      </c>
      <c r="D15">
        <v>1</v>
      </c>
    </row>
    <row r="16" spans="1:5" x14ac:dyDescent="0.25">
      <c r="A16" t="s">
        <v>0</v>
      </c>
      <c r="B16" t="str">
        <f>'Technology share'!F17</f>
        <v>PASTRAROACAR___ADRCONVNGABIF_23</v>
      </c>
      <c r="C16" t="str">
        <f>_xlfn.XLOOKUP(B16,'BAP-4_tech_groups'!A:A,'BAP-4_tech_groups'!B:B)</f>
        <v>BAP-4-PASTRA-ROACAR___ADR</v>
      </c>
      <c r="D16">
        <v>1</v>
      </c>
    </row>
    <row r="17" spans="1:4" x14ac:dyDescent="0.25">
      <c r="A17" t="s">
        <v>0</v>
      </c>
      <c r="B17" t="str">
        <f>'Technology share'!F18</f>
        <v>PASTRAROACAR___ADRCONVPRO____16</v>
      </c>
      <c r="C17" t="str">
        <f>_xlfn.XLOOKUP(B17,'BAP-4_tech_groups'!A:A,'BAP-4_tech_groups'!B:B)</f>
        <v>BAP-4-PASTRA-ROACAR___ADR</v>
      </c>
      <c r="D17">
        <v>1</v>
      </c>
    </row>
    <row r="18" spans="1:4" x14ac:dyDescent="0.25">
      <c r="A18" t="s">
        <v>0</v>
      </c>
      <c r="B18" t="str">
        <f>'Technology share'!F19</f>
        <v>PASTRAROACAR___ADRCONVPRO____23</v>
      </c>
      <c r="C18" t="str">
        <f>_xlfn.XLOOKUP(B18,'BAP-4_tech_groups'!A:A,'BAP-4_tech_groups'!B:B)</f>
        <v>BAP-4-PASTRA-ROACAR___ADR</v>
      </c>
      <c r="D18">
        <v>1</v>
      </c>
    </row>
    <row r="19" spans="1:4" x14ac:dyDescent="0.25">
      <c r="A19" t="s">
        <v>0</v>
      </c>
      <c r="B19" t="str">
        <f>'Technology share'!F20</f>
        <v>PASTRAROACAR___ADRCONVPROBIF_23</v>
      </c>
      <c r="C19" t="str">
        <f>_xlfn.XLOOKUP(B19,'BAP-4_tech_groups'!A:A,'BAP-4_tech_groups'!B:B)</f>
        <v>BAP-4-PASTRA-ROACAR___ADR</v>
      </c>
      <c r="D19">
        <v>1</v>
      </c>
    </row>
    <row r="20" spans="1:4" x14ac:dyDescent="0.25">
      <c r="A20" t="s">
        <v>0</v>
      </c>
      <c r="B20" t="str">
        <f>'Technology share'!F21</f>
        <v>PASTRAROACAR___ADRCONVRDSL____23</v>
      </c>
      <c r="C20" t="str">
        <f>_xlfn.XLOOKUP(B20,'BAP-4_tech_groups'!A:A,'BAP-4_tech_groups'!B:B)</f>
        <v>BAP-4-PASTRA-ROACAR___ADR</v>
      </c>
      <c r="D20">
        <v>1</v>
      </c>
    </row>
    <row r="21" spans="1:4" x14ac:dyDescent="0.25">
      <c r="A21" t="s">
        <v>0</v>
      </c>
      <c r="B21" t="str">
        <f>'Technology share'!F22</f>
        <v>PASTRAROACAR___ADRHYBDSL____23</v>
      </c>
      <c r="C21" t="str">
        <f>_xlfn.XLOOKUP(B21,'BAP-4_tech_groups'!A:A,'BAP-4_tech_groups'!B:B)</f>
        <v>BAP-4-PASTRA-ROACAR___ADR</v>
      </c>
      <c r="D21">
        <v>1</v>
      </c>
    </row>
    <row r="22" spans="1:4" x14ac:dyDescent="0.25">
      <c r="A22" t="s">
        <v>0</v>
      </c>
      <c r="B22" t="str">
        <f>'Technology share'!F23</f>
        <v>PASTRAROACAR___ADRHYBGAS____23</v>
      </c>
      <c r="C22" t="str">
        <f>_xlfn.XLOOKUP(B22,'BAP-4_tech_groups'!A:A,'BAP-4_tech_groups'!B:B)</f>
        <v>BAP-4-PASTRA-ROACAR___ADR</v>
      </c>
      <c r="D22">
        <v>1</v>
      </c>
    </row>
    <row r="23" spans="1:4" x14ac:dyDescent="0.25">
      <c r="A23" t="s">
        <v>0</v>
      </c>
      <c r="B23" t="str">
        <f>'Technology share'!F24</f>
        <v>PASTRAROACAR___ADRHYBRDSL____23</v>
      </c>
      <c r="C23" t="str">
        <f>_xlfn.XLOOKUP(B23,'BAP-4_tech_groups'!A:A,'BAP-4_tech_groups'!B:B)</f>
        <v>BAP-4-PASTRA-ROACAR___ADR</v>
      </c>
      <c r="D23">
        <v>1</v>
      </c>
    </row>
    <row r="24" spans="1:4" x14ac:dyDescent="0.25">
      <c r="A24" t="s">
        <v>0</v>
      </c>
      <c r="B24" t="str">
        <f>'Technology share'!F25</f>
        <v>PASTRAROACAR___ADRPHEVGASELC_23</v>
      </c>
      <c r="C24" t="str">
        <f>_xlfn.XLOOKUP(B24,'BAP-4_tech_groups'!A:A,'BAP-4_tech_groups'!B:B)</f>
        <v>BAP-4-PASTRA-ROACAR___ADR</v>
      </c>
      <c r="D24">
        <v>1</v>
      </c>
    </row>
    <row r="25" spans="1:4" x14ac:dyDescent="0.25">
      <c r="A25" t="s">
        <v>0</v>
      </c>
      <c r="B25" t="str">
        <f>'Technology share'!F26</f>
        <v>PASTRAROACAR___APGCONVNGA_EX</v>
      </c>
      <c r="C25" t="str">
        <f>_xlfn.XLOOKUP(B25,'BAP-4_tech_groups'!A:A,'BAP-4_tech_groups'!B:B)</f>
        <v>BAP-4-PASTRA-ROACAR___APG</v>
      </c>
      <c r="D25">
        <v>1</v>
      </c>
    </row>
    <row r="26" spans="1:4" x14ac:dyDescent="0.25">
      <c r="A26" t="s">
        <v>0</v>
      </c>
      <c r="B26" t="str">
        <f>'Technology share'!F27</f>
        <v>PASTRAROACAR___APGCONVGAS_EX</v>
      </c>
      <c r="C26" t="str">
        <f>_xlfn.XLOOKUP(B26,'BAP-4_tech_groups'!A:A,'BAP-4_tech_groups'!B:B)</f>
        <v>BAP-4-PASTRA-ROACAR___APG</v>
      </c>
      <c r="D26">
        <v>1</v>
      </c>
    </row>
    <row r="27" spans="1:4" x14ac:dyDescent="0.25">
      <c r="A27" t="s">
        <v>0</v>
      </c>
      <c r="B27" t="str">
        <f>'Technology share'!F28</f>
        <v>PASTRAROACAR___APGCONVDSL_EX</v>
      </c>
      <c r="C27" t="str">
        <f>_xlfn.XLOOKUP(B27,'BAP-4_tech_groups'!A:A,'BAP-4_tech_groups'!B:B)</f>
        <v>BAP-4-PASTRA-ROACAR___APG</v>
      </c>
      <c r="D27">
        <v>1</v>
      </c>
    </row>
    <row r="28" spans="1:4" x14ac:dyDescent="0.25">
      <c r="A28" t="s">
        <v>0</v>
      </c>
      <c r="B28" t="str">
        <f>'Technology share'!F29</f>
        <v>PASTRAROACAR___APGCONVPRO_EX</v>
      </c>
      <c r="C28" t="str">
        <f>_xlfn.XLOOKUP(B28,'BAP-4_tech_groups'!A:A,'BAP-4_tech_groups'!B:B)</f>
        <v>BAP-4-PASTRA-ROACAR___APG</v>
      </c>
      <c r="D28">
        <v>1</v>
      </c>
    </row>
    <row r="29" spans="1:4" x14ac:dyDescent="0.25">
      <c r="A29" t="s">
        <v>0</v>
      </c>
      <c r="B29" t="str">
        <f>'Technology share'!F30</f>
        <v>PASTRAROACAR___APGBEV320BELC____23</v>
      </c>
      <c r="C29" t="str">
        <f>_xlfn.XLOOKUP(B29,'BAP-4_tech_groups'!A:A,'BAP-4_tech_groups'!B:B)</f>
        <v>BAP-4-PASTRA-ROACAR___APG</v>
      </c>
      <c r="D29">
        <v>1</v>
      </c>
    </row>
    <row r="30" spans="1:4" x14ac:dyDescent="0.25">
      <c r="A30" t="s">
        <v>0</v>
      </c>
      <c r="B30" t="str">
        <f>'Technology share'!F31</f>
        <v>PASTRAROACAR___APGBEV480BELC____23</v>
      </c>
      <c r="C30" t="str">
        <f>_xlfn.XLOOKUP(B30,'BAP-4_tech_groups'!A:A,'BAP-4_tech_groups'!B:B)</f>
        <v>BAP-4-PASTRA-ROACAR___APG</v>
      </c>
      <c r="D30">
        <v>1</v>
      </c>
    </row>
    <row r="31" spans="1:4" x14ac:dyDescent="0.25">
      <c r="A31" t="s">
        <v>0</v>
      </c>
      <c r="B31" t="str">
        <f>'Technology share'!F32</f>
        <v>PASTRAROACAR___APGBEV640BELC____23</v>
      </c>
      <c r="C31" t="str">
        <f>_xlfn.XLOOKUP(B31,'BAP-4_tech_groups'!A:A,'BAP-4_tech_groups'!B:B)</f>
        <v>BAP-4-PASTRA-ROACAR___APG</v>
      </c>
      <c r="D31">
        <v>1</v>
      </c>
    </row>
    <row r="32" spans="1:4" x14ac:dyDescent="0.25">
      <c r="A32" t="s">
        <v>0</v>
      </c>
      <c r="B32" t="str">
        <f>'Technology share'!F33</f>
        <v>PASTRAROACAR___APGCELLHH2____23</v>
      </c>
      <c r="C32" t="str">
        <f>_xlfn.XLOOKUP(B32,'BAP-4_tech_groups'!A:A,'BAP-4_tech_groups'!B:B)</f>
        <v>BAP-4-PASTRA-ROACAR___APG</v>
      </c>
      <c r="D32">
        <v>1</v>
      </c>
    </row>
    <row r="33" spans="1:4" x14ac:dyDescent="0.25">
      <c r="A33" t="s">
        <v>0</v>
      </c>
      <c r="B33" t="str">
        <f>'Technology share'!F34</f>
        <v>PASTRAROACAR___APGCONVDSL____16</v>
      </c>
      <c r="C33" t="str">
        <f>_xlfn.XLOOKUP(B33,'BAP-4_tech_groups'!A:A,'BAP-4_tech_groups'!B:B)</f>
        <v>BAP-4-PASTRA-ROACAR___APG</v>
      </c>
      <c r="D33">
        <v>1</v>
      </c>
    </row>
    <row r="34" spans="1:4" x14ac:dyDescent="0.25">
      <c r="A34" t="s">
        <v>0</v>
      </c>
      <c r="B34" t="str">
        <f>'Technology share'!F35</f>
        <v>PASTRAROACAR___APGCONVDSL____23</v>
      </c>
      <c r="C34" t="str">
        <f>_xlfn.XLOOKUP(B34,'BAP-4_tech_groups'!A:A,'BAP-4_tech_groups'!B:B)</f>
        <v>BAP-4-PASTRA-ROACAR___APG</v>
      </c>
      <c r="D34">
        <v>1</v>
      </c>
    </row>
    <row r="35" spans="1:4" x14ac:dyDescent="0.25">
      <c r="A35" t="s">
        <v>0</v>
      </c>
      <c r="B35" t="str">
        <f>'Technology share'!F36</f>
        <v>PASTRAROACAR___APGCONVGAS____16</v>
      </c>
      <c r="C35" t="str">
        <f>_xlfn.XLOOKUP(B35,'BAP-4_tech_groups'!A:A,'BAP-4_tech_groups'!B:B)</f>
        <v>BAP-4-PASTRA-ROACAR___APG</v>
      </c>
      <c r="D35">
        <v>1</v>
      </c>
    </row>
    <row r="36" spans="1:4" x14ac:dyDescent="0.25">
      <c r="A36" t="s">
        <v>0</v>
      </c>
      <c r="B36" t="str">
        <f>'Technology share'!F37</f>
        <v>PASTRAROACAR___APGCONVGAS____23</v>
      </c>
      <c r="C36" t="str">
        <f>_xlfn.XLOOKUP(B36,'BAP-4_tech_groups'!A:A,'BAP-4_tech_groups'!B:B)</f>
        <v>BAP-4-PASTRA-ROACAR___APG</v>
      </c>
      <c r="D36">
        <v>1</v>
      </c>
    </row>
    <row r="37" spans="1:4" x14ac:dyDescent="0.25">
      <c r="A37" t="s">
        <v>0</v>
      </c>
      <c r="B37" t="str">
        <f>'Technology share'!F38</f>
        <v>PASTRAROACAR___APGCONVNGA____16</v>
      </c>
      <c r="C37" t="str">
        <f>_xlfn.XLOOKUP(B37,'BAP-4_tech_groups'!A:A,'BAP-4_tech_groups'!B:B)</f>
        <v>BAP-4-PASTRA-ROACAR___APG</v>
      </c>
      <c r="D37">
        <v>1</v>
      </c>
    </row>
    <row r="38" spans="1:4" x14ac:dyDescent="0.25">
      <c r="A38" t="s">
        <v>0</v>
      </c>
      <c r="B38" t="str">
        <f>'Technology share'!F39</f>
        <v>PASTRAROACAR___APGCONVNGA____23</v>
      </c>
      <c r="C38" t="str">
        <f>_xlfn.XLOOKUP(B38,'BAP-4_tech_groups'!A:A,'BAP-4_tech_groups'!B:B)</f>
        <v>BAP-4-PASTRA-ROACAR___APG</v>
      </c>
      <c r="D38">
        <v>1</v>
      </c>
    </row>
    <row r="39" spans="1:4" x14ac:dyDescent="0.25">
      <c r="A39" t="s">
        <v>0</v>
      </c>
      <c r="B39" t="str">
        <f>'Technology share'!F40</f>
        <v>PASTRAROACAR___APGCONVNGABIF_23</v>
      </c>
      <c r="C39" t="str">
        <f>_xlfn.XLOOKUP(B39,'BAP-4_tech_groups'!A:A,'BAP-4_tech_groups'!B:B)</f>
        <v>BAP-4-PASTRA-ROACAR___APG</v>
      </c>
      <c r="D39">
        <v>1</v>
      </c>
    </row>
    <row r="40" spans="1:4" x14ac:dyDescent="0.25">
      <c r="A40" t="s">
        <v>0</v>
      </c>
      <c r="B40" t="str">
        <f>'Technology share'!F41</f>
        <v>PASTRAROACAR___APGCONVPRO____16</v>
      </c>
      <c r="C40" t="str">
        <f>_xlfn.XLOOKUP(B40,'BAP-4_tech_groups'!A:A,'BAP-4_tech_groups'!B:B)</f>
        <v>BAP-4-PASTRA-ROACAR___APG</v>
      </c>
      <c r="D40">
        <v>1</v>
      </c>
    </row>
    <row r="41" spans="1:4" x14ac:dyDescent="0.25">
      <c r="A41" t="s">
        <v>0</v>
      </c>
      <c r="B41" t="str">
        <f>'Technology share'!F42</f>
        <v>PASTRAROACAR___APGCONVPRO____23</v>
      </c>
      <c r="C41" t="str">
        <f>_xlfn.XLOOKUP(B41,'BAP-4_tech_groups'!A:A,'BAP-4_tech_groups'!B:B)</f>
        <v>BAP-4-PASTRA-ROACAR___APG</v>
      </c>
      <c r="D41">
        <v>1</v>
      </c>
    </row>
    <row r="42" spans="1:4" x14ac:dyDescent="0.25">
      <c r="A42" t="s">
        <v>0</v>
      </c>
      <c r="B42" t="str">
        <f>'Technology share'!F43</f>
        <v>PASTRAROACAR___APGCONVPROBIF_23</v>
      </c>
      <c r="C42" t="str">
        <f>_xlfn.XLOOKUP(B42,'BAP-4_tech_groups'!A:A,'BAP-4_tech_groups'!B:B)</f>
        <v>BAP-4-PASTRA-ROACAR___APG</v>
      </c>
      <c r="D42">
        <v>1</v>
      </c>
    </row>
    <row r="43" spans="1:4" x14ac:dyDescent="0.25">
      <c r="A43" t="s">
        <v>0</v>
      </c>
      <c r="B43" t="str">
        <f>'Technology share'!F44</f>
        <v>PASTRAROACAR___APGCONVRDSL____23</v>
      </c>
      <c r="C43" t="str">
        <f>_xlfn.XLOOKUP(B43,'BAP-4_tech_groups'!A:A,'BAP-4_tech_groups'!B:B)</f>
        <v>BAP-4-PASTRA-ROACAR___APG</v>
      </c>
      <c r="D43">
        <v>1</v>
      </c>
    </row>
    <row r="44" spans="1:4" x14ac:dyDescent="0.25">
      <c r="A44" t="s">
        <v>0</v>
      </c>
      <c r="B44" t="str">
        <f>'Technology share'!F45</f>
        <v>PASTRAROACAR___APGHYBDSL____23</v>
      </c>
      <c r="C44" t="str">
        <f>_xlfn.XLOOKUP(B44,'BAP-4_tech_groups'!A:A,'BAP-4_tech_groups'!B:B)</f>
        <v>BAP-4-PASTRA-ROACAR___APG</v>
      </c>
      <c r="D44">
        <v>1</v>
      </c>
    </row>
    <row r="45" spans="1:4" x14ac:dyDescent="0.25">
      <c r="A45" t="s">
        <v>0</v>
      </c>
      <c r="B45" t="str">
        <f>'Technology share'!F46</f>
        <v>PASTRAROACAR___APGHYBGAS____23</v>
      </c>
      <c r="C45" t="str">
        <f>_xlfn.XLOOKUP(B45,'BAP-4_tech_groups'!A:A,'BAP-4_tech_groups'!B:B)</f>
        <v>BAP-4-PASTRA-ROACAR___APG</v>
      </c>
      <c r="D45">
        <v>1</v>
      </c>
    </row>
    <row r="46" spans="1:4" x14ac:dyDescent="0.25">
      <c r="A46" t="s">
        <v>0</v>
      </c>
      <c r="B46" t="str">
        <f>'Technology share'!F47</f>
        <v>PASTRAROACAR___APGHYBRDSL____23</v>
      </c>
      <c r="C46" t="str">
        <f>_xlfn.XLOOKUP(B46,'BAP-4_tech_groups'!A:A,'BAP-4_tech_groups'!B:B)</f>
        <v>BAP-4-PASTRA-ROACAR___APG</v>
      </c>
      <c r="D46">
        <v>1</v>
      </c>
    </row>
    <row r="47" spans="1:4" x14ac:dyDescent="0.25">
      <c r="A47" t="s">
        <v>0</v>
      </c>
      <c r="B47" t="str">
        <f>'Technology share'!F48</f>
        <v>PASTRAROACAR___APGPHEVGASELC_23</v>
      </c>
      <c r="C47" t="str">
        <f>_xlfn.XLOOKUP(B47,'BAP-4_tech_groups'!A:A,'BAP-4_tech_groups'!B:B)</f>
        <v>BAP-4-PASTRA-ROACAR___APG</v>
      </c>
      <c r="D47">
        <v>1</v>
      </c>
    </row>
    <row r="48" spans="1:4" x14ac:dyDescent="0.25">
      <c r="A48" t="s">
        <v>0</v>
      </c>
      <c r="B48" t="str">
        <f>'Technology share'!F49</f>
        <v>PASTRAROACAR___RSHCONVNGA_EX</v>
      </c>
      <c r="C48" t="str">
        <f>_xlfn.XLOOKUP(B48,'BAP-4_tech_groups'!A:A,'BAP-4_tech_groups'!B:B)</f>
        <v>BAP-4-PASTRA-ROACAR___RSH</v>
      </c>
      <c r="D48">
        <v>1</v>
      </c>
    </row>
    <row r="49" spans="1:4" x14ac:dyDescent="0.25">
      <c r="A49" t="s">
        <v>0</v>
      </c>
      <c r="B49" t="str">
        <f>'Technology share'!F50</f>
        <v>PASTRAROACAR___RSHCONVGAS_EX</v>
      </c>
      <c r="C49" t="str">
        <f>_xlfn.XLOOKUP(B49,'BAP-4_tech_groups'!A:A,'BAP-4_tech_groups'!B:B)</f>
        <v>BAP-4-PASTRA-ROACAR___RSH</v>
      </c>
      <c r="D49">
        <v>1</v>
      </c>
    </row>
    <row r="50" spans="1:4" x14ac:dyDescent="0.25">
      <c r="A50" t="s">
        <v>0</v>
      </c>
      <c r="B50" t="str">
        <f>'Technology share'!F51</f>
        <v>PASTRAROACAR___RSHCONVDSL_EX</v>
      </c>
      <c r="C50" t="str">
        <f>_xlfn.XLOOKUP(B50,'BAP-4_tech_groups'!A:A,'BAP-4_tech_groups'!B:B)</f>
        <v>BAP-4-PASTRA-ROACAR___RSH</v>
      </c>
      <c r="D50">
        <v>1</v>
      </c>
    </row>
    <row r="51" spans="1:4" x14ac:dyDescent="0.25">
      <c r="A51" t="s">
        <v>0</v>
      </c>
      <c r="B51" t="str">
        <f>'Technology share'!F52</f>
        <v>PASTRAROACAR___RSHCONVPRO_EX</v>
      </c>
      <c r="C51" t="str">
        <f>_xlfn.XLOOKUP(B51,'BAP-4_tech_groups'!A:A,'BAP-4_tech_groups'!B:B)</f>
        <v>BAP-4-PASTRA-ROACAR___RSH</v>
      </c>
      <c r="D51">
        <v>1</v>
      </c>
    </row>
    <row r="52" spans="1:4" x14ac:dyDescent="0.25">
      <c r="A52" t="s">
        <v>0</v>
      </c>
      <c r="B52" t="str">
        <f>'Technology share'!F53</f>
        <v>PASTRAROACAR___RSHBEV320BELC____23</v>
      </c>
      <c r="C52" t="str">
        <f>_xlfn.XLOOKUP(B52,'BAP-4_tech_groups'!A:A,'BAP-4_tech_groups'!B:B)</f>
        <v>BAP-4-PASTRA-ROACAR___RSH</v>
      </c>
      <c r="D52">
        <v>1</v>
      </c>
    </row>
    <row r="53" spans="1:4" x14ac:dyDescent="0.25">
      <c r="A53" t="s">
        <v>0</v>
      </c>
      <c r="B53" t="str">
        <f>'Technology share'!F54</f>
        <v>PASTRAROACAR___RSHBEV480BELC____23</v>
      </c>
      <c r="C53" t="str">
        <f>_xlfn.XLOOKUP(B53,'BAP-4_tech_groups'!A:A,'BAP-4_tech_groups'!B:B)</f>
        <v>BAP-4-PASTRA-ROACAR___RSH</v>
      </c>
      <c r="D53">
        <v>1</v>
      </c>
    </row>
    <row r="54" spans="1:4" x14ac:dyDescent="0.25">
      <c r="A54" t="s">
        <v>0</v>
      </c>
      <c r="B54" t="str">
        <f>'Technology share'!F55</f>
        <v>PASTRAROACAR___RSHBEV640BELC____23</v>
      </c>
      <c r="C54" t="str">
        <f>_xlfn.XLOOKUP(B54,'BAP-4_tech_groups'!A:A,'BAP-4_tech_groups'!B:B)</f>
        <v>BAP-4-PASTRA-ROACAR___RSH</v>
      </c>
      <c r="D54">
        <v>1</v>
      </c>
    </row>
    <row r="55" spans="1:4" x14ac:dyDescent="0.25">
      <c r="A55" t="s">
        <v>0</v>
      </c>
      <c r="B55" t="str">
        <f>'Technology share'!F56</f>
        <v>PASTRAROACAR___RSHCELLHH2____23</v>
      </c>
      <c r="C55" t="str">
        <f>_xlfn.XLOOKUP(B55,'BAP-4_tech_groups'!A:A,'BAP-4_tech_groups'!B:B)</f>
        <v>BAP-4-PASTRA-ROACAR___RSH</v>
      </c>
      <c r="D55">
        <v>1</v>
      </c>
    </row>
    <row r="56" spans="1:4" x14ac:dyDescent="0.25">
      <c r="A56" t="s">
        <v>0</v>
      </c>
      <c r="B56" t="str">
        <f>'Technology share'!F57</f>
        <v>PASTRAROACAR___RSHCONVDSL____16</v>
      </c>
      <c r="C56" t="str">
        <f>_xlfn.XLOOKUP(B56,'BAP-4_tech_groups'!A:A,'BAP-4_tech_groups'!B:B)</f>
        <v>BAP-4-PASTRA-ROACAR___RSH</v>
      </c>
      <c r="D56">
        <v>1</v>
      </c>
    </row>
    <row r="57" spans="1:4" x14ac:dyDescent="0.25">
      <c r="A57" t="s">
        <v>0</v>
      </c>
      <c r="B57" t="str">
        <f>'Technology share'!F58</f>
        <v>PASTRAROACAR___RSHCONVDSL____23</v>
      </c>
      <c r="C57" t="str">
        <f>_xlfn.XLOOKUP(B57,'BAP-4_tech_groups'!A:A,'BAP-4_tech_groups'!B:B)</f>
        <v>BAP-4-PASTRA-ROACAR___RSH</v>
      </c>
      <c r="D57">
        <v>1</v>
      </c>
    </row>
    <row r="58" spans="1:4" x14ac:dyDescent="0.25">
      <c r="A58" t="s">
        <v>0</v>
      </c>
      <c r="B58" t="str">
        <f>'Technology share'!F59</f>
        <v>PASTRAROACAR___RSHCONVGAS____16</v>
      </c>
      <c r="C58" t="str">
        <f>_xlfn.XLOOKUP(B58,'BAP-4_tech_groups'!A:A,'BAP-4_tech_groups'!B:B)</f>
        <v>BAP-4-PASTRA-ROACAR___RSH</v>
      </c>
      <c r="D58">
        <v>1</v>
      </c>
    </row>
    <row r="59" spans="1:4" x14ac:dyDescent="0.25">
      <c r="A59" t="s">
        <v>0</v>
      </c>
      <c r="B59" t="str">
        <f>'Technology share'!F60</f>
        <v>PASTRAROACAR___RSHCONVGAS____23</v>
      </c>
      <c r="C59" t="str">
        <f>_xlfn.XLOOKUP(B59,'BAP-4_tech_groups'!A:A,'BAP-4_tech_groups'!B:B)</f>
        <v>BAP-4-PASTRA-ROACAR___RSH</v>
      </c>
      <c r="D59">
        <v>1</v>
      </c>
    </row>
    <row r="60" spans="1:4" x14ac:dyDescent="0.25">
      <c r="A60" t="s">
        <v>0</v>
      </c>
      <c r="B60" t="str">
        <f>'Technology share'!F61</f>
        <v>PASTRAROACAR___RSHCONVNGA____16</v>
      </c>
      <c r="C60" t="str">
        <f>_xlfn.XLOOKUP(B60,'BAP-4_tech_groups'!A:A,'BAP-4_tech_groups'!B:B)</f>
        <v>BAP-4-PASTRA-ROACAR___RSH</v>
      </c>
      <c r="D60">
        <v>1</v>
      </c>
    </row>
    <row r="61" spans="1:4" x14ac:dyDescent="0.25">
      <c r="A61" t="s">
        <v>0</v>
      </c>
      <c r="B61" t="str">
        <f>'Technology share'!F62</f>
        <v>PASTRAROACAR___RSHCONVNGA____23</v>
      </c>
      <c r="C61" t="str">
        <f>_xlfn.XLOOKUP(B61,'BAP-4_tech_groups'!A:A,'BAP-4_tech_groups'!B:B)</f>
        <v>BAP-4-PASTRA-ROACAR___RSH</v>
      </c>
      <c r="D61">
        <v>1</v>
      </c>
    </row>
    <row r="62" spans="1:4" x14ac:dyDescent="0.25">
      <c r="A62" t="s">
        <v>0</v>
      </c>
      <c r="B62" t="str">
        <f>'Technology share'!F63</f>
        <v>PASTRAROACAR___RSHCONVNGABIF_23</v>
      </c>
      <c r="C62" t="str">
        <f>_xlfn.XLOOKUP(B62,'BAP-4_tech_groups'!A:A,'BAP-4_tech_groups'!B:B)</f>
        <v>BAP-4-PASTRA-ROACAR___RSH</v>
      </c>
      <c r="D62">
        <v>1</v>
      </c>
    </row>
    <row r="63" spans="1:4" x14ac:dyDescent="0.25">
      <c r="A63" t="s">
        <v>0</v>
      </c>
      <c r="B63" t="str">
        <f>'Technology share'!F64</f>
        <v>PASTRAROACAR___RSHCONVPRO____16</v>
      </c>
      <c r="C63" t="str">
        <f>_xlfn.XLOOKUP(B63,'BAP-4_tech_groups'!A:A,'BAP-4_tech_groups'!B:B)</f>
        <v>BAP-4-PASTRA-ROACAR___RSH</v>
      </c>
      <c r="D63">
        <v>1</v>
      </c>
    </row>
    <row r="64" spans="1:4" x14ac:dyDescent="0.25">
      <c r="A64" t="s">
        <v>0</v>
      </c>
      <c r="B64" t="str">
        <f>'Technology share'!F65</f>
        <v>PASTRAROACAR___RSHCONVPRO____23</v>
      </c>
      <c r="C64" t="str">
        <f>_xlfn.XLOOKUP(B64,'BAP-4_tech_groups'!A:A,'BAP-4_tech_groups'!B:B)</f>
        <v>BAP-4-PASTRA-ROACAR___RSH</v>
      </c>
      <c r="D64">
        <v>1</v>
      </c>
    </row>
    <row r="65" spans="1:4" x14ac:dyDescent="0.25">
      <c r="A65" t="s">
        <v>0</v>
      </c>
      <c r="B65" t="str">
        <f>'Technology share'!F66</f>
        <v>PASTRAROACAR___RSHCONVPROBIF_23</v>
      </c>
      <c r="C65" t="str">
        <f>_xlfn.XLOOKUP(B65,'BAP-4_tech_groups'!A:A,'BAP-4_tech_groups'!B:B)</f>
        <v>BAP-4-PASTRA-ROACAR___RSH</v>
      </c>
      <c r="D65">
        <v>1</v>
      </c>
    </row>
    <row r="66" spans="1:4" x14ac:dyDescent="0.25">
      <c r="A66" t="s">
        <v>0</v>
      </c>
      <c r="B66" t="str">
        <f>'Technology share'!F67</f>
        <v>PASTRAROACAR___RSHCONVRDSL____23</v>
      </c>
      <c r="C66" t="str">
        <f>_xlfn.XLOOKUP(B66,'BAP-4_tech_groups'!A:A,'BAP-4_tech_groups'!B:B)</f>
        <v>BAP-4-PASTRA-ROACAR___RSH</v>
      </c>
      <c r="D66">
        <v>1</v>
      </c>
    </row>
    <row r="67" spans="1:4" x14ac:dyDescent="0.25">
      <c r="A67" t="s">
        <v>0</v>
      </c>
      <c r="B67" t="str">
        <f>'Technology share'!F68</f>
        <v>PASTRAROACAR___RSHHYBDSL____23</v>
      </c>
      <c r="C67" t="str">
        <f>_xlfn.XLOOKUP(B67,'BAP-4_tech_groups'!A:A,'BAP-4_tech_groups'!B:B)</f>
        <v>BAP-4-PASTRA-ROACAR___RSH</v>
      </c>
      <c r="D67">
        <v>1</v>
      </c>
    </row>
    <row r="68" spans="1:4" x14ac:dyDescent="0.25">
      <c r="A68" t="s">
        <v>0</v>
      </c>
      <c r="B68" t="str">
        <f>'Technology share'!F69</f>
        <v>PASTRAROACAR___RSHHYBGAS____23</v>
      </c>
      <c r="C68" t="str">
        <f>_xlfn.XLOOKUP(B68,'BAP-4_tech_groups'!A:A,'BAP-4_tech_groups'!B:B)</f>
        <v>BAP-4-PASTRA-ROACAR___RSH</v>
      </c>
      <c r="D68">
        <v>1</v>
      </c>
    </row>
    <row r="69" spans="1:4" x14ac:dyDescent="0.25">
      <c r="A69" t="s">
        <v>0</v>
      </c>
      <c r="B69" t="str">
        <f>'Technology share'!F70</f>
        <v>PASTRAROACAR___RSHHYBRDSL____23</v>
      </c>
      <c r="C69" t="str">
        <f>_xlfn.XLOOKUP(B69,'BAP-4_tech_groups'!A:A,'BAP-4_tech_groups'!B:B)</f>
        <v>BAP-4-PASTRA-ROACAR___RSH</v>
      </c>
      <c r="D69">
        <v>1</v>
      </c>
    </row>
    <row r="70" spans="1:4" x14ac:dyDescent="0.25">
      <c r="A70" t="s">
        <v>0</v>
      </c>
      <c r="B70" t="str">
        <f>'Technology share'!F71</f>
        <v>PASTRAROACAR___RSHPHEVGASELC_23</v>
      </c>
      <c r="C70" t="str">
        <f>_xlfn.XLOOKUP(B70,'BAP-4_tech_groups'!A:A,'BAP-4_tech_groups'!B:B)</f>
        <v>BAP-4-PASTRA-ROACAR___RSH</v>
      </c>
      <c r="D70">
        <v>1</v>
      </c>
    </row>
    <row r="71" spans="1:4" x14ac:dyDescent="0.25">
      <c r="A71" t="s">
        <v>0</v>
      </c>
      <c r="B71" t="str">
        <f>'Technology share'!F72</f>
        <v>PASTRAROACAR___TAXCONVNGA_EX</v>
      </c>
      <c r="C71" t="str">
        <f>_xlfn.XLOOKUP(B71,'BAP-4_tech_groups'!A:A,'BAP-4_tech_groups'!B:B)</f>
        <v>BAP-4-PASTRA-ROACAR___TAX</v>
      </c>
      <c r="D71">
        <v>1</v>
      </c>
    </row>
    <row r="72" spans="1:4" x14ac:dyDescent="0.25">
      <c r="A72" t="s">
        <v>0</v>
      </c>
      <c r="B72" t="str">
        <f>'Technology share'!F73</f>
        <v>PASTRAROACAR___TAXCONVGAS_EX</v>
      </c>
      <c r="C72" t="str">
        <f>_xlfn.XLOOKUP(B72,'BAP-4_tech_groups'!A:A,'BAP-4_tech_groups'!B:B)</f>
        <v>BAP-4-PASTRA-ROACAR___TAX</v>
      </c>
      <c r="D72">
        <v>1</v>
      </c>
    </row>
    <row r="73" spans="1:4" x14ac:dyDescent="0.25">
      <c r="A73" t="s">
        <v>0</v>
      </c>
      <c r="B73" t="str">
        <f>'Technology share'!F74</f>
        <v>PASTRAROACAR___TAXCONVDSL_EX</v>
      </c>
      <c r="C73" t="str">
        <f>_xlfn.XLOOKUP(B73,'BAP-4_tech_groups'!A:A,'BAP-4_tech_groups'!B:B)</f>
        <v>BAP-4-PASTRA-ROACAR___TAX</v>
      </c>
      <c r="D73">
        <v>1</v>
      </c>
    </row>
    <row r="74" spans="1:4" x14ac:dyDescent="0.25">
      <c r="A74" t="s">
        <v>0</v>
      </c>
      <c r="B74" t="str">
        <f>'Technology share'!F75</f>
        <v>PASTRAROACAR___TAXCONVPRO_EX</v>
      </c>
      <c r="C74" t="str">
        <f>_xlfn.XLOOKUP(B74,'BAP-4_tech_groups'!A:A,'BAP-4_tech_groups'!B:B)</f>
        <v>BAP-4-PASTRA-ROACAR___TAX</v>
      </c>
      <c r="D74">
        <v>1</v>
      </c>
    </row>
    <row r="75" spans="1:4" x14ac:dyDescent="0.25">
      <c r="A75" t="s">
        <v>0</v>
      </c>
      <c r="B75" t="str">
        <f>'Technology share'!F76</f>
        <v>PASTRAROACAR___TAXBEV320BELC____23</v>
      </c>
      <c r="C75" t="str">
        <f>_xlfn.XLOOKUP(B75,'BAP-4_tech_groups'!A:A,'BAP-4_tech_groups'!B:B)</f>
        <v>BAP-4-PASTRA-ROACAR___TAX</v>
      </c>
      <c r="D75">
        <v>1</v>
      </c>
    </row>
    <row r="76" spans="1:4" x14ac:dyDescent="0.25">
      <c r="A76" t="s">
        <v>0</v>
      </c>
      <c r="B76" t="str">
        <f>'Technology share'!F77</f>
        <v>PASTRAROACAR___TAXBEV480BELC____23</v>
      </c>
      <c r="C76" t="str">
        <f>_xlfn.XLOOKUP(B76,'BAP-4_tech_groups'!A:A,'BAP-4_tech_groups'!B:B)</f>
        <v>BAP-4-PASTRA-ROACAR___TAX</v>
      </c>
      <c r="D76">
        <v>1</v>
      </c>
    </row>
    <row r="77" spans="1:4" x14ac:dyDescent="0.25">
      <c r="A77" t="s">
        <v>0</v>
      </c>
      <c r="B77" t="str">
        <f>'Technology share'!F78</f>
        <v>PASTRAROACAR___TAXBEV640BELC____23</v>
      </c>
      <c r="C77" t="str">
        <f>_xlfn.XLOOKUP(B77,'BAP-4_tech_groups'!A:A,'BAP-4_tech_groups'!B:B)</f>
        <v>BAP-4-PASTRA-ROACAR___TAX</v>
      </c>
      <c r="D77">
        <v>1</v>
      </c>
    </row>
    <row r="78" spans="1:4" x14ac:dyDescent="0.25">
      <c r="A78" t="s">
        <v>0</v>
      </c>
      <c r="B78" t="str">
        <f>'Technology share'!F79</f>
        <v>PASTRAROACAR___TAXCELLHH2____23</v>
      </c>
      <c r="C78" t="str">
        <f>_xlfn.XLOOKUP(B78,'BAP-4_tech_groups'!A:A,'BAP-4_tech_groups'!B:B)</f>
        <v>BAP-4-PASTRA-ROACAR___TAX</v>
      </c>
      <c r="D78">
        <v>1</v>
      </c>
    </row>
    <row r="79" spans="1:4" x14ac:dyDescent="0.25">
      <c r="A79" t="s">
        <v>0</v>
      </c>
      <c r="B79" t="str">
        <f>'Technology share'!F80</f>
        <v>PASTRAROACAR___TAXCONVDSL____16</v>
      </c>
      <c r="C79" t="str">
        <f>_xlfn.XLOOKUP(B79,'BAP-4_tech_groups'!A:A,'BAP-4_tech_groups'!B:B)</f>
        <v>BAP-4-PASTRA-ROACAR___TAX</v>
      </c>
      <c r="D79">
        <v>1</v>
      </c>
    </row>
    <row r="80" spans="1:4" x14ac:dyDescent="0.25">
      <c r="A80" t="s">
        <v>0</v>
      </c>
      <c r="B80" t="str">
        <f>'Technology share'!F81</f>
        <v>PASTRAROACAR___TAXCONVDSL____23</v>
      </c>
      <c r="C80" t="str">
        <f>_xlfn.XLOOKUP(B80,'BAP-4_tech_groups'!A:A,'BAP-4_tech_groups'!B:B)</f>
        <v>BAP-4-PASTRA-ROACAR___TAX</v>
      </c>
      <c r="D80">
        <v>1</v>
      </c>
    </row>
    <row r="81" spans="1:4" x14ac:dyDescent="0.25">
      <c r="A81" t="s">
        <v>0</v>
      </c>
      <c r="B81" t="str">
        <f>'Technology share'!F82</f>
        <v>PASTRAROACAR___TAXCONVGAS____16</v>
      </c>
      <c r="C81" t="str">
        <f>_xlfn.XLOOKUP(B81,'BAP-4_tech_groups'!A:A,'BAP-4_tech_groups'!B:B)</f>
        <v>BAP-4-PASTRA-ROACAR___TAX</v>
      </c>
      <c r="D81">
        <v>1</v>
      </c>
    </row>
    <row r="82" spans="1:4" x14ac:dyDescent="0.25">
      <c r="A82" t="s">
        <v>0</v>
      </c>
      <c r="B82" t="str">
        <f>'Technology share'!F83</f>
        <v>PASTRAROACAR___TAXCONVGAS____23</v>
      </c>
      <c r="C82" t="str">
        <f>_xlfn.XLOOKUP(B82,'BAP-4_tech_groups'!A:A,'BAP-4_tech_groups'!B:B)</f>
        <v>BAP-4-PASTRA-ROACAR___TAX</v>
      </c>
      <c r="D82">
        <v>1</v>
      </c>
    </row>
    <row r="83" spans="1:4" x14ac:dyDescent="0.25">
      <c r="A83" t="s">
        <v>0</v>
      </c>
      <c r="B83" t="str">
        <f>'Technology share'!F84</f>
        <v>PASTRAROACAR___TAXCONVNGA____16</v>
      </c>
      <c r="C83" t="str">
        <f>_xlfn.XLOOKUP(B83,'BAP-4_tech_groups'!A:A,'BAP-4_tech_groups'!B:B)</f>
        <v>BAP-4-PASTRA-ROACAR___TAX</v>
      </c>
      <c r="D83">
        <v>1</v>
      </c>
    </row>
    <row r="84" spans="1:4" x14ac:dyDescent="0.25">
      <c r="A84" t="s">
        <v>0</v>
      </c>
      <c r="B84" t="str">
        <f>'Technology share'!F85</f>
        <v>PASTRAROACAR___TAXCONVNGA____23</v>
      </c>
      <c r="C84" t="str">
        <f>_xlfn.XLOOKUP(B84,'BAP-4_tech_groups'!A:A,'BAP-4_tech_groups'!B:B)</f>
        <v>BAP-4-PASTRA-ROACAR___TAX</v>
      </c>
      <c r="D84">
        <v>1</v>
      </c>
    </row>
    <row r="85" spans="1:4" x14ac:dyDescent="0.25">
      <c r="A85" t="s">
        <v>0</v>
      </c>
      <c r="B85" t="str">
        <f>'Technology share'!F86</f>
        <v>PASTRAROACAR___TAXCONVNGABIF_23</v>
      </c>
      <c r="C85" t="str">
        <f>_xlfn.XLOOKUP(B85,'BAP-4_tech_groups'!A:A,'BAP-4_tech_groups'!B:B)</f>
        <v>BAP-4-PASTRA-ROACAR___TAX</v>
      </c>
      <c r="D85">
        <v>1</v>
      </c>
    </row>
    <row r="86" spans="1:4" x14ac:dyDescent="0.25">
      <c r="A86" t="s">
        <v>0</v>
      </c>
      <c r="B86" t="str">
        <f>'Technology share'!F87</f>
        <v>PASTRAROACAR___TAXCONVPRO____16</v>
      </c>
      <c r="C86" t="str">
        <f>_xlfn.XLOOKUP(B86,'BAP-4_tech_groups'!A:A,'BAP-4_tech_groups'!B:B)</f>
        <v>BAP-4-PASTRA-ROACAR___TAX</v>
      </c>
      <c r="D86">
        <v>1</v>
      </c>
    </row>
    <row r="87" spans="1:4" x14ac:dyDescent="0.25">
      <c r="A87" t="s">
        <v>0</v>
      </c>
      <c r="B87" t="str">
        <f>'Technology share'!F88</f>
        <v>PASTRAROACAR___TAXCONVPRO____23</v>
      </c>
      <c r="C87" t="str">
        <f>_xlfn.XLOOKUP(B87,'BAP-4_tech_groups'!A:A,'BAP-4_tech_groups'!B:B)</f>
        <v>BAP-4-PASTRA-ROACAR___TAX</v>
      </c>
      <c r="D87">
        <v>1</v>
      </c>
    </row>
    <row r="88" spans="1:4" x14ac:dyDescent="0.25">
      <c r="A88" t="s">
        <v>0</v>
      </c>
      <c r="B88" t="str">
        <f>'Technology share'!F89</f>
        <v>PASTRAROACAR___TAXCONVPROBIF_23</v>
      </c>
      <c r="C88" t="str">
        <f>_xlfn.XLOOKUP(B88,'BAP-4_tech_groups'!A:A,'BAP-4_tech_groups'!B:B)</f>
        <v>BAP-4-PASTRA-ROACAR___TAX</v>
      </c>
      <c r="D88">
        <v>1</v>
      </c>
    </row>
    <row r="89" spans="1:4" x14ac:dyDescent="0.25">
      <c r="A89" t="s">
        <v>0</v>
      </c>
      <c r="B89" t="str">
        <f>'Technology share'!F90</f>
        <v>PASTRAROACAR___TAXCONVRDSL____23</v>
      </c>
      <c r="C89" t="str">
        <f>_xlfn.XLOOKUP(B89,'BAP-4_tech_groups'!A:A,'BAP-4_tech_groups'!B:B)</f>
        <v>BAP-4-PASTRA-ROACAR___TAX</v>
      </c>
      <c r="D89">
        <v>1</v>
      </c>
    </row>
    <row r="90" spans="1:4" x14ac:dyDescent="0.25">
      <c r="A90" t="s">
        <v>0</v>
      </c>
      <c r="B90" t="str">
        <f>'Technology share'!F91</f>
        <v>PASTRAROACAR___TAXHYBDSL____23</v>
      </c>
      <c r="C90" t="str">
        <f>_xlfn.XLOOKUP(B90,'BAP-4_tech_groups'!A:A,'BAP-4_tech_groups'!B:B)</f>
        <v>BAP-4-PASTRA-ROACAR___TAX</v>
      </c>
      <c r="D90">
        <v>1</v>
      </c>
    </row>
    <row r="91" spans="1:4" x14ac:dyDescent="0.25">
      <c r="A91" t="s">
        <v>0</v>
      </c>
      <c r="B91" t="str">
        <f>'Technology share'!F92</f>
        <v>PASTRAROACAR___TAXHYBGAS____23</v>
      </c>
      <c r="C91" t="str">
        <f>_xlfn.XLOOKUP(B91,'BAP-4_tech_groups'!A:A,'BAP-4_tech_groups'!B:B)</f>
        <v>BAP-4-PASTRA-ROACAR___TAX</v>
      </c>
      <c r="D91">
        <v>1</v>
      </c>
    </row>
    <row r="92" spans="1:4" x14ac:dyDescent="0.25">
      <c r="A92" t="s">
        <v>0</v>
      </c>
      <c r="B92" t="str">
        <f>'Technology share'!F93</f>
        <v>PASTRAROACAR___TAXHYBRDSL____23</v>
      </c>
      <c r="C92" t="str">
        <f>_xlfn.XLOOKUP(B92,'BAP-4_tech_groups'!A:A,'BAP-4_tech_groups'!B:B)</f>
        <v>BAP-4-PASTRA-ROACAR___TAX</v>
      </c>
      <c r="D92">
        <v>1</v>
      </c>
    </row>
    <row r="93" spans="1:4" x14ac:dyDescent="0.25">
      <c r="A93" t="s">
        <v>0</v>
      </c>
      <c r="B93" t="str">
        <f>'Technology share'!F94</f>
        <v>PASTRAROACAR___TAXPHEVGASELC_23</v>
      </c>
      <c r="C93" t="str">
        <f>_xlfn.XLOOKUP(B93,'BAP-4_tech_groups'!A:A,'BAP-4_tech_groups'!B:B)</f>
        <v>BAP-4-PASTRA-ROACAR___TAX</v>
      </c>
      <c r="D93">
        <v>1</v>
      </c>
    </row>
    <row r="94" spans="1:4" x14ac:dyDescent="0.25">
      <c r="A94" t="s">
        <v>0</v>
      </c>
      <c r="B94" t="str">
        <f>'Technology share'!F95</f>
        <v>PASTRAROAMOR______CONVGAS_EX</v>
      </c>
      <c r="C94" t="str">
        <f>_xlfn.XLOOKUP(B94,'BAP-4_tech_groups'!A:A,'BAP-4_tech_groups'!B:B)</f>
        <v>BAP-4-PASTRA-ROAMOR______</v>
      </c>
      <c r="D94">
        <v>1</v>
      </c>
    </row>
    <row r="95" spans="1:4" x14ac:dyDescent="0.25">
      <c r="A95" t="s">
        <v>0</v>
      </c>
      <c r="B95" t="str">
        <f>'Technology share'!F96</f>
        <v>PASTRAROAMOR______BEVBELC____23</v>
      </c>
      <c r="C95" t="str">
        <f>_xlfn.XLOOKUP(B95,'BAP-4_tech_groups'!A:A,'BAP-4_tech_groups'!B:B)</f>
        <v>BAP-4-PASTRA-ROAMOR______</v>
      </c>
      <c r="D95">
        <v>1</v>
      </c>
    </row>
    <row r="96" spans="1:4" x14ac:dyDescent="0.25">
      <c r="A96" t="s">
        <v>0</v>
      </c>
      <c r="B96" t="str">
        <f>'Technology share'!F97</f>
        <v>PASTRAROAMOR______CONVGAS____16</v>
      </c>
      <c r="C96" t="str">
        <f>_xlfn.XLOOKUP(B96,'BAP-4_tech_groups'!A:A,'BAP-4_tech_groups'!B:B)</f>
        <v>BAP-4-PASTRA-ROAMOR______</v>
      </c>
      <c r="D96">
        <v>1</v>
      </c>
    </row>
    <row r="97" spans="1:4" x14ac:dyDescent="0.25">
      <c r="A97" t="s">
        <v>0</v>
      </c>
      <c r="B97" t="str">
        <f>'Technology share'!F98</f>
        <v>PASTRAROAMOR______CONVGAS____23</v>
      </c>
      <c r="C97" t="str">
        <f>_xlfn.XLOOKUP(B97,'BAP-4_tech_groups'!A:A,'BAP-4_tech_groups'!B:B)</f>
        <v>BAP-4-PASTRA-ROAMOR______</v>
      </c>
      <c r="D97">
        <v>1</v>
      </c>
    </row>
    <row r="98" spans="1:4" x14ac:dyDescent="0.25">
      <c r="A98" t="s">
        <v>0</v>
      </c>
      <c r="B98" t="str">
        <f>'Technology share'!F99</f>
        <v>PASTRAROATRULGTADRCONVNGA_EX</v>
      </c>
      <c r="C98" t="str">
        <f>_xlfn.XLOOKUP(B98,'BAP-4_tech_groups'!A:A,'BAP-4_tech_groups'!B:B)</f>
        <v>BAP-4-PASTRA-ROATRULGTADR</v>
      </c>
      <c r="D98">
        <v>1</v>
      </c>
    </row>
    <row r="99" spans="1:4" x14ac:dyDescent="0.25">
      <c r="A99" t="s">
        <v>0</v>
      </c>
      <c r="B99" t="str">
        <f>'Technology share'!F100</f>
        <v>PASTRAROATRULGTADRCONVGAS_EX</v>
      </c>
      <c r="C99" t="str">
        <f>_xlfn.XLOOKUP(B99,'BAP-4_tech_groups'!A:A,'BAP-4_tech_groups'!B:B)</f>
        <v>BAP-4-PASTRA-ROATRULGTADR</v>
      </c>
      <c r="D99">
        <v>1</v>
      </c>
    </row>
    <row r="100" spans="1:4" x14ac:dyDescent="0.25">
      <c r="A100" t="s">
        <v>0</v>
      </c>
      <c r="B100" t="str">
        <f>'Technology share'!F101</f>
        <v>PASTRAROATRULGTADRCONVDSL_EX</v>
      </c>
      <c r="C100" t="str">
        <f>_xlfn.XLOOKUP(B100,'BAP-4_tech_groups'!A:A,'BAP-4_tech_groups'!B:B)</f>
        <v>BAP-4-PASTRA-ROATRULGTADR</v>
      </c>
      <c r="D100">
        <v>1</v>
      </c>
    </row>
    <row r="101" spans="1:4" x14ac:dyDescent="0.25">
      <c r="A101" t="s">
        <v>0</v>
      </c>
      <c r="B101" t="str">
        <f>'Technology share'!F102</f>
        <v>PASTRAROATRULGTADRCONVPRO_EX</v>
      </c>
      <c r="C101" t="str">
        <f>_xlfn.XLOOKUP(B101,'BAP-4_tech_groups'!A:A,'BAP-4_tech_groups'!B:B)</f>
        <v>BAP-4-PASTRA-ROATRULGTADR</v>
      </c>
      <c r="D101">
        <v>1</v>
      </c>
    </row>
    <row r="102" spans="1:4" x14ac:dyDescent="0.25">
      <c r="A102" t="s">
        <v>0</v>
      </c>
      <c r="B102" t="str">
        <f>'Technology share'!F103</f>
        <v>PASTRAROATRULGTADRBEV320BELC____23</v>
      </c>
      <c r="C102" t="str">
        <f>_xlfn.XLOOKUP(B102,'BAP-4_tech_groups'!A:A,'BAP-4_tech_groups'!B:B)</f>
        <v>BAP-4-PASTRA-ROATRULGTADR</v>
      </c>
      <c r="D102">
        <v>1</v>
      </c>
    </row>
    <row r="103" spans="1:4" x14ac:dyDescent="0.25">
      <c r="A103" t="s">
        <v>0</v>
      </c>
      <c r="B103" t="str">
        <f>'Technology share'!F104</f>
        <v>PASTRAROATRULGTADRBEV480BELC____23</v>
      </c>
      <c r="C103" t="str">
        <f>_xlfn.XLOOKUP(B103,'BAP-4_tech_groups'!A:A,'BAP-4_tech_groups'!B:B)</f>
        <v>BAP-4-PASTRA-ROATRULGTADR</v>
      </c>
      <c r="D103">
        <v>1</v>
      </c>
    </row>
    <row r="104" spans="1:4" x14ac:dyDescent="0.25">
      <c r="A104" t="s">
        <v>0</v>
      </c>
      <c r="B104" t="str">
        <f>'Technology share'!F105</f>
        <v>PASTRAROATRULGTADRBEV640BELC____23</v>
      </c>
      <c r="C104" t="str">
        <f>_xlfn.XLOOKUP(B104,'BAP-4_tech_groups'!A:A,'BAP-4_tech_groups'!B:B)</f>
        <v>BAP-4-PASTRA-ROATRULGTADR</v>
      </c>
      <c r="D104">
        <v>1</v>
      </c>
    </row>
    <row r="105" spans="1:4" x14ac:dyDescent="0.25">
      <c r="A105" t="s">
        <v>0</v>
      </c>
      <c r="B105" t="str">
        <f>'Technology share'!F106</f>
        <v>PASTRAROATRULGTADRCELLHH2____23</v>
      </c>
      <c r="C105" t="str">
        <f>_xlfn.XLOOKUP(B105,'BAP-4_tech_groups'!A:A,'BAP-4_tech_groups'!B:B)</f>
        <v>BAP-4-PASTRA-ROATRULGTADR</v>
      </c>
      <c r="D105">
        <v>1</v>
      </c>
    </row>
    <row r="106" spans="1:4" x14ac:dyDescent="0.25">
      <c r="A106" t="s">
        <v>0</v>
      </c>
      <c r="B106" t="str">
        <f>'Technology share'!F107</f>
        <v>PASTRAROATRULGTADRCONVDSL____16</v>
      </c>
      <c r="C106" t="str">
        <f>_xlfn.XLOOKUP(B106,'BAP-4_tech_groups'!A:A,'BAP-4_tech_groups'!B:B)</f>
        <v>BAP-4-PASTRA-ROATRULGTADR</v>
      </c>
      <c r="D106">
        <v>1</v>
      </c>
    </row>
    <row r="107" spans="1:4" x14ac:dyDescent="0.25">
      <c r="A107" t="s">
        <v>0</v>
      </c>
      <c r="B107" t="str">
        <f>'Technology share'!F108</f>
        <v>PASTRAROATRULGTADRCONVDSL____23</v>
      </c>
      <c r="C107" t="str">
        <f>_xlfn.XLOOKUP(B107,'BAP-4_tech_groups'!A:A,'BAP-4_tech_groups'!B:B)</f>
        <v>BAP-4-PASTRA-ROATRULGTADR</v>
      </c>
      <c r="D107">
        <v>1</v>
      </c>
    </row>
    <row r="108" spans="1:4" x14ac:dyDescent="0.25">
      <c r="A108" t="s">
        <v>0</v>
      </c>
      <c r="B108" t="str">
        <f>'Technology share'!F109</f>
        <v>PASTRAROATRULGTADRCONVGAS____16</v>
      </c>
      <c r="C108" t="str">
        <f>_xlfn.XLOOKUP(B108,'BAP-4_tech_groups'!A:A,'BAP-4_tech_groups'!B:B)</f>
        <v>BAP-4-PASTRA-ROATRULGTADR</v>
      </c>
      <c r="D108">
        <v>1</v>
      </c>
    </row>
    <row r="109" spans="1:4" x14ac:dyDescent="0.25">
      <c r="A109" t="s">
        <v>0</v>
      </c>
      <c r="B109" t="str">
        <f>'Technology share'!F110</f>
        <v>PASTRAROATRULGTADRCONVGAS____23</v>
      </c>
      <c r="C109" t="str">
        <f>_xlfn.XLOOKUP(B109,'BAP-4_tech_groups'!A:A,'BAP-4_tech_groups'!B:B)</f>
        <v>BAP-4-PASTRA-ROATRULGTADR</v>
      </c>
      <c r="D109">
        <v>1</v>
      </c>
    </row>
    <row r="110" spans="1:4" x14ac:dyDescent="0.25">
      <c r="A110" t="s">
        <v>0</v>
      </c>
      <c r="B110" t="str">
        <f>'Technology share'!F111</f>
        <v>PASTRAROATRULGTADRCONVNGA____16</v>
      </c>
      <c r="C110" t="str">
        <f>_xlfn.XLOOKUP(B110,'BAP-4_tech_groups'!A:A,'BAP-4_tech_groups'!B:B)</f>
        <v>BAP-4-PASTRA-ROATRULGTADR</v>
      </c>
      <c r="D110">
        <v>1</v>
      </c>
    </row>
    <row r="111" spans="1:4" x14ac:dyDescent="0.25">
      <c r="A111" t="s">
        <v>0</v>
      </c>
      <c r="B111" t="str">
        <f>'Technology share'!F112</f>
        <v>PASTRAROATRULGTADRCONVNGA____23</v>
      </c>
      <c r="C111" t="str">
        <f>_xlfn.XLOOKUP(B111,'BAP-4_tech_groups'!A:A,'BAP-4_tech_groups'!B:B)</f>
        <v>BAP-4-PASTRA-ROATRULGTADR</v>
      </c>
      <c r="D111">
        <v>1</v>
      </c>
    </row>
    <row r="112" spans="1:4" x14ac:dyDescent="0.25">
      <c r="A112" t="s">
        <v>0</v>
      </c>
      <c r="B112" t="str">
        <f>'Technology share'!F113</f>
        <v>PASTRAROATRULGTADRCONVNGABIF_23</v>
      </c>
      <c r="C112" t="str">
        <f>_xlfn.XLOOKUP(B112,'BAP-4_tech_groups'!A:A,'BAP-4_tech_groups'!B:B)</f>
        <v>BAP-4-PASTRA-ROATRULGTADR</v>
      </c>
      <c r="D112">
        <v>1</v>
      </c>
    </row>
    <row r="113" spans="1:4" x14ac:dyDescent="0.25">
      <c r="A113" t="s">
        <v>0</v>
      </c>
      <c r="B113" t="str">
        <f>'Technology share'!F114</f>
        <v>PASTRAROATRULGTADRCONVPRO____16</v>
      </c>
      <c r="C113" t="str">
        <f>_xlfn.XLOOKUP(B113,'BAP-4_tech_groups'!A:A,'BAP-4_tech_groups'!B:B)</f>
        <v>BAP-4-PASTRA-ROATRULGTADR</v>
      </c>
      <c r="D113">
        <v>1</v>
      </c>
    </row>
    <row r="114" spans="1:4" x14ac:dyDescent="0.25">
      <c r="A114" t="s">
        <v>0</v>
      </c>
      <c r="B114" t="str">
        <f>'Technology share'!F115</f>
        <v>PASTRAROATRULGTADRCONVPRO____23</v>
      </c>
      <c r="C114" t="str">
        <f>_xlfn.XLOOKUP(B114,'BAP-4_tech_groups'!A:A,'BAP-4_tech_groups'!B:B)</f>
        <v>BAP-4-PASTRA-ROATRULGTADR</v>
      </c>
      <c r="D114">
        <v>1</v>
      </c>
    </row>
    <row r="115" spans="1:4" x14ac:dyDescent="0.25">
      <c r="A115" t="s">
        <v>0</v>
      </c>
      <c r="B115" t="str">
        <f>'Technology share'!F116</f>
        <v>PASTRAROATRULGTADRCONVPROBIF_23</v>
      </c>
      <c r="C115" t="str">
        <f>_xlfn.XLOOKUP(B115,'BAP-4_tech_groups'!A:A,'BAP-4_tech_groups'!B:B)</f>
        <v>BAP-4-PASTRA-ROATRULGTADR</v>
      </c>
      <c r="D115">
        <v>1</v>
      </c>
    </row>
    <row r="116" spans="1:4" x14ac:dyDescent="0.25">
      <c r="A116" t="s">
        <v>0</v>
      </c>
      <c r="B116" t="str">
        <f>'Technology share'!F117</f>
        <v>PASTRAROATRULGTADRCONVRDSL____23</v>
      </c>
      <c r="C116" t="str">
        <f>_xlfn.XLOOKUP(B116,'BAP-4_tech_groups'!A:A,'BAP-4_tech_groups'!B:B)</f>
        <v>BAP-4-PASTRA-ROATRULGTADR</v>
      </c>
      <c r="D116">
        <v>1</v>
      </c>
    </row>
    <row r="117" spans="1:4" x14ac:dyDescent="0.25">
      <c r="A117" t="s">
        <v>0</v>
      </c>
      <c r="B117" t="str">
        <f>'Technology share'!F118</f>
        <v>PASTRAROATRULGTADRHYBDSL____23</v>
      </c>
      <c r="C117" t="str">
        <f>_xlfn.XLOOKUP(B117,'BAP-4_tech_groups'!A:A,'BAP-4_tech_groups'!B:B)</f>
        <v>BAP-4-PASTRA-ROATRULGTADR</v>
      </c>
      <c r="D117">
        <v>1</v>
      </c>
    </row>
    <row r="118" spans="1:4" x14ac:dyDescent="0.25">
      <c r="A118" t="s">
        <v>0</v>
      </c>
      <c r="B118" t="str">
        <f>'Technology share'!F119</f>
        <v>PASTRAROATRULGTADRHYBGAS____23</v>
      </c>
      <c r="C118" t="str">
        <f>_xlfn.XLOOKUP(B118,'BAP-4_tech_groups'!A:A,'BAP-4_tech_groups'!B:B)</f>
        <v>BAP-4-PASTRA-ROATRULGTADR</v>
      </c>
      <c r="D118">
        <v>1</v>
      </c>
    </row>
    <row r="119" spans="1:4" x14ac:dyDescent="0.25">
      <c r="A119" t="s">
        <v>0</v>
      </c>
      <c r="B119" t="str">
        <f>'Technology share'!F120</f>
        <v>PASTRAROATRULGTADRHYBRDSL____23</v>
      </c>
      <c r="C119" t="str">
        <f>_xlfn.XLOOKUP(B119,'BAP-4_tech_groups'!A:A,'BAP-4_tech_groups'!B:B)</f>
        <v>BAP-4-PASTRA-ROATRULGTADR</v>
      </c>
      <c r="D119">
        <v>1</v>
      </c>
    </row>
    <row r="120" spans="1:4" x14ac:dyDescent="0.25">
      <c r="A120" t="s">
        <v>0</v>
      </c>
      <c r="B120" t="str">
        <f>'Technology share'!F121</f>
        <v>PASTRAROATRULGTADRPHEVGASELC_23</v>
      </c>
      <c r="C120" t="str">
        <f>_xlfn.XLOOKUP(B120,'BAP-4_tech_groups'!A:A,'BAP-4_tech_groups'!B:B)</f>
        <v>BAP-4-PASTRA-ROATRULGTADR</v>
      </c>
      <c r="D120">
        <v>1</v>
      </c>
    </row>
    <row r="121" spans="1:4" x14ac:dyDescent="0.25">
      <c r="A121" t="s">
        <v>0</v>
      </c>
      <c r="B121" t="str">
        <f>'Technology share'!F122</f>
        <v>PASTRAROATRULGTAPGCONVNGA_EX</v>
      </c>
      <c r="C121" t="str">
        <f>_xlfn.XLOOKUP(B121,'BAP-4_tech_groups'!A:A,'BAP-4_tech_groups'!B:B)</f>
        <v>BAP-4-PASTRA-ROATRULGTAPG</v>
      </c>
      <c r="D121">
        <v>1</v>
      </c>
    </row>
    <row r="122" spans="1:4" x14ac:dyDescent="0.25">
      <c r="A122" t="s">
        <v>0</v>
      </c>
      <c r="B122" t="str">
        <f>'Technology share'!F123</f>
        <v>PASTRAROATRULGTAPGCONVGAS_EX</v>
      </c>
      <c r="C122" t="str">
        <f>_xlfn.XLOOKUP(B122,'BAP-4_tech_groups'!A:A,'BAP-4_tech_groups'!B:B)</f>
        <v>BAP-4-PASTRA-ROATRULGTAPG</v>
      </c>
      <c r="D122">
        <v>1</v>
      </c>
    </row>
    <row r="123" spans="1:4" x14ac:dyDescent="0.25">
      <c r="A123" t="s">
        <v>0</v>
      </c>
      <c r="B123" t="str">
        <f>'Technology share'!F124</f>
        <v>PASTRAROATRULGTAPGCONVDSL_EX</v>
      </c>
      <c r="C123" t="str">
        <f>_xlfn.XLOOKUP(B123,'BAP-4_tech_groups'!A:A,'BAP-4_tech_groups'!B:B)</f>
        <v>BAP-4-PASTRA-ROATRULGTAPG</v>
      </c>
      <c r="D123">
        <v>1</v>
      </c>
    </row>
    <row r="124" spans="1:4" x14ac:dyDescent="0.25">
      <c r="A124" t="s">
        <v>0</v>
      </c>
      <c r="B124" t="str">
        <f>'Technology share'!F125</f>
        <v>PASTRAROATRULGTAPGCONVPRO_EX</v>
      </c>
      <c r="C124" t="str">
        <f>_xlfn.XLOOKUP(B124,'BAP-4_tech_groups'!A:A,'BAP-4_tech_groups'!B:B)</f>
        <v>BAP-4-PASTRA-ROATRULGTAPG</v>
      </c>
      <c r="D124">
        <v>1</v>
      </c>
    </row>
    <row r="125" spans="1:4" x14ac:dyDescent="0.25">
      <c r="A125" t="s">
        <v>0</v>
      </c>
      <c r="B125" t="str">
        <f>'Technology share'!F126</f>
        <v>PASTRAROATRULGTAPGBEV320BELC____23</v>
      </c>
      <c r="C125" t="str">
        <f>_xlfn.XLOOKUP(B125,'BAP-4_tech_groups'!A:A,'BAP-4_tech_groups'!B:B)</f>
        <v>BAP-4-PASTRA-ROATRULGTAPG</v>
      </c>
      <c r="D125">
        <v>1</v>
      </c>
    </row>
    <row r="126" spans="1:4" x14ac:dyDescent="0.25">
      <c r="A126" t="s">
        <v>0</v>
      </c>
      <c r="B126" t="str">
        <f>'Technology share'!F127</f>
        <v>PASTRAROATRULGTAPGBEV480BELC____23</v>
      </c>
      <c r="C126" t="str">
        <f>_xlfn.XLOOKUP(B126,'BAP-4_tech_groups'!A:A,'BAP-4_tech_groups'!B:B)</f>
        <v>BAP-4-PASTRA-ROATRULGTAPG</v>
      </c>
      <c r="D126">
        <v>1</v>
      </c>
    </row>
    <row r="127" spans="1:4" x14ac:dyDescent="0.25">
      <c r="A127" t="s">
        <v>0</v>
      </c>
      <c r="B127" t="str">
        <f>'Technology share'!F128</f>
        <v>PASTRAROATRULGTAPGBEV640BELC____23</v>
      </c>
      <c r="C127" t="str">
        <f>_xlfn.XLOOKUP(B127,'BAP-4_tech_groups'!A:A,'BAP-4_tech_groups'!B:B)</f>
        <v>BAP-4-PASTRA-ROATRULGTAPG</v>
      </c>
      <c r="D127">
        <v>1</v>
      </c>
    </row>
    <row r="128" spans="1:4" x14ac:dyDescent="0.25">
      <c r="A128" t="s">
        <v>0</v>
      </c>
      <c r="B128" t="str">
        <f>'Technology share'!F129</f>
        <v>PASTRAROATRULGTAPGCELLHH2____23</v>
      </c>
      <c r="C128" t="str">
        <f>_xlfn.XLOOKUP(B128,'BAP-4_tech_groups'!A:A,'BAP-4_tech_groups'!B:B)</f>
        <v>BAP-4-PASTRA-ROATRULGTAPG</v>
      </c>
      <c r="D128">
        <v>1</v>
      </c>
    </row>
    <row r="129" spans="1:4" x14ac:dyDescent="0.25">
      <c r="A129" t="s">
        <v>0</v>
      </c>
      <c r="B129" t="str">
        <f>'Technology share'!F130</f>
        <v>PASTRAROATRULGTAPGCONVDSL____16</v>
      </c>
      <c r="C129" t="str">
        <f>_xlfn.XLOOKUP(B129,'BAP-4_tech_groups'!A:A,'BAP-4_tech_groups'!B:B)</f>
        <v>BAP-4-PASTRA-ROATRULGTAPG</v>
      </c>
      <c r="D129">
        <v>1</v>
      </c>
    </row>
    <row r="130" spans="1:4" x14ac:dyDescent="0.25">
      <c r="A130" t="s">
        <v>0</v>
      </c>
      <c r="B130" t="str">
        <f>'Technology share'!F131</f>
        <v>PASTRAROATRULGTAPGCONVDSL____23</v>
      </c>
      <c r="C130" t="str">
        <f>_xlfn.XLOOKUP(B130,'BAP-4_tech_groups'!A:A,'BAP-4_tech_groups'!B:B)</f>
        <v>BAP-4-PASTRA-ROATRULGTAPG</v>
      </c>
      <c r="D130">
        <v>1</v>
      </c>
    </row>
    <row r="131" spans="1:4" x14ac:dyDescent="0.25">
      <c r="A131" t="s">
        <v>0</v>
      </c>
      <c r="B131" t="str">
        <f>'Technology share'!F132</f>
        <v>PASTRAROATRULGTAPGCONVGAS____16</v>
      </c>
      <c r="C131" t="str">
        <f>_xlfn.XLOOKUP(B131,'BAP-4_tech_groups'!A:A,'BAP-4_tech_groups'!B:B)</f>
        <v>BAP-4-PASTRA-ROATRULGTAPG</v>
      </c>
      <c r="D131">
        <v>1</v>
      </c>
    </row>
    <row r="132" spans="1:4" x14ac:dyDescent="0.25">
      <c r="A132" t="s">
        <v>0</v>
      </c>
      <c r="B132" t="str">
        <f>'Technology share'!F133</f>
        <v>PASTRAROATRULGTAPGCONVGAS____23</v>
      </c>
      <c r="C132" t="str">
        <f>_xlfn.XLOOKUP(B132,'BAP-4_tech_groups'!A:A,'BAP-4_tech_groups'!B:B)</f>
        <v>BAP-4-PASTRA-ROATRULGTAPG</v>
      </c>
      <c r="D132">
        <v>1</v>
      </c>
    </row>
    <row r="133" spans="1:4" x14ac:dyDescent="0.25">
      <c r="A133" t="s">
        <v>0</v>
      </c>
      <c r="B133" t="str">
        <f>'Technology share'!F134</f>
        <v>PASTRAROATRULGTAPGCONVNGA____16</v>
      </c>
      <c r="C133" t="str">
        <f>_xlfn.XLOOKUP(B133,'BAP-4_tech_groups'!A:A,'BAP-4_tech_groups'!B:B)</f>
        <v>BAP-4-PASTRA-ROATRULGTAPG</v>
      </c>
      <c r="D133">
        <v>1</v>
      </c>
    </row>
    <row r="134" spans="1:4" x14ac:dyDescent="0.25">
      <c r="A134" t="s">
        <v>0</v>
      </c>
      <c r="B134" t="str">
        <f>'Technology share'!F135</f>
        <v>PASTRAROATRULGTAPGCONVNGA____23</v>
      </c>
      <c r="C134" t="str">
        <f>_xlfn.XLOOKUP(B134,'BAP-4_tech_groups'!A:A,'BAP-4_tech_groups'!B:B)</f>
        <v>BAP-4-PASTRA-ROATRULGTAPG</v>
      </c>
      <c r="D134">
        <v>1</v>
      </c>
    </row>
    <row r="135" spans="1:4" x14ac:dyDescent="0.25">
      <c r="A135" t="s">
        <v>0</v>
      </c>
      <c r="B135" t="str">
        <f>'Technology share'!F136</f>
        <v>PASTRAROATRULGTAPGCONVNGABIF_23</v>
      </c>
      <c r="C135" t="str">
        <f>_xlfn.XLOOKUP(B135,'BAP-4_tech_groups'!A:A,'BAP-4_tech_groups'!B:B)</f>
        <v>BAP-4-PASTRA-ROATRULGTAPG</v>
      </c>
      <c r="D135">
        <v>1</v>
      </c>
    </row>
    <row r="136" spans="1:4" x14ac:dyDescent="0.25">
      <c r="A136" t="s">
        <v>0</v>
      </c>
      <c r="B136" t="str">
        <f>'Technology share'!F137</f>
        <v>PASTRAROATRULGTAPGCONVPRO____16</v>
      </c>
      <c r="C136" t="str">
        <f>_xlfn.XLOOKUP(B136,'BAP-4_tech_groups'!A:A,'BAP-4_tech_groups'!B:B)</f>
        <v>BAP-4-PASTRA-ROATRULGTAPG</v>
      </c>
      <c r="D136">
        <v>1</v>
      </c>
    </row>
    <row r="137" spans="1:4" x14ac:dyDescent="0.25">
      <c r="A137" t="s">
        <v>0</v>
      </c>
      <c r="B137" t="str">
        <f>'Technology share'!F138</f>
        <v>PASTRAROATRULGTAPGCONVPRO____23</v>
      </c>
      <c r="C137" t="str">
        <f>_xlfn.XLOOKUP(B137,'BAP-4_tech_groups'!A:A,'BAP-4_tech_groups'!B:B)</f>
        <v>BAP-4-PASTRA-ROATRULGTAPG</v>
      </c>
      <c r="D137">
        <v>1</v>
      </c>
    </row>
    <row r="138" spans="1:4" x14ac:dyDescent="0.25">
      <c r="A138" t="s">
        <v>0</v>
      </c>
      <c r="B138" t="str">
        <f>'Technology share'!F139</f>
        <v>PASTRAROATRULGTAPGCONVPROBIF_23</v>
      </c>
      <c r="C138" t="str">
        <f>_xlfn.XLOOKUP(B138,'BAP-4_tech_groups'!A:A,'BAP-4_tech_groups'!B:B)</f>
        <v>BAP-4-PASTRA-ROATRULGTAPG</v>
      </c>
      <c r="D138">
        <v>1</v>
      </c>
    </row>
    <row r="139" spans="1:4" x14ac:dyDescent="0.25">
      <c r="A139" t="s">
        <v>0</v>
      </c>
      <c r="B139" t="str">
        <f>'Technology share'!F140</f>
        <v>PASTRAROATRULGTAPGCONVRDSL____23</v>
      </c>
      <c r="C139" t="str">
        <f>_xlfn.XLOOKUP(B139,'BAP-4_tech_groups'!A:A,'BAP-4_tech_groups'!B:B)</f>
        <v>BAP-4-PASTRA-ROATRULGTAPG</v>
      </c>
      <c r="D139">
        <v>1</v>
      </c>
    </row>
    <row r="140" spans="1:4" x14ac:dyDescent="0.25">
      <c r="A140" t="s">
        <v>0</v>
      </c>
      <c r="B140" t="str">
        <f>'Technology share'!F141</f>
        <v>PASTRAROATRULGTAPGHYBDSL____23</v>
      </c>
      <c r="C140" t="str">
        <f>_xlfn.XLOOKUP(B140,'BAP-4_tech_groups'!A:A,'BAP-4_tech_groups'!B:B)</f>
        <v>BAP-4-PASTRA-ROATRULGTAPG</v>
      </c>
      <c r="D140">
        <v>1</v>
      </c>
    </row>
    <row r="141" spans="1:4" x14ac:dyDescent="0.25">
      <c r="A141" t="s">
        <v>0</v>
      </c>
      <c r="B141" t="str">
        <f>'Technology share'!F142</f>
        <v>PASTRAROATRULGTAPGHYBGAS____23</v>
      </c>
      <c r="C141" t="str">
        <f>_xlfn.XLOOKUP(B141,'BAP-4_tech_groups'!A:A,'BAP-4_tech_groups'!B:B)</f>
        <v>BAP-4-PASTRA-ROATRULGTAPG</v>
      </c>
      <c r="D141">
        <v>1</v>
      </c>
    </row>
    <row r="142" spans="1:4" x14ac:dyDescent="0.25">
      <c r="A142" t="s">
        <v>0</v>
      </c>
      <c r="B142" t="str">
        <f>'Technology share'!F143</f>
        <v>PASTRAROATRULGTAPGHYBRDSL____23</v>
      </c>
      <c r="C142" t="str">
        <f>_xlfn.XLOOKUP(B142,'BAP-4_tech_groups'!A:A,'BAP-4_tech_groups'!B:B)</f>
        <v>BAP-4-PASTRA-ROATRULGTAPG</v>
      </c>
      <c r="D142">
        <v>1</v>
      </c>
    </row>
    <row r="143" spans="1:4" x14ac:dyDescent="0.25">
      <c r="A143" t="s">
        <v>0</v>
      </c>
      <c r="B143" t="str">
        <f>'Technology share'!F144</f>
        <v>PASTRAROATRULGTAPGPHEVGASELC_23</v>
      </c>
      <c r="C143" t="str">
        <f>_xlfn.XLOOKUP(B143,'BAP-4_tech_groups'!A:A,'BAP-4_tech_groups'!B:B)</f>
        <v>BAP-4-PASTRA-ROATRULGTAPG</v>
      </c>
      <c r="D143">
        <v>1</v>
      </c>
    </row>
    <row r="144" spans="1:4" x14ac:dyDescent="0.25">
      <c r="A144" t="s">
        <v>0</v>
      </c>
      <c r="B144" t="str">
        <f>'Technology share'!F145</f>
        <v>PASTRAROATRULGTRSHCONVNGA_EX</v>
      </c>
      <c r="C144" t="str">
        <f>_xlfn.XLOOKUP(B144,'BAP-4_tech_groups'!A:A,'BAP-4_tech_groups'!B:B)</f>
        <v>BAP-4-PASTRA-ROATRULGTRSH</v>
      </c>
      <c r="D144">
        <v>1</v>
      </c>
    </row>
    <row r="145" spans="1:4" x14ac:dyDescent="0.25">
      <c r="A145" t="s">
        <v>0</v>
      </c>
      <c r="B145" t="str">
        <f>'Technology share'!F146</f>
        <v>PASTRAROATRULGTRSHCONVGAS_EX</v>
      </c>
      <c r="C145" t="str">
        <f>_xlfn.XLOOKUP(B145,'BAP-4_tech_groups'!A:A,'BAP-4_tech_groups'!B:B)</f>
        <v>BAP-4-PASTRA-ROATRULGTRSH</v>
      </c>
      <c r="D145">
        <v>1</v>
      </c>
    </row>
    <row r="146" spans="1:4" x14ac:dyDescent="0.25">
      <c r="A146" t="s">
        <v>0</v>
      </c>
      <c r="B146" t="str">
        <f>'Technology share'!F147</f>
        <v>PASTRAROATRULGTRSHCONVDSL_EX</v>
      </c>
      <c r="C146" t="str">
        <f>_xlfn.XLOOKUP(B146,'BAP-4_tech_groups'!A:A,'BAP-4_tech_groups'!B:B)</f>
        <v>BAP-4-PASTRA-ROATRULGTRSH</v>
      </c>
      <c r="D146">
        <v>1</v>
      </c>
    </row>
    <row r="147" spans="1:4" x14ac:dyDescent="0.25">
      <c r="A147" t="s">
        <v>0</v>
      </c>
      <c r="B147" t="str">
        <f>'Technology share'!F148</f>
        <v>PASTRAROATRULGTRSHCONVPRO_EX</v>
      </c>
      <c r="C147" t="str">
        <f>_xlfn.XLOOKUP(B147,'BAP-4_tech_groups'!A:A,'BAP-4_tech_groups'!B:B)</f>
        <v>BAP-4-PASTRA-ROATRULGTRSH</v>
      </c>
      <c r="D147">
        <v>1</v>
      </c>
    </row>
    <row r="148" spans="1:4" x14ac:dyDescent="0.25">
      <c r="A148" t="s">
        <v>0</v>
      </c>
      <c r="B148" t="str">
        <f>'Technology share'!F149</f>
        <v>PASTRAROATRULGTRSHBEV320BELC____23</v>
      </c>
      <c r="C148" t="str">
        <f>_xlfn.XLOOKUP(B148,'BAP-4_tech_groups'!A:A,'BAP-4_tech_groups'!B:B)</f>
        <v>BAP-4-PASTRA-ROATRULGTRSH</v>
      </c>
      <c r="D148">
        <v>1</v>
      </c>
    </row>
    <row r="149" spans="1:4" x14ac:dyDescent="0.25">
      <c r="A149" t="s">
        <v>0</v>
      </c>
      <c r="B149" t="str">
        <f>'Technology share'!F150</f>
        <v>PASTRAROATRULGTRSHBEV480BELC____23</v>
      </c>
      <c r="C149" t="str">
        <f>_xlfn.XLOOKUP(B149,'BAP-4_tech_groups'!A:A,'BAP-4_tech_groups'!B:B)</f>
        <v>BAP-4-PASTRA-ROATRULGTRSH</v>
      </c>
      <c r="D149">
        <v>1</v>
      </c>
    </row>
    <row r="150" spans="1:4" x14ac:dyDescent="0.25">
      <c r="A150" t="s">
        <v>0</v>
      </c>
      <c r="B150" t="str">
        <f>'Technology share'!F151</f>
        <v>PASTRAROATRULGTRSHBEV640BELC____23</v>
      </c>
      <c r="C150" t="str">
        <f>_xlfn.XLOOKUP(B150,'BAP-4_tech_groups'!A:A,'BAP-4_tech_groups'!B:B)</f>
        <v>BAP-4-PASTRA-ROATRULGTRSH</v>
      </c>
      <c r="D150">
        <v>1</v>
      </c>
    </row>
    <row r="151" spans="1:4" x14ac:dyDescent="0.25">
      <c r="A151" t="s">
        <v>0</v>
      </c>
      <c r="B151" t="str">
        <f>'Technology share'!F152</f>
        <v>PASTRAROATRULGTRSHCELLHH2____23</v>
      </c>
      <c r="C151" t="str">
        <f>_xlfn.XLOOKUP(B151,'BAP-4_tech_groups'!A:A,'BAP-4_tech_groups'!B:B)</f>
        <v>BAP-4-PASTRA-ROATRULGTRSH</v>
      </c>
      <c r="D151">
        <v>1</v>
      </c>
    </row>
    <row r="152" spans="1:4" x14ac:dyDescent="0.25">
      <c r="A152" t="s">
        <v>0</v>
      </c>
      <c r="B152" t="str">
        <f>'Technology share'!F153</f>
        <v>PASTRAROATRULGTRSHCONVDSL____16</v>
      </c>
      <c r="C152" t="str">
        <f>_xlfn.XLOOKUP(B152,'BAP-4_tech_groups'!A:A,'BAP-4_tech_groups'!B:B)</f>
        <v>BAP-4-PASTRA-ROATRULGTRSH</v>
      </c>
      <c r="D152">
        <v>1</v>
      </c>
    </row>
    <row r="153" spans="1:4" x14ac:dyDescent="0.25">
      <c r="A153" t="s">
        <v>0</v>
      </c>
      <c r="B153" t="str">
        <f>'Technology share'!F154</f>
        <v>PASTRAROATRULGTRSHCONVDSL____23</v>
      </c>
      <c r="C153" t="str">
        <f>_xlfn.XLOOKUP(B153,'BAP-4_tech_groups'!A:A,'BAP-4_tech_groups'!B:B)</f>
        <v>BAP-4-PASTRA-ROATRULGTRSH</v>
      </c>
      <c r="D153">
        <v>1</v>
      </c>
    </row>
    <row r="154" spans="1:4" x14ac:dyDescent="0.25">
      <c r="A154" t="s">
        <v>0</v>
      </c>
      <c r="B154" t="str">
        <f>'Technology share'!F155</f>
        <v>PASTRAROATRULGTRSHCONVGAS____16</v>
      </c>
      <c r="C154" t="str">
        <f>_xlfn.XLOOKUP(B154,'BAP-4_tech_groups'!A:A,'BAP-4_tech_groups'!B:B)</f>
        <v>BAP-4-PASTRA-ROATRULGTRSH</v>
      </c>
      <c r="D154">
        <v>1</v>
      </c>
    </row>
    <row r="155" spans="1:4" x14ac:dyDescent="0.25">
      <c r="A155" t="s">
        <v>0</v>
      </c>
      <c r="B155" t="str">
        <f>'Technology share'!F156</f>
        <v>PASTRAROATRULGTRSHCONVGAS____23</v>
      </c>
      <c r="C155" t="str">
        <f>_xlfn.XLOOKUP(B155,'BAP-4_tech_groups'!A:A,'BAP-4_tech_groups'!B:B)</f>
        <v>BAP-4-PASTRA-ROATRULGTRSH</v>
      </c>
      <c r="D155">
        <v>1</v>
      </c>
    </row>
    <row r="156" spans="1:4" x14ac:dyDescent="0.25">
      <c r="A156" t="s">
        <v>0</v>
      </c>
      <c r="B156" t="str">
        <f>'Technology share'!F157</f>
        <v>PASTRAROATRULGTRSHCONVNGA____16</v>
      </c>
      <c r="C156" t="str">
        <f>_xlfn.XLOOKUP(B156,'BAP-4_tech_groups'!A:A,'BAP-4_tech_groups'!B:B)</f>
        <v>BAP-4-PASTRA-ROATRULGTRSH</v>
      </c>
      <c r="D156">
        <v>1</v>
      </c>
    </row>
    <row r="157" spans="1:4" x14ac:dyDescent="0.25">
      <c r="A157" t="s">
        <v>0</v>
      </c>
      <c r="B157" t="str">
        <f>'Technology share'!F158</f>
        <v>PASTRAROATRULGTRSHCONVNGA____23</v>
      </c>
      <c r="C157" t="str">
        <f>_xlfn.XLOOKUP(B157,'BAP-4_tech_groups'!A:A,'BAP-4_tech_groups'!B:B)</f>
        <v>BAP-4-PASTRA-ROATRULGTRSH</v>
      </c>
      <c r="D157">
        <v>1</v>
      </c>
    </row>
    <row r="158" spans="1:4" x14ac:dyDescent="0.25">
      <c r="A158" t="s">
        <v>0</v>
      </c>
      <c r="B158" t="str">
        <f>'Technology share'!F159</f>
        <v>PASTRAROATRULGTRSHCONVNGABIF_23</v>
      </c>
      <c r="C158" t="str">
        <f>_xlfn.XLOOKUP(B158,'BAP-4_tech_groups'!A:A,'BAP-4_tech_groups'!B:B)</f>
        <v>BAP-4-PASTRA-ROATRULGTRSH</v>
      </c>
      <c r="D158">
        <v>1</v>
      </c>
    </row>
    <row r="159" spans="1:4" x14ac:dyDescent="0.25">
      <c r="A159" t="s">
        <v>0</v>
      </c>
      <c r="B159" t="str">
        <f>'Technology share'!F160</f>
        <v>PASTRAROATRULGTRSHCONVPRO____16</v>
      </c>
      <c r="C159" t="str">
        <f>_xlfn.XLOOKUP(B159,'BAP-4_tech_groups'!A:A,'BAP-4_tech_groups'!B:B)</f>
        <v>BAP-4-PASTRA-ROATRULGTRSH</v>
      </c>
      <c r="D159">
        <v>1</v>
      </c>
    </row>
    <row r="160" spans="1:4" x14ac:dyDescent="0.25">
      <c r="A160" t="s">
        <v>0</v>
      </c>
      <c r="B160" t="str">
        <f>'Technology share'!F161</f>
        <v>PASTRAROATRULGTRSHCONVPRO____23</v>
      </c>
      <c r="C160" t="str">
        <f>_xlfn.XLOOKUP(B160,'BAP-4_tech_groups'!A:A,'BAP-4_tech_groups'!B:B)</f>
        <v>BAP-4-PASTRA-ROATRULGTRSH</v>
      </c>
      <c r="D160">
        <v>1</v>
      </c>
    </row>
    <row r="161" spans="1:4" x14ac:dyDescent="0.25">
      <c r="A161" t="s">
        <v>0</v>
      </c>
      <c r="B161" t="str">
        <f>'Technology share'!F162</f>
        <v>PASTRAROATRULGTRSHCONVPROBIF_23</v>
      </c>
      <c r="C161" t="str">
        <f>_xlfn.XLOOKUP(B161,'BAP-4_tech_groups'!A:A,'BAP-4_tech_groups'!B:B)</f>
        <v>BAP-4-PASTRA-ROATRULGTRSH</v>
      </c>
      <c r="D161">
        <v>1</v>
      </c>
    </row>
    <row r="162" spans="1:4" x14ac:dyDescent="0.25">
      <c r="A162" t="s">
        <v>0</v>
      </c>
      <c r="B162" t="str">
        <f>'Technology share'!F163</f>
        <v>PASTRAROATRULGTRSHCONVRDSL____23</v>
      </c>
      <c r="C162" t="str">
        <f>_xlfn.XLOOKUP(B162,'BAP-4_tech_groups'!A:A,'BAP-4_tech_groups'!B:B)</f>
        <v>BAP-4-PASTRA-ROATRULGTRSH</v>
      </c>
      <c r="D162">
        <v>1</v>
      </c>
    </row>
    <row r="163" spans="1:4" x14ac:dyDescent="0.25">
      <c r="A163" t="s">
        <v>0</v>
      </c>
      <c r="B163" t="str">
        <f>'Technology share'!F164</f>
        <v>PASTRAROATRULGTRSHHYBDSL____23</v>
      </c>
      <c r="C163" t="str">
        <f>_xlfn.XLOOKUP(B163,'BAP-4_tech_groups'!A:A,'BAP-4_tech_groups'!B:B)</f>
        <v>BAP-4-PASTRA-ROATRULGTRSH</v>
      </c>
      <c r="D163">
        <v>1</v>
      </c>
    </row>
    <row r="164" spans="1:4" x14ac:dyDescent="0.25">
      <c r="A164" t="s">
        <v>0</v>
      </c>
      <c r="B164" t="str">
        <f>'Technology share'!F165</f>
        <v>PASTRAROATRULGTRSHHYBGAS____23</v>
      </c>
      <c r="C164" t="str">
        <f>_xlfn.XLOOKUP(B164,'BAP-4_tech_groups'!A:A,'BAP-4_tech_groups'!B:B)</f>
        <v>BAP-4-PASTRA-ROATRULGTRSH</v>
      </c>
      <c r="D164">
        <v>1</v>
      </c>
    </row>
    <row r="165" spans="1:4" x14ac:dyDescent="0.25">
      <c r="A165" t="s">
        <v>0</v>
      </c>
      <c r="B165" t="str">
        <f>'Technology share'!F166</f>
        <v>PASTRAROATRULGTRSHHYBRDSL____23</v>
      </c>
      <c r="C165" t="str">
        <f>_xlfn.XLOOKUP(B165,'BAP-4_tech_groups'!A:A,'BAP-4_tech_groups'!B:B)</f>
        <v>BAP-4-PASTRA-ROATRULGTRSH</v>
      </c>
      <c r="D165">
        <v>1</v>
      </c>
    </row>
    <row r="166" spans="1:4" x14ac:dyDescent="0.25">
      <c r="A166" t="s">
        <v>0</v>
      </c>
      <c r="B166" t="str">
        <f>'Technology share'!F167</f>
        <v>PASTRAROATRULGTRSHPHEVGASELC_23</v>
      </c>
      <c r="C166" t="str">
        <f>_xlfn.XLOOKUP(B166,'BAP-4_tech_groups'!A:A,'BAP-4_tech_groups'!B:B)</f>
        <v>BAP-4-PASTRA-ROATRULGTRSH</v>
      </c>
      <c r="D166">
        <v>1</v>
      </c>
    </row>
    <row r="167" spans="1:4" x14ac:dyDescent="0.25">
      <c r="A167" t="s">
        <v>0</v>
      </c>
      <c r="B167" t="str">
        <f>'Technology share'!F168</f>
        <v>PASTRAROATRULGTTAXCONVNGA_EX</v>
      </c>
      <c r="C167" t="str">
        <f>_xlfn.XLOOKUP(B167,'BAP-4_tech_groups'!A:A,'BAP-4_tech_groups'!B:B)</f>
        <v>BAP-4-PASTRA-ROATRULGTTAX</v>
      </c>
      <c r="D167">
        <v>1</v>
      </c>
    </row>
    <row r="168" spans="1:4" x14ac:dyDescent="0.25">
      <c r="A168" t="s">
        <v>0</v>
      </c>
      <c r="B168" t="str">
        <f>'Technology share'!F169</f>
        <v>PASTRAROATRULGTTAXCONVGAS_EX</v>
      </c>
      <c r="C168" t="str">
        <f>_xlfn.XLOOKUP(B168,'BAP-4_tech_groups'!A:A,'BAP-4_tech_groups'!B:B)</f>
        <v>BAP-4-PASTRA-ROATRULGTTAX</v>
      </c>
      <c r="D168">
        <v>1</v>
      </c>
    </row>
    <row r="169" spans="1:4" x14ac:dyDescent="0.25">
      <c r="A169" t="s">
        <v>0</v>
      </c>
      <c r="B169" t="str">
        <f>'Technology share'!F170</f>
        <v>PASTRAROATRULGTTAXCONVDSL_EX</v>
      </c>
      <c r="C169" t="str">
        <f>_xlfn.XLOOKUP(B169,'BAP-4_tech_groups'!A:A,'BAP-4_tech_groups'!B:B)</f>
        <v>BAP-4-PASTRA-ROATRULGTTAX</v>
      </c>
      <c r="D169">
        <v>1</v>
      </c>
    </row>
    <row r="170" spans="1:4" x14ac:dyDescent="0.25">
      <c r="A170" t="s">
        <v>0</v>
      </c>
      <c r="B170" t="str">
        <f>'Technology share'!F171</f>
        <v>PASTRAROATRULGTTAXCONVPRO_EX</v>
      </c>
      <c r="C170" t="str">
        <f>_xlfn.XLOOKUP(B170,'BAP-4_tech_groups'!A:A,'BAP-4_tech_groups'!B:B)</f>
        <v>BAP-4-PASTRA-ROATRULGTTAX</v>
      </c>
      <c r="D170">
        <v>1</v>
      </c>
    </row>
    <row r="171" spans="1:4" x14ac:dyDescent="0.25">
      <c r="A171" t="s">
        <v>0</v>
      </c>
      <c r="B171" t="str">
        <f>'Technology share'!F172</f>
        <v>PASTRAROATRULGTTAXBEV320BELC____23</v>
      </c>
      <c r="C171" t="str">
        <f>_xlfn.XLOOKUP(B171,'BAP-4_tech_groups'!A:A,'BAP-4_tech_groups'!B:B)</f>
        <v>BAP-4-PASTRA-ROATRULGTTAX</v>
      </c>
      <c r="D171">
        <v>1</v>
      </c>
    </row>
    <row r="172" spans="1:4" x14ac:dyDescent="0.25">
      <c r="A172" t="s">
        <v>0</v>
      </c>
      <c r="B172" t="str">
        <f>'Technology share'!F173</f>
        <v>PASTRAROATRULGTTAXBEV480BELC____23</v>
      </c>
      <c r="C172" t="str">
        <f>_xlfn.XLOOKUP(B172,'BAP-4_tech_groups'!A:A,'BAP-4_tech_groups'!B:B)</f>
        <v>BAP-4-PASTRA-ROATRULGTTAX</v>
      </c>
      <c r="D172">
        <v>1</v>
      </c>
    </row>
    <row r="173" spans="1:4" x14ac:dyDescent="0.25">
      <c r="A173" t="s">
        <v>0</v>
      </c>
      <c r="B173" t="str">
        <f>'Technology share'!F174</f>
        <v>PASTRAROATRULGTTAXBEV640BELC____23</v>
      </c>
      <c r="C173" t="str">
        <f>_xlfn.XLOOKUP(B173,'BAP-4_tech_groups'!A:A,'BAP-4_tech_groups'!B:B)</f>
        <v>BAP-4-PASTRA-ROATRULGTTAX</v>
      </c>
      <c r="D173">
        <v>1</v>
      </c>
    </row>
    <row r="174" spans="1:4" x14ac:dyDescent="0.25">
      <c r="A174" t="s">
        <v>0</v>
      </c>
      <c r="B174" t="str">
        <f>'Technology share'!F175</f>
        <v>PASTRAROATRULGTTAXCELLHH2____23</v>
      </c>
      <c r="C174" t="str">
        <f>_xlfn.XLOOKUP(B174,'BAP-4_tech_groups'!A:A,'BAP-4_tech_groups'!B:B)</f>
        <v>BAP-4-PASTRA-ROATRULGTTAX</v>
      </c>
      <c r="D174">
        <v>1</v>
      </c>
    </row>
    <row r="175" spans="1:4" x14ac:dyDescent="0.25">
      <c r="A175" t="s">
        <v>0</v>
      </c>
      <c r="B175" t="str">
        <f>'Technology share'!F176</f>
        <v>PASTRAROATRULGTTAXCONVDSL____16</v>
      </c>
      <c r="C175" t="str">
        <f>_xlfn.XLOOKUP(B175,'BAP-4_tech_groups'!A:A,'BAP-4_tech_groups'!B:B)</f>
        <v>BAP-4-PASTRA-ROATRULGTTAX</v>
      </c>
      <c r="D175">
        <v>1</v>
      </c>
    </row>
    <row r="176" spans="1:4" x14ac:dyDescent="0.25">
      <c r="A176" t="s">
        <v>0</v>
      </c>
      <c r="B176" t="str">
        <f>'Technology share'!F177</f>
        <v>PASTRAROATRULGTTAXCONVDSL____23</v>
      </c>
      <c r="C176" t="str">
        <f>_xlfn.XLOOKUP(B176,'BAP-4_tech_groups'!A:A,'BAP-4_tech_groups'!B:B)</f>
        <v>BAP-4-PASTRA-ROATRULGTTAX</v>
      </c>
      <c r="D176">
        <v>1</v>
      </c>
    </row>
    <row r="177" spans="1:4" x14ac:dyDescent="0.25">
      <c r="A177" t="s">
        <v>0</v>
      </c>
      <c r="B177" t="str">
        <f>'Technology share'!F178</f>
        <v>PASTRAROATRULGTTAXCONVGAS____16</v>
      </c>
      <c r="C177" t="str">
        <f>_xlfn.XLOOKUP(B177,'BAP-4_tech_groups'!A:A,'BAP-4_tech_groups'!B:B)</f>
        <v>BAP-4-PASTRA-ROATRULGTTAX</v>
      </c>
      <c r="D177">
        <v>1</v>
      </c>
    </row>
    <row r="178" spans="1:4" x14ac:dyDescent="0.25">
      <c r="A178" t="s">
        <v>0</v>
      </c>
      <c r="B178" t="str">
        <f>'Technology share'!F179</f>
        <v>PASTRAROATRULGTTAXCONVGAS____23</v>
      </c>
      <c r="C178" t="str">
        <f>_xlfn.XLOOKUP(B178,'BAP-4_tech_groups'!A:A,'BAP-4_tech_groups'!B:B)</f>
        <v>BAP-4-PASTRA-ROATRULGTTAX</v>
      </c>
      <c r="D178">
        <v>1</v>
      </c>
    </row>
    <row r="179" spans="1:4" x14ac:dyDescent="0.25">
      <c r="A179" t="s">
        <v>0</v>
      </c>
      <c r="B179" t="str">
        <f>'Technology share'!F180</f>
        <v>PASTRAROATRULGTTAXCONVNGA____16</v>
      </c>
      <c r="C179" t="str">
        <f>_xlfn.XLOOKUP(B179,'BAP-4_tech_groups'!A:A,'BAP-4_tech_groups'!B:B)</f>
        <v>BAP-4-PASTRA-ROATRULGTTAX</v>
      </c>
      <c r="D179">
        <v>1</v>
      </c>
    </row>
    <row r="180" spans="1:4" x14ac:dyDescent="0.25">
      <c r="A180" t="s">
        <v>0</v>
      </c>
      <c r="B180" t="str">
        <f>'Technology share'!F181</f>
        <v>PASTRAROATRULGTTAXCONVNGA____23</v>
      </c>
      <c r="C180" t="str">
        <f>_xlfn.XLOOKUP(B180,'BAP-4_tech_groups'!A:A,'BAP-4_tech_groups'!B:B)</f>
        <v>BAP-4-PASTRA-ROATRULGTTAX</v>
      </c>
      <c r="D180">
        <v>1</v>
      </c>
    </row>
    <row r="181" spans="1:4" x14ac:dyDescent="0.25">
      <c r="A181" t="s">
        <v>0</v>
      </c>
      <c r="B181" t="str">
        <f>'Technology share'!F182</f>
        <v>PASTRAROATRULGTTAXCONVNGABIF_23</v>
      </c>
      <c r="C181" t="str">
        <f>_xlfn.XLOOKUP(B181,'BAP-4_tech_groups'!A:A,'BAP-4_tech_groups'!B:B)</f>
        <v>BAP-4-PASTRA-ROATRULGTTAX</v>
      </c>
      <c r="D181">
        <v>1</v>
      </c>
    </row>
    <row r="182" spans="1:4" x14ac:dyDescent="0.25">
      <c r="A182" t="s">
        <v>0</v>
      </c>
      <c r="B182" t="str">
        <f>'Technology share'!F183</f>
        <v>PASTRAROATRULGTTAXCONVPRO____16</v>
      </c>
      <c r="C182" t="str">
        <f>_xlfn.XLOOKUP(B182,'BAP-4_tech_groups'!A:A,'BAP-4_tech_groups'!B:B)</f>
        <v>BAP-4-PASTRA-ROATRULGTTAX</v>
      </c>
      <c r="D182">
        <v>1</v>
      </c>
    </row>
    <row r="183" spans="1:4" x14ac:dyDescent="0.25">
      <c r="A183" t="s">
        <v>0</v>
      </c>
      <c r="B183" t="str">
        <f>'Technology share'!F184</f>
        <v>PASTRAROATRULGTTAXCONVPRO____23</v>
      </c>
      <c r="C183" t="str">
        <f>_xlfn.XLOOKUP(B183,'BAP-4_tech_groups'!A:A,'BAP-4_tech_groups'!B:B)</f>
        <v>BAP-4-PASTRA-ROATRULGTTAX</v>
      </c>
      <c r="D183">
        <v>1</v>
      </c>
    </row>
    <row r="184" spans="1:4" x14ac:dyDescent="0.25">
      <c r="A184" t="s">
        <v>0</v>
      </c>
      <c r="B184" t="str">
        <f>'Technology share'!F185</f>
        <v>PASTRAROATRULGTTAXCONVPROBIF_23</v>
      </c>
      <c r="C184" t="str">
        <f>_xlfn.XLOOKUP(B184,'BAP-4_tech_groups'!A:A,'BAP-4_tech_groups'!B:B)</f>
        <v>BAP-4-PASTRA-ROATRULGTTAX</v>
      </c>
      <c r="D184">
        <v>1</v>
      </c>
    </row>
    <row r="185" spans="1:4" x14ac:dyDescent="0.25">
      <c r="A185" t="s">
        <v>0</v>
      </c>
      <c r="B185" t="str">
        <f>'Technology share'!F186</f>
        <v>PASTRAROATRULGTTAXCONVRDSL____23</v>
      </c>
      <c r="C185" t="str">
        <f>_xlfn.XLOOKUP(B185,'BAP-4_tech_groups'!A:A,'BAP-4_tech_groups'!B:B)</f>
        <v>BAP-4-PASTRA-ROATRULGTTAX</v>
      </c>
      <c r="D185">
        <v>1</v>
      </c>
    </row>
    <row r="186" spans="1:4" x14ac:dyDescent="0.25">
      <c r="A186" t="s">
        <v>0</v>
      </c>
      <c r="B186" t="str">
        <f>'Technology share'!F187</f>
        <v>PASTRAROATRULGTTAXHYBDSL____23</v>
      </c>
      <c r="C186" t="str">
        <f>_xlfn.XLOOKUP(B186,'BAP-4_tech_groups'!A:A,'BAP-4_tech_groups'!B:B)</f>
        <v>BAP-4-PASTRA-ROATRULGTTAX</v>
      </c>
      <c r="D186">
        <v>1</v>
      </c>
    </row>
    <row r="187" spans="1:4" x14ac:dyDescent="0.25">
      <c r="A187" t="s">
        <v>0</v>
      </c>
      <c r="B187" t="str">
        <f>'Technology share'!F188</f>
        <v>PASTRAROATRULGTTAXHYBGAS____23</v>
      </c>
      <c r="C187" t="str">
        <f>_xlfn.XLOOKUP(B187,'BAP-4_tech_groups'!A:A,'BAP-4_tech_groups'!B:B)</f>
        <v>BAP-4-PASTRA-ROATRULGTTAX</v>
      </c>
      <c r="D187">
        <v>1</v>
      </c>
    </row>
    <row r="188" spans="1:4" x14ac:dyDescent="0.25">
      <c r="A188" t="s">
        <v>0</v>
      </c>
      <c r="B188" t="str">
        <f>'Technology share'!F189</f>
        <v>PASTRAROATRULGTTAXHYBRDSL____23</v>
      </c>
      <c r="C188" t="str">
        <f>_xlfn.XLOOKUP(B188,'BAP-4_tech_groups'!A:A,'BAP-4_tech_groups'!B:B)</f>
        <v>BAP-4-PASTRA-ROATRULGTTAX</v>
      </c>
      <c r="D188">
        <v>1</v>
      </c>
    </row>
    <row r="189" spans="1:4" x14ac:dyDescent="0.25">
      <c r="A189" t="s">
        <v>0</v>
      </c>
      <c r="B189" t="str">
        <f>'Technology share'!F190</f>
        <v>PASTRAROATRULGTTAXPHEVGASELC_23</v>
      </c>
      <c r="C189" t="str">
        <f>_xlfn.XLOOKUP(B189,'BAP-4_tech_groups'!A:A,'BAP-4_tech_groups'!B:B)</f>
        <v>BAP-4-PASTRA-ROATRULGTTAX</v>
      </c>
      <c r="D1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8366-BC63-49E1-90EA-A2D2F4D88240}">
  <sheetPr filterMode="1">
    <tabColor rgb="FFFFFF00"/>
  </sheetPr>
  <dimension ref="A1:G197"/>
  <sheetViews>
    <sheetView workbookViewId="0">
      <selection activeCell="M80" sqref="M80"/>
    </sheetView>
  </sheetViews>
  <sheetFormatPr defaultRowHeight="15" x14ac:dyDescent="0.25"/>
  <cols>
    <col min="4" max="4" width="40.5703125" bestFit="1" customWidth="1"/>
    <col min="5" max="5" width="15.28515625" bestFit="1" customWidth="1"/>
    <col min="6" max="6" width="12.28515625" bestFit="1" customWidth="1"/>
    <col min="7" max="7" width="9.85546875" bestFit="1" customWidth="1"/>
  </cols>
  <sheetData>
    <row r="1" spans="1:7" ht="14.25" customHeight="1" x14ac:dyDescent="0.25">
      <c r="A1" t="s">
        <v>17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hidden="1" x14ac:dyDescent="0.25">
      <c r="A2">
        <f>IF(F2=0,0,1)</f>
        <v>0</v>
      </c>
      <c r="B2" t="s">
        <v>0</v>
      </c>
      <c r="C2">
        <v>2050</v>
      </c>
      <c r="D2" t="str">
        <f>'Technology share'!F3</f>
        <v>PASTRAROACAR___ADRCONVNGA_EX</v>
      </c>
      <c r="E2" t="str">
        <f>_xlfn.XLOOKUP(D2,'BAP-4_tech_groups'!A:A,'BAP-4_tech_groups'!B:B)</f>
        <v>BAP-4-PASTRA-ROACAR___ADR</v>
      </c>
      <c r="F2">
        <f>VLOOKUP(D2,'Technology share'!F:Q,HLOOKUP(C2,'Technology share'!$H$1:$Q$2,2,FALSE),FALSE)</f>
        <v>0</v>
      </c>
    </row>
    <row r="3" spans="1:7" hidden="1" x14ac:dyDescent="0.25">
      <c r="A3">
        <f t="shared" ref="A3:A66" si="0">IF(F3=0,0,1)</f>
        <v>0</v>
      </c>
      <c r="B3" t="s">
        <v>0</v>
      </c>
      <c r="C3">
        <v>2050</v>
      </c>
      <c r="D3" t="str">
        <f>'Technology share'!F4</f>
        <v>PASTRAROACAR___ADRCONVGAS_EX</v>
      </c>
      <c r="E3" t="str">
        <f>_xlfn.XLOOKUP(D3,'BAP-4_tech_groups'!A:A,'BAP-4_tech_groups'!B:B)</f>
        <v>BAP-4-PASTRA-ROACAR___ADR</v>
      </c>
      <c r="F3">
        <f>VLOOKUP(D3,'Technology share'!F:Q,HLOOKUP(C3,'Technology share'!$H$1:$Q$2,2,FALSE),FALSE)</f>
        <v>0</v>
      </c>
    </row>
    <row r="4" spans="1:7" hidden="1" x14ac:dyDescent="0.25">
      <c r="A4">
        <f t="shared" si="0"/>
        <v>0</v>
      </c>
      <c r="B4" t="s">
        <v>0</v>
      </c>
      <c r="C4">
        <v>2050</v>
      </c>
      <c r="D4" t="str">
        <f>'Technology share'!F5</f>
        <v>PASTRAROACAR___ADRCONVDSL_EX</v>
      </c>
      <c r="E4" t="str">
        <f>_xlfn.XLOOKUP(D4,'BAP-4_tech_groups'!A:A,'BAP-4_tech_groups'!B:B)</f>
        <v>BAP-4-PASTRA-ROACAR___ADR</v>
      </c>
      <c r="F4">
        <f>VLOOKUP(D4,'Technology share'!F:Q,HLOOKUP(C4,'Technology share'!$H$1:$Q$2,2,FALSE),FALSE)</f>
        <v>0</v>
      </c>
    </row>
    <row r="5" spans="1:7" hidden="1" x14ac:dyDescent="0.25">
      <c r="A5" t="e">
        <f t="shared" si="0"/>
        <v>#REF!</v>
      </c>
      <c r="B5" t="s">
        <v>0</v>
      </c>
      <c r="C5">
        <v>2050</v>
      </c>
      <c r="D5" t="e">
        <f>'Technology share'!#REF!</f>
        <v>#REF!</v>
      </c>
      <c r="E5" t="e">
        <f>_xlfn.XLOOKUP(D5,'BAP-4_tech_groups'!A:A,'BAP-4_tech_groups'!B:B)</f>
        <v>#REF!</v>
      </c>
      <c r="F5" t="e">
        <f>VLOOKUP(D5,'Technology share'!F:Q,HLOOKUP(C5,'Technology share'!$H$1:$Q$2,2,FALSE),FALSE)</f>
        <v>#REF!</v>
      </c>
    </row>
    <row r="6" spans="1:7" hidden="1" x14ac:dyDescent="0.25">
      <c r="A6">
        <f t="shared" si="0"/>
        <v>0</v>
      </c>
      <c r="B6" t="s">
        <v>0</v>
      </c>
      <c r="C6">
        <v>2050</v>
      </c>
      <c r="D6" t="str">
        <f>'Technology share'!F6</f>
        <v>PASTRAROACAR___ADRCONVPRO_EX</v>
      </c>
      <c r="E6" t="str">
        <f>_xlfn.XLOOKUP(D6,'BAP-4_tech_groups'!A:A,'BAP-4_tech_groups'!B:B)</f>
        <v>BAP-4-PASTRA-ROACAR___ADR</v>
      </c>
      <c r="F6">
        <f>VLOOKUP(D6,'Technology share'!F:Q,HLOOKUP(C6,'Technology share'!$H$1:$Q$2,2,FALSE),FALSE)</f>
        <v>0</v>
      </c>
    </row>
    <row r="7" spans="1:7" x14ac:dyDescent="0.25">
      <c r="A7">
        <f t="shared" si="0"/>
        <v>1</v>
      </c>
      <c r="B7" t="s">
        <v>0</v>
      </c>
      <c r="C7">
        <v>2050</v>
      </c>
      <c r="D7" t="str">
        <f>'Technology share'!F7</f>
        <v>PASTRAROACAR___ADRBEV320BELC____23</v>
      </c>
      <c r="E7" t="str">
        <f>_xlfn.XLOOKUP(D7,'BAP-4_tech_groups'!A:A,'BAP-4_tech_groups'!B:B)</f>
        <v>BAP-4-PASTRA-ROACAR___ADR</v>
      </c>
      <c r="F7">
        <f>VLOOKUP(D7,'Technology share'!F:Q,HLOOKUP(C7,'Technology share'!$H$1:$Q$2,2,FALSE),FALSE)</f>
        <v>0.32666666666666666</v>
      </c>
    </row>
    <row r="8" spans="1:7" x14ac:dyDescent="0.25">
      <c r="A8">
        <f t="shared" si="0"/>
        <v>1</v>
      </c>
      <c r="B8" t="s">
        <v>0</v>
      </c>
      <c r="C8">
        <v>2050</v>
      </c>
      <c r="D8" t="str">
        <f>'Technology share'!F8</f>
        <v>PASTRAROACAR___ADRBEV480BELC____23</v>
      </c>
      <c r="E8" t="str">
        <f>_xlfn.XLOOKUP(D8,'BAP-4_tech_groups'!A:A,'BAP-4_tech_groups'!B:B)</f>
        <v>BAP-4-PASTRA-ROACAR___ADR</v>
      </c>
      <c r="F8">
        <f>VLOOKUP(D8,'Technology share'!F:Q,HLOOKUP(C8,'Technology share'!$H$1:$Q$2,2,FALSE),FALSE)</f>
        <v>0.32666666666666666</v>
      </c>
    </row>
    <row r="9" spans="1:7" x14ac:dyDescent="0.25">
      <c r="A9">
        <f t="shared" si="0"/>
        <v>1</v>
      </c>
      <c r="B9" t="s">
        <v>0</v>
      </c>
      <c r="C9">
        <v>2050</v>
      </c>
      <c r="D9" t="str">
        <f>'Technology share'!F9</f>
        <v>PASTRAROACAR___ADRBEV640BELC____23</v>
      </c>
      <c r="E9" t="str">
        <f>_xlfn.XLOOKUP(D9,'BAP-4_tech_groups'!A:A,'BAP-4_tech_groups'!B:B)</f>
        <v>BAP-4-PASTRA-ROACAR___ADR</v>
      </c>
      <c r="F9">
        <f>VLOOKUP(D9,'Technology share'!F:Q,HLOOKUP(C9,'Technology share'!$H$1:$Q$2,2,FALSE),FALSE)</f>
        <v>0.32666666666666666</v>
      </c>
    </row>
    <row r="10" spans="1:7" hidden="1" x14ac:dyDescent="0.25">
      <c r="A10">
        <f t="shared" si="0"/>
        <v>0</v>
      </c>
      <c r="B10" t="s">
        <v>0</v>
      </c>
      <c r="C10">
        <v>2050</v>
      </c>
      <c r="D10" t="str">
        <f>'Technology share'!F10</f>
        <v>PASTRAROACAR___ADRCELLHH2____23</v>
      </c>
      <c r="E10" t="str">
        <f>_xlfn.XLOOKUP(D10,'BAP-4_tech_groups'!A:A,'BAP-4_tech_groups'!B:B)</f>
        <v>BAP-4-PASTRA-ROACAR___ADR</v>
      </c>
      <c r="F10">
        <f>VLOOKUP(D10,'Technology share'!F:Q,HLOOKUP(C10,'Technology share'!$H$1:$Q$2,2,FALSE),FALSE)</f>
        <v>0</v>
      </c>
    </row>
    <row r="11" spans="1:7" hidden="1" x14ac:dyDescent="0.25">
      <c r="A11">
        <f t="shared" si="0"/>
        <v>0</v>
      </c>
      <c r="B11" t="s">
        <v>0</v>
      </c>
      <c r="C11">
        <v>2050</v>
      </c>
      <c r="D11" t="str">
        <f>'Technology share'!F11</f>
        <v>PASTRAROACAR___ADRCONVDSL____16</v>
      </c>
      <c r="E11" t="str">
        <f>_xlfn.XLOOKUP(D11,'BAP-4_tech_groups'!A:A,'BAP-4_tech_groups'!B:B)</f>
        <v>BAP-4-PASTRA-ROACAR___ADR</v>
      </c>
      <c r="F11">
        <f>VLOOKUP(D11,'Technology share'!F:Q,HLOOKUP(C11,'Technology share'!$H$1:$Q$2,2,FALSE),FALSE)</f>
        <v>0</v>
      </c>
    </row>
    <row r="12" spans="1:7" hidden="1" x14ac:dyDescent="0.25">
      <c r="A12">
        <f t="shared" si="0"/>
        <v>0</v>
      </c>
      <c r="B12" t="s">
        <v>0</v>
      </c>
      <c r="C12">
        <v>2050</v>
      </c>
      <c r="D12" t="str">
        <f>'Technology share'!F12</f>
        <v>PASTRAROACAR___ADRCONVDSL____23</v>
      </c>
      <c r="E12" t="str">
        <f>_xlfn.XLOOKUP(D12,'BAP-4_tech_groups'!A:A,'BAP-4_tech_groups'!B:B)</f>
        <v>BAP-4-PASTRA-ROACAR___ADR</v>
      </c>
      <c r="F12">
        <f>VLOOKUP(D12,'Technology share'!F:Q,HLOOKUP(C12,'Technology share'!$H$1:$Q$2,2,FALSE),FALSE)</f>
        <v>0</v>
      </c>
    </row>
    <row r="13" spans="1:7" hidden="1" x14ac:dyDescent="0.25">
      <c r="A13">
        <f t="shared" si="0"/>
        <v>0</v>
      </c>
      <c r="B13" t="s">
        <v>0</v>
      </c>
      <c r="C13">
        <v>2050</v>
      </c>
      <c r="D13" t="str">
        <f>'Technology share'!F13</f>
        <v>PASTRAROACAR___ADRCONVGAS____16</v>
      </c>
      <c r="E13" t="str">
        <f>_xlfn.XLOOKUP(D13,'BAP-4_tech_groups'!A:A,'BAP-4_tech_groups'!B:B)</f>
        <v>BAP-4-PASTRA-ROACAR___ADR</v>
      </c>
      <c r="F13">
        <f>VLOOKUP(D13,'Technology share'!F:Q,HLOOKUP(C13,'Technology share'!$H$1:$Q$2,2,FALSE),FALSE)</f>
        <v>0</v>
      </c>
    </row>
    <row r="14" spans="1:7" hidden="1" x14ac:dyDescent="0.25">
      <c r="A14">
        <f t="shared" si="0"/>
        <v>0</v>
      </c>
      <c r="B14" t="s">
        <v>0</v>
      </c>
      <c r="C14">
        <v>2050</v>
      </c>
      <c r="D14" t="str">
        <f>'Technology share'!F14</f>
        <v>PASTRAROACAR___ADRCONVGAS____23</v>
      </c>
      <c r="E14" t="str">
        <f>_xlfn.XLOOKUP(D14,'BAP-4_tech_groups'!A:A,'BAP-4_tech_groups'!B:B)</f>
        <v>BAP-4-PASTRA-ROACAR___ADR</v>
      </c>
      <c r="F14">
        <f>VLOOKUP(D14,'Technology share'!F:Q,HLOOKUP(C14,'Technology share'!$H$1:$Q$2,2,FALSE),FALSE)</f>
        <v>0</v>
      </c>
    </row>
    <row r="15" spans="1:7" hidden="1" x14ac:dyDescent="0.25">
      <c r="A15">
        <f t="shared" si="0"/>
        <v>0</v>
      </c>
      <c r="B15" t="s">
        <v>0</v>
      </c>
      <c r="C15">
        <v>2050</v>
      </c>
      <c r="D15" t="str">
        <f>'Technology share'!F15</f>
        <v>PASTRAROACAR___ADRCONVNGA____16</v>
      </c>
      <c r="E15" t="str">
        <f>_xlfn.XLOOKUP(D15,'BAP-4_tech_groups'!A:A,'BAP-4_tech_groups'!B:B)</f>
        <v>BAP-4-PASTRA-ROACAR___ADR</v>
      </c>
      <c r="F15">
        <f>VLOOKUP(D15,'Technology share'!F:Q,HLOOKUP(C15,'Technology share'!$H$1:$Q$2,2,FALSE),FALSE)</f>
        <v>0</v>
      </c>
    </row>
    <row r="16" spans="1:7" hidden="1" x14ac:dyDescent="0.25">
      <c r="A16">
        <f t="shared" si="0"/>
        <v>0</v>
      </c>
      <c r="B16" t="s">
        <v>0</v>
      </c>
      <c r="C16">
        <v>2050</v>
      </c>
      <c r="D16" t="str">
        <f>'Technology share'!F16</f>
        <v>PASTRAROACAR___ADRCONVNGA____23</v>
      </c>
      <c r="E16" t="str">
        <f>_xlfn.XLOOKUP(D16,'BAP-4_tech_groups'!A:A,'BAP-4_tech_groups'!B:B)</f>
        <v>BAP-4-PASTRA-ROACAR___ADR</v>
      </c>
      <c r="F16">
        <f>VLOOKUP(D16,'Technology share'!F:Q,HLOOKUP(C16,'Technology share'!$H$1:$Q$2,2,FALSE),FALSE)</f>
        <v>0</v>
      </c>
    </row>
    <row r="17" spans="1:6" hidden="1" x14ac:dyDescent="0.25">
      <c r="A17">
        <f t="shared" si="0"/>
        <v>0</v>
      </c>
      <c r="B17" t="s">
        <v>0</v>
      </c>
      <c r="C17">
        <v>2050</v>
      </c>
      <c r="D17" t="str">
        <f>'Technology share'!F17</f>
        <v>PASTRAROACAR___ADRCONVNGABIF_23</v>
      </c>
      <c r="E17" t="str">
        <f>_xlfn.XLOOKUP(D17,'BAP-4_tech_groups'!A:A,'BAP-4_tech_groups'!B:B)</f>
        <v>BAP-4-PASTRA-ROACAR___ADR</v>
      </c>
      <c r="F17">
        <f>VLOOKUP(D17,'Technology share'!F:Q,HLOOKUP(C17,'Technology share'!$H$1:$Q$2,2,FALSE),FALSE)</f>
        <v>0</v>
      </c>
    </row>
    <row r="18" spans="1:6" hidden="1" x14ac:dyDescent="0.25">
      <c r="A18">
        <f t="shared" si="0"/>
        <v>0</v>
      </c>
      <c r="B18" t="s">
        <v>0</v>
      </c>
      <c r="C18">
        <v>2050</v>
      </c>
      <c r="D18" t="str">
        <f>'Technology share'!F18</f>
        <v>PASTRAROACAR___ADRCONVPRO____16</v>
      </c>
      <c r="E18" t="str">
        <f>_xlfn.XLOOKUP(D18,'BAP-4_tech_groups'!A:A,'BAP-4_tech_groups'!B:B)</f>
        <v>BAP-4-PASTRA-ROACAR___ADR</v>
      </c>
      <c r="F18">
        <f>VLOOKUP(D18,'Technology share'!F:Q,HLOOKUP(C18,'Technology share'!$H$1:$Q$2,2,FALSE),FALSE)</f>
        <v>0</v>
      </c>
    </row>
    <row r="19" spans="1:6" hidden="1" x14ac:dyDescent="0.25">
      <c r="A19">
        <f t="shared" si="0"/>
        <v>0</v>
      </c>
      <c r="B19" t="s">
        <v>0</v>
      </c>
      <c r="C19">
        <v>2050</v>
      </c>
      <c r="D19" t="str">
        <f>'Technology share'!F19</f>
        <v>PASTRAROACAR___ADRCONVPRO____23</v>
      </c>
      <c r="E19" t="str">
        <f>_xlfn.XLOOKUP(D19,'BAP-4_tech_groups'!A:A,'BAP-4_tech_groups'!B:B)</f>
        <v>BAP-4-PASTRA-ROACAR___ADR</v>
      </c>
      <c r="F19">
        <f>VLOOKUP(D19,'Technology share'!F:Q,HLOOKUP(C19,'Technology share'!$H$1:$Q$2,2,FALSE),FALSE)</f>
        <v>0</v>
      </c>
    </row>
    <row r="20" spans="1:6" hidden="1" x14ac:dyDescent="0.25">
      <c r="A20">
        <f t="shared" si="0"/>
        <v>0</v>
      </c>
      <c r="B20" t="s">
        <v>0</v>
      </c>
      <c r="C20">
        <v>2050</v>
      </c>
      <c r="D20" t="str">
        <f>'Technology share'!F20</f>
        <v>PASTRAROACAR___ADRCONVPROBIF_23</v>
      </c>
      <c r="E20" t="str">
        <f>_xlfn.XLOOKUP(D20,'BAP-4_tech_groups'!A:A,'BAP-4_tech_groups'!B:B)</f>
        <v>BAP-4-PASTRA-ROACAR___ADR</v>
      </c>
      <c r="F20">
        <f>VLOOKUP(D20,'Technology share'!F:Q,HLOOKUP(C20,'Technology share'!$H$1:$Q$2,2,FALSE),FALSE)</f>
        <v>0</v>
      </c>
    </row>
    <row r="21" spans="1:6" hidden="1" x14ac:dyDescent="0.25">
      <c r="A21">
        <f t="shared" si="0"/>
        <v>0</v>
      </c>
      <c r="B21" t="s">
        <v>0</v>
      </c>
      <c r="C21">
        <v>2050</v>
      </c>
      <c r="D21" t="str">
        <f>'Technology share'!F21</f>
        <v>PASTRAROACAR___ADRCONVRDSL____23</v>
      </c>
      <c r="E21" t="str">
        <f>_xlfn.XLOOKUP(D21,'BAP-4_tech_groups'!A:A,'BAP-4_tech_groups'!B:B)</f>
        <v>BAP-4-PASTRA-ROACAR___ADR</v>
      </c>
      <c r="F21">
        <f>VLOOKUP(D21,'Technology share'!F:Q,HLOOKUP(C21,'Technology share'!$H$1:$Q$2,2,FALSE),FALSE)</f>
        <v>0</v>
      </c>
    </row>
    <row r="22" spans="1:6" hidden="1" x14ac:dyDescent="0.25">
      <c r="A22">
        <f t="shared" si="0"/>
        <v>0</v>
      </c>
      <c r="B22" t="s">
        <v>0</v>
      </c>
      <c r="C22">
        <v>2050</v>
      </c>
      <c r="D22" t="str">
        <f>'Technology share'!F22</f>
        <v>PASTRAROACAR___ADRHYBDSL____23</v>
      </c>
      <c r="E22" t="str">
        <f>_xlfn.XLOOKUP(D22,'BAP-4_tech_groups'!A:A,'BAP-4_tech_groups'!B:B)</f>
        <v>BAP-4-PASTRA-ROACAR___ADR</v>
      </c>
      <c r="F22">
        <f>VLOOKUP(D22,'Technology share'!F:Q,HLOOKUP(C22,'Technology share'!$H$1:$Q$2,2,FALSE),FALSE)</f>
        <v>0</v>
      </c>
    </row>
    <row r="23" spans="1:6" hidden="1" x14ac:dyDescent="0.25">
      <c r="A23">
        <f t="shared" si="0"/>
        <v>0</v>
      </c>
      <c r="B23" t="s">
        <v>0</v>
      </c>
      <c r="C23">
        <v>2050</v>
      </c>
      <c r="D23" t="str">
        <f>'Technology share'!F23</f>
        <v>PASTRAROACAR___ADRHYBGAS____23</v>
      </c>
      <c r="E23" t="str">
        <f>_xlfn.XLOOKUP(D23,'BAP-4_tech_groups'!A:A,'BAP-4_tech_groups'!B:B)</f>
        <v>BAP-4-PASTRA-ROACAR___ADR</v>
      </c>
      <c r="F23">
        <f>VLOOKUP(D23,'Technology share'!F:Q,HLOOKUP(C23,'Technology share'!$H$1:$Q$2,2,FALSE),FALSE)</f>
        <v>0</v>
      </c>
    </row>
    <row r="24" spans="1:6" hidden="1" x14ac:dyDescent="0.25">
      <c r="A24">
        <f t="shared" si="0"/>
        <v>0</v>
      </c>
      <c r="B24" t="s">
        <v>0</v>
      </c>
      <c r="C24">
        <v>2050</v>
      </c>
      <c r="D24" t="str">
        <f>'Technology share'!F24</f>
        <v>PASTRAROACAR___ADRHYBRDSL____23</v>
      </c>
      <c r="E24" t="str">
        <f>_xlfn.XLOOKUP(D24,'BAP-4_tech_groups'!A:A,'BAP-4_tech_groups'!B:B)</f>
        <v>BAP-4-PASTRA-ROACAR___ADR</v>
      </c>
      <c r="F24">
        <f>VLOOKUP(D24,'Technology share'!F:Q,HLOOKUP(C24,'Technology share'!$H$1:$Q$2,2,FALSE),FALSE)</f>
        <v>0</v>
      </c>
    </row>
    <row r="25" spans="1:6" hidden="1" x14ac:dyDescent="0.25">
      <c r="A25">
        <f t="shared" si="0"/>
        <v>0</v>
      </c>
      <c r="B25" t="s">
        <v>0</v>
      </c>
      <c r="C25">
        <v>2050</v>
      </c>
      <c r="D25" t="str">
        <f>'Technology share'!F25</f>
        <v>PASTRAROACAR___ADRPHEVGASELC_23</v>
      </c>
      <c r="E25" t="str">
        <f>_xlfn.XLOOKUP(D25,'BAP-4_tech_groups'!A:A,'BAP-4_tech_groups'!B:B)</f>
        <v>BAP-4-PASTRA-ROACAR___ADR</v>
      </c>
      <c r="F25">
        <f>VLOOKUP(D25,'Technology share'!F:Q,HLOOKUP(C25,'Technology share'!$H$1:$Q$2,2,FALSE),FALSE)</f>
        <v>0</v>
      </c>
    </row>
    <row r="26" spans="1:6" hidden="1" x14ac:dyDescent="0.25">
      <c r="A26">
        <f t="shared" si="0"/>
        <v>0</v>
      </c>
      <c r="B26" t="s">
        <v>0</v>
      </c>
      <c r="C26">
        <v>2050</v>
      </c>
      <c r="D26" t="str">
        <f>'Technology share'!F26</f>
        <v>PASTRAROACAR___APGCONVNGA_EX</v>
      </c>
      <c r="E26" t="str">
        <f>_xlfn.XLOOKUP(D26,'BAP-4_tech_groups'!A:A,'BAP-4_tech_groups'!B:B)</f>
        <v>BAP-4-PASTRA-ROACAR___APG</v>
      </c>
      <c r="F26">
        <f>VLOOKUP(D26,'Technology share'!F:Q,HLOOKUP(C26,'Technology share'!$H$1:$Q$2,2,FALSE),FALSE)</f>
        <v>0</v>
      </c>
    </row>
    <row r="27" spans="1:6" hidden="1" x14ac:dyDescent="0.25">
      <c r="A27">
        <f t="shared" si="0"/>
        <v>0</v>
      </c>
      <c r="B27" t="s">
        <v>0</v>
      </c>
      <c r="C27">
        <v>2050</v>
      </c>
      <c r="D27" t="str">
        <f>'Technology share'!F27</f>
        <v>PASTRAROACAR___APGCONVGAS_EX</v>
      </c>
      <c r="E27" t="str">
        <f>_xlfn.XLOOKUP(D27,'BAP-4_tech_groups'!A:A,'BAP-4_tech_groups'!B:B)</f>
        <v>BAP-4-PASTRA-ROACAR___APG</v>
      </c>
      <c r="F27">
        <f>VLOOKUP(D27,'Technology share'!F:Q,HLOOKUP(C27,'Technology share'!$H$1:$Q$2,2,FALSE),FALSE)</f>
        <v>0</v>
      </c>
    </row>
    <row r="28" spans="1:6" hidden="1" x14ac:dyDescent="0.25">
      <c r="A28">
        <f t="shared" si="0"/>
        <v>0</v>
      </c>
      <c r="B28" t="s">
        <v>0</v>
      </c>
      <c r="C28">
        <v>2050</v>
      </c>
      <c r="D28" t="str">
        <f>'Technology share'!F28</f>
        <v>PASTRAROACAR___APGCONVDSL_EX</v>
      </c>
      <c r="E28" t="str">
        <f>_xlfn.XLOOKUP(D28,'BAP-4_tech_groups'!A:A,'BAP-4_tech_groups'!B:B)</f>
        <v>BAP-4-PASTRA-ROACAR___APG</v>
      </c>
      <c r="F28">
        <f>VLOOKUP(D28,'Technology share'!F:Q,HLOOKUP(C28,'Technology share'!$H$1:$Q$2,2,FALSE),FALSE)</f>
        <v>0</v>
      </c>
    </row>
    <row r="29" spans="1:6" hidden="1" x14ac:dyDescent="0.25">
      <c r="A29" t="e">
        <f t="shared" si="0"/>
        <v>#REF!</v>
      </c>
      <c r="B29" t="s">
        <v>0</v>
      </c>
      <c r="C29">
        <v>2050</v>
      </c>
      <c r="D29" t="e">
        <f>'Technology share'!#REF!</f>
        <v>#REF!</v>
      </c>
      <c r="E29" t="e">
        <f>_xlfn.XLOOKUP(D29,'BAP-4_tech_groups'!A:A,'BAP-4_tech_groups'!B:B)</f>
        <v>#REF!</v>
      </c>
      <c r="F29" t="e">
        <f>VLOOKUP(D29,'Technology share'!F:Q,HLOOKUP(C29,'Technology share'!$H$1:$Q$2,2,FALSE),FALSE)</f>
        <v>#REF!</v>
      </c>
    </row>
    <row r="30" spans="1:6" hidden="1" x14ac:dyDescent="0.25">
      <c r="A30">
        <f t="shared" si="0"/>
        <v>0</v>
      </c>
      <c r="B30" t="s">
        <v>0</v>
      </c>
      <c r="C30">
        <v>2050</v>
      </c>
      <c r="D30" t="str">
        <f>'Technology share'!F29</f>
        <v>PASTRAROACAR___APGCONVPRO_EX</v>
      </c>
      <c r="E30" t="str">
        <f>_xlfn.XLOOKUP(D30,'BAP-4_tech_groups'!A:A,'BAP-4_tech_groups'!B:B)</f>
        <v>BAP-4-PASTRA-ROACAR___APG</v>
      </c>
      <c r="F30">
        <f>VLOOKUP(D30,'Technology share'!F:Q,HLOOKUP(C30,'Technology share'!$H$1:$Q$2,2,FALSE),FALSE)</f>
        <v>0</v>
      </c>
    </row>
    <row r="31" spans="1:6" x14ac:dyDescent="0.25">
      <c r="A31">
        <f t="shared" si="0"/>
        <v>1</v>
      </c>
      <c r="B31" t="s">
        <v>0</v>
      </c>
      <c r="C31">
        <v>2050</v>
      </c>
      <c r="D31" t="str">
        <f>'Technology share'!F30</f>
        <v>PASTRAROACAR___APGBEV320BELC____23</v>
      </c>
      <c r="E31" t="str">
        <f>_xlfn.XLOOKUP(D31,'BAP-4_tech_groups'!A:A,'BAP-4_tech_groups'!B:B)</f>
        <v>BAP-4-PASTRA-ROACAR___APG</v>
      </c>
      <c r="F31">
        <f>VLOOKUP(D31,'Technology share'!F:Q,HLOOKUP(C31,'Technology share'!$H$1:$Q$2,2,FALSE),FALSE)</f>
        <v>0.32666666666666666</v>
      </c>
    </row>
    <row r="32" spans="1:6" x14ac:dyDescent="0.25">
      <c r="A32">
        <f t="shared" si="0"/>
        <v>1</v>
      </c>
      <c r="B32" t="s">
        <v>0</v>
      </c>
      <c r="C32">
        <v>2050</v>
      </c>
      <c r="D32" t="str">
        <f>'Technology share'!F31</f>
        <v>PASTRAROACAR___APGBEV480BELC____23</v>
      </c>
      <c r="E32" t="str">
        <f>_xlfn.XLOOKUP(D32,'BAP-4_tech_groups'!A:A,'BAP-4_tech_groups'!B:B)</f>
        <v>BAP-4-PASTRA-ROACAR___APG</v>
      </c>
      <c r="F32">
        <f>VLOOKUP(D32,'Technology share'!F:Q,HLOOKUP(C32,'Technology share'!$H$1:$Q$2,2,FALSE),FALSE)</f>
        <v>0.32666666666666666</v>
      </c>
    </row>
    <row r="33" spans="1:6" x14ac:dyDescent="0.25">
      <c r="A33">
        <f t="shared" si="0"/>
        <v>1</v>
      </c>
      <c r="B33" t="s">
        <v>0</v>
      </c>
      <c r="C33">
        <v>2050</v>
      </c>
      <c r="D33" t="str">
        <f>'Technology share'!F32</f>
        <v>PASTRAROACAR___APGBEV640BELC____23</v>
      </c>
      <c r="E33" t="str">
        <f>_xlfn.XLOOKUP(D33,'BAP-4_tech_groups'!A:A,'BAP-4_tech_groups'!B:B)</f>
        <v>BAP-4-PASTRA-ROACAR___APG</v>
      </c>
      <c r="F33">
        <f>VLOOKUP(D33,'Technology share'!F:Q,HLOOKUP(C33,'Technology share'!$H$1:$Q$2,2,FALSE),FALSE)</f>
        <v>0.32666666666666666</v>
      </c>
    </row>
    <row r="34" spans="1:6" hidden="1" x14ac:dyDescent="0.25">
      <c r="A34">
        <f t="shared" si="0"/>
        <v>0</v>
      </c>
      <c r="B34" t="s">
        <v>0</v>
      </c>
      <c r="C34">
        <v>2050</v>
      </c>
      <c r="D34" t="str">
        <f>'Technology share'!F33</f>
        <v>PASTRAROACAR___APGCELLHH2____23</v>
      </c>
      <c r="E34" t="str">
        <f>_xlfn.XLOOKUP(D34,'BAP-4_tech_groups'!A:A,'BAP-4_tech_groups'!B:B)</f>
        <v>BAP-4-PASTRA-ROACAR___APG</v>
      </c>
      <c r="F34">
        <f>VLOOKUP(D34,'Technology share'!F:Q,HLOOKUP(C34,'Technology share'!$H$1:$Q$2,2,FALSE),FALSE)</f>
        <v>0</v>
      </c>
    </row>
    <row r="35" spans="1:6" hidden="1" x14ac:dyDescent="0.25">
      <c r="A35">
        <f t="shared" si="0"/>
        <v>0</v>
      </c>
      <c r="B35" t="s">
        <v>0</v>
      </c>
      <c r="C35">
        <v>2050</v>
      </c>
      <c r="D35" t="str">
        <f>'Technology share'!F34</f>
        <v>PASTRAROACAR___APGCONVDSL____16</v>
      </c>
      <c r="E35" t="str">
        <f>_xlfn.XLOOKUP(D35,'BAP-4_tech_groups'!A:A,'BAP-4_tech_groups'!B:B)</f>
        <v>BAP-4-PASTRA-ROACAR___APG</v>
      </c>
      <c r="F35">
        <f>VLOOKUP(D35,'Technology share'!F:Q,HLOOKUP(C35,'Technology share'!$H$1:$Q$2,2,FALSE),FALSE)</f>
        <v>0</v>
      </c>
    </row>
    <row r="36" spans="1:6" hidden="1" x14ac:dyDescent="0.25">
      <c r="A36">
        <f t="shared" si="0"/>
        <v>0</v>
      </c>
      <c r="B36" t="s">
        <v>0</v>
      </c>
      <c r="C36">
        <v>2050</v>
      </c>
      <c r="D36" t="str">
        <f>'Technology share'!F35</f>
        <v>PASTRAROACAR___APGCONVDSL____23</v>
      </c>
      <c r="E36" t="str">
        <f>_xlfn.XLOOKUP(D36,'BAP-4_tech_groups'!A:A,'BAP-4_tech_groups'!B:B)</f>
        <v>BAP-4-PASTRA-ROACAR___APG</v>
      </c>
      <c r="F36">
        <f>VLOOKUP(D36,'Technology share'!F:Q,HLOOKUP(C36,'Technology share'!$H$1:$Q$2,2,FALSE),FALSE)</f>
        <v>0</v>
      </c>
    </row>
    <row r="37" spans="1:6" hidden="1" x14ac:dyDescent="0.25">
      <c r="A37">
        <f t="shared" si="0"/>
        <v>0</v>
      </c>
      <c r="B37" t="s">
        <v>0</v>
      </c>
      <c r="C37">
        <v>2050</v>
      </c>
      <c r="D37" t="str">
        <f>'Technology share'!F36</f>
        <v>PASTRAROACAR___APGCONVGAS____16</v>
      </c>
      <c r="E37" t="str">
        <f>_xlfn.XLOOKUP(D37,'BAP-4_tech_groups'!A:A,'BAP-4_tech_groups'!B:B)</f>
        <v>BAP-4-PASTRA-ROACAR___APG</v>
      </c>
      <c r="F37">
        <f>VLOOKUP(D37,'Technology share'!F:Q,HLOOKUP(C37,'Technology share'!$H$1:$Q$2,2,FALSE),FALSE)</f>
        <v>0</v>
      </c>
    </row>
    <row r="38" spans="1:6" hidden="1" x14ac:dyDescent="0.25">
      <c r="A38">
        <f t="shared" si="0"/>
        <v>0</v>
      </c>
      <c r="B38" t="s">
        <v>0</v>
      </c>
      <c r="C38">
        <v>2050</v>
      </c>
      <c r="D38" t="str">
        <f>'Technology share'!F37</f>
        <v>PASTRAROACAR___APGCONVGAS____23</v>
      </c>
      <c r="E38" t="str">
        <f>_xlfn.XLOOKUP(D38,'BAP-4_tech_groups'!A:A,'BAP-4_tech_groups'!B:B)</f>
        <v>BAP-4-PASTRA-ROACAR___APG</v>
      </c>
      <c r="F38">
        <f>VLOOKUP(D38,'Technology share'!F:Q,HLOOKUP(C38,'Technology share'!$H$1:$Q$2,2,FALSE),FALSE)</f>
        <v>0</v>
      </c>
    </row>
    <row r="39" spans="1:6" hidden="1" x14ac:dyDescent="0.25">
      <c r="A39">
        <f t="shared" si="0"/>
        <v>0</v>
      </c>
      <c r="B39" t="s">
        <v>0</v>
      </c>
      <c r="C39">
        <v>2050</v>
      </c>
      <c r="D39" t="str">
        <f>'Technology share'!F38</f>
        <v>PASTRAROACAR___APGCONVNGA____16</v>
      </c>
      <c r="E39" t="str">
        <f>_xlfn.XLOOKUP(D39,'BAP-4_tech_groups'!A:A,'BAP-4_tech_groups'!B:B)</f>
        <v>BAP-4-PASTRA-ROACAR___APG</v>
      </c>
      <c r="F39">
        <f>VLOOKUP(D39,'Technology share'!F:Q,HLOOKUP(C39,'Technology share'!$H$1:$Q$2,2,FALSE),FALSE)</f>
        <v>0</v>
      </c>
    </row>
    <row r="40" spans="1:6" hidden="1" x14ac:dyDescent="0.25">
      <c r="A40">
        <f t="shared" si="0"/>
        <v>0</v>
      </c>
      <c r="B40" t="s">
        <v>0</v>
      </c>
      <c r="C40">
        <v>2050</v>
      </c>
      <c r="D40" t="str">
        <f>'Technology share'!F39</f>
        <v>PASTRAROACAR___APGCONVNGA____23</v>
      </c>
      <c r="E40" t="str">
        <f>_xlfn.XLOOKUP(D40,'BAP-4_tech_groups'!A:A,'BAP-4_tech_groups'!B:B)</f>
        <v>BAP-4-PASTRA-ROACAR___APG</v>
      </c>
      <c r="F40">
        <f>VLOOKUP(D40,'Technology share'!F:Q,HLOOKUP(C40,'Technology share'!$H$1:$Q$2,2,FALSE),FALSE)</f>
        <v>0</v>
      </c>
    </row>
    <row r="41" spans="1:6" hidden="1" x14ac:dyDescent="0.25">
      <c r="A41">
        <f t="shared" si="0"/>
        <v>0</v>
      </c>
      <c r="B41" t="s">
        <v>0</v>
      </c>
      <c r="C41">
        <v>2050</v>
      </c>
      <c r="D41" t="str">
        <f>'Technology share'!F40</f>
        <v>PASTRAROACAR___APGCONVNGABIF_23</v>
      </c>
      <c r="E41" t="str">
        <f>_xlfn.XLOOKUP(D41,'BAP-4_tech_groups'!A:A,'BAP-4_tech_groups'!B:B)</f>
        <v>BAP-4-PASTRA-ROACAR___APG</v>
      </c>
      <c r="F41">
        <f>VLOOKUP(D41,'Technology share'!F:Q,HLOOKUP(C41,'Technology share'!$H$1:$Q$2,2,FALSE),FALSE)</f>
        <v>0</v>
      </c>
    </row>
    <row r="42" spans="1:6" hidden="1" x14ac:dyDescent="0.25">
      <c r="A42">
        <f t="shared" si="0"/>
        <v>0</v>
      </c>
      <c r="B42" t="s">
        <v>0</v>
      </c>
      <c r="C42">
        <v>2050</v>
      </c>
      <c r="D42" t="str">
        <f>'Technology share'!F41</f>
        <v>PASTRAROACAR___APGCONVPRO____16</v>
      </c>
      <c r="E42" t="str">
        <f>_xlfn.XLOOKUP(D42,'BAP-4_tech_groups'!A:A,'BAP-4_tech_groups'!B:B)</f>
        <v>BAP-4-PASTRA-ROACAR___APG</v>
      </c>
      <c r="F42">
        <f>VLOOKUP(D42,'Technology share'!F:Q,HLOOKUP(C42,'Technology share'!$H$1:$Q$2,2,FALSE),FALSE)</f>
        <v>0</v>
      </c>
    </row>
    <row r="43" spans="1:6" hidden="1" x14ac:dyDescent="0.25">
      <c r="A43">
        <f t="shared" si="0"/>
        <v>0</v>
      </c>
      <c r="B43" t="s">
        <v>0</v>
      </c>
      <c r="C43">
        <v>2050</v>
      </c>
      <c r="D43" t="str">
        <f>'Technology share'!F42</f>
        <v>PASTRAROACAR___APGCONVPRO____23</v>
      </c>
      <c r="E43" t="str">
        <f>_xlfn.XLOOKUP(D43,'BAP-4_tech_groups'!A:A,'BAP-4_tech_groups'!B:B)</f>
        <v>BAP-4-PASTRA-ROACAR___APG</v>
      </c>
      <c r="F43">
        <f>VLOOKUP(D43,'Technology share'!F:Q,HLOOKUP(C43,'Technology share'!$H$1:$Q$2,2,FALSE),FALSE)</f>
        <v>0</v>
      </c>
    </row>
    <row r="44" spans="1:6" hidden="1" x14ac:dyDescent="0.25">
      <c r="A44">
        <f t="shared" si="0"/>
        <v>0</v>
      </c>
      <c r="B44" t="s">
        <v>0</v>
      </c>
      <c r="C44">
        <v>2050</v>
      </c>
      <c r="D44" t="str">
        <f>'Technology share'!F43</f>
        <v>PASTRAROACAR___APGCONVPROBIF_23</v>
      </c>
      <c r="E44" t="str">
        <f>_xlfn.XLOOKUP(D44,'BAP-4_tech_groups'!A:A,'BAP-4_tech_groups'!B:B)</f>
        <v>BAP-4-PASTRA-ROACAR___APG</v>
      </c>
      <c r="F44">
        <f>VLOOKUP(D44,'Technology share'!F:Q,HLOOKUP(C44,'Technology share'!$H$1:$Q$2,2,FALSE),FALSE)</f>
        <v>0</v>
      </c>
    </row>
    <row r="45" spans="1:6" hidden="1" x14ac:dyDescent="0.25">
      <c r="A45">
        <f t="shared" si="0"/>
        <v>0</v>
      </c>
      <c r="B45" t="s">
        <v>0</v>
      </c>
      <c r="C45">
        <v>2050</v>
      </c>
      <c r="D45" t="str">
        <f>'Technology share'!F44</f>
        <v>PASTRAROACAR___APGCONVRDSL____23</v>
      </c>
      <c r="E45" t="str">
        <f>_xlfn.XLOOKUP(D45,'BAP-4_tech_groups'!A:A,'BAP-4_tech_groups'!B:B)</f>
        <v>BAP-4-PASTRA-ROACAR___APG</v>
      </c>
      <c r="F45">
        <f>VLOOKUP(D45,'Technology share'!F:Q,HLOOKUP(C45,'Technology share'!$H$1:$Q$2,2,FALSE),FALSE)</f>
        <v>0</v>
      </c>
    </row>
    <row r="46" spans="1:6" hidden="1" x14ac:dyDescent="0.25">
      <c r="A46">
        <f t="shared" si="0"/>
        <v>0</v>
      </c>
      <c r="B46" t="s">
        <v>0</v>
      </c>
      <c r="C46">
        <v>2050</v>
      </c>
      <c r="D46" t="str">
        <f>'Technology share'!F45</f>
        <v>PASTRAROACAR___APGHYBDSL____23</v>
      </c>
      <c r="E46" t="str">
        <f>_xlfn.XLOOKUP(D46,'BAP-4_tech_groups'!A:A,'BAP-4_tech_groups'!B:B)</f>
        <v>BAP-4-PASTRA-ROACAR___APG</v>
      </c>
      <c r="F46">
        <f>VLOOKUP(D46,'Technology share'!F:Q,HLOOKUP(C46,'Technology share'!$H$1:$Q$2,2,FALSE),FALSE)</f>
        <v>0</v>
      </c>
    </row>
    <row r="47" spans="1:6" hidden="1" x14ac:dyDescent="0.25">
      <c r="A47">
        <f t="shared" si="0"/>
        <v>0</v>
      </c>
      <c r="B47" t="s">
        <v>0</v>
      </c>
      <c r="C47">
        <v>2050</v>
      </c>
      <c r="D47" t="str">
        <f>'Technology share'!F46</f>
        <v>PASTRAROACAR___APGHYBGAS____23</v>
      </c>
      <c r="E47" t="str">
        <f>_xlfn.XLOOKUP(D47,'BAP-4_tech_groups'!A:A,'BAP-4_tech_groups'!B:B)</f>
        <v>BAP-4-PASTRA-ROACAR___APG</v>
      </c>
      <c r="F47">
        <f>VLOOKUP(D47,'Technology share'!F:Q,HLOOKUP(C47,'Technology share'!$H$1:$Q$2,2,FALSE),FALSE)</f>
        <v>0</v>
      </c>
    </row>
    <row r="48" spans="1:6" hidden="1" x14ac:dyDescent="0.25">
      <c r="A48">
        <f t="shared" si="0"/>
        <v>0</v>
      </c>
      <c r="B48" t="s">
        <v>0</v>
      </c>
      <c r="C48">
        <v>2050</v>
      </c>
      <c r="D48" t="str">
        <f>'Technology share'!F47</f>
        <v>PASTRAROACAR___APGHYBRDSL____23</v>
      </c>
      <c r="E48" t="str">
        <f>_xlfn.XLOOKUP(D48,'BAP-4_tech_groups'!A:A,'BAP-4_tech_groups'!B:B)</f>
        <v>BAP-4-PASTRA-ROACAR___APG</v>
      </c>
      <c r="F48">
        <f>VLOOKUP(D48,'Technology share'!F:Q,HLOOKUP(C48,'Technology share'!$H$1:$Q$2,2,FALSE),FALSE)</f>
        <v>0</v>
      </c>
    </row>
    <row r="49" spans="1:6" hidden="1" x14ac:dyDescent="0.25">
      <c r="A49">
        <f t="shared" si="0"/>
        <v>0</v>
      </c>
      <c r="B49" t="s">
        <v>0</v>
      </c>
      <c r="C49">
        <v>2050</v>
      </c>
      <c r="D49" t="str">
        <f>'Technology share'!F48</f>
        <v>PASTRAROACAR___APGPHEVGASELC_23</v>
      </c>
      <c r="E49" t="str">
        <f>_xlfn.XLOOKUP(D49,'BAP-4_tech_groups'!A:A,'BAP-4_tech_groups'!B:B)</f>
        <v>BAP-4-PASTRA-ROACAR___APG</v>
      </c>
      <c r="F49">
        <f>VLOOKUP(D49,'Technology share'!F:Q,HLOOKUP(C49,'Technology share'!$H$1:$Q$2,2,FALSE),FALSE)</f>
        <v>0</v>
      </c>
    </row>
    <row r="50" spans="1:6" hidden="1" x14ac:dyDescent="0.25">
      <c r="A50">
        <f t="shared" si="0"/>
        <v>0</v>
      </c>
      <c r="B50" t="s">
        <v>0</v>
      </c>
      <c r="C50">
        <v>2050</v>
      </c>
      <c r="D50" t="str">
        <f>'Technology share'!F49</f>
        <v>PASTRAROACAR___RSHCONVNGA_EX</v>
      </c>
      <c r="E50" t="str">
        <f>_xlfn.XLOOKUP(D50,'BAP-4_tech_groups'!A:A,'BAP-4_tech_groups'!B:B)</f>
        <v>BAP-4-PASTRA-ROACAR___RSH</v>
      </c>
      <c r="F50">
        <f>VLOOKUP(D50,'Technology share'!F:Q,HLOOKUP(C50,'Technology share'!$H$1:$Q$2,2,FALSE),FALSE)</f>
        <v>0</v>
      </c>
    </row>
    <row r="51" spans="1:6" hidden="1" x14ac:dyDescent="0.25">
      <c r="A51">
        <f t="shared" si="0"/>
        <v>0</v>
      </c>
      <c r="B51" t="s">
        <v>0</v>
      </c>
      <c r="C51">
        <v>2050</v>
      </c>
      <c r="D51" t="str">
        <f>'Technology share'!F50</f>
        <v>PASTRAROACAR___RSHCONVGAS_EX</v>
      </c>
      <c r="E51" t="str">
        <f>_xlfn.XLOOKUP(D51,'BAP-4_tech_groups'!A:A,'BAP-4_tech_groups'!B:B)</f>
        <v>BAP-4-PASTRA-ROACAR___RSH</v>
      </c>
      <c r="F51">
        <f>VLOOKUP(D51,'Technology share'!F:Q,HLOOKUP(C51,'Technology share'!$H$1:$Q$2,2,FALSE),FALSE)</f>
        <v>0</v>
      </c>
    </row>
    <row r="52" spans="1:6" hidden="1" x14ac:dyDescent="0.25">
      <c r="A52">
        <f t="shared" si="0"/>
        <v>0</v>
      </c>
      <c r="B52" t="s">
        <v>0</v>
      </c>
      <c r="C52">
        <v>2050</v>
      </c>
      <c r="D52" t="str">
        <f>'Technology share'!F51</f>
        <v>PASTRAROACAR___RSHCONVDSL_EX</v>
      </c>
      <c r="E52" t="str">
        <f>_xlfn.XLOOKUP(D52,'BAP-4_tech_groups'!A:A,'BAP-4_tech_groups'!B:B)</f>
        <v>BAP-4-PASTRA-ROACAR___RSH</v>
      </c>
      <c r="F52">
        <f>VLOOKUP(D52,'Technology share'!F:Q,HLOOKUP(C52,'Technology share'!$H$1:$Q$2,2,FALSE),FALSE)</f>
        <v>0</v>
      </c>
    </row>
    <row r="53" spans="1:6" hidden="1" x14ac:dyDescent="0.25">
      <c r="A53" t="e">
        <f t="shared" si="0"/>
        <v>#REF!</v>
      </c>
      <c r="B53" t="s">
        <v>0</v>
      </c>
      <c r="C53">
        <v>2050</v>
      </c>
      <c r="D53" t="e">
        <f>'Technology share'!#REF!</f>
        <v>#REF!</v>
      </c>
      <c r="E53" t="e">
        <f>_xlfn.XLOOKUP(D53,'BAP-4_tech_groups'!A:A,'BAP-4_tech_groups'!B:B)</f>
        <v>#REF!</v>
      </c>
      <c r="F53" t="e">
        <f>VLOOKUP(D53,'Technology share'!F:Q,HLOOKUP(C53,'Technology share'!$H$1:$Q$2,2,FALSE),FALSE)</f>
        <v>#REF!</v>
      </c>
    </row>
    <row r="54" spans="1:6" hidden="1" x14ac:dyDescent="0.25">
      <c r="A54">
        <f t="shared" si="0"/>
        <v>0</v>
      </c>
      <c r="B54" t="s">
        <v>0</v>
      </c>
      <c r="C54">
        <v>2050</v>
      </c>
      <c r="D54" t="str">
        <f>'Technology share'!F52</f>
        <v>PASTRAROACAR___RSHCONVPRO_EX</v>
      </c>
      <c r="E54" t="str">
        <f>_xlfn.XLOOKUP(D54,'BAP-4_tech_groups'!A:A,'BAP-4_tech_groups'!B:B)</f>
        <v>BAP-4-PASTRA-ROACAR___RSH</v>
      </c>
      <c r="F54">
        <f>VLOOKUP(D54,'Technology share'!F:Q,HLOOKUP(C54,'Technology share'!$H$1:$Q$2,2,FALSE),FALSE)</f>
        <v>0</v>
      </c>
    </row>
    <row r="55" spans="1:6" x14ac:dyDescent="0.25">
      <c r="A55">
        <f t="shared" si="0"/>
        <v>1</v>
      </c>
      <c r="B55" t="s">
        <v>0</v>
      </c>
      <c r="C55">
        <v>2050</v>
      </c>
      <c r="D55" t="str">
        <f>'Technology share'!F53</f>
        <v>PASTRAROACAR___RSHBEV320BELC____23</v>
      </c>
      <c r="E55" t="str">
        <f>_xlfn.XLOOKUP(D55,'BAP-4_tech_groups'!A:A,'BAP-4_tech_groups'!B:B)</f>
        <v>BAP-4-PASTRA-ROACAR___RSH</v>
      </c>
      <c r="F55">
        <f>VLOOKUP(D55,'Technology share'!F:Q,HLOOKUP(C55,'Technology share'!$H$1:$Q$2,2,FALSE),FALSE)</f>
        <v>0.32666666666666666</v>
      </c>
    </row>
    <row r="56" spans="1:6" x14ac:dyDescent="0.25">
      <c r="A56">
        <f t="shared" si="0"/>
        <v>1</v>
      </c>
      <c r="B56" t="s">
        <v>0</v>
      </c>
      <c r="C56">
        <v>2050</v>
      </c>
      <c r="D56" t="str">
        <f>'Technology share'!F54</f>
        <v>PASTRAROACAR___RSHBEV480BELC____23</v>
      </c>
      <c r="E56" t="str">
        <f>_xlfn.XLOOKUP(D56,'BAP-4_tech_groups'!A:A,'BAP-4_tech_groups'!B:B)</f>
        <v>BAP-4-PASTRA-ROACAR___RSH</v>
      </c>
      <c r="F56">
        <f>VLOOKUP(D56,'Technology share'!F:Q,HLOOKUP(C56,'Technology share'!$H$1:$Q$2,2,FALSE),FALSE)</f>
        <v>0.32666666666666666</v>
      </c>
    </row>
    <row r="57" spans="1:6" x14ac:dyDescent="0.25">
      <c r="A57">
        <f t="shared" si="0"/>
        <v>1</v>
      </c>
      <c r="B57" t="s">
        <v>0</v>
      </c>
      <c r="C57">
        <v>2050</v>
      </c>
      <c r="D57" t="str">
        <f>'Technology share'!F55</f>
        <v>PASTRAROACAR___RSHBEV640BELC____23</v>
      </c>
      <c r="E57" t="str">
        <f>_xlfn.XLOOKUP(D57,'BAP-4_tech_groups'!A:A,'BAP-4_tech_groups'!B:B)</f>
        <v>BAP-4-PASTRA-ROACAR___RSH</v>
      </c>
      <c r="F57">
        <f>VLOOKUP(D57,'Technology share'!F:Q,HLOOKUP(C57,'Technology share'!$H$1:$Q$2,2,FALSE),FALSE)</f>
        <v>0.32666666666666666</v>
      </c>
    </row>
    <row r="58" spans="1:6" hidden="1" x14ac:dyDescent="0.25">
      <c r="A58">
        <f t="shared" si="0"/>
        <v>0</v>
      </c>
      <c r="B58" t="s">
        <v>0</v>
      </c>
      <c r="C58">
        <v>2050</v>
      </c>
      <c r="D58" t="str">
        <f>'Technology share'!F56</f>
        <v>PASTRAROACAR___RSHCELLHH2____23</v>
      </c>
      <c r="E58" t="str">
        <f>_xlfn.XLOOKUP(D58,'BAP-4_tech_groups'!A:A,'BAP-4_tech_groups'!B:B)</f>
        <v>BAP-4-PASTRA-ROACAR___RSH</v>
      </c>
      <c r="F58">
        <f>VLOOKUP(D58,'Technology share'!F:Q,HLOOKUP(C58,'Technology share'!$H$1:$Q$2,2,FALSE),FALSE)</f>
        <v>0</v>
      </c>
    </row>
    <row r="59" spans="1:6" hidden="1" x14ac:dyDescent="0.25">
      <c r="A59">
        <f t="shared" si="0"/>
        <v>0</v>
      </c>
      <c r="B59" t="s">
        <v>0</v>
      </c>
      <c r="C59">
        <v>2050</v>
      </c>
      <c r="D59" t="str">
        <f>'Technology share'!F57</f>
        <v>PASTRAROACAR___RSHCONVDSL____16</v>
      </c>
      <c r="E59" t="str">
        <f>_xlfn.XLOOKUP(D59,'BAP-4_tech_groups'!A:A,'BAP-4_tech_groups'!B:B)</f>
        <v>BAP-4-PASTRA-ROACAR___RSH</v>
      </c>
      <c r="F59">
        <f>VLOOKUP(D59,'Technology share'!F:Q,HLOOKUP(C59,'Technology share'!$H$1:$Q$2,2,FALSE),FALSE)</f>
        <v>0</v>
      </c>
    </row>
    <row r="60" spans="1:6" hidden="1" x14ac:dyDescent="0.25">
      <c r="A60">
        <f t="shared" si="0"/>
        <v>0</v>
      </c>
      <c r="B60" t="s">
        <v>0</v>
      </c>
      <c r="C60">
        <v>2050</v>
      </c>
      <c r="D60" t="str">
        <f>'Technology share'!F58</f>
        <v>PASTRAROACAR___RSHCONVDSL____23</v>
      </c>
      <c r="E60" t="str">
        <f>_xlfn.XLOOKUP(D60,'BAP-4_tech_groups'!A:A,'BAP-4_tech_groups'!B:B)</f>
        <v>BAP-4-PASTRA-ROACAR___RSH</v>
      </c>
      <c r="F60">
        <f>VLOOKUP(D60,'Technology share'!F:Q,HLOOKUP(C60,'Technology share'!$H$1:$Q$2,2,FALSE),FALSE)</f>
        <v>0</v>
      </c>
    </row>
    <row r="61" spans="1:6" hidden="1" x14ac:dyDescent="0.25">
      <c r="A61">
        <f t="shared" si="0"/>
        <v>0</v>
      </c>
      <c r="B61" t="s">
        <v>0</v>
      </c>
      <c r="C61">
        <v>2050</v>
      </c>
      <c r="D61" t="str">
        <f>'Technology share'!F59</f>
        <v>PASTRAROACAR___RSHCONVGAS____16</v>
      </c>
      <c r="E61" t="str">
        <f>_xlfn.XLOOKUP(D61,'BAP-4_tech_groups'!A:A,'BAP-4_tech_groups'!B:B)</f>
        <v>BAP-4-PASTRA-ROACAR___RSH</v>
      </c>
      <c r="F61">
        <f>VLOOKUP(D61,'Technology share'!F:Q,HLOOKUP(C61,'Technology share'!$H$1:$Q$2,2,FALSE),FALSE)</f>
        <v>0</v>
      </c>
    </row>
    <row r="62" spans="1:6" hidden="1" x14ac:dyDescent="0.25">
      <c r="A62">
        <f t="shared" si="0"/>
        <v>0</v>
      </c>
      <c r="B62" t="s">
        <v>0</v>
      </c>
      <c r="C62">
        <v>2050</v>
      </c>
      <c r="D62" t="str">
        <f>'Technology share'!F60</f>
        <v>PASTRAROACAR___RSHCONVGAS____23</v>
      </c>
      <c r="E62" t="str">
        <f>_xlfn.XLOOKUP(D62,'BAP-4_tech_groups'!A:A,'BAP-4_tech_groups'!B:B)</f>
        <v>BAP-4-PASTRA-ROACAR___RSH</v>
      </c>
      <c r="F62">
        <f>VLOOKUP(D62,'Technology share'!F:Q,HLOOKUP(C62,'Technology share'!$H$1:$Q$2,2,FALSE),FALSE)</f>
        <v>0</v>
      </c>
    </row>
    <row r="63" spans="1:6" hidden="1" x14ac:dyDescent="0.25">
      <c r="A63">
        <f t="shared" si="0"/>
        <v>0</v>
      </c>
      <c r="B63" t="s">
        <v>0</v>
      </c>
      <c r="C63">
        <v>2050</v>
      </c>
      <c r="D63" t="str">
        <f>'Technology share'!F61</f>
        <v>PASTRAROACAR___RSHCONVNGA____16</v>
      </c>
      <c r="E63" t="str">
        <f>_xlfn.XLOOKUP(D63,'BAP-4_tech_groups'!A:A,'BAP-4_tech_groups'!B:B)</f>
        <v>BAP-4-PASTRA-ROACAR___RSH</v>
      </c>
      <c r="F63">
        <f>VLOOKUP(D63,'Technology share'!F:Q,HLOOKUP(C63,'Technology share'!$H$1:$Q$2,2,FALSE),FALSE)</f>
        <v>0</v>
      </c>
    </row>
    <row r="64" spans="1:6" hidden="1" x14ac:dyDescent="0.25">
      <c r="A64">
        <f t="shared" si="0"/>
        <v>0</v>
      </c>
      <c r="B64" t="s">
        <v>0</v>
      </c>
      <c r="C64">
        <v>2050</v>
      </c>
      <c r="D64" t="str">
        <f>'Technology share'!F62</f>
        <v>PASTRAROACAR___RSHCONVNGA____23</v>
      </c>
      <c r="E64" t="str">
        <f>_xlfn.XLOOKUP(D64,'BAP-4_tech_groups'!A:A,'BAP-4_tech_groups'!B:B)</f>
        <v>BAP-4-PASTRA-ROACAR___RSH</v>
      </c>
      <c r="F64">
        <f>VLOOKUP(D64,'Technology share'!F:Q,HLOOKUP(C64,'Technology share'!$H$1:$Q$2,2,FALSE),FALSE)</f>
        <v>0</v>
      </c>
    </row>
    <row r="65" spans="1:6" hidden="1" x14ac:dyDescent="0.25">
      <c r="A65">
        <f t="shared" si="0"/>
        <v>0</v>
      </c>
      <c r="B65" t="s">
        <v>0</v>
      </c>
      <c r="C65">
        <v>2050</v>
      </c>
      <c r="D65" t="str">
        <f>'Technology share'!F63</f>
        <v>PASTRAROACAR___RSHCONVNGABIF_23</v>
      </c>
      <c r="E65" t="str">
        <f>_xlfn.XLOOKUP(D65,'BAP-4_tech_groups'!A:A,'BAP-4_tech_groups'!B:B)</f>
        <v>BAP-4-PASTRA-ROACAR___RSH</v>
      </c>
      <c r="F65">
        <f>VLOOKUP(D65,'Technology share'!F:Q,HLOOKUP(C65,'Technology share'!$H$1:$Q$2,2,FALSE),FALSE)</f>
        <v>0</v>
      </c>
    </row>
    <row r="66" spans="1:6" hidden="1" x14ac:dyDescent="0.25">
      <c r="A66">
        <f t="shared" si="0"/>
        <v>0</v>
      </c>
      <c r="B66" t="s">
        <v>0</v>
      </c>
      <c r="C66">
        <v>2050</v>
      </c>
      <c r="D66" t="str">
        <f>'Technology share'!F64</f>
        <v>PASTRAROACAR___RSHCONVPRO____16</v>
      </c>
      <c r="E66" t="str">
        <f>_xlfn.XLOOKUP(D66,'BAP-4_tech_groups'!A:A,'BAP-4_tech_groups'!B:B)</f>
        <v>BAP-4-PASTRA-ROACAR___RSH</v>
      </c>
      <c r="F66">
        <f>VLOOKUP(D66,'Technology share'!F:Q,HLOOKUP(C66,'Technology share'!$H$1:$Q$2,2,FALSE),FALSE)</f>
        <v>0</v>
      </c>
    </row>
    <row r="67" spans="1:6" hidden="1" x14ac:dyDescent="0.25">
      <c r="A67">
        <f t="shared" ref="A67:A130" si="1">IF(F67=0,0,1)</f>
        <v>0</v>
      </c>
      <c r="B67" t="s">
        <v>0</v>
      </c>
      <c r="C67">
        <v>2050</v>
      </c>
      <c r="D67" t="str">
        <f>'Technology share'!F65</f>
        <v>PASTRAROACAR___RSHCONVPRO____23</v>
      </c>
      <c r="E67" t="str">
        <f>_xlfn.XLOOKUP(D67,'BAP-4_tech_groups'!A:A,'BAP-4_tech_groups'!B:B)</f>
        <v>BAP-4-PASTRA-ROACAR___RSH</v>
      </c>
      <c r="F67">
        <f>VLOOKUP(D67,'Technology share'!F:Q,HLOOKUP(C67,'Technology share'!$H$1:$Q$2,2,FALSE),FALSE)</f>
        <v>0</v>
      </c>
    </row>
    <row r="68" spans="1:6" hidden="1" x14ac:dyDescent="0.25">
      <c r="A68">
        <f t="shared" si="1"/>
        <v>0</v>
      </c>
      <c r="B68" t="s">
        <v>0</v>
      </c>
      <c r="C68">
        <v>2050</v>
      </c>
      <c r="D68" t="str">
        <f>'Technology share'!F66</f>
        <v>PASTRAROACAR___RSHCONVPROBIF_23</v>
      </c>
      <c r="E68" t="str">
        <f>_xlfn.XLOOKUP(D68,'BAP-4_tech_groups'!A:A,'BAP-4_tech_groups'!B:B)</f>
        <v>BAP-4-PASTRA-ROACAR___RSH</v>
      </c>
      <c r="F68">
        <f>VLOOKUP(D68,'Technology share'!F:Q,HLOOKUP(C68,'Technology share'!$H$1:$Q$2,2,FALSE),FALSE)</f>
        <v>0</v>
      </c>
    </row>
    <row r="69" spans="1:6" hidden="1" x14ac:dyDescent="0.25">
      <c r="A69">
        <f t="shared" si="1"/>
        <v>0</v>
      </c>
      <c r="B69" t="s">
        <v>0</v>
      </c>
      <c r="C69">
        <v>2050</v>
      </c>
      <c r="D69" t="str">
        <f>'Technology share'!F67</f>
        <v>PASTRAROACAR___RSHCONVRDSL____23</v>
      </c>
      <c r="E69" t="str">
        <f>_xlfn.XLOOKUP(D69,'BAP-4_tech_groups'!A:A,'BAP-4_tech_groups'!B:B)</f>
        <v>BAP-4-PASTRA-ROACAR___RSH</v>
      </c>
      <c r="F69">
        <f>VLOOKUP(D69,'Technology share'!F:Q,HLOOKUP(C69,'Technology share'!$H$1:$Q$2,2,FALSE),FALSE)</f>
        <v>0</v>
      </c>
    </row>
    <row r="70" spans="1:6" hidden="1" x14ac:dyDescent="0.25">
      <c r="A70">
        <f t="shared" si="1"/>
        <v>0</v>
      </c>
      <c r="B70" t="s">
        <v>0</v>
      </c>
      <c r="C70">
        <v>2050</v>
      </c>
      <c r="D70" t="str">
        <f>'Technology share'!F68</f>
        <v>PASTRAROACAR___RSHHYBDSL____23</v>
      </c>
      <c r="E70" t="str">
        <f>_xlfn.XLOOKUP(D70,'BAP-4_tech_groups'!A:A,'BAP-4_tech_groups'!B:B)</f>
        <v>BAP-4-PASTRA-ROACAR___RSH</v>
      </c>
      <c r="F70">
        <f>VLOOKUP(D70,'Technology share'!F:Q,HLOOKUP(C70,'Technology share'!$H$1:$Q$2,2,FALSE),FALSE)</f>
        <v>0</v>
      </c>
    </row>
    <row r="71" spans="1:6" hidden="1" x14ac:dyDescent="0.25">
      <c r="A71">
        <f t="shared" si="1"/>
        <v>0</v>
      </c>
      <c r="B71" t="s">
        <v>0</v>
      </c>
      <c r="C71">
        <v>2050</v>
      </c>
      <c r="D71" t="str">
        <f>'Technology share'!F69</f>
        <v>PASTRAROACAR___RSHHYBGAS____23</v>
      </c>
      <c r="E71" t="str">
        <f>_xlfn.XLOOKUP(D71,'BAP-4_tech_groups'!A:A,'BAP-4_tech_groups'!B:B)</f>
        <v>BAP-4-PASTRA-ROACAR___RSH</v>
      </c>
      <c r="F71">
        <f>VLOOKUP(D71,'Technology share'!F:Q,HLOOKUP(C71,'Technology share'!$H$1:$Q$2,2,FALSE),FALSE)</f>
        <v>0</v>
      </c>
    </row>
    <row r="72" spans="1:6" hidden="1" x14ac:dyDescent="0.25">
      <c r="A72">
        <f t="shared" si="1"/>
        <v>0</v>
      </c>
      <c r="B72" t="s">
        <v>0</v>
      </c>
      <c r="C72">
        <v>2050</v>
      </c>
      <c r="D72" t="str">
        <f>'Technology share'!F70</f>
        <v>PASTRAROACAR___RSHHYBRDSL____23</v>
      </c>
      <c r="E72" t="str">
        <f>_xlfn.XLOOKUP(D72,'BAP-4_tech_groups'!A:A,'BAP-4_tech_groups'!B:B)</f>
        <v>BAP-4-PASTRA-ROACAR___RSH</v>
      </c>
      <c r="F72">
        <f>VLOOKUP(D72,'Technology share'!F:Q,HLOOKUP(C72,'Technology share'!$H$1:$Q$2,2,FALSE),FALSE)</f>
        <v>0</v>
      </c>
    </row>
    <row r="73" spans="1:6" hidden="1" x14ac:dyDescent="0.25">
      <c r="A73">
        <f t="shared" si="1"/>
        <v>0</v>
      </c>
      <c r="B73" t="s">
        <v>0</v>
      </c>
      <c r="C73">
        <v>2050</v>
      </c>
      <c r="D73" t="str">
        <f>'Technology share'!F71</f>
        <v>PASTRAROACAR___RSHPHEVGASELC_23</v>
      </c>
      <c r="E73" t="str">
        <f>_xlfn.XLOOKUP(D73,'BAP-4_tech_groups'!A:A,'BAP-4_tech_groups'!B:B)</f>
        <v>BAP-4-PASTRA-ROACAR___RSH</v>
      </c>
      <c r="F73">
        <f>VLOOKUP(D73,'Technology share'!F:Q,HLOOKUP(C73,'Technology share'!$H$1:$Q$2,2,FALSE),FALSE)</f>
        <v>0</v>
      </c>
    </row>
    <row r="74" spans="1:6" hidden="1" x14ac:dyDescent="0.25">
      <c r="A74">
        <f t="shared" si="1"/>
        <v>0</v>
      </c>
      <c r="B74" t="s">
        <v>0</v>
      </c>
      <c r="C74">
        <v>2050</v>
      </c>
      <c r="D74" t="str">
        <f>'Technology share'!F72</f>
        <v>PASTRAROACAR___TAXCONVNGA_EX</v>
      </c>
      <c r="E74" t="str">
        <f>_xlfn.XLOOKUP(D74,'BAP-4_tech_groups'!A:A,'BAP-4_tech_groups'!B:B)</f>
        <v>BAP-4-PASTRA-ROACAR___TAX</v>
      </c>
      <c r="F74">
        <f>VLOOKUP(D74,'Technology share'!F:Q,HLOOKUP(C74,'Technology share'!$H$1:$Q$2,2,FALSE),FALSE)</f>
        <v>0</v>
      </c>
    </row>
    <row r="75" spans="1:6" hidden="1" x14ac:dyDescent="0.25">
      <c r="A75">
        <f t="shared" si="1"/>
        <v>0</v>
      </c>
      <c r="B75" t="s">
        <v>0</v>
      </c>
      <c r="C75">
        <v>2050</v>
      </c>
      <c r="D75" t="str">
        <f>'Technology share'!F73</f>
        <v>PASTRAROACAR___TAXCONVGAS_EX</v>
      </c>
      <c r="E75" t="str">
        <f>_xlfn.XLOOKUP(D75,'BAP-4_tech_groups'!A:A,'BAP-4_tech_groups'!B:B)</f>
        <v>BAP-4-PASTRA-ROACAR___TAX</v>
      </c>
      <c r="F75">
        <f>VLOOKUP(D75,'Technology share'!F:Q,HLOOKUP(C75,'Technology share'!$H$1:$Q$2,2,FALSE),FALSE)</f>
        <v>0</v>
      </c>
    </row>
    <row r="76" spans="1:6" hidden="1" x14ac:dyDescent="0.25">
      <c r="A76">
        <f t="shared" si="1"/>
        <v>0</v>
      </c>
      <c r="B76" t="s">
        <v>0</v>
      </c>
      <c r="C76">
        <v>2050</v>
      </c>
      <c r="D76" t="str">
        <f>'Technology share'!F74</f>
        <v>PASTRAROACAR___TAXCONVDSL_EX</v>
      </c>
      <c r="E76" t="str">
        <f>_xlfn.XLOOKUP(D76,'BAP-4_tech_groups'!A:A,'BAP-4_tech_groups'!B:B)</f>
        <v>BAP-4-PASTRA-ROACAR___TAX</v>
      </c>
      <c r="F76">
        <f>VLOOKUP(D76,'Technology share'!F:Q,HLOOKUP(C76,'Technology share'!$H$1:$Q$2,2,FALSE),FALSE)</f>
        <v>0</v>
      </c>
    </row>
    <row r="77" spans="1:6" hidden="1" x14ac:dyDescent="0.25">
      <c r="A77" t="e">
        <f t="shared" si="1"/>
        <v>#REF!</v>
      </c>
      <c r="B77" t="s">
        <v>0</v>
      </c>
      <c r="C77">
        <v>2050</v>
      </c>
      <c r="D77" t="e">
        <f>'Technology share'!#REF!</f>
        <v>#REF!</v>
      </c>
      <c r="E77" t="e">
        <f>_xlfn.XLOOKUP(D77,'BAP-4_tech_groups'!A:A,'BAP-4_tech_groups'!B:B)</f>
        <v>#REF!</v>
      </c>
      <c r="F77" t="e">
        <f>VLOOKUP(D77,'Technology share'!F:Q,HLOOKUP(C77,'Technology share'!$H$1:$Q$2,2,FALSE),FALSE)</f>
        <v>#REF!</v>
      </c>
    </row>
    <row r="78" spans="1:6" hidden="1" x14ac:dyDescent="0.25">
      <c r="A78">
        <f t="shared" si="1"/>
        <v>0</v>
      </c>
      <c r="B78" t="s">
        <v>0</v>
      </c>
      <c r="C78">
        <v>2050</v>
      </c>
      <c r="D78" t="str">
        <f>'Technology share'!F75</f>
        <v>PASTRAROACAR___TAXCONVPRO_EX</v>
      </c>
      <c r="E78" t="str">
        <f>_xlfn.XLOOKUP(D78,'BAP-4_tech_groups'!A:A,'BAP-4_tech_groups'!B:B)</f>
        <v>BAP-4-PASTRA-ROACAR___TAX</v>
      </c>
      <c r="F78">
        <f>VLOOKUP(D78,'Technology share'!F:Q,HLOOKUP(C78,'Technology share'!$H$1:$Q$2,2,FALSE),FALSE)</f>
        <v>0</v>
      </c>
    </row>
    <row r="79" spans="1:6" x14ac:dyDescent="0.25">
      <c r="A79">
        <f t="shared" si="1"/>
        <v>1</v>
      </c>
      <c r="B79" t="s">
        <v>0</v>
      </c>
      <c r="C79">
        <v>2050</v>
      </c>
      <c r="D79" t="str">
        <f>'Technology share'!F76</f>
        <v>PASTRAROACAR___TAXBEV320BELC____23</v>
      </c>
      <c r="E79" t="str">
        <f>_xlfn.XLOOKUP(D79,'BAP-4_tech_groups'!A:A,'BAP-4_tech_groups'!B:B)</f>
        <v>BAP-4-PASTRA-ROACAR___TAX</v>
      </c>
      <c r="F79">
        <f>VLOOKUP(D79,'Technology share'!F:Q,HLOOKUP(C79,'Technology share'!$H$1:$Q$2,2,FALSE),FALSE)</f>
        <v>0.32666666666666666</v>
      </c>
    </row>
    <row r="80" spans="1:6" x14ac:dyDescent="0.25">
      <c r="A80">
        <f t="shared" si="1"/>
        <v>1</v>
      </c>
      <c r="B80" t="s">
        <v>0</v>
      </c>
      <c r="C80">
        <v>2050</v>
      </c>
      <c r="D80" t="str">
        <f>'Technology share'!F77</f>
        <v>PASTRAROACAR___TAXBEV480BELC____23</v>
      </c>
      <c r="E80" t="str">
        <f>_xlfn.XLOOKUP(D80,'BAP-4_tech_groups'!A:A,'BAP-4_tech_groups'!B:B)</f>
        <v>BAP-4-PASTRA-ROACAR___TAX</v>
      </c>
      <c r="F80">
        <f>VLOOKUP(D80,'Technology share'!F:Q,HLOOKUP(C80,'Technology share'!$H$1:$Q$2,2,FALSE),FALSE)</f>
        <v>0.32666666666666666</v>
      </c>
    </row>
    <row r="81" spans="1:6" x14ac:dyDescent="0.25">
      <c r="A81">
        <f t="shared" si="1"/>
        <v>1</v>
      </c>
      <c r="B81" t="s">
        <v>0</v>
      </c>
      <c r="C81">
        <v>2050</v>
      </c>
      <c r="D81" t="str">
        <f>'Technology share'!F78</f>
        <v>PASTRAROACAR___TAXBEV640BELC____23</v>
      </c>
      <c r="E81" t="str">
        <f>_xlfn.XLOOKUP(D81,'BAP-4_tech_groups'!A:A,'BAP-4_tech_groups'!B:B)</f>
        <v>BAP-4-PASTRA-ROACAR___TAX</v>
      </c>
      <c r="F81">
        <f>VLOOKUP(D81,'Technology share'!F:Q,HLOOKUP(C81,'Technology share'!$H$1:$Q$2,2,FALSE),FALSE)</f>
        <v>0.32666666666666666</v>
      </c>
    </row>
    <row r="82" spans="1:6" hidden="1" x14ac:dyDescent="0.25">
      <c r="A82">
        <f t="shared" si="1"/>
        <v>0</v>
      </c>
      <c r="B82" t="s">
        <v>0</v>
      </c>
      <c r="C82">
        <v>2050</v>
      </c>
      <c r="D82" t="str">
        <f>'Technology share'!F79</f>
        <v>PASTRAROACAR___TAXCELLHH2____23</v>
      </c>
      <c r="E82" t="str">
        <f>_xlfn.XLOOKUP(D82,'BAP-4_tech_groups'!A:A,'BAP-4_tech_groups'!B:B)</f>
        <v>BAP-4-PASTRA-ROACAR___TAX</v>
      </c>
      <c r="F82">
        <f>VLOOKUP(D82,'Technology share'!F:Q,HLOOKUP(C82,'Technology share'!$H$1:$Q$2,2,FALSE),FALSE)</f>
        <v>0</v>
      </c>
    </row>
    <row r="83" spans="1:6" hidden="1" x14ac:dyDescent="0.25">
      <c r="A83">
        <f t="shared" si="1"/>
        <v>0</v>
      </c>
      <c r="B83" t="s">
        <v>0</v>
      </c>
      <c r="C83">
        <v>2050</v>
      </c>
      <c r="D83" t="str">
        <f>'Technology share'!F80</f>
        <v>PASTRAROACAR___TAXCONVDSL____16</v>
      </c>
      <c r="E83" t="str">
        <f>_xlfn.XLOOKUP(D83,'BAP-4_tech_groups'!A:A,'BAP-4_tech_groups'!B:B)</f>
        <v>BAP-4-PASTRA-ROACAR___TAX</v>
      </c>
      <c r="F83">
        <f>VLOOKUP(D83,'Technology share'!F:Q,HLOOKUP(C83,'Technology share'!$H$1:$Q$2,2,FALSE),FALSE)</f>
        <v>0</v>
      </c>
    </row>
    <row r="84" spans="1:6" hidden="1" x14ac:dyDescent="0.25">
      <c r="A84">
        <f t="shared" si="1"/>
        <v>0</v>
      </c>
      <c r="B84" t="s">
        <v>0</v>
      </c>
      <c r="C84">
        <v>2050</v>
      </c>
      <c r="D84" t="str">
        <f>'Technology share'!F81</f>
        <v>PASTRAROACAR___TAXCONVDSL____23</v>
      </c>
      <c r="E84" t="str">
        <f>_xlfn.XLOOKUP(D84,'BAP-4_tech_groups'!A:A,'BAP-4_tech_groups'!B:B)</f>
        <v>BAP-4-PASTRA-ROACAR___TAX</v>
      </c>
      <c r="F84">
        <f>VLOOKUP(D84,'Technology share'!F:Q,HLOOKUP(C84,'Technology share'!$H$1:$Q$2,2,FALSE),FALSE)</f>
        <v>0</v>
      </c>
    </row>
    <row r="85" spans="1:6" hidden="1" x14ac:dyDescent="0.25">
      <c r="A85">
        <f t="shared" si="1"/>
        <v>0</v>
      </c>
      <c r="B85" t="s">
        <v>0</v>
      </c>
      <c r="C85">
        <v>2050</v>
      </c>
      <c r="D85" t="str">
        <f>'Technology share'!F82</f>
        <v>PASTRAROACAR___TAXCONVGAS____16</v>
      </c>
      <c r="E85" t="str">
        <f>_xlfn.XLOOKUP(D85,'BAP-4_tech_groups'!A:A,'BAP-4_tech_groups'!B:B)</f>
        <v>BAP-4-PASTRA-ROACAR___TAX</v>
      </c>
      <c r="F85">
        <f>VLOOKUP(D85,'Technology share'!F:Q,HLOOKUP(C85,'Technology share'!$H$1:$Q$2,2,FALSE),FALSE)</f>
        <v>0</v>
      </c>
    </row>
    <row r="86" spans="1:6" hidden="1" x14ac:dyDescent="0.25">
      <c r="A86">
        <f t="shared" si="1"/>
        <v>0</v>
      </c>
      <c r="B86" t="s">
        <v>0</v>
      </c>
      <c r="C86">
        <v>2050</v>
      </c>
      <c r="D86" t="str">
        <f>'Technology share'!F83</f>
        <v>PASTRAROACAR___TAXCONVGAS____23</v>
      </c>
      <c r="E86" t="str">
        <f>_xlfn.XLOOKUP(D86,'BAP-4_tech_groups'!A:A,'BAP-4_tech_groups'!B:B)</f>
        <v>BAP-4-PASTRA-ROACAR___TAX</v>
      </c>
      <c r="F86">
        <f>VLOOKUP(D86,'Technology share'!F:Q,HLOOKUP(C86,'Technology share'!$H$1:$Q$2,2,FALSE),FALSE)</f>
        <v>0</v>
      </c>
    </row>
    <row r="87" spans="1:6" hidden="1" x14ac:dyDescent="0.25">
      <c r="A87">
        <f t="shared" si="1"/>
        <v>0</v>
      </c>
      <c r="B87" t="s">
        <v>0</v>
      </c>
      <c r="C87">
        <v>2050</v>
      </c>
      <c r="D87" t="str">
        <f>'Technology share'!F84</f>
        <v>PASTRAROACAR___TAXCONVNGA____16</v>
      </c>
      <c r="E87" t="str">
        <f>_xlfn.XLOOKUP(D87,'BAP-4_tech_groups'!A:A,'BAP-4_tech_groups'!B:B)</f>
        <v>BAP-4-PASTRA-ROACAR___TAX</v>
      </c>
      <c r="F87">
        <f>VLOOKUP(D87,'Technology share'!F:Q,HLOOKUP(C87,'Technology share'!$H$1:$Q$2,2,FALSE),FALSE)</f>
        <v>0</v>
      </c>
    </row>
    <row r="88" spans="1:6" hidden="1" x14ac:dyDescent="0.25">
      <c r="A88">
        <f t="shared" si="1"/>
        <v>0</v>
      </c>
      <c r="B88" t="s">
        <v>0</v>
      </c>
      <c r="C88">
        <v>2050</v>
      </c>
      <c r="D88" t="str">
        <f>'Technology share'!F85</f>
        <v>PASTRAROACAR___TAXCONVNGA____23</v>
      </c>
      <c r="E88" t="str">
        <f>_xlfn.XLOOKUP(D88,'BAP-4_tech_groups'!A:A,'BAP-4_tech_groups'!B:B)</f>
        <v>BAP-4-PASTRA-ROACAR___TAX</v>
      </c>
      <c r="F88">
        <f>VLOOKUP(D88,'Technology share'!F:Q,HLOOKUP(C88,'Technology share'!$H$1:$Q$2,2,FALSE),FALSE)</f>
        <v>0</v>
      </c>
    </row>
    <row r="89" spans="1:6" hidden="1" x14ac:dyDescent="0.25">
      <c r="A89">
        <f t="shared" si="1"/>
        <v>0</v>
      </c>
      <c r="B89" t="s">
        <v>0</v>
      </c>
      <c r="C89">
        <v>2050</v>
      </c>
      <c r="D89" t="str">
        <f>'Technology share'!F86</f>
        <v>PASTRAROACAR___TAXCONVNGABIF_23</v>
      </c>
      <c r="E89" t="str">
        <f>_xlfn.XLOOKUP(D89,'BAP-4_tech_groups'!A:A,'BAP-4_tech_groups'!B:B)</f>
        <v>BAP-4-PASTRA-ROACAR___TAX</v>
      </c>
      <c r="F89">
        <f>VLOOKUP(D89,'Technology share'!F:Q,HLOOKUP(C89,'Technology share'!$H$1:$Q$2,2,FALSE),FALSE)</f>
        <v>0</v>
      </c>
    </row>
    <row r="90" spans="1:6" hidden="1" x14ac:dyDescent="0.25">
      <c r="A90">
        <f t="shared" si="1"/>
        <v>0</v>
      </c>
      <c r="B90" t="s">
        <v>0</v>
      </c>
      <c r="C90">
        <v>2050</v>
      </c>
      <c r="D90" t="str">
        <f>'Technology share'!F87</f>
        <v>PASTRAROACAR___TAXCONVPRO____16</v>
      </c>
      <c r="E90" t="str">
        <f>_xlfn.XLOOKUP(D90,'BAP-4_tech_groups'!A:A,'BAP-4_tech_groups'!B:B)</f>
        <v>BAP-4-PASTRA-ROACAR___TAX</v>
      </c>
      <c r="F90">
        <f>VLOOKUP(D90,'Technology share'!F:Q,HLOOKUP(C90,'Technology share'!$H$1:$Q$2,2,FALSE),FALSE)</f>
        <v>0</v>
      </c>
    </row>
    <row r="91" spans="1:6" hidden="1" x14ac:dyDescent="0.25">
      <c r="A91">
        <f t="shared" si="1"/>
        <v>0</v>
      </c>
      <c r="B91" t="s">
        <v>0</v>
      </c>
      <c r="C91">
        <v>2050</v>
      </c>
      <c r="D91" t="str">
        <f>'Technology share'!F88</f>
        <v>PASTRAROACAR___TAXCONVPRO____23</v>
      </c>
      <c r="E91" t="str">
        <f>_xlfn.XLOOKUP(D91,'BAP-4_tech_groups'!A:A,'BAP-4_tech_groups'!B:B)</f>
        <v>BAP-4-PASTRA-ROACAR___TAX</v>
      </c>
      <c r="F91">
        <f>VLOOKUP(D91,'Technology share'!F:Q,HLOOKUP(C91,'Technology share'!$H$1:$Q$2,2,FALSE),FALSE)</f>
        <v>0</v>
      </c>
    </row>
    <row r="92" spans="1:6" hidden="1" x14ac:dyDescent="0.25">
      <c r="A92">
        <f t="shared" si="1"/>
        <v>0</v>
      </c>
      <c r="B92" t="s">
        <v>0</v>
      </c>
      <c r="C92">
        <v>2050</v>
      </c>
      <c r="D92" t="str">
        <f>'Technology share'!F89</f>
        <v>PASTRAROACAR___TAXCONVPROBIF_23</v>
      </c>
      <c r="E92" t="str">
        <f>_xlfn.XLOOKUP(D92,'BAP-4_tech_groups'!A:A,'BAP-4_tech_groups'!B:B)</f>
        <v>BAP-4-PASTRA-ROACAR___TAX</v>
      </c>
      <c r="F92">
        <f>VLOOKUP(D92,'Technology share'!F:Q,HLOOKUP(C92,'Technology share'!$H$1:$Q$2,2,FALSE),FALSE)</f>
        <v>0</v>
      </c>
    </row>
    <row r="93" spans="1:6" hidden="1" x14ac:dyDescent="0.25">
      <c r="A93">
        <f t="shared" si="1"/>
        <v>0</v>
      </c>
      <c r="B93" t="s">
        <v>0</v>
      </c>
      <c r="C93">
        <v>2050</v>
      </c>
      <c r="D93" t="str">
        <f>'Technology share'!F90</f>
        <v>PASTRAROACAR___TAXCONVRDSL____23</v>
      </c>
      <c r="E93" t="str">
        <f>_xlfn.XLOOKUP(D93,'BAP-4_tech_groups'!A:A,'BAP-4_tech_groups'!B:B)</f>
        <v>BAP-4-PASTRA-ROACAR___TAX</v>
      </c>
      <c r="F93">
        <f>VLOOKUP(D93,'Technology share'!F:Q,HLOOKUP(C93,'Technology share'!$H$1:$Q$2,2,FALSE),FALSE)</f>
        <v>0</v>
      </c>
    </row>
    <row r="94" spans="1:6" hidden="1" x14ac:dyDescent="0.25">
      <c r="A94">
        <f t="shared" si="1"/>
        <v>0</v>
      </c>
      <c r="B94" t="s">
        <v>0</v>
      </c>
      <c r="C94">
        <v>2050</v>
      </c>
      <c r="D94" t="str">
        <f>'Technology share'!F91</f>
        <v>PASTRAROACAR___TAXHYBDSL____23</v>
      </c>
      <c r="E94" t="str">
        <f>_xlfn.XLOOKUP(D94,'BAP-4_tech_groups'!A:A,'BAP-4_tech_groups'!B:B)</f>
        <v>BAP-4-PASTRA-ROACAR___TAX</v>
      </c>
      <c r="F94">
        <f>VLOOKUP(D94,'Technology share'!F:Q,HLOOKUP(C94,'Technology share'!$H$1:$Q$2,2,FALSE),FALSE)</f>
        <v>0</v>
      </c>
    </row>
    <row r="95" spans="1:6" hidden="1" x14ac:dyDescent="0.25">
      <c r="A95">
        <f t="shared" si="1"/>
        <v>0</v>
      </c>
      <c r="B95" t="s">
        <v>0</v>
      </c>
      <c r="C95">
        <v>2050</v>
      </c>
      <c r="D95" t="str">
        <f>'Technology share'!F92</f>
        <v>PASTRAROACAR___TAXHYBGAS____23</v>
      </c>
      <c r="E95" t="str">
        <f>_xlfn.XLOOKUP(D95,'BAP-4_tech_groups'!A:A,'BAP-4_tech_groups'!B:B)</f>
        <v>BAP-4-PASTRA-ROACAR___TAX</v>
      </c>
      <c r="F95">
        <f>VLOOKUP(D95,'Technology share'!F:Q,HLOOKUP(C95,'Technology share'!$H$1:$Q$2,2,FALSE),FALSE)</f>
        <v>0</v>
      </c>
    </row>
    <row r="96" spans="1:6" hidden="1" x14ac:dyDescent="0.25">
      <c r="A96">
        <f t="shared" si="1"/>
        <v>0</v>
      </c>
      <c r="B96" t="s">
        <v>0</v>
      </c>
      <c r="C96">
        <v>2050</v>
      </c>
      <c r="D96" t="str">
        <f>'Technology share'!F93</f>
        <v>PASTRAROACAR___TAXHYBRDSL____23</v>
      </c>
      <c r="E96" t="str">
        <f>_xlfn.XLOOKUP(D96,'BAP-4_tech_groups'!A:A,'BAP-4_tech_groups'!B:B)</f>
        <v>BAP-4-PASTRA-ROACAR___TAX</v>
      </c>
      <c r="F96">
        <f>VLOOKUP(D96,'Technology share'!F:Q,HLOOKUP(C96,'Technology share'!$H$1:$Q$2,2,FALSE),FALSE)</f>
        <v>0</v>
      </c>
    </row>
    <row r="97" spans="1:6" hidden="1" x14ac:dyDescent="0.25">
      <c r="A97">
        <f t="shared" si="1"/>
        <v>0</v>
      </c>
      <c r="B97" t="s">
        <v>0</v>
      </c>
      <c r="C97">
        <v>2050</v>
      </c>
      <c r="D97" t="str">
        <f>'Technology share'!F94</f>
        <v>PASTRAROACAR___TAXPHEVGASELC_23</v>
      </c>
      <c r="E97" t="str">
        <f>_xlfn.XLOOKUP(D97,'BAP-4_tech_groups'!A:A,'BAP-4_tech_groups'!B:B)</f>
        <v>BAP-4-PASTRA-ROACAR___TAX</v>
      </c>
      <c r="F97">
        <f>VLOOKUP(D97,'Technology share'!F:Q,HLOOKUP(C97,'Technology share'!$H$1:$Q$2,2,FALSE),FALSE)</f>
        <v>0</v>
      </c>
    </row>
    <row r="98" spans="1:6" hidden="1" x14ac:dyDescent="0.25">
      <c r="A98">
        <f t="shared" si="1"/>
        <v>0</v>
      </c>
      <c r="B98" t="s">
        <v>0</v>
      </c>
      <c r="C98">
        <v>2050</v>
      </c>
      <c r="D98" t="str">
        <f>'Technology share'!F95</f>
        <v>PASTRAROAMOR______CONVGAS_EX</v>
      </c>
      <c r="E98" t="str">
        <f>_xlfn.XLOOKUP(D98,'BAP-4_tech_groups'!A:A,'BAP-4_tech_groups'!B:B)</f>
        <v>BAP-4-PASTRA-ROAMOR______</v>
      </c>
      <c r="F98">
        <f>VLOOKUP(D98,'Technology share'!F:Q,HLOOKUP(C98,'Technology share'!$H$1:$Q$2,2,FALSE),FALSE)</f>
        <v>0</v>
      </c>
    </row>
    <row r="99" spans="1:6" x14ac:dyDescent="0.25">
      <c r="A99">
        <f t="shared" si="1"/>
        <v>1</v>
      </c>
      <c r="B99" t="s">
        <v>0</v>
      </c>
      <c r="C99">
        <v>2050</v>
      </c>
      <c r="D99" t="str">
        <f>'Technology share'!F96</f>
        <v>PASTRAROAMOR______BEVBELC____23</v>
      </c>
      <c r="E99" t="str">
        <f>_xlfn.XLOOKUP(D99,'BAP-4_tech_groups'!A:A,'BAP-4_tech_groups'!B:B)</f>
        <v>BAP-4-PASTRA-ROAMOR______</v>
      </c>
      <c r="F99">
        <f>VLOOKUP(D99,'Technology share'!F:Q,HLOOKUP(C99,'Technology share'!$H$1:$Q$2,2,FALSE),FALSE)</f>
        <v>0.98</v>
      </c>
    </row>
    <row r="100" spans="1:6" hidden="1" x14ac:dyDescent="0.25">
      <c r="A100">
        <f t="shared" si="1"/>
        <v>0</v>
      </c>
      <c r="B100" t="s">
        <v>0</v>
      </c>
      <c r="C100">
        <v>2050</v>
      </c>
      <c r="D100" t="str">
        <f>'Technology share'!F97</f>
        <v>PASTRAROAMOR______CONVGAS____16</v>
      </c>
      <c r="E100" t="str">
        <f>_xlfn.XLOOKUP(D100,'BAP-4_tech_groups'!A:A,'BAP-4_tech_groups'!B:B)</f>
        <v>BAP-4-PASTRA-ROAMOR______</v>
      </c>
      <c r="F100">
        <f>VLOOKUP(D100,'Technology share'!F:Q,HLOOKUP(C100,'Technology share'!$H$1:$Q$2,2,FALSE),FALSE)</f>
        <v>0</v>
      </c>
    </row>
    <row r="101" spans="1:6" hidden="1" x14ac:dyDescent="0.25">
      <c r="A101">
        <f t="shared" si="1"/>
        <v>0</v>
      </c>
      <c r="B101" t="s">
        <v>0</v>
      </c>
      <c r="C101">
        <v>2050</v>
      </c>
      <c r="D101" t="str">
        <f>'Technology share'!F98</f>
        <v>PASTRAROAMOR______CONVGAS____23</v>
      </c>
      <c r="E101" t="str">
        <f>_xlfn.XLOOKUP(D101,'BAP-4_tech_groups'!A:A,'BAP-4_tech_groups'!B:B)</f>
        <v>BAP-4-PASTRA-ROAMOR______</v>
      </c>
      <c r="F101">
        <f>VLOOKUP(D101,'Technology share'!F:Q,HLOOKUP(C101,'Technology share'!$H$1:$Q$2,2,FALSE),FALSE)</f>
        <v>0</v>
      </c>
    </row>
    <row r="102" spans="1:6" hidden="1" x14ac:dyDescent="0.25">
      <c r="A102">
        <f t="shared" si="1"/>
        <v>0</v>
      </c>
      <c r="B102" t="s">
        <v>0</v>
      </c>
      <c r="C102">
        <v>2050</v>
      </c>
      <c r="D102" t="str">
        <f>'Technology share'!F99</f>
        <v>PASTRAROATRULGTADRCONVNGA_EX</v>
      </c>
      <c r="E102" t="str">
        <f>_xlfn.XLOOKUP(D102,'BAP-4_tech_groups'!A:A,'BAP-4_tech_groups'!B:B)</f>
        <v>BAP-4-PASTRA-ROATRULGTADR</v>
      </c>
      <c r="F102">
        <f>VLOOKUP(D102,'Technology share'!F:Q,HLOOKUP(C102,'Technology share'!$H$1:$Q$2,2,FALSE),FALSE)</f>
        <v>0</v>
      </c>
    </row>
    <row r="103" spans="1:6" hidden="1" x14ac:dyDescent="0.25">
      <c r="A103">
        <f t="shared" si="1"/>
        <v>0</v>
      </c>
      <c r="B103" t="s">
        <v>0</v>
      </c>
      <c r="C103">
        <v>2050</v>
      </c>
      <c r="D103" t="str">
        <f>'Technology share'!F100</f>
        <v>PASTRAROATRULGTADRCONVGAS_EX</v>
      </c>
      <c r="E103" t="str">
        <f>_xlfn.XLOOKUP(D103,'BAP-4_tech_groups'!A:A,'BAP-4_tech_groups'!B:B)</f>
        <v>BAP-4-PASTRA-ROATRULGTADR</v>
      </c>
      <c r="F103">
        <f>VLOOKUP(D103,'Technology share'!F:Q,HLOOKUP(C103,'Technology share'!$H$1:$Q$2,2,FALSE),FALSE)</f>
        <v>0</v>
      </c>
    </row>
    <row r="104" spans="1:6" hidden="1" x14ac:dyDescent="0.25">
      <c r="A104">
        <f t="shared" si="1"/>
        <v>0</v>
      </c>
      <c r="B104" t="s">
        <v>0</v>
      </c>
      <c r="C104">
        <v>2050</v>
      </c>
      <c r="D104" t="str">
        <f>'Technology share'!F101</f>
        <v>PASTRAROATRULGTADRCONVDSL_EX</v>
      </c>
      <c r="E104" t="str">
        <f>_xlfn.XLOOKUP(D104,'BAP-4_tech_groups'!A:A,'BAP-4_tech_groups'!B:B)</f>
        <v>BAP-4-PASTRA-ROATRULGTADR</v>
      </c>
      <c r="F104">
        <f>VLOOKUP(D104,'Technology share'!F:Q,HLOOKUP(C104,'Technology share'!$H$1:$Q$2,2,FALSE),FALSE)</f>
        <v>0</v>
      </c>
    </row>
    <row r="105" spans="1:6" hidden="1" x14ac:dyDescent="0.25">
      <c r="A105" t="e">
        <f t="shared" si="1"/>
        <v>#REF!</v>
      </c>
      <c r="B105" t="s">
        <v>0</v>
      </c>
      <c r="C105">
        <v>2050</v>
      </c>
      <c r="D105" t="e">
        <f>'Technology share'!#REF!</f>
        <v>#REF!</v>
      </c>
      <c r="E105" t="e">
        <f>_xlfn.XLOOKUP(D105,'BAP-4_tech_groups'!A:A,'BAP-4_tech_groups'!B:B)</f>
        <v>#REF!</v>
      </c>
      <c r="F105" t="e">
        <f>VLOOKUP(D105,'Technology share'!F:Q,HLOOKUP(C105,'Technology share'!$H$1:$Q$2,2,FALSE),FALSE)</f>
        <v>#REF!</v>
      </c>
    </row>
    <row r="106" spans="1:6" hidden="1" x14ac:dyDescent="0.25">
      <c r="A106">
        <f t="shared" si="1"/>
        <v>0</v>
      </c>
      <c r="B106" t="s">
        <v>0</v>
      </c>
      <c r="C106">
        <v>2050</v>
      </c>
      <c r="D106" t="str">
        <f>'Technology share'!F102</f>
        <v>PASTRAROATRULGTADRCONVPRO_EX</v>
      </c>
      <c r="E106" t="str">
        <f>_xlfn.XLOOKUP(D106,'BAP-4_tech_groups'!A:A,'BAP-4_tech_groups'!B:B)</f>
        <v>BAP-4-PASTRA-ROATRULGTADR</v>
      </c>
      <c r="F106">
        <f>VLOOKUP(D106,'Technology share'!F:Q,HLOOKUP(C106,'Technology share'!$H$1:$Q$2,2,FALSE),FALSE)</f>
        <v>0</v>
      </c>
    </row>
    <row r="107" spans="1:6" x14ac:dyDescent="0.25">
      <c r="A107">
        <f t="shared" si="1"/>
        <v>1</v>
      </c>
      <c r="B107" t="s">
        <v>0</v>
      </c>
      <c r="C107">
        <v>2050</v>
      </c>
      <c r="D107" t="str">
        <f>'Technology share'!F103</f>
        <v>PASTRAROATRULGTADRBEV320BELC____23</v>
      </c>
      <c r="E107" t="str">
        <f>_xlfn.XLOOKUP(D107,'BAP-4_tech_groups'!A:A,'BAP-4_tech_groups'!B:B)</f>
        <v>BAP-4-PASTRA-ROATRULGTADR</v>
      </c>
      <c r="F107">
        <f>VLOOKUP(D107,'Technology share'!F:Q,HLOOKUP(C107,'Technology share'!$H$1:$Q$2,2,FALSE),FALSE)</f>
        <v>0.32666666666666666</v>
      </c>
    </row>
    <row r="108" spans="1:6" x14ac:dyDescent="0.25">
      <c r="A108">
        <f t="shared" si="1"/>
        <v>1</v>
      </c>
      <c r="B108" t="s">
        <v>0</v>
      </c>
      <c r="C108">
        <v>2050</v>
      </c>
      <c r="D108" t="str">
        <f>'Technology share'!F104</f>
        <v>PASTRAROATRULGTADRBEV480BELC____23</v>
      </c>
      <c r="E108" t="str">
        <f>_xlfn.XLOOKUP(D108,'BAP-4_tech_groups'!A:A,'BAP-4_tech_groups'!B:B)</f>
        <v>BAP-4-PASTRA-ROATRULGTADR</v>
      </c>
      <c r="F108">
        <f>VLOOKUP(D108,'Technology share'!F:Q,HLOOKUP(C108,'Technology share'!$H$1:$Q$2,2,FALSE),FALSE)</f>
        <v>0.32666666666666666</v>
      </c>
    </row>
    <row r="109" spans="1:6" x14ac:dyDescent="0.25">
      <c r="A109">
        <f t="shared" si="1"/>
        <v>1</v>
      </c>
      <c r="B109" t="s">
        <v>0</v>
      </c>
      <c r="C109">
        <v>2050</v>
      </c>
      <c r="D109" t="str">
        <f>'Technology share'!F105</f>
        <v>PASTRAROATRULGTADRBEV640BELC____23</v>
      </c>
      <c r="E109" t="str">
        <f>_xlfn.XLOOKUP(D109,'BAP-4_tech_groups'!A:A,'BAP-4_tech_groups'!B:B)</f>
        <v>BAP-4-PASTRA-ROATRULGTADR</v>
      </c>
      <c r="F109">
        <f>VLOOKUP(D109,'Technology share'!F:Q,HLOOKUP(C109,'Technology share'!$H$1:$Q$2,2,FALSE),FALSE)</f>
        <v>0.32666666666666666</v>
      </c>
    </row>
    <row r="110" spans="1:6" hidden="1" x14ac:dyDescent="0.25">
      <c r="A110">
        <f t="shared" si="1"/>
        <v>0</v>
      </c>
      <c r="B110" t="s">
        <v>0</v>
      </c>
      <c r="C110">
        <v>2050</v>
      </c>
      <c r="D110" t="str">
        <f>'Technology share'!F106</f>
        <v>PASTRAROATRULGTADRCELLHH2____23</v>
      </c>
      <c r="E110" t="str">
        <f>_xlfn.XLOOKUP(D110,'BAP-4_tech_groups'!A:A,'BAP-4_tech_groups'!B:B)</f>
        <v>BAP-4-PASTRA-ROATRULGTADR</v>
      </c>
      <c r="F110">
        <f>VLOOKUP(D110,'Technology share'!F:Q,HLOOKUP(C110,'Technology share'!$H$1:$Q$2,2,FALSE),FALSE)</f>
        <v>0</v>
      </c>
    </row>
    <row r="111" spans="1:6" hidden="1" x14ac:dyDescent="0.25">
      <c r="A111">
        <f t="shared" si="1"/>
        <v>0</v>
      </c>
      <c r="B111" t="s">
        <v>0</v>
      </c>
      <c r="C111">
        <v>2050</v>
      </c>
      <c r="D111" t="str">
        <f>'Technology share'!F107</f>
        <v>PASTRAROATRULGTADRCONVDSL____16</v>
      </c>
      <c r="E111" t="str">
        <f>_xlfn.XLOOKUP(D111,'BAP-4_tech_groups'!A:A,'BAP-4_tech_groups'!B:B)</f>
        <v>BAP-4-PASTRA-ROATRULGTADR</v>
      </c>
      <c r="F111">
        <f>VLOOKUP(D111,'Technology share'!F:Q,HLOOKUP(C111,'Technology share'!$H$1:$Q$2,2,FALSE),FALSE)</f>
        <v>0</v>
      </c>
    </row>
    <row r="112" spans="1:6" hidden="1" x14ac:dyDescent="0.25">
      <c r="A112">
        <f t="shared" si="1"/>
        <v>0</v>
      </c>
      <c r="B112" t="s">
        <v>0</v>
      </c>
      <c r="C112">
        <v>2050</v>
      </c>
      <c r="D112" t="str">
        <f>'Technology share'!F108</f>
        <v>PASTRAROATRULGTADRCONVDSL____23</v>
      </c>
      <c r="E112" t="str">
        <f>_xlfn.XLOOKUP(D112,'BAP-4_tech_groups'!A:A,'BAP-4_tech_groups'!B:B)</f>
        <v>BAP-4-PASTRA-ROATRULGTADR</v>
      </c>
      <c r="F112">
        <f>VLOOKUP(D112,'Technology share'!F:Q,HLOOKUP(C112,'Technology share'!$H$1:$Q$2,2,FALSE),FALSE)</f>
        <v>0</v>
      </c>
    </row>
    <row r="113" spans="1:6" hidden="1" x14ac:dyDescent="0.25">
      <c r="A113">
        <f t="shared" si="1"/>
        <v>0</v>
      </c>
      <c r="B113" t="s">
        <v>0</v>
      </c>
      <c r="C113">
        <v>2050</v>
      </c>
      <c r="D113" t="str">
        <f>'Technology share'!F109</f>
        <v>PASTRAROATRULGTADRCONVGAS____16</v>
      </c>
      <c r="E113" t="str">
        <f>_xlfn.XLOOKUP(D113,'BAP-4_tech_groups'!A:A,'BAP-4_tech_groups'!B:B)</f>
        <v>BAP-4-PASTRA-ROATRULGTADR</v>
      </c>
      <c r="F113">
        <f>VLOOKUP(D113,'Technology share'!F:Q,HLOOKUP(C113,'Technology share'!$H$1:$Q$2,2,FALSE),FALSE)</f>
        <v>0</v>
      </c>
    </row>
    <row r="114" spans="1:6" hidden="1" x14ac:dyDescent="0.25">
      <c r="A114">
        <f t="shared" si="1"/>
        <v>0</v>
      </c>
      <c r="B114" t="s">
        <v>0</v>
      </c>
      <c r="C114">
        <v>2050</v>
      </c>
      <c r="D114" t="str">
        <f>'Technology share'!F110</f>
        <v>PASTRAROATRULGTADRCONVGAS____23</v>
      </c>
      <c r="E114" t="str">
        <f>_xlfn.XLOOKUP(D114,'BAP-4_tech_groups'!A:A,'BAP-4_tech_groups'!B:B)</f>
        <v>BAP-4-PASTRA-ROATRULGTADR</v>
      </c>
      <c r="F114">
        <f>VLOOKUP(D114,'Technology share'!F:Q,HLOOKUP(C114,'Technology share'!$H$1:$Q$2,2,FALSE),FALSE)</f>
        <v>0</v>
      </c>
    </row>
    <row r="115" spans="1:6" hidden="1" x14ac:dyDescent="0.25">
      <c r="A115">
        <f t="shared" si="1"/>
        <v>0</v>
      </c>
      <c r="B115" t="s">
        <v>0</v>
      </c>
      <c r="C115">
        <v>2050</v>
      </c>
      <c r="D115" t="str">
        <f>'Technology share'!F111</f>
        <v>PASTRAROATRULGTADRCONVNGA____16</v>
      </c>
      <c r="E115" t="str">
        <f>_xlfn.XLOOKUP(D115,'BAP-4_tech_groups'!A:A,'BAP-4_tech_groups'!B:B)</f>
        <v>BAP-4-PASTRA-ROATRULGTADR</v>
      </c>
      <c r="F115">
        <f>VLOOKUP(D115,'Technology share'!F:Q,HLOOKUP(C115,'Technology share'!$H$1:$Q$2,2,FALSE),FALSE)</f>
        <v>0</v>
      </c>
    </row>
    <row r="116" spans="1:6" hidden="1" x14ac:dyDescent="0.25">
      <c r="A116">
        <f t="shared" si="1"/>
        <v>0</v>
      </c>
      <c r="B116" t="s">
        <v>0</v>
      </c>
      <c r="C116">
        <v>2050</v>
      </c>
      <c r="D116" t="str">
        <f>'Technology share'!F112</f>
        <v>PASTRAROATRULGTADRCONVNGA____23</v>
      </c>
      <c r="E116" t="str">
        <f>_xlfn.XLOOKUP(D116,'BAP-4_tech_groups'!A:A,'BAP-4_tech_groups'!B:B)</f>
        <v>BAP-4-PASTRA-ROATRULGTADR</v>
      </c>
      <c r="F116">
        <f>VLOOKUP(D116,'Technology share'!F:Q,HLOOKUP(C116,'Technology share'!$H$1:$Q$2,2,FALSE),FALSE)</f>
        <v>0</v>
      </c>
    </row>
    <row r="117" spans="1:6" hidden="1" x14ac:dyDescent="0.25">
      <c r="A117">
        <f t="shared" si="1"/>
        <v>0</v>
      </c>
      <c r="B117" t="s">
        <v>0</v>
      </c>
      <c r="C117">
        <v>2050</v>
      </c>
      <c r="D117" t="str">
        <f>'Technology share'!F113</f>
        <v>PASTRAROATRULGTADRCONVNGABIF_23</v>
      </c>
      <c r="E117" t="str">
        <f>_xlfn.XLOOKUP(D117,'BAP-4_tech_groups'!A:A,'BAP-4_tech_groups'!B:B)</f>
        <v>BAP-4-PASTRA-ROATRULGTADR</v>
      </c>
      <c r="F117">
        <f>VLOOKUP(D117,'Technology share'!F:Q,HLOOKUP(C117,'Technology share'!$H$1:$Q$2,2,FALSE),FALSE)</f>
        <v>0</v>
      </c>
    </row>
    <row r="118" spans="1:6" hidden="1" x14ac:dyDescent="0.25">
      <c r="A118">
        <f t="shared" si="1"/>
        <v>0</v>
      </c>
      <c r="B118" t="s">
        <v>0</v>
      </c>
      <c r="C118">
        <v>2050</v>
      </c>
      <c r="D118" t="str">
        <f>'Technology share'!F114</f>
        <v>PASTRAROATRULGTADRCONVPRO____16</v>
      </c>
      <c r="E118" t="str">
        <f>_xlfn.XLOOKUP(D118,'BAP-4_tech_groups'!A:A,'BAP-4_tech_groups'!B:B)</f>
        <v>BAP-4-PASTRA-ROATRULGTADR</v>
      </c>
      <c r="F118">
        <f>VLOOKUP(D118,'Technology share'!F:Q,HLOOKUP(C118,'Technology share'!$H$1:$Q$2,2,FALSE),FALSE)</f>
        <v>0</v>
      </c>
    </row>
    <row r="119" spans="1:6" hidden="1" x14ac:dyDescent="0.25">
      <c r="A119">
        <f t="shared" si="1"/>
        <v>0</v>
      </c>
      <c r="B119" t="s">
        <v>0</v>
      </c>
      <c r="C119">
        <v>2050</v>
      </c>
      <c r="D119" t="str">
        <f>'Technology share'!F115</f>
        <v>PASTRAROATRULGTADRCONVPRO____23</v>
      </c>
      <c r="E119" t="str">
        <f>_xlfn.XLOOKUP(D119,'BAP-4_tech_groups'!A:A,'BAP-4_tech_groups'!B:B)</f>
        <v>BAP-4-PASTRA-ROATRULGTADR</v>
      </c>
      <c r="F119">
        <f>VLOOKUP(D119,'Technology share'!F:Q,HLOOKUP(C119,'Technology share'!$H$1:$Q$2,2,FALSE),FALSE)</f>
        <v>0</v>
      </c>
    </row>
    <row r="120" spans="1:6" hidden="1" x14ac:dyDescent="0.25">
      <c r="A120">
        <f t="shared" si="1"/>
        <v>0</v>
      </c>
      <c r="B120" t="s">
        <v>0</v>
      </c>
      <c r="C120">
        <v>2050</v>
      </c>
      <c r="D120" t="str">
        <f>'Technology share'!F116</f>
        <v>PASTRAROATRULGTADRCONVPROBIF_23</v>
      </c>
      <c r="E120" t="str">
        <f>_xlfn.XLOOKUP(D120,'BAP-4_tech_groups'!A:A,'BAP-4_tech_groups'!B:B)</f>
        <v>BAP-4-PASTRA-ROATRULGTADR</v>
      </c>
      <c r="F120">
        <f>VLOOKUP(D120,'Technology share'!F:Q,HLOOKUP(C120,'Technology share'!$H$1:$Q$2,2,FALSE),FALSE)</f>
        <v>0</v>
      </c>
    </row>
    <row r="121" spans="1:6" hidden="1" x14ac:dyDescent="0.25">
      <c r="A121">
        <f t="shared" si="1"/>
        <v>0</v>
      </c>
      <c r="B121" t="s">
        <v>0</v>
      </c>
      <c r="C121">
        <v>2050</v>
      </c>
      <c r="D121" t="str">
        <f>'Technology share'!F117</f>
        <v>PASTRAROATRULGTADRCONVRDSL____23</v>
      </c>
      <c r="E121" t="str">
        <f>_xlfn.XLOOKUP(D121,'BAP-4_tech_groups'!A:A,'BAP-4_tech_groups'!B:B)</f>
        <v>BAP-4-PASTRA-ROATRULGTADR</v>
      </c>
      <c r="F121">
        <f>VLOOKUP(D121,'Technology share'!F:Q,HLOOKUP(C121,'Technology share'!$H$1:$Q$2,2,FALSE),FALSE)</f>
        <v>0</v>
      </c>
    </row>
    <row r="122" spans="1:6" hidden="1" x14ac:dyDescent="0.25">
      <c r="A122">
        <f t="shared" si="1"/>
        <v>0</v>
      </c>
      <c r="B122" t="s">
        <v>0</v>
      </c>
      <c r="C122">
        <v>2050</v>
      </c>
      <c r="D122" t="str">
        <f>'Technology share'!F118</f>
        <v>PASTRAROATRULGTADRHYBDSL____23</v>
      </c>
      <c r="E122" t="str">
        <f>_xlfn.XLOOKUP(D122,'BAP-4_tech_groups'!A:A,'BAP-4_tech_groups'!B:B)</f>
        <v>BAP-4-PASTRA-ROATRULGTADR</v>
      </c>
      <c r="F122">
        <f>VLOOKUP(D122,'Technology share'!F:Q,HLOOKUP(C122,'Technology share'!$H$1:$Q$2,2,FALSE),FALSE)</f>
        <v>0</v>
      </c>
    </row>
    <row r="123" spans="1:6" hidden="1" x14ac:dyDescent="0.25">
      <c r="A123">
        <f t="shared" si="1"/>
        <v>0</v>
      </c>
      <c r="B123" t="s">
        <v>0</v>
      </c>
      <c r="C123">
        <v>2050</v>
      </c>
      <c r="D123" t="str">
        <f>'Technology share'!F119</f>
        <v>PASTRAROATRULGTADRHYBGAS____23</v>
      </c>
      <c r="E123" t="str">
        <f>_xlfn.XLOOKUP(D123,'BAP-4_tech_groups'!A:A,'BAP-4_tech_groups'!B:B)</f>
        <v>BAP-4-PASTRA-ROATRULGTADR</v>
      </c>
      <c r="F123">
        <f>VLOOKUP(D123,'Technology share'!F:Q,HLOOKUP(C123,'Technology share'!$H$1:$Q$2,2,FALSE),FALSE)</f>
        <v>0</v>
      </c>
    </row>
    <row r="124" spans="1:6" hidden="1" x14ac:dyDescent="0.25">
      <c r="A124">
        <f t="shared" si="1"/>
        <v>0</v>
      </c>
      <c r="B124" t="s">
        <v>0</v>
      </c>
      <c r="C124">
        <v>2050</v>
      </c>
      <c r="D124" t="str">
        <f>'Technology share'!F120</f>
        <v>PASTRAROATRULGTADRHYBRDSL____23</v>
      </c>
      <c r="E124" t="str">
        <f>_xlfn.XLOOKUP(D124,'BAP-4_tech_groups'!A:A,'BAP-4_tech_groups'!B:B)</f>
        <v>BAP-4-PASTRA-ROATRULGTADR</v>
      </c>
      <c r="F124">
        <f>VLOOKUP(D124,'Technology share'!F:Q,HLOOKUP(C124,'Technology share'!$H$1:$Q$2,2,FALSE),FALSE)</f>
        <v>0</v>
      </c>
    </row>
    <row r="125" spans="1:6" hidden="1" x14ac:dyDescent="0.25">
      <c r="A125">
        <f t="shared" si="1"/>
        <v>0</v>
      </c>
      <c r="B125" t="s">
        <v>0</v>
      </c>
      <c r="C125">
        <v>2050</v>
      </c>
      <c r="D125" t="str">
        <f>'Technology share'!F121</f>
        <v>PASTRAROATRULGTADRPHEVGASELC_23</v>
      </c>
      <c r="E125" t="str">
        <f>_xlfn.XLOOKUP(D125,'BAP-4_tech_groups'!A:A,'BAP-4_tech_groups'!B:B)</f>
        <v>BAP-4-PASTRA-ROATRULGTADR</v>
      </c>
      <c r="F125">
        <f>VLOOKUP(D125,'Technology share'!F:Q,HLOOKUP(C125,'Technology share'!$H$1:$Q$2,2,FALSE),FALSE)</f>
        <v>0</v>
      </c>
    </row>
    <row r="126" spans="1:6" hidden="1" x14ac:dyDescent="0.25">
      <c r="A126">
        <f t="shared" si="1"/>
        <v>0</v>
      </c>
      <c r="B126" t="s">
        <v>0</v>
      </c>
      <c r="C126">
        <v>2050</v>
      </c>
      <c r="D126" t="str">
        <f>'Technology share'!F122</f>
        <v>PASTRAROATRULGTAPGCONVNGA_EX</v>
      </c>
      <c r="E126" t="str">
        <f>_xlfn.XLOOKUP(D126,'BAP-4_tech_groups'!A:A,'BAP-4_tech_groups'!B:B)</f>
        <v>BAP-4-PASTRA-ROATRULGTAPG</v>
      </c>
      <c r="F126">
        <f>VLOOKUP(D126,'Technology share'!F:Q,HLOOKUP(C126,'Technology share'!$H$1:$Q$2,2,FALSE),FALSE)</f>
        <v>0</v>
      </c>
    </row>
    <row r="127" spans="1:6" hidden="1" x14ac:dyDescent="0.25">
      <c r="A127">
        <f t="shared" si="1"/>
        <v>0</v>
      </c>
      <c r="B127" t="s">
        <v>0</v>
      </c>
      <c r="C127">
        <v>2050</v>
      </c>
      <c r="D127" t="str">
        <f>'Technology share'!F123</f>
        <v>PASTRAROATRULGTAPGCONVGAS_EX</v>
      </c>
      <c r="E127" t="str">
        <f>_xlfn.XLOOKUP(D127,'BAP-4_tech_groups'!A:A,'BAP-4_tech_groups'!B:B)</f>
        <v>BAP-4-PASTRA-ROATRULGTAPG</v>
      </c>
      <c r="F127">
        <f>VLOOKUP(D127,'Technology share'!F:Q,HLOOKUP(C127,'Technology share'!$H$1:$Q$2,2,FALSE),FALSE)</f>
        <v>0</v>
      </c>
    </row>
    <row r="128" spans="1:6" hidden="1" x14ac:dyDescent="0.25">
      <c r="A128">
        <f t="shared" si="1"/>
        <v>0</v>
      </c>
      <c r="B128" t="s">
        <v>0</v>
      </c>
      <c r="C128">
        <v>2050</v>
      </c>
      <c r="D128" t="str">
        <f>'Technology share'!F124</f>
        <v>PASTRAROATRULGTAPGCONVDSL_EX</v>
      </c>
      <c r="E128" t="str">
        <f>_xlfn.XLOOKUP(D128,'BAP-4_tech_groups'!A:A,'BAP-4_tech_groups'!B:B)</f>
        <v>BAP-4-PASTRA-ROATRULGTAPG</v>
      </c>
      <c r="F128">
        <f>VLOOKUP(D128,'Technology share'!F:Q,HLOOKUP(C128,'Technology share'!$H$1:$Q$2,2,FALSE),FALSE)</f>
        <v>0</v>
      </c>
    </row>
    <row r="129" spans="1:6" hidden="1" x14ac:dyDescent="0.25">
      <c r="A129" t="e">
        <f t="shared" si="1"/>
        <v>#REF!</v>
      </c>
      <c r="B129" t="s">
        <v>0</v>
      </c>
      <c r="C129">
        <v>2050</v>
      </c>
      <c r="D129" t="e">
        <f>'Technology share'!#REF!</f>
        <v>#REF!</v>
      </c>
      <c r="E129" t="e">
        <f>_xlfn.XLOOKUP(D129,'BAP-4_tech_groups'!A:A,'BAP-4_tech_groups'!B:B)</f>
        <v>#REF!</v>
      </c>
      <c r="F129" t="e">
        <f>VLOOKUP(D129,'Technology share'!F:Q,HLOOKUP(C129,'Technology share'!$H$1:$Q$2,2,FALSE),FALSE)</f>
        <v>#REF!</v>
      </c>
    </row>
    <row r="130" spans="1:6" hidden="1" x14ac:dyDescent="0.25">
      <c r="A130">
        <f t="shared" si="1"/>
        <v>0</v>
      </c>
      <c r="B130" t="s">
        <v>0</v>
      </c>
      <c r="C130">
        <v>2050</v>
      </c>
      <c r="D130" t="str">
        <f>'Technology share'!F125</f>
        <v>PASTRAROATRULGTAPGCONVPRO_EX</v>
      </c>
      <c r="E130" t="str">
        <f>_xlfn.XLOOKUP(D130,'BAP-4_tech_groups'!A:A,'BAP-4_tech_groups'!B:B)</f>
        <v>BAP-4-PASTRA-ROATRULGTAPG</v>
      </c>
      <c r="F130">
        <f>VLOOKUP(D130,'Technology share'!F:Q,HLOOKUP(C130,'Technology share'!$H$1:$Q$2,2,FALSE),FALSE)</f>
        <v>0</v>
      </c>
    </row>
    <row r="131" spans="1:6" x14ac:dyDescent="0.25">
      <c r="A131">
        <f t="shared" ref="A131:A194" si="2">IF(F131=0,0,1)</f>
        <v>1</v>
      </c>
      <c r="B131" t="s">
        <v>0</v>
      </c>
      <c r="C131">
        <v>2050</v>
      </c>
      <c r="D131" t="str">
        <f>'Technology share'!F126</f>
        <v>PASTRAROATRULGTAPGBEV320BELC____23</v>
      </c>
      <c r="E131" t="str">
        <f>_xlfn.XLOOKUP(D131,'BAP-4_tech_groups'!A:A,'BAP-4_tech_groups'!B:B)</f>
        <v>BAP-4-PASTRA-ROATRULGTAPG</v>
      </c>
      <c r="F131">
        <f>VLOOKUP(D131,'Technology share'!F:Q,HLOOKUP(C131,'Technology share'!$H$1:$Q$2,2,FALSE),FALSE)</f>
        <v>0.32666666666666666</v>
      </c>
    </row>
    <row r="132" spans="1:6" x14ac:dyDescent="0.25">
      <c r="A132">
        <f t="shared" si="2"/>
        <v>1</v>
      </c>
      <c r="B132" t="s">
        <v>0</v>
      </c>
      <c r="C132">
        <v>2050</v>
      </c>
      <c r="D132" t="str">
        <f>'Technology share'!F127</f>
        <v>PASTRAROATRULGTAPGBEV480BELC____23</v>
      </c>
      <c r="E132" t="str">
        <f>_xlfn.XLOOKUP(D132,'BAP-4_tech_groups'!A:A,'BAP-4_tech_groups'!B:B)</f>
        <v>BAP-4-PASTRA-ROATRULGTAPG</v>
      </c>
      <c r="F132">
        <f>VLOOKUP(D132,'Technology share'!F:Q,HLOOKUP(C132,'Technology share'!$H$1:$Q$2,2,FALSE),FALSE)</f>
        <v>0.32666666666666666</v>
      </c>
    </row>
    <row r="133" spans="1:6" x14ac:dyDescent="0.25">
      <c r="A133">
        <f t="shared" si="2"/>
        <v>1</v>
      </c>
      <c r="B133" t="s">
        <v>0</v>
      </c>
      <c r="C133">
        <v>2050</v>
      </c>
      <c r="D133" t="str">
        <f>'Technology share'!F128</f>
        <v>PASTRAROATRULGTAPGBEV640BELC____23</v>
      </c>
      <c r="E133" t="str">
        <f>_xlfn.XLOOKUP(D133,'BAP-4_tech_groups'!A:A,'BAP-4_tech_groups'!B:B)</f>
        <v>BAP-4-PASTRA-ROATRULGTAPG</v>
      </c>
      <c r="F133">
        <f>VLOOKUP(D133,'Technology share'!F:Q,HLOOKUP(C133,'Technology share'!$H$1:$Q$2,2,FALSE),FALSE)</f>
        <v>0.32666666666666666</v>
      </c>
    </row>
    <row r="134" spans="1:6" hidden="1" x14ac:dyDescent="0.25">
      <c r="A134">
        <f t="shared" si="2"/>
        <v>0</v>
      </c>
      <c r="B134" t="s">
        <v>0</v>
      </c>
      <c r="C134">
        <v>2050</v>
      </c>
      <c r="D134" t="str">
        <f>'Technology share'!F129</f>
        <v>PASTRAROATRULGTAPGCELLHH2____23</v>
      </c>
      <c r="E134" t="str">
        <f>_xlfn.XLOOKUP(D134,'BAP-4_tech_groups'!A:A,'BAP-4_tech_groups'!B:B)</f>
        <v>BAP-4-PASTRA-ROATRULGTAPG</v>
      </c>
      <c r="F134">
        <f>VLOOKUP(D134,'Technology share'!F:Q,HLOOKUP(C134,'Technology share'!$H$1:$Q$2,2,FALSE),FALSE)</f>
        <v>0</v>
      </c>
    </row>
    <row r="135" spans="1:6" hidden="1" x14ac:dyDescent="0.25">
      <c r="A135">
        <f t="shared" si="2"/>
        <v>0</v>
      </c>
      <c r="B135" t="s">
        <v>0</v>
      </c>
      <c r="C135">
        <v>2050</v>
      </c>
      <c r="D135" t="str">
        <f>'Technology share'!F130</f>
        <v>PASTRAROATRULGTAPGCONVDSL____16</v>
      </c>
      <c r="E135" t="str">
        <f>_xlfn.XLOOKUP(D135,'BAP-4_tech_groups'!A:A,'BAP-4_tech_groups'!B:B)</f>
        <v>BAP-4-PASTRA-ROATRULGTAPG</v>
      </c>
      <c r="F135">
        <f>VLOOKUP(D135,'Technology share'!F:Q,HLOOKUP(C135,'Technology share'!$H$1:$Q$2,2,FALSE),FALSE)</f>
        <v>0</v>
      </c>
    </row>
    <row r="136" spans="1:6" hidden="1" x14ac:dyDescent="0.25">
      <c r="A136">
        <f t="shared" si="2"/>
        <v>0</v>
      </c>
      <c r="B136" t="s">
        <v>0</v>
      </c>
      <c r="C136">
        <v>2050</v>
      </c>
      <c r="D136" t="str">
        <f>'Technology share'!F131</f>
        <v>PASTRAROATRULGTAPGCONVDSL____23</v>
      </c>
      <c r="E136" t="str">
        <f>_xlfn.XLOOKUP(D136,'BAP-4_tech_groups'!A:A,'BAP-4_tech_groups'!B:B)</f>
        <v>BAP-4-PASTRA-ROATRULGTAPG</v>
      </c>
      <c r="F136">
        <f>VLOOKUP(D136,'Technology share'!F:Q,HLOOKUP(C136,'Technology share'!$H$1:$Q$2,2,FALSE),FALSE)</f>
        <v>0</v>
      </c>
    </row>
    <row r="137" spans="1:6" hidden="1" x14ac:dyDescent="0.25">
      <c r="A137">
        <f t="shared" si="2"/>
        <v>0</v>
      </c>
      <c r="B137" t="s">
        <v>0</v>
      </c>
      <c r="C137">
        <v>2050</v>
      </c>
      <c r="D137" t="str">
        <f>'Technology share'!F132</f>
        <v>PASTRAROATRULGTAPGCONVGAS____16</v>
      </c>
      <c r="E137" t="str">
        <f>_xlfn.XLOOKUP(D137,'BAP-4_tech_groups'!A:A,'BAP-4_tech_groups'!B:B)</f>
        <v>BAP-4-PASTRA-ROATRULGTAPG</v>
      </c>
      <c r="F137">
        <f>VLOOKUP(D137,'Technology share'!F:Q,HLOOKUP(C137,'Technology share'!$H$1:$Q$2,2,FALSE),FALSE)</f>
        <v>0</v>
      </c>
    </row>
    <row r="138" spans="1:6" hidden="1" x14ac:dyDescent="0.25">
      <c r="A138">
        <f t="shared" si="2"/>
        <v>0</v>
      </c>
      <c r="B138" t="s">
        <v>0</v>
      </c>
      <c r="C138">
        <v>2050</v>
      </c>
      <c r="D138" t="str">
        <f>'Technology share'!F133</f>
        <v>PASTRAROATRULGTAPGCONVGAS____23</v>
      </c>
      <c r="E138" t="str">
        <f>_xlfn.XLOOKUP(D138,'BAP-4_tech_groups'!A:A,'BAP-4_tech_groups'!B:B)</f>
        <v>BAP-4-PASTRA-ROATRULGTAPG</v>
      </c>
      <c r="F138">
        <f>VLOOKUP(D138,'Technology share'!F:Q,HLOOKUP(C138,'Technology share'!$H$1:$Q$2,2,FALSE),FALSE)</f>
        <v>0</v>
      </c>
    </row>
    <row r="139" spans="1:6" hidden="1" x14ac:dyDescent="0.25">
      <c r="A139">
        <f t="shared" si="2"/>
        <v>0</v>
      </c>
      <c r="B139" t="s">
        <v>0</v>
      </c>
      <c r="C139">
        <v>2050</v>
      </c>
      <c r="D139" t="str">
        <f>'Technology share'!F134</f>
        <v>PASTRAROATRULGTAPGCONVNGA____16</v>
      </c>
      <c r="E139" t="str">
        <f>_xlfn.XLOOKUP(D139,'BAP-4_tech_groups'!A:A,'BAP-4_tech_groups'!B:B)</f>
        <v>BAP-4-PASTRA-ROATRULGTAPG</v>
      </c>
      <c r="F139">
        <f>VLOOKUP(D139,'Technology share'!F:Q,HLOOKUP(C139,'Technology share'!$H$1:$Q$2,2,FALSE),FALSE)</f>
        <v>0</v>
      </c>
    </row>
    <row r="140" spans="1:6" hidden="1" x14ac:dyDescent="0.25">
      <c r="A140">
        <f t="shared" si="2"/>
        <v>0</v>
      </c>
      <c r="B140" t="s">
        <v>0</v>
      </c>
      <c r="C140">
        <v>2050</v>
      </c>
      <c r="D140" t="str">
        <f>'Technology share'!F135</f>
        <v>PASTRAROATRULGTAPGCONVNGA____23</v>
      </c>
      <c r="E140" t="str">
        <f>_xlfn.XLOOKUP(D140,'BAP-4_tech_groups'!A:A,'BAP-4_tech_groups'!B:B)</f>
        <v>BAP-4-PASTRA-ROATRULGTAPG</v>
      </c>
      <c r="F140">
        <f>VLOOKUP(D140,'Technology share'!F:Q,HLOOKUP(C140,'Technology share'!$H$1:$Q$2,2,FALSE),FALSE)</f>
        <v>0</v>
      </c>
    </row>
    <row r="141" spans="1:6" hidden="1" x14ac:dyDescent="0.25">
      <c r="A141">
        <f t="shared" si="2"/>
        <v>0</v>
      </c>
      <c r="B141" t="s">
        <v>0</v>
      </c>
      <c r="C141">
        <v>2050</v>
      </c>
      <c r="D141" t="str">
        <f>'Technology share'!F136</f>
        <v>PASTRAROATRULGTAPGCONVNGABIF_23</v>
      </c>
      <c r="E141" t="str">
        <f>_xlfn.XLOOKUP(D141,'BAP-4_tech_groups'!A:A,'BAP-4_tech_groups'!B:B)</f>
        <v>BAP-4-PASTRA-ROATRULGTAPG</v>
      </c>
      <c r="F141">
        <f>VLOOKUP(D141,'Technology share'!F:Q,HLOOKUP(C141,'Technology share'!$H$1:$Q$2,2,FALSE),FALSE)</f>
        <v>0</v>
      </c>
    </row>
    <row r="142" spans="1:6" hidden="1" x14ac:dyDescent="0.25">
      <c r="A142">
        <f t="shared" si="2"/>
        <v>0</v>
      </c>
      <c r="B142" t="s">
        <v>0</v>
      </c>
      <c r="C142">
        <v>2050</v>
      </c>
      <c r="D142" t="str">
        <f>'Technology share'!F137</f>
        <v>PASTRAROATRULGTAPGCONVPRO____16</v>
      </c>
      <c r="E142" t="str">
        <f>_xlfn.XLOOKUP(D142,'BAP-4_tech_groups'!A:A,'BAP-4_tech_groups'!B:B)</f>
        <v>BAP-4-PASTRA-ROATRULGTAPG</v>
      </c>
      <c r="F142">
        <f>VLOOKUP(D142,'Technology share'!F:Q,HLOOKUP(C142,'Technology share'!$H$1:$Q$2,2,FALSE),FALSE)</f>
        <v>0</v>
      </c>
    </row>
    <row r="143" spans="1:6" hidden="1" x14ac:dyDescent="0.25">
      <c r="A143">
        <f t="shared" si="2"/>
        <v>0</v>
      </c>
      <c r="B143" t="s">
        <v>0</v>
      </c>
      <c r="C143">
        <v>2050</v>
      </c>
      <c r="D143" t="str">
        <f>'Technology share'!F138</f>
        <v>PASTRAROATRULGTAPGCONVPRO____23</v>
      </c>
      <c r="E143" t="str">
        <f>_xlfn.XLOOKUP(D143,'BAP-4_tech_groups'!A:A,'BAP-4_tech_groups'!B:B)</f>
        <v>BAP-4-PASTRA-ROATRULGTAPG</v>
      </c>
      <c r="F143">
        <f>VLOOKUP(D143,'Technology share'!F:Q,HLOOKUP(C143,'Technology share'!$H$1:$Q$2,2,FALSE),FALSE)</f>
        <v>0</v>
      </c>
    </row>
    <row r="144" spans="1:6" hidden="1" x14ac:dyDescent="0.25">
      <c r="A144">
        <f t="shared" si="2"/>
        <v>0</v>
      </c>
      <c r="B144" t="s">
        <v>0</v>
      </c>
      <c r="C144">
        <v>2050</v>
      </c>
      <c r="D144" t="str">
        <f>'Technology share'!F139</f>
        <v>PASTRAROATRULGTAPGCONVPROBIF_23</v>
      </c>
      <c r="E144" t="str">
        <f>_xlfn.XLOOKUP(D144,'BAP-4_tech_groups'!A:A,'BAP-4_tech_groups'!B:B)</f>
        <v>BAP-4-PASTRA-ROATRULGTAPG</v>
      </c>
      <c r="F144">
        <f>VLOOKUP(D144,'Technology share'!F:Q,HLOOKUP(C144,'Technology share'!$H$1:$Q$2,2,FALSE),FALSE)</f>
        <v>0</v>
      </c>
    </row>
    <row r="145" spans="1:6" hidden="1" x14ac:dyDescent="0.25">
      <c r="A145">
        <f t="shared" si="2"/>
        <v>0</v>
      </c>
      <c r="B145" t="s">
        <v>0</v>
      </c>
      <c r="C145">
        <v>2050</v>
      </c>
      <c r="D145" t="str">
        <f>'Technology share'!F140</f>
        <v>PASTRAROATRULGTAPGCONVRDSL____23</v>
      </c>
      <c r="E145" t="str">
        <f>_xlfn.XLOOKUP(D145,'BAP-4_tech_groups'!A:A,'BAP-4_tech_groups'!B:B)</f>
        <v>BAP-4-PASTRA-ROATRULGTAPG</v>
      </c>
      <c r="F145">
        <f>VLOOKUP(D145,'Technology share'!F:Q,HLOOKUP(C145,'Technology share'!$H$1:$Q$2,2,FALSE),FALSE)</f>
        <v>0</v>
      </c>
    </row>
    <row r="146" spans="1:6" hidden="1" x14ac:dyDescent="0.25">
      <c r="A146">
        <f t="shared" si="2"/>
        <v>0</v>
      </c>
      <c r="B146" t="s">
        <v>0</v>
      </c>
      <c r="C146">
        <v>2050</v>
      </c>
      <c r="D146" t="str">
        <f>'Technology share'!F141</f>
        <v>PASTRAROATRULGTAPGHYBDSL____23</v>
      </c>
      <c r="E146" t="str">
        <f>_xlfn.XLOOKUP(D146,'BAP-4_tech_groups'!A:A,'BAP-4_tech_groups'!B:B)</f>
        <v>BAP-4-PASTRA-ROATRULGTAPG</v>
      </c>
      <c r="F146">
        <f>VLOOKUP(D146,'Technology share'!F:Q,HLOOKUP(C146,'Technology share'!$H$1:$Q$2,2,FALSE),FALSE)</f>
        <v>0</v>
      </c>
    </row>
    <row r="147" spans="1:6" hidden="1" x14ac:dyDescent="0.25">
      <c r="A147">
        <f t="shared" si="2"/>
        <v>0</v>
      </c>
      <c r="B147" t="s">
        <v>0</v>
      </c>
      <c r="C147">
        <v>2050</v>
      </c>
      <c r="D147" t="str">
        <f>'Technology share'!F142</f>
        <v>PASTRAROATRULGTAPGHYBGAS____23</v>
      </c>
      <c r="E147" t="str">
        <f>_xlfn.XLOOKUP(D147,'BAP-4_tech_groups'!A:A,'BAP-4_tech_groups'!B:B)</f>
        <v>BAP-4-PASTRA-ROATRULGTAPG</v>
      </c>
      <c r="F147">
        <f>VLOOKUP(D147,'Technology share'!F:Q,HLOOKUP(C147,'Technology share'!$H$1:$Q$2,2,FALSE),FALSE)</f>
        <v>0</v>
      </c>
    </row>
    <row r="148" spans="1:6" hidden="1" x14ac:dyDescent="0.25">
      <c r="A148">
        <f t="shared" si="2"/>
        <v>0</v>
      </c>
      <c r="B148" t="s">
        <v>0</v>
      </c>
      <c r="C148">
        <v>2050</v>
      </c>
      <c r="D148" t="str">
        <f>'Technology share'!F143</f>
        <v>PASTRAROATRULGTAPGHYBRDSL____23</v>
      </c>
      <c r="E148" t="str">
        <f>_xlfn.XLOOKUP(D148,'BAP-4_tech_groups'!A:A,'BAP-4_tech_groups'!B:B)</f>
        <v>BAP-4-PASTRA-ROATRULGTAPG</v>
      </c>
      <c r="F148">
        <f>VLOOKUP(D148,'Technology share'!F:Q,HLOOKUP(C148,'Technology share'!$H$1:$Q$2,2,FALSE),FALSE)</f>
        <v>0</v>
      </c>
    </row>
    <row r="149" spans="1:6" hidden="1" x14ac:dyDescent="0.25">
      <c r="A149">
        <f t="shared" si="2"/>
        <v>0</v>
      </c>
      <c r="B149" t="s">
        <v>0</v>
      </c>
      <c r="C149">
        <v>2050</v>
      </c>
      <c r="D149" t="str">
        <f>'Technology share'!F144</f>
        <v>PASTRAROATRULGTAPGPHEVGASELC_23</v>
      </c>
      <c r="E149" t="str">
        <f>_xlfn.XLOOKUP(D149,'BAP-4_tech_groups'!A:A,'BAP-4_tech_groups'!B:B)</f>
        <v>BAP-4-PASTRA-ROATRULGTAPG</v>
      </c>
      <c r="F149">
        <f>VLOOKUP(D149,'Technology share'!F:Q,HLOOKUP(C149,'Technology share'!$H$1:$Q$2,2,FALSE),FALSE)</f>
        <v>0</v>
      </c>
    </row>
    <row r="150" spans="1:6" hidden="1" x14ac:dyDescent="0.25">
      <c r="A150">
        <f t="shared" si="2"/>
        <v>0</v>
      </c>
      <c r="B150" t="s">
        <v>0</v>
      </c>
      <c r="C150">
        <v>2050</v>
      </c>
      <c r="D150" t="str">
        <f>'Technology share'!F145</f>
        <v>PASTRAROATRULGTRSHCONVNGA_EX</v>
      </c>
      <c r="E150" t="str">
        <f>_xlfn.XLOOKUP(D150,'BAP-4_tech_groups'!A:A,'BAP-4_tech_groups'!B:B)</f>
        <v>BAP-4-PASTRA-ROATRULGTRSH</v>
      </c>
      <c r="F150">
        <f>VLOOKUP(D150,'Technology share'!F:Q,HLOOKUP(C150,'Technology share'!$H$1:$Q$2,2,FALSE),FALSE)</f>
        <v>0</v>
      </c>
    </row>
    <row r="151" spans="1:6" hidden="1" x14ac:dyDescent="0.25">
      <c r="A151">
        <f t="shared" si="2"/>
        <v>0</v>
      </c>
      <c r="B151" t="s">
        <v>0</v>
      </c>
      <c r="C151">
        <v>2050</v>
      </c>
      <c r="D151" t="str">
        <f>'Technology share'!F146</f>
        <v>PASTRAROATRULGTRSHCONVGAS_EX</v>
      </c>
      <c r="E151" t="str">
        <f>_xlfn.XLOOKUP(D151,'BAP-4_tech_groups'!A:A,'BAP-4_tech_groups'!B:B)</f>
        <v>BAP-4-PASTRA-ROATRULGTRSH</v>
      </c>
      <c r="F151">
        <f>VLOOKUP(D151,'Technology share'!F:Q,HLOOKUP(C151,'Technology share'!$H$1:$Q$2,2,FALSE),FALSE)</f>
        <v>0</v>
      </c>
    </row>
    <row r="152" spans="1:6" hidden="1" x14ac:dyDescent="0.25">
      <c r="A152">
        <f t="shared" si="2"/>
        <v>0</v>
      </c>
      <c r="B152" t="s">
        <v>0</v>
      </c>
      <c r="C152">
        <v>2050</v>
      </c>
      <c r="D152" t="str">
        <f>'Technology share'!F147</f>
        <v>PASTRAROATRULGTRSHCONVDSL_EX</v>
      </c>
      <c r="E152" t="str">
        <f>_xlfn.XLOOKUP(D152,'BAP-4_tech_groups'!A:A,'BAP-4_tech_groups'!B:B)</f>
        <v>BAP-4-PASTRA-ROATRULGTRSH</v>
      </c>
      <c r="F152">
        <f>VLOOKUP(D152,'Technology share'!F:Q,HLOOKUP(C152,'Technology share'!$H$1:$Q$2,2,FALSE),FALSE)</f>
        <v>0</v>
      </c>
    </row>
    <row r="153" spans="1:6" hidden="1" x14ac:dyDescent="0.25">
      <c r="A153" t="e">
        <f t="shared" si="2"/>
        <v>#REF!</v>
      </c>
      <c r="B153" t="s">
        <v>0</v>
      </c>
      <c r="C153">
        <v>2050</v>
      </c>
      <c r="D153" t="e">
        <f>'Technology share'!#REF!</f>
        <v>#REF!</v>
      </c>
      <c r="E153" t="e">
        <f>_xlfn.XLOOKUP(D153,'BAP-4_tech_groups'!A:A,'BAP-4_tech_groups'!B:B)</f>
        <v>#REF!</v>
      </c>
      <c r="F153" t="e">
        <f>VLOOKUP(D153,'Technology share'!F:Q,HLOOKUP(C153,'Technology share'!$H$1:$Q$2,2,FALSE),FALSE)</f>
        <v>#REF!</v>
      </c>
    </row>
    <row r="154" spans="1:6" hidden="1" x14ac:dyDescent="0.25">
      <c r="A154">
        <f t="shared" si="2"/>
        <v>0</v>
      </c>
      <c r="B154" t="s">
        <v>0</v>
      </c>
      <c r="C154">
        <v>2050</v>
      </c>
      <c r="D154" t="str">
        <f>'Technology share'!F148</f>
        <v>PASTRAROATRULGTRSHCONVPRO_EX</v>
      </c>
      <c r="E154" t="str">
        <f>_xlfn.XLOOKUP(D154,'BAP-4_tech_groups'!A:A,'BAP-4_tech_groups'!B:B)</f>
        <v>BAP-4-PASTRA-ROATRULGTRSH</v>
      </c>
      <c r="F154">
        <f>VLOOKUP(D154,'Technology share'!F:Q,HLOOKUP(C154,'Technology share'!$H$1:$Q$2,2,FALSE),FALSE)</f>
        <v>0</v>
      </c>
    </row>
    <row r="155" spans="1:6" x14ac:dyDescent="0.25">
      <c r="A155">
        <f t="shared" si="2"/>
        <v>1</v>
      </c>
      <c r="B155" t="s">
        <v>0</v>
      </c>
      <c r="C155">
        <v>2050</v>
      </c>
      <c r="D155" t="str">
        <f>'Technology share'!F149</f>
        <v>PASTRAROATRULGTRSHBEV320BELC____23</v>
      </c>
      <c r="E155" t="str">
        <f>_xlfn.XLOOKUP(D155,'BAP-4_tech_groups'!A:A,'BAP-4_tech_groups'!B:B)</f>
        <v>BAP-4-PASTRA-ROATRULGTRSH</v>
      </c>
      <c r="F155">
        <f>VLOOKUP(D155,'Technology share'!F:Q,HLOOKUP(C155,'Technology share'!$H$1:$Q$2,2,FALSE),FALSE)</f>
        <v>0.32666666666666666</v>
      </c>
    </row>
    <row r="156" spans="1:6" x14ac:dyDescent="0.25">
      <c r="A156">
        <f t="shared" si="2"/>
        <v>1</v>
      </c>
      <c r="B156" t="s">
        <v>0</v>
      </c>
      <c r="C156">
        <v>2050</v>
      </c>
      <c r="D156" t="str">
        <f>'Technology share'!F150</f>
        <v>PASTRAROATRULGTRSHBEV480BELC____23</v>
      </c>
      <c r="E156" t="str">
        <f>_xlfn.XLOOKUP(D156,'BAP-4_tech_groups'!A:A,'BAP-4_tech_groups'!B:B)</f>
        <v>BAP-4-PASTRA-ROATRULGTRSH</v>
      </c>
      <c r="F156">
        <f>VLOOKUP(D156,'Technology share'!F:Q,HLOOKUP(C156,'Technology share'!$H$1:$Q$2,2,FALSE),FALSE)</f>
        <v>0.32666666666666666</v>
      </c>
    </row>
    <row r="157" spans="1:6" x14ac:dyDescent="0.25">
      <c r="A157">
        <f t="shared" si="2"/>
        <v>1</v>
      </c>
      <c r="B157" t="s">
        <v>0</v>
      </c>
      <c r="C157">
        <v>2050</v>
      </c>
      <c r="D157" t="str">
        <f>'Technology share'!F151</f>
        <v>PASTRAROATRULGTRSHBEV640BELC____23</v>
      </c>
      <c r="E157" t="str">
        <f>_xlfn.XLOOKUP(D157,'BAP-4_tech_groups'!A:A,'BAP-4_tech_groups'!B:B)</f>
        <v>BAP-4-PASTRA-ROATRULGTRSH</v>
      </c>
      <c r="F157">
        <f>VLOOKUP(D157,'Technology share'!F:Q,HLOOKUP(C157,'Technology share'!$H$1:$Q$2,2,FALSE),FALSE)</f>
        <v>0.32666666666666666</v>
      </c>
    </row>
    <row r="158" spans="1:6" hidden="1" x14ac:dyDescent="0.25">
      <c r="A158">
        <f t="shared" si="2"/>
        <v>0</v>
      </c>
      <c r="B158" t="s">
        <v>0</v>
      </c>
      <c r="C158">
        <v>2050</v>
      </c>
      <c r="D158" t="str">
        <f>'Technology share'!F152</f>
        <v>PASTRAROATRULGTRSHCELLHH2____23</v>
      </c>
      <c r="E158" t="str">
        <f>_xlfn.XLOOKUP(D158,'BAP-4_tech_groups'!A:A,'BAP-4_tech_groups'!B:B)</f>
        <v>BAP-4-PASTRA-ROATRULGTRSH</v>
      </c>
      <c r="F158">
        <f>VLOOKUP(D158,'Technology share'!F:Q,HLOOKUP(C158,'Technology share'!$H$1:$Q$2,2,FALSE),FALSE)</f>
        <v>0</v>
      </c>
    </row>
    <row r="159" spans="1:6" hidden="1" x14ac:dyDescent="0.25">
      <c r="A159">
        <f t="shared" si="2"/>
        <v>0</v>
      </c>
      <c r="B159" t="s">
        <v>0</v>
      </c>
      <c r="C159">
        <v>2050</v>
      </c>
      <c r="D159" t="str">
        <f>'Technology share'!F153</f>
        <v>PASTRAROATRULGTRSHCONVDSL____16</v>
      </c>
      <c r="E159" t="str">
        <f>_xlfn.XLOOKUP(D159,'BAP-4_tech_groups'!A:A,'BAP-4_tech_groups'!B:B)</f>
        <v>BAP-4-PASTRA-ROATRULGTRSH</v>
      </c>
      <c r="F159">
        <f>VLOOKUP(D159,'Technology share'!F:Q,HLOOKUP(C159,'Technology share'!$H$1:$Q$2,2,FALSE),FALSE)</f>
        <v>0</v>
      </c>
    </row>
    <row r="160" spans="1:6" hidden="1" x14ac:dyDescent="0.25">
      <c r="A160">
        <f t="shared" si="2"/>
        <v>0</v>
      </c>
      <c r="B160" t="s">
        <v>0</v>
      </c>
      <c r="C160">
        <v>2050</v>
      </c>
      <c r="D160" t="str">
        <f>'Technology share'!F154</f>
        <v>PASTRAROATRULGTRSHCONVDSL____23</v>
      </c>
      <c r="E160" t="str">
        <f>_xlfn.XLOOKUP(D160,'BAP-4_tech_groups'!A:A,'BAP-4_tech_groups'!B:B)</f>
        <v>BAP-4-PASTRA-ROATRULGTRSH</v>
      </c>
      <c r="F160">
        <f>VLOOKUP(D160,'Technology share'!F:Q,HLOOKUP(C160,'Technology share'!$H$1:$Q$2,2,FALSE),FALSE)</f>
        <v>0</v>
      </c>
    </row>
    <row r="161" spans="1:6" hidden="1" x14ac:dyDescent="0.25">
      <c r="A161">
        <f t="shared" si="2"/>
        <v>0</v>
      </c>
      <c r="B161" t="s">
        <v>0</v>
      </c>
      <c r="C161">
        <v>2050</v>
      </c>
      <c r="D161" t="str">
        <f>'Technology share'!F155</f>
        <v>PASTRAROATRULGTRSHCONVGAS____16</v>
      </c>
      <c r="E161" t="str">
        <f>_xlfn.XLOOKUP(D161,'BAP-4_tech_groups'!A:A,'BAP-4_tech_groups'!B:B)</f>
        <v>BAP-4-PASTRA-ROATRULGTRSH</v>
      </c>
      <c r="F161">
        <f>VLOOKUP(D161,'Technology share'!F:Q,HLOOKUP(C161,'Technology share'!$H$1:$Q$2,2,FALSE),FALSE)</f>
        <v>0</v>
      </c>
    </row>
    <row r="162" spans="1:6" hidden="1" x14ac:dyDescent="0.25">
      <c r="A162">
        <f t="shared" si="2"/>
        <v>0</v>
      </c>
      <c r="B162" t="s">
        <v>0</v>
      </c>
      <c r="C162">
        <v>2050</v>
      </c>
      <c r="D162" t="str">
        <f>'Technology share'!F156</f>
        <v>PASTRAROATRULGTRSHCONVGAS____23</v>
      </c>
      <c r="E162" t="str">
        <f>_xlfn.XLOOKUP(D162,'BAP-4_tech_groups'!A:A,'BAP-4_tech_groups'!B:B)</f>
        <v>BAP-4-PASTRA-ROATRULGTRSH</v>
      </c>
      <c r="F162">
        <f>VLOOKUP(D162,'Technology share'!F:Q,HLOOKUP(C162,'Technology share'!$H$1:$Q$2,2,FALSE),FALSE)</f>
        <v>0</v>
      </c>
    </row>
    <row r="163" spans="1:6" hidden="1" x14ac:dyDescent="0.25">
      <c r="A163">
        <f t="shared" si="2"/>
        <v>0</v>
      </c>
      <c r="B163" t="s">
        <v>0</v>
      </c>
      <c r="C163">
        <v>2050</v>
      </c>
      <c r="D163" t="str">
        <f>'Technology share'!F157</f>
        <v>PASTRAROATRULGTRSHCONVNGA____16</v>
      </c>
      <c r="E163" t="str">
        <f>_xlfn.XLOOKUP(D163,'BAP-4_tech_groups'!A:A,'BAP-4_tech_groups'!B:B)</f>
        <v>BAP-4-PASTRA-ROATRULGTRSH</v>
      </c>
      <c r="F163">
        <f>VLOOKUP(D163,'Technology share'!F:Q,HLOOKUP(C163,'Technology share'!$H$1:$Q$2,2,FALSE),FALSE)</f>
        <v>0</v>
      </c>
    </row>
    <row r="164" spans="1:6" hidden="1" x14ac:dyDescent="0.25">
      <c r="A164">
        <f t="shared" si="2"/>
        <v>0</v>
      </c>
      <c r="B164" t="s">
        <v>0</v>
      </c>
      <c r="C164">
        <v>2050</v>
      </c>
      <c r="D164" t="str">
        <f>'Technology share'!F158</f>
        <v>PASTRAROATRULGTRSHCONVNGA____23</v>
      </c>
      <c r="E164" t="str">
        <f>_xlfn.XLOOKUP(D164,'BAP-4_tech_groups'!A:A,'BAP-4_tech_groups'!B:B)</f>
        <v>BAP-4-PASTRA-ROATRULGTRSH</v>
      </c>
      <c r="F164">
        <f>VLOOKUP(D164,'Technology share'!F:Q,HLOOKUP(C164,'Technology share'!$H$1:$Q$2,2,FALSE),FALSE)</f>
        <v>0</v>
      </c>
    </row>
    <row r="165" spans="1:6" hidden="1" x14ac:dyDescent="0.25">
      <c r="A165">
        <f t="shared" si="2"/>
        <v>0</v>
      </c>
      <c r="B165" t="s">
        <v>0</v>
      </c>
      <c r="C165">
        <v>2050</v>
      </c>
      <c r="D165" t="str">
        <f>'Technology share'!F159</f>
        <v>PASTRAROATRULGTRSHCONVNGABIF_23</v>
      </c>
      <c r="E165" t="str">
        <f>_xlfn.XLOOKUP(D165,'BAP-4_tech_groups'!A:A,'BAP-4_tech_groups'!B:B)</f>
        <v>BAP-4-PASTRA-ROATRULGTRSH</v>
      </c>
      <c r="F165">
        <f>VLOOKUP(D165,'Technology share'!F:Q,HLOOKUP(C165,'Technology share'!$H$1:$Q$2,2,FALSE),FALSE)</f>
        <v>0</v>
      </c>
    </row>
    <row r="166" spans="1:6" hidden="1" x14ac:dyDescent="0.25">
      <c r="A166">
        <f t="shared" si="2"/>
        <v>0</v>
      </c>
      <c r="B166" t="s">
        <v>0</v>
      </c>
      <c r="C166">
        <v>2050</v>
      </c>
      <c r="D166" t="str">
        <f>'Technology share'!F160</f>
        <v>PASTRAROATRULGTRSHCONVPRO____16</v>
      </c>
      <c r="E166" t="str">
        <f>_xlfn.XLOOKUP(D166,'BAP-4_tech_groups'!A:A,'BAP-4_tech_groups'!B:B)</f>
        <v>BAP-4-PASTRA-ROATRULGTRSH</v>
      </c>
      <c r="F166">
        <f>VLOOKUP(D166,'Technology share'!F:Q,HLOOKUP(C166,'Technology share'!$H$1:$Q$2,2,FALSE),FALSE)</f>
        <v>0</v>
      </c>
    </row>
    <row r="167" spans="1:6" hidden="1" x14ac:dyDescent="0.25">
      <c r="A167">
        <f t="shared" si="2"/>
        <v>0</v>
      </c>
      <c r="B167" t="s">
        <v>0</v>
      </c>
      <c r="C167">
        <v>2050</v>
      </c>
      <c r="D167" t="str">
        <f>'Technology share'!F161</f>
        <v>PASTRAROATRULGTRSHCONVPRO____23</v>
      </c>
      <c r="E167" t="str">
        <f>_xlfn.XLOOKUP(D167,'BAP-4_tech_groups'!A:A,'BAP-4_tech_groups'!B:B)</f>
        <v>BAP-4-PASTRA-ROATRULGTRSH</v>
      </c>
      <c r="F167">
        <f>VLOOKUP(D167,'Technology share'!F:Q,HLOOKUP(C167,'Technology share'!$H$1:$Q$2,2,FALSE),FALSE)</f>
        <v>0</v>
      </c>
    </row>
    <row r="168" spans="1:6" hidden="1" x14ac:dyDescent="0.25">
      <c r="A168">
        <f t="shared" si="2"/>
        <v>0</v>
      </c>
      <c r="B168" t="s">
        <v>0</v>
      </c>
      <c r="C168">
        <v>2050</v>
      </c>
      <c r="D168" t="str">
        <f>'Technology share'!F162</f>
        <v>PASTRAROATRULGTRSHCONVPROBIF_23</v>
      </c>
      <c r="E168" t="str">
        <f>_xlfn.XLOOKUP(D168,'BAP-4_tech_groups'!A:A,'BAP-4_tech_groups'!B:B)</f>
        <v>BAP-4-PASTRA-ROATRULGTRSH</v>
      </c>
      <c r="F168">
        <f>VLOOKUP(D168,'Technology share'!F:Q,HLOOKUP(C168,'Technology share'!$H$1:$Q$2,2,FALSE),FALSE)</f>
        <v>0</v>
      </c>
    </row>
    <row r="169" spans="1:6" hidden="1" x14ac:dyDescent="0.25">
      <c r="A169">
        <f t="shared" si="2"/>
        <v>0</v>
      </c>
      <c r="B169" t="s">
        <v>0</v>
      </c>
      <c r="C169">
        <v>2050</v>
      </c>
      <c r="D169" t="str">
        <f>'Technology share'!F163</f>
        <v>PASTRAROATRULGTRSHCONVRDSL____23</v>
      </c>
      <c r="E169" t="str">
        <f>_xlfn.XLOOKUP(D169,'BAP-4_tech_groups'!A:A,'BAP-4_tech_groups'!B:B)</f>
        <v>BAP-4-PASTRA-ROATRULGTRSH</v>
      </c>
      <c r="F169">
        <f>VLOOKUP(D169,'Technology share'!F:Q,HLOOKUP(C169,'Technology share'!$H$1:$Q$2,2,FALSE),FALSE)</f>
        <v>0</v>
      </c>
    </row>
    <row r="170" spans="1:6" hidden="1" x14ac:dyDescent="0.25">
      <c r="A170">
        <f t="shared" si="2"/>
        <v>0</v>
      </c>
      <c r="B170" t="s">
        <v>0</v>
      </c>
      <c r="C170">
        <v>2050</v>
      </c>
      <c r="D170" t="str">
        <f>'Technology share'!F164</f>
        <v>PASTRAROATRULGTRSHHYBDSL____23</v>
      </c>
      <c r="E170" t="str">
        <f>_xlfn.XLOOKUP(D170,'BAP-4_tech_groups'!A:A,'BAP-4_tech_groups'!B:B)</f>
        <v>BAP-4-PASTRA-ROATRULGTRSH</v>
      </c>
      <c r="F170">
        <f>VLOOKUP(D170,'Technology share'!F:Q,HLOOKUP(C170,'Technology share'!$H$1:$Q$2,2,FALSE),FALSE)</f>
        <v>0</v>
      </c>
    </row>
    <row r="171" spans="1:6" hidden="1" x14ac:dyDescent="0.25">
      <c r="A171">
        <f t="shared" si="2"/>
        <v>0</v>
      </c>
      <c r="B171" t="s">
        <v>0</v>
      </c>
      <c r="C171">
        <v>2050</v>
      </c>
      <c r="D171" t="str">
        <f>'Technology share'!F165</f>
        <v>PASTRAROATRULGTRSHHYBGAS____23</v>
      </c>
      <c r="E171" t="str">
        <f>_xlfn.XLOOKUP(D171,'BAP-4_tech_groups'!A:A,'BAP-4_tech_groups'!B:B)</f>
        <v>BAP-4-PASTRA-ROATRULGTRSH</v>
      </c>
      <c r="F171">
        <f>VLOOKUP(D171,'Technology share'!F:Q,HLOOKUP(C171,'Technology share'!$H$1:$Q$2,2,FALSE),FALSE)</f>
        <v>0</v>
      </c>
    </row>
    <row r="172" spans="1:6" hidden="1" x14ac:dyDescent="0.25">
      <c r="A172">
        <f t="shared" si="2"/>
        <v>0</v>
      </c>
      <c r="B172" t="s">
        <v>0</v>
      </c>
      <c r="C172">
        <v>2050</v>
      </c>
      <c r="D172" t="str">
        <f>'Technology share'!F166</f>
        <v>PASTRAROATRULGTRSHHYBRDSL____23</v>
      </c>
      <c r="E172" t="str">
        <f>_xlfn.XLOOKUP(D172,'BAP-4_tech_groups'!A:A,'BAP-4_tech_groups'!B:B)</f>
        <v>BAP-4-PASTRA-ROATRULGTRSH</v>
      </c>
      <c r="F172">
        <f>VLOOKUP(D172,'Technology share'!F:Q,HLOOKUP(C172,'Technology share'!$H$1:$Q$2,2,FALSE),FALSE)</f>
        <v>0</v>
      </c>
    </row>
    <row r="173" spans="1:6" hidden="1" x14ac:dyDescent="0.25">
      <c r="A173">
        <f t="shared" si="2"/>
        <v>0</v>
      </c>
      <c r="B173" t="s">
        <v>0</v>
      </c>
      <c r="C173">
        <v>2050</v>
      </c>
      <c r="D173" t="str">
        <f>'Technology share'!F167</f>
        <v>PASTRAROATRULGTRSHPHEVGASELC_23</v>
      </c>
      <c r="E173" t="str">
        <f>_xlfn.XLOOKUP(D173,'BAP-4_tech_groups'!A:A,'BAP-4_tech_groups'!B:B)</f>
        <v>BAP-4-PASTRA-ROATRULGTRSH</v>
      </c>
      <c r="F173">
        <f>VLOOKUP(D173,'Technology share'!F:Q,HLOOKUP(C173,'Technology share'!$H$1:$Q$2,2,FALSE),FALSE)</f>
        <v>0</v>
      </c>
    </row>
    <row r="174" spans="1:6" hidden="1" x14ac:dyDescent="0.25">
      <c r="A174">
        <f t="shared" si="2"/>
        <v>0</v>
      </c>
      <c r="B174" t="s">
        <v>0</v>
      </c>
      <c r="C174">
        <v>2050</v>
      </c>
      <c r="D174" t="str">
        <f>'Technology share'!F168</f>
        <v>PASTRAROATRULGTTAXCONVNGA_EX</v>
      </c>
      <c r="E174" t="str">
        <f>_xlfn.XLOOKUP(D174,'BAP-4_tech_groups'!A:A,'BAP-4_tech_groups'!B:B)</f>
        <v>BAP-4-PASTRA-ROATRULGTTAX</v>
      </c>
      <c r="F174">
        <f>VLOOKUP(D174,'Technology share'!F:Q,HLOOKUP(C174,'Technology share'!$H$1:$Q$2,2,FALSE),FALSE)</f>
        <v>0</v>
      </c>
    </row>
    <row r="175" spans="1:6" hidden="1" x14ac:dyDescent="0.25">
      <c r="A175">
        <f t="shared" si="2"/>
        <v>0</v>
      </c>
      <c r="B175" t="s">
        <v>0</v>
      </c>
      <c r="C175">
        <v>2050</v>
      </c>
      <c r="D175" t="str">
        <f>'Technology share'!F169</f>
        <v>PASTRAROATRULGTTAXCONVGAS_EX</v>
      </c>
      <c r="E175" t="str">
        <f>_xlfn.XLOOKUP(D175,'BAP-4_tech_groups'!A:A,'BAP-4_tech_groups'!B:B)</f>
        <v>BAP-4-PASTRA-ROATRULGTTAX</v>
      </c>
      <c r="F175">
        <f>VLOOKUP(D175,'Technology share'!F:Q,HLOOKUP(C175,'Technology share'!$H$1:$Q$2,2,FALSE),FALSE)</f>
        <v>0</v>
      </c>
    </row>
    <row r="176" spans="1:6" hidden="1" x14ac:dyDescent="0.25">
      <c r="A176">
        <f t="shared" si="2"/>
        <v>0</v>
      </c>
      <c r="B176" t="s">
        <v>0</v>
      </c>
      <c r="C176">
        <v>2050</v>
      </c>
      <c r="D176" t="str">
        <f>'Technology share'!F170</f>
        <v>PASTRAROATRULGTTAXCONVDSL_EX</v>
      </c>
      <c r="E176" t="str">
        <f>_xlfn.XLOOKUP(D176,'BAP-4_tech_groups'!A:A,'BAP-4_tech_groups'!B:B)</f>
        <v>BAP-4-PASTRA-ROATRULGTTAX</v>
      </c>
      <c r="F176">
        <f>VLOOKUP(D176,'Technology share'!F:Q,HLOOKUP(C176,'Technology share'!$H$1:$Q$2,2,FALSE),FALSE)</f>
        <v>0</v>
      </c>
    </row>
    <row r="177" spans="1:6" hidden="1" x14ac:dyDescent="0.25">
      <c r="A177" t="e">
        <f t="shared" si="2"/>
        <v>#REF!</v>
      </c>
      <c r="B177" t="s">
        <v>0</v>
      </c>
      <c r="C177">
        <v>2050</v>
      </c>
      <c r="D177" t="e">
        <f>'Technology share'!#REF!</f>
        <v>#REF!</v>
      </c>
      <c r="E177" t="e">
        <f>_xlfn.XLOOKUP(D177,'BAP-4_tech_groups'!A:A,'BAP-4_tech_groups'!B:B)</f>
        <v>#REF!</v>
      </c>
      <c r="F177" t="e">
        <f>VLOOKUP(D177,'Technology share'!F:Q,HLOOKUP(C177,'Technology share'!$H$1:$Q$2,2,FALSE),FALSE)</f>
        <v>#REF!</v>
      </c>
    </row>
    <row r="178" spans="1:6" hidden="1" x14ac:dyDescent="0.25">
      <c r="A178">
        <f t="shared" si="2"/>
        <v>0</v>
      </c>
      <c r="B178" t="s">
        <v>0</v>
      </c>
      <c r="C178">
        <v>2050</v>
      </c>
      <c r="D178" t="str">
        <f>'Technology share'!F171</f>
        <v>PASTRAROATRULGTTAXCONVPRO_EX</v>
      </c>
      <c r="E178" t="str">
        <f>_xlfn.XLOOKUP(D178,'BAP-4_tech_groups'!A:A,'BAP-4_tech_groups'!B:B)</f>
        <v>BAP-4-PASTRA-ROATRULGTTAX</v>
      </c>
      <c r="F178">
        <f>VLOOKUP(D178,'Technology share'!F:Q,HLOOKUP(C178,'Technology share'!$H$1:$Q$2,2,FALSE),FALSE)</f>
        <v>0</v>
      </c>
    </row>
    <row r="179" spans="1:6" x14ac:dyDescent="0.25">
      <c r="A179">
        <f t="shared" si="2"/>
        <v>1</v>
      </c>
      <c r="B179" t="s">
        <v>0</v>
      </c>
      <c r="C179">
        <v>2050</v>
      </c>
      <c r="D179" t="str">
        <f>'Technology share'!F172</f>
        <v>PASTRAROATRULGTTAXBEV320BELC____23</v>
      </c>
      <c r="E179" t="str">
        <f>_xlfn.XLOOKUP(D179,'BAP-4_tech_groups'!A:A,'BAP-4_tech_groups'!B:B)</f>
        <v>BAP-4-PASTRA-ROATRULGTTAX</v>
      </c>
      <c r="F179">
        <f>VLOOKUP(D179,'Technology share'!F:Q,HLOOKUP(C179,'Technology share'!$H$1:$Q$2,2,FALSE),FALSE)</f>
        <v>0.32666666666666666</v>
      </c>
    </row>
    <row r="180" spans="1:6" x14ac:dyDescent="0.25">
      <c r="A180">
        <f t="shared" si="2"/>
        <v>1</v>
      </c>
      <c r="B180" t="s">
        <v>0</v>
      </c>
      <c r="C180">
        <v>2050</v>
      </c>
      <c r="D180" t="str">
        <f>'Technology share'!F173</f>
        <v>PASTRAROATRULGTTAXBEV480BELC____23</v>
      </c>
      <c r="E180" t="str">
        <f>_xlfn.XLOOKUP(D180,'BAP-4_tech_groups'!A:A,'BAP-4_tech_groups'!B:B)</f>
        <v>BAP-4-PASTRA-ROATRULGTTAX</v>
      </c>
      <c r="F180">
        <f>VLOOKUP(D180,'Technology share'!F:Q,HLOOKUP(C180,'Technology share'!$H$1:$Q$2,2,FALSE),FALSE)</f>
        <v>0.32666666666666666</v>
      </c>
    </row>
    <row r="181" spans="1:6" x14ac:dyDescent="0.25">
      <c r="A181">
        <f t="shared" si="2"/>
        <v>1</v>
      </c>
      <c r="B181" t="s">
        <v>0</v>
      </c>
      <c r="C181">
        <v>2050</v>
      </c>
      <c r="D181" t="str">
        <f>'Technology share'!F174</f>
        <v>PASTRAROATRULGTTAXBEV640BELC____23</v>
      </c>
      <c r="E181" t="str">
        <f>_xlfn.XLOOKUP(D181,'BAP-4_tech_groups'!A:A,'BAP-4_tech_groups'!B:B)</f>
        <v>BAP-4-PASTRA-ROATRULGTTAX</v>
      </c>
      <c r="F181">
        <f>VLOOKUP(D181,'Technology share'!F:Q,HLOOKUP(C181,'Technology share'!$H$1:$Q$2,2,FALSE),FALSE)</f>
        <v>0.32666666666666666</v>
      </c>
    </row>
    <row r="182" spans="1:6" hidden="1" x14ac:dyDescent="0.25">
      <c r="A182">
        <f t="shared" si="2"/>
        <v>0</v>
      </c>
      <c r="B182" t="s">
        <v>0</v>
      </c>
      <c r="C182">
        <v>2050</v>
      </c>
      <c r="D182" t="str">
        <f>'Technology share'!F175</f>
        <v>PASTRAROATRULGTTAXCELLHH2____23</v>
      </c>
      <c r="E182" t="str">
        <f>_xlfn.XLOOKUP(D182,'BAP-4_tech_groups'!A:A,'BAP-4_tech_groups'!B:B)</f>
        <v>BAP-4-PASTRA-ROATRULGTTAX</v>
      </c>
      <c r="F182">
        <f>VLOOKUP(D182,'Technology share'!F:Q,HLOOKUP(C182,'Technology share'!$H$1:$Q$2,2,FALSE),FALSE)</f>
        <v>0</v>
      </c>
    </row>
    <row r="183" spans="1:6" hidden="1" x14ac:dyDescent="0.25">
      <c r="A183">
        <f t="shared" si="2"/>
        <v>0</v>
      </c>
      <c r="B183" t="s">
        <v>0</v>
      </c>
      <c r="C183">
        <v>2050</v>
      </c>
      <c r="D183" t="str">
        <f>'Technology share'!F176</f>
        <v>PASTRAROATRULGTTAXCONVDSL____16</v>
      </c>
      <c r="E183" t="str">
        <f>_xlfn.XLOOKUP(D183,'BAP-4_tech_groups'!A:A,'BAP-4_tech_groups'!B:B)</f>
        <v>BAP-4-PASTRA-ROATRULGTTAX</v>
      </c>
      <c r="F183">
        <f>VLOOKUP(D183,'Technology share'!F:Q,HLOOKUP(C183,'Technology share'!$H$1:$Q$2,2,FALSE),FALSE)</f>
        <v>0</v>
      </c>
    </row>
    <row r="184" spans="1:6" hidden="1" x14ac:dyDescent="0.25">
      <c r="A184">
        <f t="shared" si="2"/>
        <v>0</v>
      </c>
      <c r="B184" t="s">
        <v>0</v>
      </c>
      <c r="C184">
        <v>2050</v>
      </c>
      <c r="D184" t="str">
        <f>'Technology share'!F177</f>
        <v>PASTRAROATRULGTTAXCONVDSL____23</v>
      </c>
      <c r="E184" t="str">
        <f>_xlfn.XLOOKUP(D184,'BAP-4_tech_groups'!A:A,'BAP-4_tech_groups'!B:B)</f>
        <v>BAP-4-PASTRA-ROATRULGTTAX</v>
      </c>
      <c r="F184">
        <f>VLOOKUP(D184,'Technology share'!F:Q,HLOOKUP(C184,'Technology share'!$H$1:$Q$2,2,FALSE),FALSE)</f>
        <v>0</v>
      </c>
    </row>
    <row r="185" spans="1:6" hidden="1" x14ac:dyDescent="0.25">
      <c r="A185">
        <f t="shared" si="2"/>
        <v>0</v>
      </c>
      <c r="B185" t="s">
        <v>0</v>
      </c>
      <c r="C185">
        <v>2050</v>
      </c>
      <c r="D185" t="str">
        <f>'Technology share'!F178</f>
        <v>PASTRAROATRULGTTAXCONVGAS____16</v>
      </c>
      <c r="E185" t="str">
        <f>_xlfn.XLOOKUP(D185,'BAP-4_tech_groups'!A:A,'BAP-4_tech_groups'!B:B)</f>
        <v>BAP-4-PASTRA-ROATRULGTTAX</v>
      </c>
      <c r="F185">
        <f>VLOOKUP(D185,'Technology share'!F:Q,HLOOKUP(C185,'Technology share'!$H$1:$Q$2,2,FALSE),FALSE)</f>
        <v>0</v>
      </c>
    </row>
    <row r="186" spans="1:6" hidden="1" x14ac:dyDescent="0.25">
      <c r="A186">
        <f t="shared" si="2"/>
        <v>0</v>
      </c>
      <c r="B186" t="s">
        <v>0</v>
      </c>
      <c r="C186">
        <v>2050</v>
      </c>
      <c r="D186" t="str">
        <f>'Technology share'!F179</f>
        <v>PASTRAROATRULGTTAXCONVGAS____23</v>
      </c>
      <c r="E186" t="str">
        <f>_xlfn.XLOOKUP(D186,'BAP-4_tech_groups'!A:A,'BAP-4_tech_groups'!B:B)</f>
        <v>BAP-4-PASTRA-ROATRULGTTAX</v>
      </c>
      <c r="F186">
        <f>VLOOKUP(D186,'Technology share'!F:Q,HLOOKUP(C186,'Technology share'!$H$1:$Q$2,2,FALSE),FALSE)</f>
        <v>0</v>
      </c>
    </row>
    <row r="187" spans="1:6" hidden="1" x14ac:dyDescent="0.25">
      <c r="A187">
        <f t="shared" si="2"/>
        <v>0</v>
      </c>
      <c r="B187" t="s">
        <v>0</v>
      </c>
      <c r="C187">
        <v>2050</v>
      </c>
      <c r="D187" t="str">
        <f>'Technology share'!F180</f>
        <v>PASTRAROATRULGTTAXCONVNGA____16</v>
      </c>
      <c r="E187" t="str">
        <f>_xlfn.XLOOKUP(D187,'BAP-4_tech_groups'!A:A,'BAP-4_tech_groups'!B:B)</f>
        <v>BAP-4-PASTRA-ROATRULGTTAX</v>
      </c>
      <c r="F187">
        <f>VLOOKUP(D187,'Technology share'!F:Q,HLOOKUP(C187,'Technology share'!$H$1:$Q$2,2,FALSE),FALSE)</f>
        <v>0</v>
      </c>
    </row>
    <row r="188" spans="1:6" hidden="1" x14ac:dyDescent="0.25">
      <c r="A188">
        <f t="shared" si="2"/>
        <v>0</v>
      </c>
      <c r="B188" t="s">
        <v>0</v>
      </c>
      <c r="C188">
        <v>2050</v>
      </c>
      <c r="D188" t="str">
        <f>'Technology share'!F181</f>
        <v>PASTRAROATRULGTTAXCONVNGA____23</v>
      </c>
      <c r="E188" t="str">
        <f>_xlfn.XLOOKUP(D188,'BAP-4_tech_groups'!A:A,'BAP-4_tech_groups'!B:B)</f>
        <v>BAP-4-PASTRA-ROATRULGTTAX</v>
      </c>
      <c r="F188">
        <f>VLOOKUP(D188,'Technology share'!F:Q,HLOOKUP(C188,'Technology share'!$H$1:$Q$2,2,FALSE),FALSE)</f>
        <v>0</v>
      </c>
    </row>
    <row r="189" spans="1:6" hidden="1" x14ac:dyDescent="0.25">
      <c r="A189">
        <f t="shared" si="2"/>
        <v>0</v>
      </c>
      <c r="B189" t="s">
        <v>0</v>
      </c>
      <c r="C189">
        <v>2050</v>
      </c>
      <c r="D189" t="str">
        <f>'Technology share'!F182</f>
        <v>PASTRAROATRULGTTAXCONVNGABIF_23</v>
      </c>
      <c r="E189" t="str">
        <f>_xlfn.XLOOKUP(D189,'BAP-4_tech_groups'!A:A,'BAP-4_tech_groups'!B:B)</f>
        <v>BAP-4-PASTRA-ROATRULGTTAX</v>
      </c>
      <c r="F189">
        <f>VLOOKUP(D189,'Technology share'!F:Q,HLOOKUP(C189,'Technology share'!$H$1:$Q$2,2,FALSE),FALSE)</f>
        <v>0</v>
      </c>
    </row>
    <row r="190" spans="1:6" hidden="1" x14ac:dyDescent="0.25">
      <c r="A190">
        <f t="shared" si="2"/>
        <v>0</v>
      </c>
      <c r="B190" t="s">
        <v>0</v>
      </c>
      <c r="C190">
        <v>2050</v>
      </c>
      <c r="D190" t="str">
        <f>'Technology share'!F183</f>
        <v>PASTRAROATRULGTTAXCONVPRO____16</v>
      </c>
      <c r="E190" t="str">
        <f>_xlfn.XLOOKUP(D190,'BAP-4_tech_groups'!A:A,'BAP-4_tech_groups'!B:B)</f>
        <v>BAP-4-PASTRA-ROATRULGTTAX</v>
      </c>
      <c r="F190">
        <f>VLOOKUP(D190,'Technology share'!F:Q,HLOOKUP(C190,'Technology share'!$H$1:$Q$2,2,FALSE),FALSE)</f>
        <v>0</v>
      </c>
    </row>
    <row r="191" spans="1:6" hidden="1" x14ac:dyDescent="0.25">
      <c r="A191">
        <f t="shared" si="2"/>
        <v>0</v>
      </c>
      <c r="B191" t="s">
        <v>0</v>
      </c>
      <c r="C191">
        <v>2050</v>
      </c>
      <c r="D191" t="str">
        <f>'Technology share'!F184</f>
        <v>PASTRAROATRULGTTAXCONVPRO____23</v>
      </c>
      <c r="E191" t="str">
        <f>_xlfn.XLOOKUP(D191,'BAP-4_tech_groups'!A:A,'BAP-4_tech_groups'!B:B)</f>
        <v>BAP-4-PASTRA-ROATRULGTTAX</v>
      </c>
      <c r="F191">
        <f>VLOOKUP(D191,'Technology share'!F:Q,HLOOKUP(C191,'Technology share'!$H$1:$Q$2,2,FALSE),FALSE)</f>
        <v>0</v>
      </c>
    </row>
    <row r="192" spans="1:6" hidden="1" x14ac:dyDescent="0.25">
      <c r="A192">
        <f t="shared" si="2"/>
        <v>0</v>
      </c>
      <c r="B192" t="s">
        <v>0</v>
      </c>
      <c r="C192">
        <v>2050</v>
      </c>
      <c r="D192" t="str">
        <f>'Technology share'!F185</f>
        <v>PASTRAROATRULGTTAXCONVPROBIF_23</v>
      </c>
      <c r="E192" t="str">
        <f>_xlfn.XLOOKUP(D192,'BAP-4_tech_groups'!A:A,'BAP-4_tech_groups'!B:B)</f>
        <v>BAP-4-PASTRA-ROATRULGTTAX</v>
      </c>
      <c r="F192">
        <f>VLOOKUP(D192,'Technology share'!F:Q,HLOOKUP(C192,'Technology share'!$H$1:$Q$2,2,FALSE),FALSE)</f>
        <v>0</v>
      </c>
    </row>
    <row r="193" spans="1:6" hidden="1" x14ac:dyDescent="0.25">
      <c r="A193">
        <f t="shared" si="2"/>
        <v>0</v>
      </c>
      <c r="B193" t="s">
        <v>0</v>
      </c>
      <c r="C193">
        <v>2050</v>
      </c>
      <c r="D193" t="str">
        <f>'Technology share'!F186</f>
        <v>PASTRAROATRULGTTAXCONVRDSL____23</v>
      </c>
      <c r="E193" t="str">
        <f>_xlfn.XLOOKUP(D193,'BAP-4_tech_groups'!A:A,'BAP-4_tech_groups'!B:B)</f>
        <v>BAP-4-PASTRA-ROATRULGTTAX</v>
      </c>
      <c r="F193">
        <f>VLOOKUP(D193,'Technology share'!F:Q,HLOOKUP(C193,'Technology share'!$H$1:$Q$2,2,FALSE),FALSE)</f>
        <v>0</v>
      </c>
    </row>
    <row r="194" spans="1:6" hidden="1" x14ac:dyDescent="0.25">
      <c r="A194">
        <f t="shared" si="2"/>
        <v>0</v>
      </c>
      <c r="B194" t="s">
        <v>0</v>
      </c>
      <c r="C194">
        <v>2050</v>
      </c>
      <c r="D194" t="str">
        <f>'Technology share'!F187</f>
        <v>PASTRAROATRULGTTAXHYBDSL____23</v>
      </c>
      <c r="E194" t="str">
        <f>_xlfn.XLOOKUP(D194,'BAP-4_tech_groups'!A:A,'BAP-4_tech_groups'!B:B)</f>
        <v>BAP-4-PASTRA-ROATRULGTTAX</v>
      </c>
      <c r="F194">
        <f>VLOOKUP(D194,'Technology share'!F:Q,HLOOKUP(C194,'Technology share'!$H$1:$Q$2,2,FALSE),FALSE)</f>
        <v>0</v>
      </c>
    </row>
    <row r="195" spans="1:6" hidden="1" x14ac:dyDescent="0.25">
      <c r="A195">
        <f t="shared" ref="A195:A197" si="3">IF(F195=0,0,1)</f>
        <v>0</v>
      </c>
      <c r="B195" t="s">
        <v>0</v>
      </c>
      <c r="C195">
        <v>2050</v>
      </c>
      <c r="D195" t="str">
        <f>'Technology share'!F188</f>
        <v>PASTRAROATRULGTTAXHYBGAS____23</v>
      </c>
      <c r="E195" t="str">
        <f>_xlfn.XLOOKUP(D195,'BAP-4_tech_groups'!A:A,'BAP-4_tech_groups'!B:B)</f>
        <v>BAP-4-PASTRA-ROATRULGTTAX</v>
      </c>
      <c r="F195">
        <f>VLOOKUP(D195,'Technology share'!F:Q,HLOOKUP(C195,'Technology share'!$H$1:$Q$2,2,FALSE),FALSE)</f>
        <v>0</v>
      </c>
    </row>
    <row r="196" spans="1:6" hidden="1" x14ac:dyDescent="0.25">
      <c r="A196">
        <f t="shared" si="3"/>
        <v>0</v>
      </c>
      <c r="B196" t="s">
        <v>0</v>
      </c>
      <c r="C196">
        <v>2050</v>
      </c>
      <c r="D196" t="str">
        <f>'Technology share'!F189</f>
        <v>PASTRAROATRULGTTAXHYBRDSL____23</v>
      </c>
      <c r="E196" t="str">
        <f>_xlfn.XLOOKUP(D196,'BAP-4_tech_groups'!A:A,'BAP-4_tech_groups'!B:B)</f>
        <v>BAP-4-PASTRA-ROATRULGTTAX</v>
      </c>
      <c r="F196">
        <f>VLOOKUP(D196,'Technology share'!F:Q,HLOOKUP(C196,'Technology share'!$H$1:$Q$2,2,FALSE),FALSE)</f>
        <v>0</v>
      </c>
    </row>
    <row r="197" spans="1:6" hidden="1" x14ac:dyDescent="0.25">
      <c r="A197">
        <f t="shared" si="3"/>
        <v>0</v>
      </c>
      <c r="B197" t="s">
        <v>0</v>
      </c>
      <c r="C197">
        <v>2050</v>
      </c>
      <c r="D197" t="str">
        <f>'Technology share'!F190</f>
        <v>PASTRAROATRULGTTAXPHEVGASELC_23</v>
      </c>
      <c r="E197" t="str">
        <f>_xlfn.XLOOKUP(D197,'BAP-4_tech_groups'!A:A,'BAP-4_tech_groups'!B:B)</f>
        <v>BAP-4-PASTRA-ROATRULGTTAX</v>
      </c>
      <c r="F197">
        <f>VLOOKUP(D197,'Technology share'!F:Q,HLOOKUP(C197,'Technology share'!$H$1:$Q$2,2,FALSE),FALSE)</f>
        <v>0</v>
      </c>
    </row>
  </sheetData>
  <autoFilter ref="A1:G197" xr:uid="{7EC68366-BC63-49E1-90EA-A2D2F4D88240}">
    <filterColumn colId="0">
      <filters>
        <filter val="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Technology share</vt:lpstr>
      <vt:lpstr>BAP-4_tech_groups</vt:lpstr>
      <vt:lpstr>BAP-4_groups</vt:lpstr>
      <vt:lpstr>BAP-4_MinShareGroupWeight</vt:lpstr>
      <vt:lpstr>BAP-4_MinShareGroupTarget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2023-01-11T14:00:05Z</dcterms:created>
  <dcterms:modified xsi:type="dcterms:W3CDTF">2023-02-28T22:14:50Z</dcterms:modified>
</cp:coreProperties>
</file>