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6_Net-zero_2040_PureOpt\5_Policy\5_EmissionLimit\"/>
    </mc:Choice>
  </mc:AlternateContent>
  <xr:revisionPtr revIDLastSave="0" documentId="13_ncr:1_{375B2C2A-7DD0-411C-B5B6-31D8C51F26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RG-POPT-1_EmissionLimi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17" i="1"/>
  <c r="D13" i="1"/>
  <c r="D9" i="1"/>
  <c r="D8" i="1"/>
  <c r="D7" i="1"/>
  <c r="D6" i="1"/>
  <c r="K5" i="1"/>
  <c r="D5" i="1"/>
  <c r="D4" i="1"/>
  <c r="K3" i="1"/>
  <c r="D36" i="1" s="1"/>
  <c r="D3" i="1"/>
  <c r="D2" i="1"/>
  <c r="D26" i="1" l="1"/>
  <c r="D16" i="1"/>
  <c r="D18" i="1"/>
  <c r="D30" i="1"/>
  <c r="D31" i="1"/>
  <c r="D15" i="1"/>
  <c r="D32" i="1"/>
  <c r="D27" i="1"/>
  <c r="D21" i="1"/>
  <c r="D33" i="1"/>
  <c r="D10" i="1"/>
  <c r="D22" i="1"/>
  <c r="D34" i="1"/>
  <c r="D28" i="1"/>
  <c r="D19" i="1"/>
  <c r="D20" i="1"/>
  <c r="D11" i="1"/>
  <c r="D23" i="1"/>
  <c r="D35" i="1"/>
  <c r="D14" i="1"/>
  <c r="D29" i="1"/>
  <c r="D12" i="1"/>
  <c r="D24" i="1"/>
</calcChain>
</file>

<file path=xl/sharedStrings.xml><?xml version="1.0" encoding="utf-8"?>
<sst xmlns="http://schemas.openxmlformats.org/spreadsheetml/2006/main" count="129" uniqueCount="22">
  <si>
    <t>regions</t>
  </si>
  <si>
    <t>periods</t>
  </si>
  <si>
    <t>emis_comm</t>
  </si>
  <si>
    <t>emis_limit</t>
  </si>
  <si>
    <t>emis_limit_units</t>
  </si>
  <si>
    <t>emis_limit_notes</t>
  </si>
  <si>
    <t>TO</t>
  </si>
  <si>
    <t>CO2e</t>
  </si>
  <si>
    <t xml:space="preserve">tCO2e /yr </t>
  </si>
  <si>
    <t>Speed</t>
  </si>
  <si>
    <t>Year</t>
  </si>
  <si>
    <t>Unit</t>
  </si>
  <si>
    <t>Min</t>
  </si>
  <si>
    <t>Max</t>
  </si>
  <si>
    <t>Fast transition</t>
  </si>
  <si>
    <t>Target</t>
  </si>
  <si>
    <t>Comment</t>
  </si>
  <si>
    <t>Input</t>
  </si>
  <si>
    <t>Present year</t>
  </si>
  <si>
    <t>Start transition</t>
  </si>
  <si>
    <t>End transition</t>
  </si>
  <si>
    <t>End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</si>
</sst>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0" xfId="0" applyFont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'TARG-POPT-1_EmissionLimit'!$D$1</c:f>
              <c:strCache>
                <c:ptCount val="1"/>
                <c:pt idx="0">
                  <c:v>emis_limit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2-4F74-BB41-DC114AE337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12-4F74-BB41-DC114AE337A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12-4F74-BB41-DC114AE337A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12-4F74-BB41-DC114AE337A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12-4F74-BB41-DC114AE337A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12-4F74-BB41-DC114AE337A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12-4F74-BB41-DC114AE337A5}"/>
              </c:ext>
            </c:extLst>
          </c:dPt>
          <c:cat>
            <c:numRef>
              <c:f>'[1]TARG-POPT-1_EmissionLimit'!$B$2:$B$36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'TARG-POPT-1_EmissionLimit'!$D$2:$D$36</c:f>
              <c:numCache>
                <c:formatCode>General</c:formatCode>
                <c:ptCount val="35"/>
                <c:pt idx="0">
                  <c:v>17000000</c:v>
                </c:pt>
                <c:pt idx="1">
                  <c:v>17000000</c:v>
                </c:pt>
                <c:pt idx="2">
                  <c:v>17000000</c:v>
                </c:pt>
                <c:pt idx="3">
                  <c:v>17000000</c:v>
                </c:pt>
                <c:pt idx="4">
                  <c:v>17000000</c:v>
                </c:pt>
                <c:pt idx="5">
                  <c:v>17000000</c:v>
                </c:pt>
                <c:pt idx="6">
                  <c:v>17000000</c:v>
                </c:pt>
                <c:pt idx="7">
                  <c:v>17000000</c:v>
                </c:pt>
                <c:pt idx="8">
                  <c:v>17000000</c:v>
                </c:pt>
                <c:pt idx="9">
                  <c:v>16651852.264625285</c:v>
                </c:pt>
                <c:pt idx="10">
                  <c:v>16353364.552714545</c:v>
                </c:pt>
                <c:pt idx="11">
                  <c:v>15928467.909519698</c:v>
                </c:pt>
                <c:pt idx="12">
                  <c:v>15336204.927807201</c:v>
                </c:pt>
                <c:pt idx="13">
                  <c:v>14534383.300429566</c:v>
                </c:pt>
                <c:pt idx="14">
                  <c:v>13490678.7642332</c:v>
                </c:pt>
                <c:pt idx="15">
                  <c:v>12199472.96091396</c:v>
                </c:pt>
                <c:pt idx="16">
                  <c:v>10698904.923581379</c:v>
                </c:pt>
                <c:pt idx="17">
                  <c:v>9076682.2763572726</c:v>
                </c:pt>
                <c:pt idx="18">
                  <c:v>7454459.6291331667</c:v>
                </c:pt>
                <c:pt idx="19">
                  <c:v>5953891.5918005854</c:v>
                </c:pt>
                <c:pt idx="20">
                  <c:v>4662685.7884813435</c:v>
                </c:pt>
                <c:pt idx="21">
                  <c:v>3618981.2522849776</c:v>
                </c:pt>
                <c:pt idx="22">
                  <c:v>2817159.6249073446</c:v>
                </c:pt>
                <c:pt idx="23">
                  <c:v>2224896.6431948449</c:v>
                </c:pt>
                <c:pt idx="24">
                  <c:v>1800000</c:v>
                </c:pt>
                <c:pt idx="25">
                  <c:v>1800000</c:v>
                </c:pt>
                <c:pt idx="26">
                  <c:v>1800000</c:v>
                </c:pt>
                <c:pt idx="27">
                  <c:v>1800000</c:v>
                </c:pt>
                <c:pt idx="28">
                  <c:v>1800000</c:v>
                </c:pt>
                <c:pt idx="29">
                  <c:v>1800000</c:v>
                </c:pt>
                <c:pt idx="30">
                  <c:v>1800000</c:v>
                </c:pt>
                <c:pt idx="31">
                  <c:v>1800000</c:v>
                </c:pt>
                <c:pt idx="32">
                  <c:v>1800000</c:v>
                </c:pt>
                <c:pt idx="33">
                  <c:v>1800000</c:v>
                </c:pt>
                <c:pt idx="34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712-4F74-BB41-DC114AE3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109904"/>
        <c:axId val="1180110320"/>
      </c:barChart>
      <c:catAx>
        <c:axId val="11801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10320"/>
        <c:crosses val="autoZero"/>
        <c:auto val="1"/>
        <c:lblAlgn val="ctr"/>
        <c:lblOffset val="100"/>
        <c:tickMarkSkip val="5"/>
        <c:noMultiLvlLbl val="0"/>
      </c:catAx>
      <c:valAx>
        <c:axId val="11801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GHG emissions (t CO2e)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0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209550</xdr:rowOff>
    </xdr:from>
    <xdr:to>
      <xdr:col>15</xdr:col>
      <xdr:colOff>549965</xdr:colOff>
      <xdr:row>21</xdr:row>
      <xdr:rowOff>189225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5CC44C-84C7-4ABD-B635-02FDE98DF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EMOA-TO\data_files\import_data\5_Net-zero_2050_PureOpt\5_Policy\NZ50-POPT-1\NZ50-POPT-1_EmissionLimit.xlsx" TargetMode="External"/><Relationship Id="rId1" Type="http://schemas.openxmlformats.org/officeDocument/2006/relationships/externalLinkPath" Target="/TEMOA-TO/data_files/import_data/5_Net-zero_2050_PureOpt/5_Policy/NZ50-POPT-1/NZ50-POPT-1_EmissionLim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RG-POPT-1_EmissionLimit"/>
    </sheetNames>
    <sheetDataSet>
      <sheetData sheetId="0">
        <row r="1">
          <cell r="D1" t="str">
            <v>emis_limit</v>
          </cell>
        </row>
        <row r="2">
          <cell r="B2">
            <v>2016</v>
          </cell>
        </row>
        <row r="3">
          <cell r="B3">
            <v>2017</v>
          </cell>
        </row>
        <row r="4">
          <cell r="B4">
            <v>2018</v>
          </cell>
        </row>
        <row r="5">
          <cell r="B5">
            <v>2019</v>
          </cell>
        </row>
        <row r="6">
          <cell r="B6">
            <v>2020</v>
          </cell>
        </row>
        <row r="7">
          <cell r="B7">
            <v>2021</v>
          </cell>
        </row>
        <row r="8">
          <cell r="B8">
            <v>2022</v>
          </cell>
        </row>
        <row r="9">
          <cell r="B9">
            <v>2023</v>
          </cell>
        </row>
        <row r="10">
          <cell r="B10">
            <v>2024</v>
          </cell>
        </row>
        <row r="11">
          <cell r="B11">
            <v>2025</v>
          </cell>
        </row>
        <row r="12">
          <cell r="B12">
            <v>2026</v>
          </cell>
        </row>
        <row r="13">
          <cell r="B13">
            <v>2027</v>
          </cell>
        </row>
        <row r="14">
          <cell r="B14">
            <v>2028</v>
          </cell>
        </row>
        <row r="15">
          <cell r="B15">
            <v>2029</v>
          </cell>
        </row>
        <row r="16">
          <cell r="B16">
            <v>2030</v>
          </cell>
        </row>
        <row r="17">
          <cell r="B17">
            <v>2031</v>
          </cell>
        </row>
        <row r="18">
          <cell r="B18">
            <v>2032</v>
          </cell>
        </row>
        <row r="19">
          <cell r="B19">
            <v>2033</v>
          </cell>
        </row>
        <row r="20">
          <cell r="B20">
            <v>2034</v>
          </cell>
        </row>
        <row r="21">
          <cell r="B21">
            <v>2035</v>
          </cell>
        </row>
        <row r="22">
          <cell r="B22">
            <v>2036</v>
          </cell>
        </row>
        <row r="23">
          <cell r="B23">
            <v>2037</v>
          </cell>
        </row>
        <row r="24">
          <cell r="B24">
            <v>2038</v>
          </cell>
        </row>
        <row r="25">
          <cell r="B25">
            <v>2039</v>
          </cell>
        </row>
        <row r="26">
          <cell r="B26">
            <v>2040</v>
          </cell>
        </row>
        <row r="27">
          <cell r="B27">
            <v>2041</v>
          </cell>
        </row>
        <row r="28">
          <cell r="B28">
            <v>2042</v>
          </cell>
        </row>
        <row r="29">
          <cell r="B29">
            <v>2043</v>
          </cell>
        </row>
        <row r="30">
          <cell r="B30">
            <v>2044</v>
          </cell>
        </row>
        <row r="31">
          <cell r="B31">
            <v>2045</v>
          </cell>
        </row>
        <row r="32">
          <cell r="B32">
            <v>2046</v>
          </cell>
        </row>
        <row r="33">
          <cell r="B33">
            <v>2047</v>
          </cell>
        </row>
        <row r="34">
          <cell r="B34">
            <v>2048</v>
          </cell>
        </row>
        <row r="35">
          <cell r="B35">
            <v>2049</v>
          </cell>
        </row>
        <row r="36">
          <cell r="B36">
            <v>2050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zoomScaleNormal="100" workbookViewId="0">
      <selection activeCell="R15" sqref="R15"/>
    </sheetView>
  </sheetViews>
  <sheetFormatPr defaultRowHeight="15" x14ac:dyDescent="0.25"/>
  <cols>
    <col min="4" max="4" width="10.140625" customWidth="1"/>
    <col min="5" max="5" width="16" bestFit="1" customWidth="1"/>
    <col min="6" max="6" width="13.7109375" bestFit="1" customWidth="1"/>
    <col min="9" max="9" width="15.140625" bestFit="1" customWidth="1"/>
    <col min="10" max="10" width="11.42578125" bestFit="1" customWidth="1"/>
    <col min="11" max="11" width="9.7109375" bestFit="1" customWidth="1"/>
    <col min="12" max="12" width="9.5703125" customWidth="1"/>
    <col min="14" max="14" width="9.7109375" bestFit="1" customWidth="1"/>
    <col min="16" max="16" width="13.7109375" bestFit="1" customWidth="1"/>
    <col min="17" max="17" width="14.42578125" bestFit="1" customWidth="1"/>
  </cols>
  <sheetData>
    <row r="1" spans="1:19" ht="19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s="1" t="s">
        <v>10</v>
      </c>
      <c r="K1" s="1" t="s">
        <v>15</v>
      </c>
      <c r="L1" s="1" t="s">
        <v>11</v>
      </c>
      <c r="N1" s="1"/>
      <c r="O1" s="1" t="s">
        <v>9</v>
      </c>
      <c r="P1" s="1" t="s">
        <v>16</v>
      </c>
    </row>
    <row r="2" spans="1:19" ht="19.5" customHeight="1" x14ac:dyDescent="0.25">
      <c r="A2" t="s">
        <v>6</v>
      </c>
      <c r="B2">
        <v>2016</v>
      </c>
      <c r="C2" t="s">
        <v>7</v>
      </c>
      <c r="D2">
        <f>IF(B2&lt;$J$3,$K$2,IF(B2&gt;$J$4,$K$4,-($K$4-$K$3)/(TANH(($J$4-$J$2-($J$3-$J$2)*$O$3)/$O$3)-TANH(-($J$3-$J$2)))*(1-TANH(($B2-$J$2-($J$3-$J$2)*$O$3)/$O$3)-(1-TANH(-($J$3-$J$2))))+$K$2))</f>
        <v>17000000</v>
      </c>
      <c r="E2" t="s">
        <v>8</v>
      </c>
      <c r="I2" s="2" t="s">
        <v>18</v>
      </c>
      <c r="J2" s="1">
        <v>2023</v>
      </c>
      <c r="K2" s="3">
        <v>17000000</v>
      </c>
      <c r="L2" s="1" t="s">
        <v>8</v>
      </c>
      <c r="N2" s="1" t="s">
        <v>12</v>
      </c>
      <c r="O2" s="1">
        <v>2</v>
      </c>
      <c r="P2" s="1" t="s">
        <v>14</v>
      </c>
    </row>
    <row r="3" spans="1:19" ht="19.5" customHeight="1" x14ac:dyDescent="0.25">
      <c r="A3" t="s">
        <v>6</v>
      </c>
      <c r="B3">
        <v>2017</v>
      </c>
      <c r="C3" t="s">
        <v>7</v>
      </c>
      <c r="D3">
        <f t="shared" ref="D3:D36" si="0">IF(B3&lt;$J$3,$K$2,IF(B3&gt;$J$4,$K$4,-($K$4-$K$3)/(TANH(($J$4-$J$2-($J$3-$J$2)*$O$3)/$O$3)-TANH(-($J$3-$J$2)))*(1-TANH(($B3-$J$2-($J$3-$J$2)*$O$3)/$O$3)-(1-TANH(-($J$3-$J$2))))+$K$2))</f>
        <v>17000000</v>
      </c>
      <c r="E3" t="s">
        <v>8</v>
      </c>
      <c r="I3" s="2" t="s">
        <v>19</v>
      </c>
      <c r="J3" s="1">
        <v>2025</v>
      </c>
      <c r="K3" s="3">
        <f>K2</f>
        <v>17000000</v>
      </c>
      <c r="L3" s="1" t="s">
        <v>8</v>
      </c>
      <c r="N3" s="1" t="s">
        <v>17</v>
      </c>
      <c r="O3" s="3">
        <v>5</v>
      </c>
      <c r="P3" s="1"/>
      <c r="R3" s="3"/>
      <c r="S3" t="s">
        <v>17</v>
      </c>
    </row>
    <row r="4" spans="1:19" ht="19.5" customHeight="1" x14ac:dyDescent="0.25">
      <c r="A4" t="s">
        <v>6</v>
      </c>
      <c r="B4">
        <v>2018</v>
      </c>
      <c r="C4" t="s">
        <v>7</v>
      </c>
      <c r="D4">
        <f t="shared" si="0"/>
        <v>17000000</v>
      </c>
      <c r="E4" t="s">
        <v>8</v>
      </c>
      <c r="I4" s="2" t="s">
        <v>20</v>
      </c>
      <c r="J4" s="1">
        <v>2040</v>
      </c>
      <c r="K4" s="3">
        <v>1800000</v>
      </c>
      <c r="L4" s="1" t="s">
        <v>8</v>
      </c>
      <c r="N4" s="1" t="s">
        <v>13</v>
      </c>
      <c r="O4" s="1">
        <v>20</v>
      </c>
      <c r="P4" s="1"/>
    </row>
    <row r="5" spans="1:19" ht="19.5" customHeight="1" x14ac:dyDescent="0.25">
      <c r="A5" t="s">
        <v>6</v>
      </c>
      <c r="B5">
        <v>2019</v>
      </c>
      <c r="C5" t="s">
        <v>7</v>
      </c>
      <c r="D5">
        <f t="shared" si="0"/>
        <v>17000000</v>
      </c>
      <c r="E5" t="s">
        <v>8</v>
      </c>
      <c r="I5" s="2" t="s">
        <v>21</v>
      </c>
      <c r="J5" s="1">
        <v>2050</v>
      </c>
      <c r="K5" s="3">
        <f>K4</f>
        <v>1800000</v>
      </c>
      <c r="L5" s="1" t="s">
        <v>8</v>
      </c>
    </row>
    <row r="6" spans="1:19" ht="19.5" customHeight="1" x14ac:dyDescent="0.25">
      <c r="A6" t="s">
        <v>6</v>
      </c>
      <c r="B6">
        <v>2020</v>
      </c>
      <c r="C6" t="s">
        <v>7</v>
      </c>
      <c r="D6">
        <f t="shared" si="0"/>
        <v>17000000</v>
      </c>
      <c r="E6" t="s">
        <v>8</v>
      </c>
    </row>
    <row r="7" spans="1:19" ht="19.5" customHeight="1" x14ac:dyDescent="0.25">
      <c r="A7" t="s">
        <v>6</v>
      </c>
      <c r="B7">
        <v>2021</v>
      </c>
      <c r="C7" t="s">
        <v>7</v>
      </c>
      <c r="D7">
        <f t="shared" si="0"/>
        <v>17000000</v>
      </c>
      <c r="E7" t="s">
        <v>8</v>
      </c>
    </row>
    <row r="8" spans="1:19" ht="19.5" customHeight="1" x14ac:dyDescent="0.25">
      <c r="A8" t="s">
        <v>6</v>
      </c>
      <c r="B8">
        <v>2022</v>
      </c>
      <c r="C8" t="s">
        <v>7</v>
      </c>
      <c r="D8">
        <f t="shared" si="0"/>
        <v>17000000</v>
      </c>
      <c r="E8" t="s">
        <v>8</v>
      </c>
    </row>
    <row r="9" spans="1:19" x14ac:dyDescent="0.25">
      <c r="A9" t="s">
        <v>6</v>
      </c>
      <c r="B9">
        <v>2023</v>
      </c>
      <c r="C9" t="s">
        <v>7</v>
      </c>
      <c r="D9">
        <f t="shared" si="0"/>
        <v>17000000</v>
      </c>
      <c r="E9" t="s">
        <v>8</v>
      </c>
    </row>
    <row r="10" spans="1:19" x14ac:dyDescent="0.25">
      <c r="A10" t="s">
        <v>6</v>
      </c>
      <c r="B10">
        <v>2024</v>
      </c>
      <c r="C10" t="s">
        <v>7</v>
      </c>
      <c r="D10">
        <f t="shared" si="0"/>
        <v>17000000</v>
      </c>
      <c r="E10" t="s">
        <v>8</v>
      </c>
    </row>
    <row r="11" spans="1:19" x14ac:dyDescent="0.25">
      <c r="A11" t="s">
        <v>6</v>
      </c>
      <c r="B11">
        <v>2025</v>
      </c>
      <c r="C11" t="s">
        <v>7</v>
      </c>
      <c r="D11">
        <f t="shared" si="0"/>
        <v>16651852.264625285</v>
      </c>
      <c r="E11" t="s">
        <v>8</v>
      </c>
    </row>
    <row r="12" spans="1:19" x14ac:dyDescent="0.25">
      <c r="A12" t="s">
        <v>6</v>
      </c>
      <c r="B12">
        <v>2026</v>
      </c>
      <c r="C12" t="s">
        <v>7</v>
      </c>
      <c r="D12">
        <f t="shared" si="0"/>
        <v>16353364.552714545</v>
      </c>
      <c r="E12" t="s">
        <v>8</v>
      </c>
    </row>
    <row r="13" spans="1:19" x14ac:dyDescent="0.25">
      <c r="A13" t="s">
        <v>6</v>
      </c>
      <c r="B13">
        <v>2027</v>
      </c>
      <c r="C13" t="s">
        <v>7</v>
      </c>
      <c r="D13">
        <f t="shared" si="0"/>
        <v>15928467.909519698</v>
      </c>
      <c r="E13" t="s">
        <v>8</v>
      </c>
    </row>
    <row r="14" spans="1:19" x14ac:dyDescent="0.25">
      <c r="A14" t="s">
        <v>6</v>
      </c>
      <c r="B14">
        <v>2028</v>
      </c>
      <c r="C14" t="s">
        <v>7</v>
      </c>
      <c r="D14">
        <f t="shared" si="0"/>
        <v>15336204.927807201</v>
      </c>
      <c r="E14" t="s">
        <v>8</v>
      </c>
    </row>
    <row r="15" spans="1:19" x14ac:dyDescent="0.25">
      <c r="A15" t="s">
        <v>6</v>
      </c>
      <c r="B15">
        <v>2029</v>
      </c>
      <c r="C15" t="s">
        <v>7</v>
      </c>
      <c r="D15">
        <f t="shared" si="0"/>
        <v>14534383.300429566</v>
      </c>
      <c r="E15" t="s">
        <v>8</v>
      </c>
    </row>
    <row r="16" spans="1:19" x14ac:dyDescent="0.25">
      <c r="A16" t="s">
        <v>6</v>
      </c>
      <c r="B16">
        <v>2030</v>
      </c>
      <c r="C16" t="s">
        <v>7</v>
      </c>
      <c r="D16">
        <f t="shared" si="0"/>
        <v>13490678.7642332</v>
      </c>
      <c r="E16" t="s">
        <v>8</v>
      </c>
    </row>
    <row r="17" spans="1:5" x14ac:dyDescent="0.25">
      <c r="A17" t="s">
        <v>6</v>
      </c>
      <c r="B17">
        <v>2031</v>
      </c>
      <c r="C17" t="s">
        <v>7</v>
      </c>
      <c r="D17">
        <f t="shared" si="0"/>
        <v>12199472.96091396</v>
      </c>
      <c r="E17" t="s">
        <v>8</v>
      </c>
    </row>
    <row r="18" spans="1:5" x14ac:dyDescent="0.25">
      <c r="A18" t="s">
        <v>6</v>
      </c>
      <c r="B18">
        <v>2032</v>
      </c>
      <c r="C18" t="s">
        <v>7</v>
      </c>
      <c r="D18">
        <f t="shared" si="0"/>
        <v>10698904.923581379</v>
      </c>
      <c r="E18" t="s">
        <v>8</v>
      </c>
    </row>
    <row r="19" spans="1:5" x14ac:dyDescent="0.25">
      <c r="A19" t="s">
        <v>6</v>
      </c>
      <c r="B19">
        <v>2033</v>
      </c>
      <c r="C19" t="s">
        <v>7</v>
      </c>
      <c r="D19">
        <f t="shared" si="0"/>
        <v>9076682.2763572726</v>
      </c>
      <c r="E19" t="s">
        <v>8</v>
      </c>
    </row>
    <row r="20" spans="1:5" x14ac:dyDescent="0.25">
      <c r="A20" t="s">
        <v>6</v>
      </c>
      <c r="B20">
        <v>2034</v>
      </c>
      <c r="C20" t="s">
        <v>7</v>
      </c>
      <c r="D20">
        <f t="shared" si="0"/>
        <v>7454459.6291331667</v>
      </c>
      <c r="E20" t="s">
        <v>8</v>
      </c>
    </row>
    <row r="21" spans="1:5" x14ac:dyDescent="0.25">
      <c r="A21" t="s">
        <v>6</v>
      </c>
      <c r="B21">
        <v>2035</v>
      </c>
      <c r="C21" t="s">
        <v>7</v>
      </c>
      <c r="D21">
        <f t="shared" si="0"/>
        <v>5953891.5918005854</v>
      </c>
      <c r="E21" t="s">
        <v>8</v>
      </c>
    </row>
    <row r="22" spans="1:5" x14ac:dyDescent="0.25">
      <c r="A22" t="s">
        <v>6</v>
      </c>
      <c r="B22">
        <v>2036</v>
      </c>
      <c r="C22" t="s">
        <v>7</v>
      </c>
      <c r="D22">
        <f t="shared" si="0"/>
        <v>4662685.7884813435</v>
      </c>
      <c r="E22" t="s">
        <v>8</v>
      </c>
    </row>
    <row r="23" spans="1:5" x14ac:dyDescent="0.25">
      <c r="A23" t="s">
        <v>6</v>
      </c>
      <c r="B23">
        <v>2037</v>
      </c>
      <c r="C23" t="s">
        <v>7</v>
      </c>
      <c r="D23">
        <f t="shared" si="0"/>
        <v>3618981.2522849776</v>
      </c>
      <c r="E23" t="s">
        <v>8</v>
      </c>
    </row>
    <row r="24" spans="1:5" x14ac:dyDescent="0.25">
      <c r="A24" t="s">
        <v>6</v>
      </c>
      <c r="B24">
        <v>2038</v>
      </c>
      <c r="C24" t="s">
        <v>7</v>
      </c>
      <c r="D24">
        <f t="shared" si="0"/>
        <v>2817159.6249073446</v>
      </c>
      <c r="E24" t="s">
        <v>8</v>
      </c>
    </row>
    <row r="25" spans="1:5" x14ac:dyDescent="0.25">
      <c r="A25" t="s">
        <v>6</v>
      </c>
      <c r="B25">
        <v>2039</v>
      </c>
      <c r="C25" t="s">
        <v>7</v>
      </c>
      <c r="D25">
        <f t="shared" si="0"/>
        <v>2224896.6431948449</v>
      </c>
      <c r="E25" t="s">
        <v>8</v>
      </c>
    </row>
    <row r="26" spans="1:5" x14ac:dyDescent="0.25">
      <c r="A26" t="s">
        <v>6</v>
      </c>
      <c r="B26">
        <v>2040</v>
      </c>
      <c r="C26" t="s">
        <v>7</v>
      </c>
      <c r="D26">
        <f t="shared" si="0"/>
        <v>1800000</v>
      </c>
      <c r="E26" t="s">
        <v>8</v>
      </c>
    </row>
    <row r="27" spans="1:5" x14ac:dyDescent="0.25">
      <c r="A27" t="s">
        <v>6</v>
      </c>
      <c r="B27">
        <v>2041</v>
      </c>
      <c r="C27" t="s">
        <v>7</v>
      </c>
      <c r="D27">
        <f t="shared" si="0"/>
        <v>1800000</v>
      </c>
      <c r="E27" t="s">
        <v>8</v>
      </c>
    </row>
    <row r="28" spans="1:5" x14ac:dyDescent="0.25">
      <c r="A28" t="s">
        <v>6</v>
      </c>
      <c r="B28">
        <v>2042</v>
      </c>
      <c r="C28" t="s">
        <v>7</v>
      </c>
      <c r="D28">
        <f t="shared" si="0"/>
        <v>1800000</v>
      </c>
      <c r="E28" t="s">
        <v>8</v>
      </c>
    </row>
    <row r="29" spans="1:5" x14ac:dyDescent="0.25">
      <c r="A29" t="s">
        <v>6</v>
      </c>
      <c r="B29">
        <v>2043</v>
      </c>
      <c r="C29" t="s">
        <v>7</v>
      </c>
      <c r="D29">
        <f t="shared" si="0"/>
        <v>1800000</v>
      </c>
      <c r="E29" t="s">
        <v>8</v>
      </c>
    </row>
    <row r="30" spans="1:5" x14ac:dyDescent="0.25">
      <c r="A30" t="s">
        <v>6</v>
      </c>
      <c r="B30">
        <v>2044</v>
      </c>
      <c r="C30" t="s">
        <v>7</v>
      </c>
      <c r="D30">
        <f t="shared" si="0"/>
        <v>1800000</v>
      </c>
      <c r="E30" t="s">
        <v>8</v>
      </c>
    </row>
    <row r="31" spans="1:5" x14ac:dyDescent="0.25">
      <c r="A31" t="s">
        <v>6</v>
      </c>
      <c r="B31">
        <v>2045</v>
      </c>
      <c r="C31" t="s">
        <v>7</v>
      </c>
      <c r="D31">
        <f t="shared" si="0"/>
        <v>1800000</v>
      </c>
      <c r="E31" t="s">
        <v>8</v>
      </c>
    </row>
    <row r="32" spans="1:5" x14ac:dyDescent="0.25">
      <c r="A32" t="s">
        <v>6</v>
      </c>
      <c r="B32">
        <v>2046</v>
      </c>
      <c r="C32" t="s">
        <v>7</v>
      </c>
      <c r="D32">
        <f t="shared" si="0"/>
        <v>1800000</v>
      </c>
      <c r="E32" t="s">
        <v>8</v>
      </c>
    </row>
    <row r="33" spans="1:5" x14ac:dyDescent="0.25">
      <c r="A33" t="s">
        <v>6</v>
      </c>
      <c r="B33">
        <v>2047</v>
      </c>
      <c r="C33" t="s">
        <v>7</v>
      </c>
      <c r="D33">
        <f t="shared" si="0"/>
        <v>1800000</v>
      </c>
      <c r="E33" t="s">
        <v>8</v>
      </c>
    </row>
    <row r="34" spans="1:5" x14ac:dyDescent="0.25">
      <c r="A34" t="s">
        <v>6</v>
      </c>
      <c r="B34">
        <v>2048</v>
      </c>
      <c r="C34" t="s">
        <v>7</v>
      </c>
      <c r="D34">
        <f t="shared" si="0"/>
        <v>1800000</v>
      </c>
      <c r="E34" t="s">
        <v>8</v>
      </c>
    </row>
    <row r="35" spans="1:5" x14ac:dyDescent="0.25">
      <c r="A35" t="s">
        <v>6</v>
      </c>
      <c r="B35">
        <v>2049</v>
      </c>
      <c r="C35" t="s">
        <v>7</v>
      </c>
      <c r="D35">
        <f t="shared" si="0"/>
        <v>1800000</v>
      </c>
      <c r="E35" t="s">
        <v>8</v>
      </c>
    </row>
    <row r="36" spans="1:5" x14ac:dyDescent="0.25">
      <c r="A36" t="s">
        <v>6</v>
      </c>
      <c r="B36">
        <v>2050</v>
      </c>
      <c r="C36" t="s">
        <v>7</v>
      </c>
      <c r="D36">
        <f t="shared" si="0"/>
        <v>1800000</v>
      </c>
      <c r="E36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TARG-POPT-1_EmissionLimit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2023-02-06T19:28:47Z</dcterms:created>
  <dcterms:modified xsi:type="dcterms:W3CDTF">2023-03-01T17:15:15Z</dcterms:modified>
</cp:coreProperties>
</file>