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xmlns:r="http://schemas.openxmlformats.org/officeDocument/2006/relationships" name="Cash Flow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_(&quot;$&quot;* #,##0.00_);_(&quot;$&quot;* \(#,##0.00\);_(&quot;$&quot;* &quot;-&quot;??_);_(@_)"/>
  </numFmts>
  <fonts count="10">
    <font>
      <name val="Calibri"/>
      <color theme="1"/>
      <sz val="11"/>
      <scheme val="minor"/>
    </font>
    <font>
      <name val="Roboto"/>
      <b val="1"/>
      <color theme="1"/>
      <sz val="18"/>
    </font>
    <font>
      <name val="Roboto"/>
      <color theme="1"/>
      <sz val="18"/>
    </font>
    <font>
      <name val="Roboto"/>
      <color theme="1"/>
      <sz val="10"/>
    </font>
    <font>
      <name val="Roboto"/>
      <b val="1"/>
      <color theme="1"/>
      <sz val="12"/>
    </font>
    <font>
      <name val="Roboto"/>
      <color theme="1"/>
      <sz val="11"/>
    </font>
    <font>
      <name val="Roboto"/>
      <b val="1"/>
      <i val="1"/>
      <color theme="1"/>
      <sz val="10"/>
    </font>
    <font>
      <name val="Roboto"/>
      <b val="1"/>
      <color theme="1"/>
      <sz val="11"/>
    </font>
    <font>
      <name val="Roboto"/>
      <color rgb="FF0070C0"/>
      <sz val="11"/>
      <u val="single"/>
    </font>
    <font>
      <name val="Roboto"/>
      <color rgb="FF0070C0"/>
      <sz val="11"/>
    </font>
  </fonts>
  <fills count="3">
    <fill>
      <patternFill/>
    </fill>
    <fill>
      <patternFill patternType="gray125"/>
    </fill>
    <fill>
      <patternFill patternType="solid">
        <fgColor rgb="FFF2F2F2"/>
        <bgColor rgb="FFF2F2F2"/>
      </patternFill>
    </fill>
  </fills>
  <borders count="6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607D8B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4"/>
  </cellStyleXfs>
  <cellXfs count="27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/>
    </xf>
    <xf numFmtId="40" fontId="4" fillId="0" borderId="1" applyAlignment="1" pivotButton="0" quotePrefix="0" xfId="0">
      <alignment vertical="center"/>
    </xf>
    <xf numFmtId="0" fontId="4" fillId="0" borderId="2" applyAlignment="1" pivotButton="0" quotePrefix="0" xfId="0">
      <alignment horizontal="center" vertical="center"/>
    </xf>
    <xf numFmtId="0" fontId="3" fillId="2" borderId="3" applyAlignment="1" pivotButton="0" quotePrefix="0" xfId="0">
      <alignment vertical="center"/>
    </xf>
    <xf numFmtId="164" fontId="3" fillId="2" borderId="3" applyAlignment="1" pivotButton="0" quotePrefix="0" xfId="0">
      <alignment vertical="center"/>
    </xf>
    <xf numFmtId="164" fontId="5" fillId="2" borderId="4" pivotButton="0" quotePrefix="0" xfId="0"/>
    <xf numFmtId="0" fontId="3" fillId="0" borderId="5" applyAlignment="1" pivotButton="0" quotePrefix="0" xfId="0">
      <alignment vertical="center"/>
    </xf>
    <xf numFmtId="165" fontId="3" fillId="0" borderId="5" applyAlignment="1" pivotButton="0" quotePrefix="0" xfId="0">
      <alignment vertical="center"/>
    </xf>
    <xf numFmtId="165" fontId="5" fillId="0" borderId="0" pivotButton="0" quotePrefix="0" xfId="0"/>
    <xf numFmtId="0" fontId="3" fillId="2" borderId="3" applyAlignment="1" pivotButton="0" quotePrefix="1" xfId="0">
      <alignment vertical="center"/>
    </xf>
    <xf numFmtId="0" fontId="6" fillId="0" borderId="0" applyAlignment="1" pivotButton="0" quotePrefix="0" xfId="0">
      <alignment horizontal="right" vertical="center"/>
    </xf>
    <xf numFmtId="165" fontId="7" fillId="0" borderId="0" pivotButton="0" quotePrefix="0" xfId="0"/>
    <xf numFmtId="40" fontId="3" fillId="0" borderId="0" applyAlignment="1" pivotButton="0" quotePrefix="0" xfId="0">
      <alignment vertical="center"/>
    </xf>
    <xf numFmtId="0" fontId="5" fillId="0" borderId="0" pivotButton="0" quotePrefix="0" xfId="0"/>
    <xf numFmtId="0" fontId="5" fillId="0" borderId="0" applyAlignment="1" pivotButton="0" quotePrefix="0" xfId="0">
      <alignment horizontal="left"/>
    </xf>
    <xf numFmtId="0" fontId="8" fillId="0" borderId="0" pivotButton="0" quotePrefix="0" xfId="0"/>
    <xf numFmtId="0" fontId="9" fillId="0" borderId="0" pivotButton="0" quotePrefix="0" xfId="0"/>
    <xf numFmtId="165" fontId="3" fillId="0" borderId="5" applyAlignment="1" pivotButton="0" quotePrefix="0" xfId="0">
      <alignment vertical="center"/>
    </xf>
    <xf numFmtId="165" fontId="5" fillId="0" borderId="0" pivotButton="0" quotePrefix="0" xfId="0"/>
    <xf numFmtId="165" fontId="7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O41"/>
  <sheetViews>
    <sheetView showGridLines="0" tabSelected="1" topLeftCell="A20" workbookViewId="0">
      <selection activeCell="O38" sqref="O38"/>
    </sheetView>
  </sheetViews>
  <sheetFormatPr baseColWidth="8" defaultColWidth="14.42578125" defaultRowHeight="15" customHeight="1"/>
  <cols>
    <col width="6.7109375" customWidth="1" min="1" max="1"/>
    <col width="51.42578125" customWidth="1" min="2" max="2"/>
    <col width="15.85546875" customWidth="1" min="3" max="14"/>
    <col width="18.5703125" customWidth="1" min="15" max="15"/>
  </cols>
  <sheetData>
    <row r="1" ht="23.25" customHeight="1">
      <c r="A1" s="1" t="inlineStr">
        <is>
          <t>BTT Corporation</t>
        </is>
      </c>
      <c r="B1" s="2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4" t="n"/>
    </row>
    <row r="2">
      <c r="A2" s="5" t="inlineStr">
        <is>
          <t>123 Street, City, ST 00000</t>
        </is>
      </c>
      <c r="B2" s="6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4" t="n"/>
    </row>
    <row r="3">
      <c r="A3" s="5" t="inlineStr">
        <is>
          <t>Prepared by: Ms. Kathy Lattey</t>
        </is>
      </c>
      <c r="B3" s="6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5" t="n"/>
      <c r="M3" s="5" t="n"/>
      <c r="N3" s="5" t="n"/>
      <c r="O3" s="4" t="n"/>
    </row>
    <row r="4">
      <c r="A4" s="4" t="inlineStr">
        <is>
          <t>For the Year 2050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  <c r="O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O5" s="4" t="n"/>
    </row>
    <row r="6" ht="15.75" customHeight="1">
      <c r="A6" s="7" t="inlineStr">
        <is>
          <t>OPERATIONS</t>
        </is>
      </c>
      <c r="B6" s="7" t="n"/>
      <c r="C6" s="8" t="inlineStr">
        <is>
          <t>January</t>
        </is>
      </c>
      <c r="D6" s="8" t="inlineStr">
        <is>
          <t>February</t>
        </is>
      </c>
      <c r="E6" s="8" t="inlineStr">
        <is>
          <t>March</t>
        </is>
      </c>
      <c r="F6" s="8" t="inlineStr">
        <is>
          <t>April</t>
        </is>
      </c>
      <c r="G6" s="8" t="inlineStr">
        <is>
          <t>May</t>
        </is>
      </c>
      <c r="H6" s="8" t="inlineStr">
        <is>
          <t>June</t>
        </is>
      </c>
      <c r="I6" s="8" t="inlineStr">
        <is>
          <t>July</t>
        </is>
      </c>
      <c r="J6" s="8" t="inlineStr">
        <is>
          <t>August</t>
        </is>
      </c>
      <c r="K6" s="8" t="inlineStr">
        <is>
          <t>September</t>
        </is>
      </c>
      <c r="L6" s="8" t="inlineStr">
        <is>
          <t>October</t>
        </is>
      </c>
      <c r="M6" s="8" t="inlineStr">
        <is>
          <t>November</t>
        </is>
      </c>
      <c r="N6" s="8" t="inlineStr">
        <is>
          <t>December</t>
        </is>
      </c>
      <c r="O6" s="9" t="inlineStr">
        <is>
          <t>TOTAL</t>
        </is>
      </c>
    </row>
    <row r="7">
      <c r="A7" s="5" t="n"/>
      <c r="B7" s="10" t="inlineStr">
        <is>
          <t>+</t>
        </is>
      </c>
      <c r="C7" s="11" t="n"/>
      <c r="D7" s="11" t="n"/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2" t="n"/>
    </row>
    <row r="8">
      <c r="A8" s="5" t="n"/>
      <c r="B8" s="13" t="inlineStr">
        <is>
          <t>Cash Sales</t>
        </is>
      </c>
      <c r="C8" s="24" t="n">
        <v>25000</v>
      </c>
      <c r="D8" s="24" t="n">
        <v>26500</v>
      </c>
      <c r="E8" s="24" t="n">
        <v>26780</v>
      </c>
      <c r="F8" s="24" t="n">
        <v>26950</v>
      </c>
      <c r="G8" s="24" t="n">
        <v>27500</v>
      </c>
      <c r="H8" s="24" t="n">
        <v>27950</v>
      </c>
      <c r="I8" s="24" t="n">
        <v>28150</v>
      </c>
      <c r="J8" s="24" t="n"/>
      <c r="K8" s="24" t="n"/>
      <c r="L8" s="24" t="n"/>
      <c r="M8" s="24" t="n"/>
      <c r="N8" s="24" t="n"/>
      <c r="O8" s="25">
        <f>SUM(C8:N8)</f>
        <v/>
      </c>
    </row>
    <row r="9">
      <c r="A9" s="5" t="n"/>
      <c r="B9" s="13" t="inlineStr">
        <is>
          <t>Customer Account Collection</t>
        </is>
      </c>
      <c r="C9" s="24" t="n">
        <v>12500</v>
      </c>
      <c r="D9" s="24" t="n">
        <v>22458.9</v>
      </c>
      <c r="E9" s="24" t="n">
        <v>23468.09</v>
      </c>
      <c r="F9" s="24" t="n">
        <v>22345.89</v>
      </c>
      <c r="G9" s="24" t="n">
        <v>25678.09</v>
      </c>
      <c r="H9" s="24" t="n">
        <v>24567.99</v>
      </c>
      <c r="I9" s="24" t="n">
        <v>24900</v>
      </c>
      <c r="J9" s="24" t="n"/>
      <c r="K9" s="24" t="n"/>
      <c r="L9" s="24" t="n"/>
      <c r="M9" s="24" t="n"/>
      <c r="N9" s="24" t="n"/>
      <c r="O9" s="25">
        <f>SUM(C9:N9)</f>
        <v/>
      </c>
    </row>
    <row r="10">
      <c r="A10" s="5" t="n"/>
      <c r="B10" s="13" t="inlineStr">
        <is>
          <t>Other Cash Receipts</t>
        </is>
      </c>
      <c r="C10" s="24" t="n">
        <v>30450</v>
      </c>
      <c r="D10" s="24" t="n">
        <v>30560</v>
      </c>
      <c r="E10" s="24" t="n">
        <v>30660</v>
      </c>
      <c r="F10" s="24" t="n">
        <v>31250</v>
      </c>
      <c r="G10" s="24" t="n">
        <v>31350</v>
      </c>
      <c r="H10" s="24" t="n">
        <v>32550</v>
      </c>
      <c r="I10" s="24" t="n">
        <v>32300</v>
      </c>
      <c r="J10" s="24" t="n"/>
      <c r="K10" s="24" t="n"/>
      <c r="L10" s="24" t="n"/>
      <c r="M10" s="24" t="n"/>
      <c r="N10" s="24" t="n"/>
      <c r="O10" s="25">
        <f>SUM(C10:N10)</f>
        <v/>
      </c>
    </row>
    <row r="11">
      <c r="A11" s="5" t="n"/>
      <c r="B11" s="16" t="inlineStr">
        <is>
          <t>-</t>
        </is>
      </c>
      <c r="C11" s="11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2" t="n"/>
    </row>
    <row r="12">
      <c r="A12" s="5" t="n"/>
      <c r="B12" s="13" t="inlineStr">
        <is>
          <t>Marketing</t>
        </is>
      </c>
      <c r="C12" s="24" t="n">
        <v>10500</v>
      </c>
      <c r="D12" s="24" t="n">
        <v>10500</v>
      </c>
      <c r="E12" s="24" t="n">
        <v>10500</v>
      </c>
      <c r="F12" s="24" t="n">
        <v>11200</v>
      </c>
      <c r="G12" s="24" t="n">
        <v>11200</v>
      </c>
      <c r="H12" s="24" t="n">
        <v>11200</v>
      </c>
      <c r="I12" s="24" t="n">
        <v>11400</v>
      </c>
      <c r="J12" s="24" t="n"/>
      <c r="K12" s="24" t="n"/>
      <c r="L12" s="24" t="n"/>
      <c r="M12" s="24" t="n"/>
      <c r="N12" s="24" t="n"/>
      <c r="O12" s="25">
        <f>SUM(C12:N12)</f>
        <v/>
      </c>
    </row>
    <row r="13">
      <c r="A13" s="5" t="n"/>
      <c r="B13" s="13" t="inlineStr">
        <is>
          <t>Employee Wages</t>
        </is>
      </c>
      <c r="C13" s="24" t="n">
        <v>25100</v>
      </c>
      <c r="D13" s="24" t="n">
        <v>25100</v>
      </c>
      <c r="E13" s="24" t="n">
        <v>25100</v>
      </c>
      <c r="F13" s="24" t="n">
        <v>25100</v>
      </c>
      <c r="G13" s="24" t="n">
        <v>25750</v>
      </c>
      <c r="H13" s="24" t="n">
        <v>25750</v>
      </c>
      <c r="I13" s="24" t="n">
        <v>25750</v>
      </c>
      <c r="J13" s="24" t="n"/>
      <c r="K13" s="24" t="n"/>
      <c r="L13" s="24" t="n"/>
      <c r="M13" s="24" t="n"/>
      <c r="N13" s="24" t="n"/>
      <c r="O13" s="25">
        <f>SUM(C13:N13)</f>
        <v/>
      </c>
    </row>
    <row r="14">
      <c r="A14" s="5" t="n"/>
      <c r="B14" s="13" t="inlineStr">
        <is>
          <t>Internet and Communications</t>
        </is>
      </c>
      <c r="C14" s="24" t="n">
        <v>8500</v>
      </c>
      <c r="D14" s="24" t="n">
        <v>8500</v>
      </c>
      <c r="E14" s="24" t="n">
        <v>8500</v>
      </c>
      <c r="F14" s="24" t="n">
        <v>8500</v>
      </c>
      <c r="G14" s="24" t="n">
        <v>8500</v>
      </c>
      <c r="H14" s="24" t="n">
        <v>8500</v>
      </c>
      <c r="I14" s="24" t="n">
        <v>8500</v>
      </c>
      <c r="J14" s="24" t="n"/>
      <c r="K14" s="24" t="n"/>
      <c r="L14" s="24" t="n"/>
      <c r="M14" s="24" t="n"/>
      <c r="N14" s="24" t="n"/>
      <c r="O14" s="25">
        <f>SUM(C14:N14)</f>
        <v/>
      </c>
    </row>
    <row r="15">
      <c r="A15" s="4" t="n"/>
      <c r="B15" s="17" t="inlineStr">
        <is>
          <t>Net Cash Flow from Operations</t>
        </is>
      </c>
      <c r="C15" s="26">
        <f>SUM(C8:C10)-SUM(C12:C14)</f>
        <v/>
      </c>
      <c r="D15" s="26">
        <f>SUM(D8:D10)-SUM(D12:D14)</f>
        <v/>
      </c>
      <c r="E15" s="26">
        <f>SUM(E8:E10)-SUM(E12:E14)</f>
        <v/>
      </c>
      <c r="F15" s="26">
        <f>SUM(F8:F10)-SUM(F12:F14)</f>
        <v/>
      </c>
      <c r="G15" s="26">
        <f>SUM(G8:G10)-SUM(G12:G14)</f>
        <v/>
      </c>
      <c r="H15" s="26">
        <f>SUM(H8:H10)-SUM(H12:H14)</f>
        <v/>
      </c>
      <c r="I15" s="26">
        <f>SUM(I8:I10)-SUM(I12:I14)</f>
        <v/>
      </c>
      <c r="J15" s="26">
        <f>SUM(J8:J10)-SUM(J12:J14)</f>
        <v/>
      </c>
      <c r="K15" s="26">
        <f>SUM(K8:K10)-SUM(K12:K14)</f>
        <v/>
      </c>
      <c r="L15" s="26">
        <f>SUM(L8:L10)-SUM(L12:L14)</f>
        <v/>
      </c>
      <c r="M15" s="26">
        <f>SUM(M8:M10)-SUM(M12:M14)</f>
        <v/>
      </c>
      <c r="N15" s="26">
        <f>SUM(N8:N10)-SUM(N12:N14)</f>
        <v/>
      </c>
      <c r="O15" s="26">
        <f>SUM(C15:N15)</f>
        <v/>
      </c>
    </row>
    <row r="16">
      <c r="A16" s="5" t="n"/>
      <c r="B16" s="5" t="n"/>
      <c r="C16" s="19" t="n"/>
      <c r="D16" s="19" t="n"/>
      <c r="E16" s="19" t="n"/>
      <c r="F16" s="19" t="n"/>
      <c r="G16" s="19" t="n"/>
      <c r="H16" s="19" t="n"/>
      <c r="I16" s="19" t="n"/>
      <c r="J16" s="19" t="n"/>
      <c r="K16" s="19" t="n"/>
      <c r="L16" s="19" t="n"/>
      <c r="M16" s="19" t="n"/>
      <c r="N16" s="19" t="n"/>
      <c r="O16" s="4" t="n"/>
    </row>
    <row r="17" ht="15.75" customHeight="1">
      <c r="A17" s="7" t="inlineStr">
        <is>
          <t>FINANCES</t>
        </is>
      </c>
      <c r="B17" s="7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9" t="inlineStr">
        <is>
          <t>TOTAL</t>
        </is>
      </c>
    </row>
    <row r="18">
      <c r="A18" s="5" t="n"/>
      <c r="B18" s="10" t="inlineStr">
        <is>
          <t>+</t>
        </is>
      </c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1" t="n"/>
      <c r="O18" s="12" t="n"/>
    </row>
    <row r="19">
      <c r="A19" s="5" t="n"/>
      <c r="B19" s="13" t="inlineStr">
        <is>
          <t>Common Stock Issuance</t>
        </is>
      </c>
      <c r="C19" s="24" t="n">
        <v>48500</v>
      </c>
      <c r="D19" s="24" t="n">
        <v>48500</v>
      </c>
      <c r="E19" s="24" t="n">
        <v>48500</v>
      </c>
      <c r="F19" s="24" t="n">
        <v>49500</v>
      </c>
      <c r="G19" s="24" t="n">
        <v>49500</v>
      </c>
      <c r="H19" s="24" t="n">
        <v>49500</v>
      </c>
      <c r="I19" s="24" t="n">
        <v>51200</v>
      </c>
      <c r="J19" s="24" t="n"/>
      <c r="K19" s="24" t="n"/>
      <c r="L19" s="24" t="n"/>
      <c r="M19" s="24" t="n"/>
      <c r="N19" s="24" t="n"/>
      <c r="O19" s="25">
        <f>SUM(C19:N19)</f>
        <v/>
      </c>
    </row>
    <row r="20">
      <c r="A20" s="5" t="n"/>
      <c r="B20" s="13" t="inlineStr">
        <is>
          <t>Preferred Stock Issuance</t>
        </is>
      </c>
      <c r="C20" s="24" t="n">
        <v>50450</v>
      </c>
      <c r="D20" s="24" t="n">
        <v>55000</v>
      </c>
      <c r="E20" s="24" t="n">
        <v>55750</v>
      </c>
      <c r="F20" s="24" t="n">
        <v>60120</v>
      </c>
      <c r="G20" s="24" t="n">
        <v>61250</v>
      </c>
      <c r="H20" s="24" t="n">
        <v>62500</v>
      </c>
      <c r="I20" s="24" t="n">
        <v>62800</v>
      </c>
      <c r="J20" s="24" t="n"/>
      <c r="K20" s="24" t="n"/>
      <c r="L20" s="24" t="n"/>
      <c r="M20" s="24" t="n"/>
      <c r="N20" s="24" t="n"/>
      <c r="O20" s="25">
        <f>SUM(C20:N20)</f>
        <v/>
      </c>
    </row>
    <row r="21" ht="15.75" customHeight="1">
      <c r="A21" s="5" t="n"/>
      <c r="B21" s="13" t="inlineStr">
        <is>
          <t>Dividends Paid Out</t>
        </is>
      </c>
      <c r="C21" s="24" t="n">
        <v>12500</v>
      </c>
      <c r="D21" s="24" t="n">
        <v>12500</v>
      </c>
      <c r="E21" s="24" t="n">
        <v>12500</v>
      </c>
      <c r="F21" s="24" t="n">
        <v>13240</v>
      </c>
      <c r="G21" s="24" t="n">
        <v>13240</v>
      </c>
      <c r="H21" s="24" t="n">
        <v>13600</v>
      </c>
      <c r="I21" s="24" t="n">
        <v>14500</v>
      </c>
      <c r="J21" s="24" t="n"/>
      <c r="K21" s="24" t="n"/>
      <c r="L21" s="24" t="n"/>
      <c r="M21" s="24" t="n"/>
      <c r="N21" s="24" t="n"/>
      <c r="O21" s="25">
        <f>SUM(C21:N21)</f>
        <v/>
      </c>
    </row>
    <row r="22" ht="15.75" customHeight="1">
      <c r="A22" s="5" t="n"/>
      <c r="B22" s="16" t="inlineStr">
        <is>
          <t>-</t>
        </is>
      </c>
      <c r="C22" s="11" t="n"/>
      <c r="D22" s="11" t="n"/>
      <c r="E22" s="11" t="n"/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2" t="n"/>
    </row>
    <row r="23" ht="15.75" customHeight="1">
      <c r="A23" s="5" t="n"/>
      <c r="B23" s="13" t="inlineStr">
        <is>
          <t>Debt Repayments</t>
        </is>
      </c>
      <c r="C23" s="24" t="n">
        <v>10987.99</v>
      </c>
      <c r="D23" s="24" t="n">
        <v>10987.99</v>
      </c>
      <c r="E23" s="24" t="n">
        <v>10987.99</v>
      </c>
      <c r="F23" s="24" t="n">
        <v>10987.99</v>
      </c>
      <c r="G23" s="24" t="n">
        <v>10987.99</v>
      </c>
      <c r="H23" s="24" t="n">
        <v>10987.99</v>
      </c>
      <c r="I23" s="24" t="n">
        <v>10987.99</v>
      </c>
      <c r="J23" s="24" t="n"/>
      <c r="K23" s="24" t="n"/>
      <c r="L23" s="24" t="n"/>
      <c r="M23" s="24" t="n"/>
      <c r="N23" s="24" t="n"/>
      <c r="O23" s="25">
        <f>SUM(C23:N23)</f>
        <v/>
      </c>
    </row>
    <row r="24" ht="15.75" customHeight="1">
      <c r="A24" s="5" t="n"/>
      <c r="B24" s="13" t="inlineStr">
        <is>
          <t>Equity Repayments</t>
        </is>
      </c>
      <c r="C24" s="24" t="n">
        <v>5678.99</v>
      </c>
      <c r="D24" s="24" t="n">
        <v>5678.99</v>
      </c>
      <c r="E24" s="24" t="n">
        <v>5678.99</v>
      </c>
      <c r="F24" s="24" t="n">
        <v>5678.99</v>
      </c>
      <c r="G24" s="24" t="n">
        <v>5678.99</v>
      </c>
      <c r="H24" s="24" t="n">
        <v>5678.99</v>
      </c>
      <c r="I24" s="24" t="n">
        <v>5678.99</v>
      </c>
      <c r="J24" s="24" t="n"/>
      <c r="K24" s="24" t="n"/>
      <c r="L24" s="24" t="n"/>
      <c r="M24" s="24" t="n"/>
      <c r="N24" s="24" t="n"/>
      <c r="O24" s="25">
        <f>SUM(C24:N24)</f>
        <v/>
      </c>
    </row>
    <row r="25" ht="15.75" customHeight="1">
      <c r="A25" s="5" t="n"/>
      <c r="B25" s="13" t="inlineStr">
        <is>
          <t>Stock Repurchase</t>
        </is>
      </c>
      <c r="C25" s="24" t="n">
        <v>0</v>
      </c>
      <c r="D25" s="24" t="n">
        <v>0</v>
      </c>
      <c r="E25" s="24" t="n">
        <v>0</v>
      </c>
      <c r="F25" s="24" t="n">
        <v>15000</v>
      </c>
      <c r="G25" s="24" t="n">
        <v>15200</v>
      </c>
      <c r="H25" s="24" t="n">
        <v>14800</v>
      </c>
      <c r="I25" s="24" t="n">
        <v>16400</v>
      </c>
      <c r="J25" s="24" t="n"/>
      <c r="K25" s="24" t="n"/>
      <c r="L25" s="24" t="n"/>
      <c r="M25" s="24" t="n"/>
      <c r="N25" s="24" t="n"/>
      <c r="O25" s="25">
        <f>SUM(C25:N25)</f>
        <v/>
      </c>
    </row>
    <row r="26" ht="15.75" customHeight="1">
      <c r="A26" s="4" t="n"/>
      <c r="B26" s="17" t="inlineStr">
        <is>
          <t>Net Cash Flow from Finances</t>
        </is>
      </c>
      <c r="C26" s="26">
        <f>SUM(C19:C21)-SUM(C23:C25)</f>
        <v/>
      </c>
      <c r="D26" s="26">
        <f>SUM(D19:D21)-SUM(D23:D25)</f>
        <v/>
      </c>
      <c r="E26" s="26">
        <f>SUM(E19:E21)-SUM(E23:E25)</f>
        <v/>
      </c>
      <c r="F26" s="26">
        <f>SUM(F19:F21)-SUM(F23:F25)</f>
        <v/>
      </c>
      <c r="G26" s="26">
        <f>SUM(G19:G21)-SUM(G23:G25)</f>
        <v/>
      </c>
      <c r="H26" s="26">
        <f>SUM(H19:H21)-SUM(H23:H25)</f>
        <v/>
      </c>
      <c r="I26" s="26">
        <f>SUM(I19:I21)-SUM(I23:I25)</f>
        <v/>
      </c>
      <c r="J26" s="26">
        <f>SUM(J19:J21)-SUM(J23:J25)</f>
        <v/>
      </c>
      <c r="K26" s="26">
        <f>SUM(K19:K21)-SUM(K23:K25)</f>
        <v/>
      </c>
      <c r="L26" s="26">
        <f>SUM(L19:L21)-SUM(L23:L25)</f>
        <v/>
      </c>
      <c r="M26" s="26">
        <f>SUM(M19:M21)-SUM(M23:M25)</f>
        <v/>
      </c>
      <c r="N26" s="26">
        <f>SUM(N19:N21)-SUM(N23:N25)</f>
        <v/>
      </c>
      <c r="O26" s="26">
        <f>SUM(C26:N26)</f>
        <v/>
      </c>
    </row>
    <row r="27" ht="15.75" customHeight="1">
      <c r="A27" s="5" t="n"/>
      <c r="B27" s="5" t="n"/>
      <c r="C27" s="19" t="n"/>
      <c r="D27" s="19" t="n"/>
      <c r="E27" s="19" t="n"/>
      <c r="F27" s="19" t="n"/>
      <c r="G27" s="19" t="n"/>
      <c r="H27" s="19" t="n"/>
      <c r="I27" s="19" t="n"/>
      <c r="J27" s="19" t="n"/>
      <c r="K27" s="19" t="n"/>
      <c r="L27" s="19" t="n"/>
      <c r="M27" s="19" t="n"/>
      <c r="N27" s="19" t="n"/>
      <c r="O27" s="4" t="n"/>
    </row>
    <row r="28" ht="15.75" customHeight="1">
      <c r="A28" s="7" t="inlineStr">
        <is>
          <t>INVESTMENTS</t>
        </is>
      </c>
      <c r="B28" s="7" t="n"/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9" t="inlineStr">
        <is>
          <t>TOTAL</t>
        </is>
      </c>
    </row>
    <row r="29" ht="15.75" customHeight="1">
      <c r="A29" s="5" t="n"/>
      <c r="B29" s="10" t="inlineStr">
        <is>
          <t>+</t>
        </is>
      </c>
      <c r="C29" s="11" t="n"/>
      <c r="D29" s="11" t="n"/>
      <c r="E29" s="11" t="n"/>
      <c r="F29" s="11" t="n"/>
      <c r="G29" s="11" t="n"/>
      <c r="H29" s="11" t="n"/>
      <c r="I29" s="11" t="n"/>
      <c r="J29" s="11" t="n"/>
      <c r="K29" s="11" t="n"/>
      <c r="L29" s="11" t="n"/>
      <c r="M29" s="11" t="n"/>
      <c r="N29" s="11" t="n"/>
      <c r="O29" s="12" t="n"/>
    </row>
    <row r="30" ht="15.75" customHeight="1">
      <c r="A30" s="5" t="n"/>
      <c r="B30" s="13" t="inlineStr">
        <is>
          <t>Fixed Assets Sold</t>
        </is>
      </c>
      <c r="C30" s="24" t="n">
        <v>8500</v>
      </c>
      <c r="D30" s="24" t="n">
        <v>9450</v>
      </c>
      <c r="E30" s="24" t="n">
        <v>8750</v>
      </c>
      <c r="F30" s="24" t="n">
        <v>12450</v>
      </c>
      <c r="G30" s="24" t="n">
        <v>12900</v>
      </c>
      <c r="H30" s="24" t="n">
        <v>11759</v>
      </c>
      <c r="I30" s="24" t="n">
        <v>21460</v>
      </c>
      <c r="J30" s="24" t="n"/>
      <c r="K30" s="24" t="n"/>
      <c r="L30" s="24" t="n"/>
      <c r="M30" s="24" t="n"/>
      <c r="N30" s="24" t="n"/>
      <c r="O30" s="25">
        <f>SUM(C30:N30)</f>
        <v/>
      </c>
    </row>
    <row r="31" ht="15.75" customHeight="1">
      <c r="A31" s="5" t="n"/>
      <c r="B31" s="13" t="inlineStr">
        <is>
          <t>Property Sold</t>
        </is>
      </c>
      <c r="C31" s="24" t="n">
        <v>22750</v>
      </c>
      <c r="D31" s="24" t="n">
        <v>24950</v>
      </c>
      <c r="E31" s="24" t="n">
        <v>25110</v>
      </c>
      <c r="F31" s="24" t="n">
        <v>35750</v>
      </c>
      <c r="G31" s="24" t="n">
        <v>35449</v>
      </c>
      <c r="H31" s="24" t="n">
        <v>37120</v>
      </c>
      <c r="I31" s="24" t="n">
        <v>40750</v>
      </c>
      <c r="J31" s="24" t="n"/>
      <c r="K31" s="24" t="n"/>
      <c r="L31" s="24" t="n"/>
      <c r="M31" s="24" t="n"/>
      <c r="N31" s="24" t="n"/>
      <c r="O31" s="25">
        <f>SUM(C31:N31)</f>
        <v/>
      </c>
    </row>
    <row r="32" ht="15.75" customHeight="1">
      <c r="A32" s="5" t="n"/>
      <c r="B32" s="13" t="inlineStr">
        <is>
          <t>Other Investing Activities</t>
        </is>
      </c>
      <c r="C32" s="24" t="n">
        <v>30950</v>
      </c>
      <c r="D32" s="24" t="n">
        <v>30950</v>
      </c>
      <c r="E32" s="24" t="n">
        <v>31105</v>
      </c>
      <c r="F32" s="24" t="n">
        <v>20100</v>
      </c>
      <c r="G32" s="24" t="n">
        <v>15678.9</v>
      </c>
      <c r="H32" s="24" t="n">
        <v>13467.98</v>
      </c>
      <c r="I32" s="24" t="n">
        <v>17450</v>
      </c>
      <c r="J32" s="24" t="n"/>
      <c r="K32" s="24" t="n"/>
      <c r="L32" s="24" t="n"/>
      <c r="M32" s="24" t="n"/>
      <c r="N32" s="24" t="n"/>
      <c r="O32" s="25">
        <f>SUM(C32:N32)</f>
        <v/>
      </c>
    </row>
    <row r="33" ht="15.75" customHeight="1">
      <c r="A33" s="5" t="n"/>
      <c r="B33" s="16" t="inlineStr">
        <is>
          <t>-</t>
        </is>
      </c>
      <c r="C33" s="11" t="n"/>
      <c r="D33" s="11" t="n"/>
      <c r="E33" s="11" t="n"/>
      <c r="F33" s="11" t="n"/>
      <c r="G33" s="11" t="n"/>
      <c r="H33" s="11" t="n"/>
      <c r="I33" s="11" t="n"/>
      <c r="J33" s="11" t="n"/>
      <c r="K33" s="11" t="n"/>
      <c r="L33" s="11" t="n"/>
      <c r="M33" s="11" t="n"/>
      <c r="N33" s="11" t="n"/>
      <c r="O33" s="12" t="n"/>
    </row>
    <row r="34" ht="15.75" customHeight="1">
      <c r="A34" s="5" t="n"/>
      <c r="B34" s="13" t="inlineStr">
        <is>
          <t>Capital Expenditures</t>
        </is>
      </c>
      <c r="C34" s="24" t="n">
        <v>50250</v>
      </c>
      <c r="D34" s="24" t="n">
        <v>30150</v>
      </c>
      <c r="E34" s="24" t="inlineStr">
        <is>
          <t>$ -</t>
        </is>
      </c>
      <c r="F34" s="24" t="n">
        <v>35600</v>
      </c>
      <c r="G34" s="24" t="n">
        <v>15750</v>
      </c>
      <c r="H34" s="24" t="inlineStr">
        <is>
          <t>$ -</t>
        </is>
      </c>
      <c r="I34" s="24" t="n">
        <v>25750</v>
      </c>
      <c r="J34" s="24" t="n"/>
      <c r="K34" s="24" t="n"/>
      <c r="L34" s="24" t="n"/>
      <c r="M34" s="24" t="n"/>
      <c r="N34" s="24" t="n"/>
      <c r="O34" s="25">
        <f>SUM(C34:N34)</f>
        <v/>
      </c>
    </row>
    <row r="35" ht="15.75" customHeight="1">
      <c r="A35" s="5" t="n"/>
      <c r="B35" s="13" t="inlineStr">
        <is>
          <t>Net Acquisitions</t>
        </is>
      </c>
      <c r="C35" s="24" t="n">
        <v>12500</v>
      </c>
      <c r="D35" s="24" t="n">
        <v>11490</v>
      </c>
      <c r="E35" s="24" t="n">
        <v>7850</v>
      </c>
      <c r="F35" s="24" t="n">
        <v>10987.66</v>
      </c>
      <c r="G35" s="24" t="n">
        <v>13400</v>
      </c>
      <c r="H35" s="24" t="n">
        <v>4750</v>
      </c>
      <c r="I35" s="24" t="n">
        <v>12400</v>
      </c>
      <c r="J35" s="24" t="n"/>
      <c r="K35" s="24" t="n"/>
      <c r="L35" s="24" t="n"/>
      <c r="M35" s="24" t="n"/>
      <c r="N35" s="24" t="n"/>
      <c r="O35" s="25">
        <f>SUM(C35:N35)</f>
        <v/>
      </c>
    </row>
    <row r="36" ht="15.75" customHeight="1">
      <c r="A36" s="4" t="n"/>
      <c r="B36" s="17" t="inlineStr">
        <is>
          <t>Net Cash Flow from Finances</t>
        </is>
      </c>
      <c r="C36" s="26">
        <f>SUM(C30:C32)-SUM(C34:C35)</f>
        <v/>
      </c>
      <c r="D36" s="26">
        <f>SUM(D30:D32)-SUM(D34:D35)</f>
        <v/>
      </c>
      <c r="E36" s="26">
        <f>SUM(E30:E32)-SUM(E34:E35)</f>
        <v/>
      </c>
      <c r="F36" s="26">
        <f>SUM(F30:F32)-SUM(F34:F35)</f>
        <v/>
      </c>
      <c r="G36" s="26">
        <f>SUM(G30:G32)-SUM(G34:G35)</f>
        <v/>
      </c>
      <c r="H36" s="26">
        <f>SUM(H30:H32)-SUM(H34:H35)</f>
        <v/>
      </c>
      <c r="I36" s="26">
        <f>SUM(I30:I32)-SUM(I34:I35)</f>
        <v/>
      </c>
      <c r="J36" s="26">
        <f>SUM(J30:J32)-SUM(J34:J35)</f>
        <v/>
      </c>
      <c r="K36" s="26">
        <f>SUM(K30:K32)-SUM(K34:K35)</f>
        <v/>
      </c>
      <c r="L36" s="26">
        <f>SUM(L30:L32)-SUM(L34:L35)</f>
        <v/>
      </c>
      <c r="M36" s="26">
        <f>SUM(M30:M32)-SUM(M34:M35)</f>
        <v/>
      </c>
      <c r="N36" s="26">
        <f>SUM(N30:N32)-SUM(N34:N35)</f>
        <v/>
      </c>
      <c r="O36" s="26">
        <f>SUM(C36:N36)</f>
        <v/>
      </c>
    </row>
    <row r="37" ht="15.75" customHeight="1">
      <c r="A37" s="5" t="n"/>
      <c r="B37" s="5" t="n"/>
      <c r="C37" s="19" t="n"/>
      <c r="D37" s="19" t="n"/>
      <c r="E37" s="19" t="n"/>
      <c r="F37" s="19" t="n"/>
      <c r="G37" s="19" t="n"/>
      <c r="H37" s="19" t="n"/>
      <c r="I37" s="19" t="n"/>
      <c r="J37" s="19" t="n"/>
      <c r="K37" s="19" t="n"/>
      <c r="L37" s="19" t="n"/>
      <c r="M37" s="19" t="n"/>
      <c r="N37" s="19" t="n"/>
      <c r="O37" s="4" t="n"/>
    </row>
    <row r="38" ht="15.75" customHeight="1">
      <c r="A38" s="7" t="inlineStr">
        <is>
          <t>ANNUAL ENDING</t>
        </is>
      </c>
      <c r="B38" s="7" t="n"/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9" t="inlineStr">
        <is>
          <t>TOTAL</t>
        </is>
      </c>
    </row>
    <row r="39" ht="15.75" customHeight="1">
      <c r="A39" s="5" t="n"/>
      <c r="B39" s="13" t="inlineStr">
        <is>
          <t>Net Cash Increase (Decrease)</t>
        </is>
      </c>
      <c r="C39" s="24">
        <f>SUM(C15,C26,C36)</f>
        <v/>
      </c>
      <c r="D39" s="24">
        <f>SUM(D15,D26,D36)</f>
        <v/>
      </c>
      <c r="E39" s="24">
        <f>SUM(E15,E26,E36)</f>
        <v/>
      </c>
      <c r="F39" s="24">
        <f>SUM(F15,F26,F36)</f>
        <v/>
      </c>
      <c r="G39" s="24">
        <f>SUM(G15,G26,G36)</f>
        <v/>
      </c>
      <c r="H39" s="24">
        <f>SUM(H15,H26,H36)</f>
        <v/>
      </c>
      <c r="I39" s="24">
        <f>SUM(I15,I26,I36)</f>
        <v/>
      </c>
      <c r="J39" s="24">
        <f>SUM(J15,J26,J36)</f>
        <v/>
      </c>
      <c r="K39" s="24">
        <f>SUM(K15,K26,K36)</f>
        <v/>
      </c>
      <c r="L39" s="24">
        <f>SUM(L15,L26,L36)</f>
        <v/>
      </c>
      <c r="M39" s="24">
        <f>SUM(M15,M26,M36)</f>
        <v/>
      </c>
      <c r="N39" s="24">
        <f>SUM(N15,N26,N36)</f>
        <v/>
      </c>
      <c r="O39" s="25">
        <f>SUM(C39:N39)</f>
        <v/>
      </c>
    </row>
    <row r="40" ht="15.75" customHeight="1">
      <c r="A40" s="5" t="n"/>
      <c r="B40" s="13" t="inlineStr">
        <is>
          <t>Opening Cash Balance</t>
        </is>
      </c>
      <c r="C40" s="24" t="n">
        <v>0</v>
      </c>
      <c r="D40" s="24">
        <f>C41</f>
        <v/>
      </c>
      <c r="E40" s="24">
        <f>D41</f>
        <v/>
      </c>
      <c r="F40" s="24">
        <f>E41</f>
        <v/>
      </c>
      <c r="G40" s="24">
        <f>F41</f>
        <v/>
      </c>
      <c r="H40" s="24">
        <f>G41</f>
        <v/>
      </c>
      <c r="I40" s="24" t="n">
        <v>0</v>
      </c>
      <c r="J40" s="24" t="n"/>
      <c r="K40" s="24" t="n"/>
      <c r="L40" s="24" t="n"/>
      <c r="M40" s="24" t="n"/>
      <c r="N40" s="24" t="n"/>
      <c r="O40" s="25">
        <f>SUM(C40:N40)</f>
        <v/>
      </c>
    </row>
    <row r="41" ht="15.75" customHeight="1">
      <c r="A41" s="4" t="n"/>
      <c r="B41" s="17" t="inlineStr">
        <is>
          <t>Closing Cash Balance</t>
        </is>
      </c>
      <c r="C41" s="26">
        <f>SUM(C39:C40)</f>
        <v/>
      </c>
      <c r="D41" s="26">
        <f>SUM(D39:D40)</f>
        <v/>
      </c>
      <c r="E41" s="26">
        <f>SUM(E39:E40)</f>
        <v/>
      </c>
      <c r="F41" s="26">
        <f>SUM(F39:F40)</f>
        <v/>
      </c>
      <c r="G41" s="26">
        <f>SUM(G39:G40)</f>
        <v/>
      </c>
      <c r="H41" s="26">
        <f>SUM(H39:H40)</f>
        <v/>
      </c>
      <c r="I41" s="26">
        <f>SUM(I39:I40)</f>
        <v/>
      </c>
      <c r="J41" s="26">
        <f>SUM(J39:J40)</f>
        <v/>
      </c>
      <c r="K41" s="26">
        <f>SUM(K39:K40)</f>
        <v/>
      </c>
      <c r="L41" s="26">
        <f>SUM(L39:L40)</f>
        <v/>
      </c>
      <c r="M41" s="26">
        <f>SUM(M39:M40)</f>
        <v/>
      </c>
      <c r="N41" s="26">
        <f>SUM(N39:N40)</f>
        <v/>
      </c>
      <c r="O41" s="26">
        <f>SUM(C41:N41)</f>
        <v/>
      </c>
    </row>
  </sheetData>
  <pageMargins left="0.7" right="0.7" top="0.75" bottom="0.75" header="0" footer="0"/>
  <pageSetup orientation="portrait" scale="97" fitToHeight="0" fitToWidth="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/>
  <dc:description xmlns:dc="http://purl.org/dc/elements/1.1/"/>
  <dc:subject xmlns:dc="http://purl.org/dc/elements/1.1/"/>
  <dcterms:created xmlns:dcterms="http://purl.org/dc/terms/" xmlns:xsi="http://www.w3.org/2001/XMLSchema-instance" xsi:type="dcterms:W3CDTF">2022-09-28T01:34:47Z</dcterms:created>
  <dcterms:modified xmlns:dcterms="http://purl.org/dc/terms/" xmlns:xsi="http://www.w3.org/2001/XMLSchema-instance" xsi:type="dcterms:W3CDTF">2025-07-25T11:11:38Z</dcterms:modified>
  <cp:lastModifiedBy/>
  <cp:keywords/>
  <cp:lastPrinted>2022-10-03T00:40:24Z</cp:lastPrinted>
</cp:coreProperties>
</file>