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ia15\Desktop\Pandemias Tesis\Pandemias_Mundiales\Data\vih\"/>
    </mc:Choice>
  </mc:AlternateContent>
  <xr:revisionPtr revIDLastSave="0" documentId="13_ncr:1_{F1D8C621-DDCA-4DCC-9D64-3D2ED3F14331}" xr6:coauthVersionLast="45" xr6:coauthVersionMax="45" xr10:uidLastSave="{00000000-0000-0000-0000-000000000000}"/>
  <bookViews>
    <workbookView xWindow="1740" yWindow="1740" windowWidth="15438" windowHeight="81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5" i="1" l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1" i="1"/>
  <c r="M66" i="1" s="1"/>
  <c r="L61" i="1"/>
  <c r="K61" i="1"/>
  <c r="J61" i="1"/>
  <c r="I61" i="1"/>
  <c r="H61" i="1"/>
  <c r="G61" i="1"/>
  <c r="F61" i="1"/>
  <c r="E61" i="1"/>
  <c r="D61" i="1"/>
  <c r="C61" i="1"/>
  <c r="L34" i="1"/>
  <c r="K34" i="1"/>
  <c r="J34" i="1"/>
  <c r="I34" i="1"/>
  <c r="H34" i="1"/>
  <c r="G34" i="1"/>
  <c r="F34" i="1"/>
  <c r="E34" i="1"/>
  <c r="D34" i="1"/>
  <c r="C34" i="1"/>
  <c r="I66" i="1" l="1"/>
  <c r="E66" i="1"/>
  <c r="C66" i="1"/>
  <c r="G66" i="1"/>
  <c r="K66" i="1"/>
  <c r="D66" i="1"/>
  <c r="H66" i="1"/>
  <c r="L66" i="1"/>
  <c r="F66" i="1"/>
  <c r="J66" i="1"/>
</calcChain>
</file>

<file path=xl/sharedStrings.xml><?xml version="1.0" encoding="utf-8"?>
<sst xmlns="http://schemas.openxmlformats.org/spreadsheetml/2006/main" count="130" uniqueCount="69">
  <si>
    <t>Area</t>
  </si>
  <si>
    <t>Cumulative total***</t>
  </si>
  <si>
    <t>EU/EEA</t>
  </si>
  <si>
    <t>West</t>
  </si>
  <si>
    <t>Austria</t>
  </si>
  <si>
    <t>Belgium</t>
  </si>
  <si>
    <t>Centre</t>
  </si>
  <si>
    <t>Bulgaria</t>
  </si>
  <si>
    <t>Croatia</t>
  </si>
  <si>
    <t>Cyprus</t>
  </si>
  <si>
    <t>Czech Republic</t>
  </si>
  <si>
    <t>Denmark</t>
  </si>
  <si>
    <t>East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</si>
  <si>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</si>
  <si>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</si>
  <si>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</si>
  <si>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</si>
  <si>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</si>
  <si>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</si>
  <si>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</si>
  <si>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</si>
  <si>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</si>
  <si>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</si>
  <si>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/>
  </si>
  <si>
    <t>Liechetenstein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</si>
  <si>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</si>
  <si>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</si>
  <si>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</si>
  <si>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</si>
  <si>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</si>
  <si>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</si>
  <si>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</si>
  <si>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</si>
  <si>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</si>
  <si>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</si>
  <si>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</si>
  <si>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</si>
  <si>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</si>
  <si>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Non-EU/EEA</t>
  </si>
  <si>
    <t>Albania</t>
  </si>
  <si>
    <t>Andorra</t>
  </si>
  <si>
    <t>Armenia</t>
  </si>
  <si>
    <t>Azerbaijan</t>
  </si>
  <si>
    <t>Belarus</t>
  </si>
  <si>
    <t>Bosnia and Herzegovina</t>
  </si>
  <si>
    <t>Former Yugoslav Republic of Macedonia, the</t>
  </si>
  <si>
    <t>Georgia</t>
  </si>
  <si>
    <t>Israel</t>
  </si>
  <si>
    <t>Kazakhstan</t>
  </si>
  <si>
    <t>Kyrgyzstan</t>
  </si>
  <si>
    <t>Moldova</t>
  </si>
  <si>
    <t>Monaco</t>
  </si>
  <si>
    <t>Montenegro</t>
  </si>
  <si>
    <t>Russia</t>
  </si>
  <si>
    <t>San Marino</t>
  </si>
  <si>
    <t>Serbia</t>
  </si>
  <si>
    <t>Serbia excluding Kosovo****</t>
  </si>
  <si>
    <t>Kosovo****</t>
  </si>
  <si>
    <t>Switzerland</t>
  </si>
  <si>
    <t>Tajikistan</t>
  </si>
  <si>
    <t>Turkey</t>
  </si>
  <si>
    <t>Turkmenistan</t>
  </si>
  <si>
    <t>Ukraine</t>
  </si>
  <si>
    <t>Uzbekistan</t>
  </si>
  <si>
    <t>total Non EU-EEA</t>
  </si>
  <si>
    <t>WHO European Region</t>
  </si>
  <si>
    <t>total WHO European Region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</si>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</sst>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topLeftCell="A22" zoomScale="76" zoomScaleNormal="76" workbookViewId="0">
      <selection activeCell="E36" sqref="E36"/>
    </sheetView>
  </sheetViews>
  <sheetFormatPr defaultRowHeight="14.4" x14ac:dyDescent="0.55000000000000004"/>
  <cols>
    <col min="1" max="1" width="7.47265625" customWidth="1"/>
    <col min="2" max="2" width="7.3671875" customWidth="1"/>
    <col min="3" max="3" width="7.47265625" customWidth="1"/>
    <col min="4" max="4" width="7" customWidth="1"/>
    <col min="5" max="5" width="7.62890625" customWidth="1"/>
    <col min="6" max="7" width="7.47265625" customWidth="1"/>
    <col min="8" max="8" width="6.89453125" customWidth="1"/>
    <col min="9" max="9" width="7" customWidth="1"/>
    <col min="10" max="10" width="7.62890625" customWidth="1"/>
    <col min="11" max="13" width="7.3671875" customWidth="1"/>
  </cols>
  <sheetData>
    <row r="1" spans="1:14" x14ac:dyDescent="0.55000000000000004">
      <c r="A1" s="2" t="s">
        <v>0</v>
      </c>
      <c r="B1" s="2" t="s">
        <v>67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4">
        <v>2011</v>
      </c>
      <c r="I1" s="4">
        <v>2012</v>
      </c>
      <c r="J1" s="4">
        <v>2013</v>
      </c>
      <c r="K1" s="4">
        <v>2014</v>
      </c>
      <c r="L1" s="4">
        <v>2015</v>
      </c>
      <c r="M1" s="2" t="s">
        <v>1</v>
      </c>
      <c r="N1" s="4"/>
    </row>
    <row r="2" spans="1:14" x14ac:dyDescent="0.55000000000000004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55000000000000004">
      <c r="A3" s="2" t="s">
        <v>3</v>
      </c>
      <c r="B3" s="2" t="s">
        <v>4</v>
      </c>
      <c r="C3" s="2">
        <v>38</v>
      </c>
      <c r="D3" s="2">
        <v>51</v>
      </c>
      <c r="E3" s="2">
        <v>32</v>
      </c>
      <c r="F3" s="2">
        <v>33</v>
      </c>
      <c r="G3" s="2">
        <v>40</v>
      </c>
      <c r="H3" s="2">
        <v>39</v>
      </c>
      <c r="I3" s="2">
        <v>35</v>
      </c>
      <c r="J3" s="2">
        <v>41</v>
      </c>
      <c r="K3" s="2">
        <v>44</v>
      </c>
      <c r="L3" s="2">
        <v>25</v>
      </c>
      <c r="M3" s="2">
        <v>1511</v>
      </c>
      <c r="N3" s="4"/>
    </row>
    <row r="4" spans="1:14" x14ac:dyDescent="0.55000000000000004">
      <c r="A4" s="2" t="s">
        <v>3</v>
      </c>
      <c r="B4" s="2" t="s">
        <v>5</v>
      </c>
      <c r="C4" s="2">
        <v>39</v>
      </c>
      <c r="D4" s="2">
        <v>69</v>
      </c>
      <c r="E4" s="2">
        <v>56</v>
      </c>
      <c r="F4" s="2">
        <v>52</v>
      </c>
      <c r="G4" s="2">
        <v>56</v>
      </c>
      <c r="H4" s="2">
        <v>69</v>
      </c>
      <c r="I4" s="2">
        <v>65</v>
      </c>
      <c r="J4" s="2">
        <v>80</v>
      </c>
      <c r="K4" s="2">
        <v>67</v>
      </c>
      <c r="L4" s="2">
        <v>60</v>
      </c>
      <c r="M4" s="2">
        <v>2032</v>
      </c>
      <c r="N4" s="4"/>
    </row>
    <row r="5" spans="1:14" x14ac:dyDescent="0.55000000000000004">
      <c r="A5" s="5" t="s">
        <v>6</v>
      </c>
      <c r="B5" s="5" t="s">
        <v>7</v>
      </c>
      <c r="C5" s="5">
        <v>8</v>
      </c>
      <c r="D5" s="5">
        <v>6</v>
      </c>
      <c r="E5" s="5">
        <v>9</v>
      </c>
      <c r="F5" s="5">
        <v>2</v>
      </c>
      <c r="G5" s="5">
        <v>14</v>
      </c>
      <c r="H5" s="5">
        <v>17</v>
      </c>
      <c r="I5" s="5">
        <v>16</v>
      </c>
      <c r="J5" s="5">
        <v>14</v>
      </c>
      <c r="K5" s="5">
        <v>13</v>
      </c>
      <c r="L5" s="5">
        <v>8</v>
      </c>
      <c r="M5" s="5">
        <v>164</v>
      </c>
      <c r="N5" s="6"/>
    </row>
    <row r="6" spans="1:14" x14ac:dyDescent="0.55000000000000004">
      <c r="A6" s="5" t="s">
        <v>6</v>
      </c>
      <c r="B6" s="5" t="s">
        <v>8</v>
      </c>
      <c r="C6" s="5">
        <v>6</v>
      </c>
      <c r="D6" s="5">
        <v>2</v>
      </c>
      <c r="E6" s="5">
        <v>7</v>
      </c>
      <c r="F6" s="5">
        <v>7</v>
      </c>
      <c r="G6" s="5">
        <v>10</v>
      </c>
      <c r="H6" s="5">
        <v>6</v>
      </c>
      <c r="I6" s="5">
        <v>9</v>
      </c>
      <c r="J6" s="5">
        <v>8</v>
      </c>
      <c r="K6" s="5">
        <v>5</v>
      </c>
      <c r="L6" s="5">
        <v>16</v>
      </c>
      <c r="M6" s="5">
        <v>202</v>
      </c>
      <c r="N6" s="6"/>
    </row>
    <row r="7" spans="1:14" x14ac:dyDescent="0.55000000000000004">
      <c r="A7" s="5" t="s">
        <v>6</v>
      </c>
      <c r="B7" s="5" t="s">
        <v>9</v>
      </c>
      <c r="C7" s="5">
        <v>4</v>
      </c>
      <c r="D7" s="5">
        <v>3</v>
      </c>
      <c r="E7" s="5">
        <v>0</v>
      </c>
      <c r="F7" s="5">
        <v>3</v>
      </c>
      <c r="G7" s="5">
        <v>3</v>
      </c>
      <c r="H7" s="5">
        <v>4</v>
      </c>
      <c r="I7" s="5">
        <v>5</v>
      </c>
      <c r="J7" s="5">
        <v>3</v>
      </c>
      <c r="K7" s="5">
        <v>4</v>
      </c>
      <c r="L7" s="5">
        <v>4</v>
      </c>
      <c r="M7" s="5">
        <v>117</v>
      </c>
      <c r="N7" s="6"/>
    </row>
    <row r="8" spans="1:14" x14ac:dyDescent="0.55000000000000004">
      <c r="A8" s="5" t="s">
        <v>6</v>
      </c>
      <c r="B8" s="5" t="s">
        <v>10</v>
      </c>
      <c r="C8" s="5">
        <v>6</v>
      </c>
      <c r="D8" s="5">
        <v>11</v>
      </c>
      <c r="E8" s="5">
        <v>14</v>
      </c>
      <c r="F8" s="5">
        <v>11</v>
      </c>
      <c r="G8" s="5">
        <v>10</v>
      </c>
      <c r="H8" s="5">
        <v>13</v>
      </c>
      <c r="I8" s="5">
        <v>15</v>
      </c>
      <c r="J8" s="5">
        <v>12</v>
      </c>
      <c r="K8" s="5">
        <v>14</v>
      </c>
      <c r="L8" s="5">
        <v>9</v>
      </c>
      <c r="M8" s="5">
        <v>238</v>
      </c>
      <c r="N8" s="6"/>
    </row>
    <row r="9" spans="1:14" x14ac:dyDescent="0.55000000000000004">
      <c r="A9" s="5" t="s">
        <v>3</v>
      </c>
      <c r="B9" s="5" t="s">
        <v>11</v>
      </c>
      <c r="C9" s="5">
        <v>18</v>
      </c>
      <c r="D9" s="5">
        <v>19</v>
      </c>
      <c r="E9" s="5">
        <v>3</v>
      </c>
      <c r="F9" s="5">
        <v>9</v>
      </c>
      <c r="G9" s="5">
        <v>3</v>
      </c>
      <c r="H9" s="5">
        <v>6</v>
      </c>
      <c r="I9" s="5">
        <v>2</v>
      </c>
      <c r="J9" s="5">
        <v>4</v>
      </c>
      <c r="K9" s="5">
        <v>0</v>
      </c>
      <c r="L9" s="5">
        <v>1</v>
      </c>
      <c r="M9" s="5">
        <v>2014</v>
      </c>
      <c r="N9" s="6"/>
    </row>
    <row r="10" spans="1:14" x14ac:dyDescent="0.55000000000000004">
      <c r="A10" s="5" t="s">
        <v>12</v>
      </c>
      <c r="B10" s="5" t="s">
        <v>13</v>
      </c>
      <c r="C10" s="5">
        <v>18</v>
      </c>
      <c r="D10" s="5">
        <v>11</v>
      </c>
      <c r="E10" s="5">
        <v>8</v>
      </c>
      <c r="F10" s="5">
        <v>0</v>
      </c>
      <c r="G10" s="5">
        <v>2</v>
      </c>
      <c r="H10" s="5">
        <v>7</v>
      </c>
      <c r="I10" s="5">
        <v>5</v>
      </c>
      <c r="J10" s="5">
        <v>2</v>
      </c>
      <c r="K10" s="5">
        <v>2</v>
      </c>
      <c r="L10" s="5">
        <v>4</v>
      </c>
      <c r="M10" s="5">
        <v>110</v>
      </c>
      <c r="N10" s="6"/>
    </row>
    <row r="11" spans="1:14" x14ac:dyDescent="0.55000000000000004">
      <c r="A11" s="5" t="s">
        <v>3</v>
      </c>
      <c r="B11" s="5" t="s">
        <v>14</v>
      </c>
      <c r="C11" s="5">
        <v>16</v>
      </c>
      <c r="D11" s="5">
        <v>5</v>
      </c>
      <c r="E11" s="5">
        <v>11</v>
      </c>
      <c r="F11" s="5">
        <v>22</v>
      </c>
      <c r="G11" s="5">
        <v>23</v>
      </c>
      <c r="H11" s="5">
        <v>21</v>
      </c>
      <c r="I11" s="5">
        <v>30</v>
      </c>
      <c r="J11" s="5">
        <v>21</v>
      </c>
      <c r="K11" s="5">
        <v>20</v>
      </c>
      <c r="L11" s="2">
        <v>24</v>
      </c>
      <c r="M11" s="2">
        <v>443</v>
      </c>
      <c r="N11" s="4"/>
    </row>
    <row r="12" spans="1:14" x14ac:dyDescent="0.55000000000000004">
      <c r="A12" s="5" t="s">
        <v>3</v>
      </c>
      <c r="B12" s="5" t="s">
        <v>15</v>
      </c>
      <c r="C12" s="5">
        <v>354</v>
      </c>
      <c r="D12" s="5">
        <v>264</v>
      </c>
      <c r="E12" s="5">
        <v>231</v>
      </c>
      <c r="F12" s="5">
        <v>179</v>
      </c>
      <c r="G12" s="5">
        <v>209</v>
      </c>
      <c r="H12" s="5">
        <v>171</v>
      </c>
      <c r="I12" s="5">
        <v>154</v>
      </c>
      <c r="J12" s="5">
        <v>131</v>
      </c>
      <c r="K12" s="5">
        <v>109</v>
      </c>
      <c r="L12" s="2">
        <v>61</v>
      </c>
      <c r="M12" s="2">
        <v>36418</v>
      </c>
      <c r="N12" s="4"/>
    </row>
    <row r="13" spans="1:14" x14ac:dyDescent="0.55000000000000004">
      <c r="A13" s="5" t="s">
        <v>3</v>
      </c>
      <c r="B13" s="5" t="s">
        <v>16</v>
      </c>
      <c r="C13" s="5">
        <v>165</v>
      </c>
      <c r="D13" s="5">
        <v>173</v>
      </c>
      <c r="E13" s="5">
        <v>129</v>
      </c>
      <c r="F13" s="5">
        <v>127</v>
      </c>
      <c r="G13" s="5">
        <v>113</v>
      </c>
      <c r="H13" s="5">
        <v>122</v>
      </c>
      <c r="I13" s="5">
        <v>84</v>
      </c>
      <c r="J13" s="5">
        <v>104</v>
      </c>
      <c r="K13" s="5">
        <v>93</v>
      </c>
      <c r="L13" s="5">
        <v>33</v>
      </c>
      <c r="M13" s="5">
        <v>14627</v>
      </c>
      <c r="N13" s="6"/>
    </row>
    <row r="14" spans="1:14" x14ac:dyDescent="0.55000000000000004">
      <c r="A14" s="5" t="s">
        <v>3</v>
      </c>
      <c r="B14" s="5" t="s">
        <v>17</v>
      </c>
      <c r="C14" s="5">
        <v>38</v>
      </c>
      <c r="D14" s="5">
        <v>42</v>
      </c>
      <c r="E14" s="5">
        <v>31</v>
      </c>
      <c r="F14" s="5">
        <v>30</v>
      </c>
      <c r="G14" s="5">
        <v>48</v>
      </c>
      <c r="H14" s="5">
        <v>53</v>
      </c>
      <c r="I14" s="5">
        <v>50</v>
      </c>
      <c r="J14" s="5">
        <v>42</v>
      </c>
      <c r="K14" s="5">
        <v>46</v>
      </c>
      <c r="L14" s="5">
        <v>43</v>
      </c>
      <c r="M14" s="5">
        <v>1891</v>
      </c>
      <c r="N14" s="6"/>
    </row>
    <row r="15" spans="1:14" x14ac:dyDescent="0.55000000000000004">
      <c r="A15" s="5" t="s">
        <v>6</v>
      </c>
      <c r="B15" s="5" t="s">
        <v>18</v>
      </c>
      <c r="C15" s="5">
        <v>7</v>
      </c>
      <c r="D15" s="5">
        <v>12</v>
      </c>
      <c r="E15" s="5">
        <v>11</v>
      </c>
      <c r="F15" s="5">
        <v>11</v>
      </c>
      <c r="G15" s="5">
        <v>15</v>
      </c>
      <c r="H15" s="5">
        <v>17</v>
      </c>
      <c r="I15" s="5">
        <v>11</v>
      </c>
      <c r="J15" s="5">
        <v>11</v>
      </c>
      <c r="K15" s="5">
        <v>19</v>
      </c>
      <c r="L15" s="5">
        <v>11</v>
      </c>
      <c r="M15" s="5">
        <v>404</v>
      </c>
      <c r="N15" s="6"/>
    </row>
    <row r="16" spans="1:14" x14ac:dyDescent="0.55000000000000004">
      <c r="A16" s="5" t="s">
        <v>3</v>
      </c>
      <c r="B16" s="5" t="s">
        <v>19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39</v>
      </c>
      <c r="N16" s="6"/>
    </row>
    <row r="17" spans="1:14" x14ac:dyDescent="0.55000000000000004">
      <c r="A17" s="5" t="s">
        <v>3</v>
      </c>
      <c r="B17" s="5" t="s">
        <v>20</v>
      </c>
      <c r="C17" s="5">
        <v>8</v>
      </c>
      <c r="D17" s="5">
        <v>6</v>
      </c>
      <c r="E17" s="5">
        <v>3</v>
      </c>
      <c r="F17" s="5">
        <v>5</v>
      </c>
      <c r="G17" s="5">
        <v>5</v>
      </c>
      <c r="H17" s="5">
        <v>4</v>
      </c>
      <c r="I17" s="5">
        <v>1</v>
      </c>
      <c r="J17" s="5">
        <v>1</v>
      </c>
      <c r="K17" s="5">
        <v>1</v>
      </c>
      <c r="L17" s="5">
        <v>4</v>
      </c>
      <c r="M17" s="5">
        <v>415</v>
      </c>
      <c r="N17" s="6"/>
    </row>
    <row r="18" spans="1:14" x14ac:dyDescent="0.55000000000000004">
      <c r="A18" s="5" t="s">
        <v>3</v>
      </c>
      <c r="B18" s="5" t="s">
        <v>21</v>
      </c>
      <c r="C18" s="5">
        <v>812</v>
      </c>
      <c r="D18" s="5">
        <v>819</v>
      </c>
      <c r="E18" s="5">
        <v>754</v>
      </c>
      <c r="F18" s="5">
        <v>715</v>
      </c>
      <c r="G18" s="5">
        <v>645</v>
      </c>
      <c r="H18" s="5">
        <v>644</v>
      </c>
      <c r="I18" s="5">
        <v>636</v>
      </c>
      <c r="J18" s="5">
        <v>654</v>
      </c>
      <c r="K18" s="5"/>
      <c r="L18" s="5"/>
      <c r="M18" s="5">
        <v>43684</v>
      </c>
      <c r="N18" s="6"/>
    </row>
    <row r="19" spans="1:14" x14ac:dyDescent="0.55000000000000004">
      <c r="A19" s="5" t="s">
        <v>12</v>
      </c>
      <c r="B19" s="5" t="s">
        <v>22</v>
      </c>
      <c r="C19" s="5">
        <v>40</v>
      </c>
      <c r="D19" s="5">
        <v>47</v>
      </c>
      <c r="E19" s="5">
        <v>58</v>
      </c>
      <c r="F19" s="5">
        <v>69</v>
      </c>
      <c r="G19" s="5">
        <v>57</v>
      </c>
      <c r="H19" s="2">
        <v>80</v>
      </c>
      <c r="I19" s="2">
        <v>88</v>
      </c>
      <c r="J19" s="2">
        <v>107</v>
      </c>
      <c r="K19" s="2">
        <v>45</v>
      </c>
      <c r="L19" s="5">
        <v>53</v>
      </c>
      <c r="M19" s="5">
        <v>761</v>
      </c>
      <c r="N19" s="6"/>
    </row>
    <row r="20" spans="1:14" x14ac:dyDescent="0.55000000000000004">
      <c r="A20" s="5" t="s">
        <v>23</v>
      </c>
      <c r="B20" s="5" t="s">
        <v>24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2">
        <v>0</v>
      </c>
      <c r="I20" s="2">
        <v>0</v>
      </c>
      <c r="J20" s="2">
        <v>0</v>
      </c>
      <c r="K20" s="2">
        <v>0</v>
      </c>
      <c r="L20" s="5">
        <v>0</v>
      </c>
      <c r="M20" s="5">
        <v>6</v>
      </c>
      <c r="N20" s="6"/>
    </row>
    <row r="21" spans="1:14" x14ac:dyDescent="0.55000000000000004">
      <c r="A21" s="5" t="s">
        <v>12</v>
      </c>
      <c r="B21" s="5" t="s">
        <v>25</v>
      </c>
      <c r="C21" s="5">
        <v>9</v>
      </c>
      <c r="D21" s="5">
        <v>15</v>
      </c>
      <c r="E21" s="5">
        <v>20</v>
      </c>
      <c r="F21" s="5">
        <v>17</v>
      </c>
      <c r="G21" s="5">
        <v>12</v>
      </c>
      <c r="H21" s="5">
        <v>9</v>
      </c>
      <c r="I21" s="5">
        <v>10</v>
      </c>
      <c r="J21" s="5">
        <v>18</v>
      </c>
      <c r="K21" s="5">
        <v>16</v>
      </c>
      <c r="L21" s="5">
        <v>10</v>
      </c>
      <c r="M21" s="5">
        <v>182</v>
      </c>
      <c r="N21" s="6"/>
    </row>
    <row r="22" spans="1:14" x14ac:dyDescent="0.55000000000000004">
      <c r="A22" s="5" t="s">
        <v>3</v>
      </c>
      <c r="B22" s="5" t="s">
        <v>26</v>
      </c>
      <c r="C22" s="5">
        <v>9</v>
      </c>
      <c r="D22" s="5">
        <v>10</v>
      </c>
      <c r="E22" s="5">
        <v>7</v>
      </c>
      <c r="F22" s="5">
        <v>5</v>
      </c>
      <c r="G22" s="5">
        <v>2</v>
      </c>
      <c r="H22" s="5">
        <v>8</v>
      </c>
      <c r="I22" s="5">
        <v>8</v>
      </c>
      <c r="J22" s="5">
        <v>7</v>
      </c>
      <c r="K22" s="5">
        <v>9</v>
      </c>
      <c r="L22" s="5">
        <v>8</v>
      </c>
      <c r="M22" s="5">
        <v>139</v>
      </c>
      <c r="N22" s="6"/>
    </row>
    <row r="23" spans="1:14" x14ac:dyDescent="0.55000000000000004">
      <c r="A23" s="5" t="s">
        <v>3</v>
      </c>
      <c r="B23" s="5" t="s">
        <v>27</v>
      </c>
      <c r="C23" s="5">
        <v>7</v>
      </c>
      <c r="D23" s="5">
        <v>1</v>
      </c>
      <c r="E23" s="5">
        <v>0</v>
      </c>
      <c r="F23" s="5">
        <v>0</v>
      </c>
      <c r="G23" s="5">
        <v>0</v>
      </c>
      <c r="H23" s="5">
        <v>1</v>
      </c>
      <c r="I23" s="5">
        <v>2</v>
      </c>
      <c r="J23" s="5">
        <v>0</v>
      </c>
      <c r="K23" s="5">
        <v>1</v>
      </c>
      <c r="L23" s="5">
        <v>1</v>
      </c>
      <c r="M23" s="5">
        <v>62</v>
      </c>
      <c r="N23" s="6"/>
    </row>
    <row r="24" spans="1:14" x14ac:dyDescent="0.55000000000000004">
      <c r="A24" s="5" t="s">
        <v>3</v>
      </c>
      <c r="B24" s="5" t="s">
        <v>28</v>
      </c>
      <c r="C24" s="5">
        <v>65</v>
      </c>
      <c r="D24" s="5">
        <v>104</v>
      </c>
      <c r="E24" s="5">
        <v>95</v>
      </c>
      <c r="F24" s="5">
        <v>98</v>
      </c>
      <c r="G24" s="5">
        <v>65</v>
      </c>
      <c r="H24" s="5">
        <v>85</v>
      </c>
      <c r="I24" s="5">
        <v>83</v>
      </c>
      <c r="J24" s="5">
        <v>80</v>
      </c>
      <c r="K24" s="5">
        <v>77</v>
      </c>
      <c r="L24" s="5">
        <v>71</v>
      </c>
      <c r="M24" s="5">
        <v>1586</v>
      </c>
      <c r="N24" s="6"/>
    </row>
    <row r="25" spans="1:14" x14ac:dyDescent="0.55000000000000004">
      <c r="A25" s="5" t="s">
        <v>3</v>
      </c>
      <c r="B25" s="5" t="s">
        <v>29</v>
      </c>
      <c r="C25" s="5">
        <v>6</v>
      </c>
      <c r="D25" s="5">
        <v>1</v>
      </c>
      <c r="E25" s="5">
        <v>3</v>
      </c>
      <c r="F25" s="5">
        <v>3</v>
      </c>
      <c r="G25" s="5">
        <v>0</v>
      </c>
      <c r="H25" s="5">
        <v>1</v>
      </c>
      <c r="I25" s="5">
        <v>1</v>
      </c>
      <c r="J25" s="5">
        <v>2</v>
      </c>
      <c r="K25" s="5">
        <v>3</v>
      </c>
      <c r="L25" s="5">
        <v>2</v>
      </c>
      <c r="M25" s="5">
        <v>630</v>
      </c>
    </row>
    <row r="26" spans="1:14" x14ac:dyDescent="0.55000000000000004">
      <c r="A26" s="5" t="s">
        <v>6</v>
      </c>
      <c r="B26" s="5" t="s">
        <v>30</v>
      </c>
      <c r="C26" s="5">
        <v>43</v>
      </c>
      <c r="D26" s="5">
        <v>61</v>
      </c>
      <c r="E26" s="5">
        <v>71</v>
      </c>
      <c r="F26" s="5">
        <v>46</v>
      </c>
      <c r="G26" s="5">
        <v>53</v>
      </c>
      <c r="H26" s="5">
        <v>68</v>
      </c>
      <c r="I26" s="5">
        <v>57</v>
      </c>
      <c r="J26" s="5">
        <v>45</v>
      </c>
      <c r="K26" s="5">
        <v>41</v>
      </c>
      <c r="L26" s="5">
        <v>35</v>
      </c>
      <c r="M26" s="5">
        <v>1331</v>
      </c>
    </row>
    <row r="27" spans="1:14" x14ac:dyDescent="0.55000000000000004">
      <c r="A27" s="5" t="s">
        <v>3</v>
      </c>
      <c r="B27" s="5" t="s">
        <v>31</v>
      </c>
      <c r="C27" s="5">
        <v>243</v>
      </c>
      <c r="D27" s="5">
        <v>227</v>
      </c>
      <c r="E27" s="5">
        <v>210</v>
      </c>
      <c r="F27" s="5">
        <v>212</v>
      </c>
      <c r="G27" s="5">
        <v>215</v>
      </c>
      <c r="H27" s="5">
        <v>199</v>
      </c>
      <c r="I27" s="5">
        <v>176</v>
      </c>
      <c r="J27" s="5">
        <v>217</v>
      </c>
      <c r="K27" s="5">
        <v>154</v>
      </c>
      <c r="L27" s="5">
        <v>107</v>
      </c>
      <c r="M27" s="5">
        <v>8693</v>
      </c>
    </row>
    <row r="28" spans="1:14" x14ac:dyDescent="0.55000000000000004">
      <c r="A28" s="5" t="s">
        <v>6</v>
      </c>
      <c r="B28" s="5" t="s">
        <v>32</v>
      </c>
      <c r="C28" s="5">
        <v>186</v>
      </c>
      <c r="D28" s="5">
        <v>156</v>
      </c>
      <c r="E28" s="5">
        <v>144</v>
      </c>
      <c r="F28" s="5">
        <v>120</v>
      </c>
      <c r="G28" s="5">
        <v>134</v>
      </c>
      <c r="H28" s="5">
        <v>215</v>
      </c>
      <c r="I28" s="5">
        <v>186</v>
      </c>
      <c r="J28" s="5">
        <v>199</v>
      </c>
      <c r="K28" s="5">
        <v>237</v>
      </c>
      <c r="L28" s="5">
        <v>194</v>
      </c>
      <c r="M28" s="5">
        <v>4204</v>
      </c>
    </row>
    <row r="29" spans="1:14" x14ac:dyDescent="0.55000000000000004">
      <c r="A29" s="5" t="s">
        <v>6</v>
      </c>
      <c r="B29" s="5" t="s">
        <v>33</v>
      </c>
      <c r="C29" s="5">
        <v>4</v>
      </c>
      <c r="D29" s="5">
        <v>3</v>
      </c>
      <c r="E29" s="5">
        <v>0</v>
      </c>
      <c r="F29" s="5">
        <v>2</v>
      </c>
      <c r="G29" s="5">
        <v>1</v>
      </c>
      <c r="H29" s="5">
        <v>1</v>
      </c>
      <c r="I29" s="5">
        <v>3</v>
      </c>
      <c r="J29" s="5">
        <v>0</v>
      </c>
      <c r="K29" s="5">
        <v>0</v>
      </c>
      <c r="L29" s="5">
        <v>4</v>
      </c>
      <c r="M29" s="5">
        <v>43</v>
      </c>
    </row>
    <row r="30" spans="1:14" x14ac:dyDescent="0.55000000000000004">
      <c r="A30" s="5" t="s">
        <v>6</v>
      </c>
      <c r="B30" s="5" t="s">
        <v>34</v>
      </c>
      <c r="C30" s="5">
        <v>0</v>
      </c>
      <c r="D30" s="5">
        <v>3</v>
      </c>
      <c r="E30" s="5">
        <v>5</v>
      </c>
      <c r="F30" s="5">
        <v>1</v>
      </c>
      <c r="G30" s="5">
        <v>2</v>
      </c>
      <c r="H30" s="5">
        <v>1</v>
      </c>
      <c r="I30" s="5">
        <v>1</v>
      </c>
      <c r="J30" s="5">
        <v>5</v>
      </c>
      <c r="K30" s="5">
        <v>3</v>
      </c>
      <c r="L30" s="5">
        <v>3</v>
      </c>
      <c r="M30" s="5">
        <v>100</v>
      </c>
    </row>
    <row r="31" spans="1:14" x14ac:dyDescent="0.55000000000000004">
      <c r="A31" s="5" t="s">
        <v>3</v>
      </c>
      <c r="B31" s="5" t="s">
        <v>35</v>
      </c>
      <c r="C31" s="5">
        <v>1034</v>
      </c>
      <c r="D31" s="5">
        <v>1011</v>
      </c>
      <c r="E31" s="5">
        <v>853</v>
      </c>
      <c r="F31" s="5">
        <v>535</v>
      </c>
      <c r="G31" s="5">
        <v>426</v>
      </c>
      <c r="H31" s="5">
        <v>374</v>
      </c>
      <c r="I31" s="5">
        <v>309</v>
      </c>
      <c r="J31" s="5">
        <v>267</v>
      </c>
      <c r="K31" s="5">
        <v>175</v>
      </c>
      <c r="L31" s="5">
        <v>73</v>
      </c>
      <c r="M31" s="5">
        <v>48216</v>
      </c>
    </row>
    <row r="32" spans="1:14" x14ac:dyDescent="0.55000000000000004">
      <c r="A32" s="5" t="s">
        <v>3</v>
      </c>
      <c r="B32" s="5" t="s">
        <v>36</v>
      </c>
      <c r="C32" s="5">
        <v>8</v>
      </c>
      <c r="D32" s="5">
        <v>6</v>
      </c>
      <c r="E32" s="5"/>
      <c r="F32" s="5"/>
      <c r="G32" s="5"/>
      <c r="H32" s="5"/>
      <c r="I32" s="5"/>
      <c r="J32" s="5"/>
      <c r="K32" s="5"/>
      <c r="L32" s="5"/>
      <c r="M32" s="5">
        <v>1323</v>
      </c>
    </row>
    <row r="33" spans="1:13" x14ac:dyDescent="0.55000000000000004">
      <c r="A33" s="5" t="s">
        <v>3</v>
      </c>
      <c r="B33" s="5" t="s">
        <v>37</v>
      </c>
      <c r="C33" s="5">
        <v>315</v>
      </c>
      <c r="D33" s="5">
        <v>313</v>
      </c>
      <c r="E33" s="5">
        <v>307</v>
      </c>
      <c r="F33" s="5">
        <v>281</v>
      </c>
      <c r="G33" s="5">
        <v>312</v>
      </c>
      <c r="H33" s="5">
        <v>158</v>
      </c>
      <c r="I33" s="5">
        <v>157</v>
      </c>
      <c r="J33" s="5">
        <v>168</v>
      </c>
      <c r="K33" s="5">
        <v>144</v>
      </c>
      <c r="L33" s="5">
        <v>127</v>
      </c>
      <c r="M33" s="5">
        <v>16364</v>
      </c>
    </row>
    <row r="34" spans="1:13" x14ac:dyDescent="0.55000000000000004">
      <c r="A34" s="5" t="s">
        <v>23</v>
      </c>
      <c r="B34" s="5" t="s">
        <v>68</v>
      </c>
      <c r="C34" s="5">
        <f>SUM(C3:C33)</f>
        <v>3507</v>
      </c>
      <c r="D34" s="5">
        <f t="shared" ref="D34:L34" si="0">SUM(D3:D33)</f>
        <v>3451</v>
      </c>
      <c r="E34" s="5">
        <f t="shared" si="0"/>
        <v>3072</v>
      </c>
      <c r="F34" s="5">
        <f t="shared" si="0"/>
        <v>2595</v>
      </c>
      <c r="G34" s="5">
        <f t="shared" si="0"/>
        <v>2475</v>
      </c>
      <c r="H34" s="5">
        <f t="shared" si="0"/>
        <v>2394</v>
      </c>
      <c r="I34" s="5">
        <f t="shared" si="0"/>
        <v>2200</v>
      </c>
      <c r="J34" s="2">
        <f t="shared" si="0"/>
        <v>2243</v>
      </c>
      <c r="K34" s="2">
        <f t="shared" si="0"/>
        <v>1342</v>
      </c>
      <c r="L34" s="2">
        <f t="shared" si="0"/>
        <v>991</v>
      </c>
      <c r="M34" s="5">
        <v>187506</v>
      </c>
    </row>
    <row r="35" spans="1:13" x14ac:dyDescent="0.55000000000000004">
      <c r="A35" s="5" t="s">
        <v>38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55000000000000004">
      <c r="A36" s="5" t="s">
        <v>6</v>
      </c>
      <c r="B36" s="5" t="s">
        <v>39</v>
      </c>
      <c r="C36" s="5">
        <v>9</v>
      </c>
      <c r="D36" s="5">
        <v>7</v>
      </c>
      <c r="E36" s="5">
        <v>3</v>
      </c>
      <c r="F36" s="5">
        <v>13</v>
      </c>
      <c r="G36" s="5">
        <v>12</v>
      </c>
      <c r="H36" s="5">
        <v>11</v>
      </c>
      <c r="I36" s="5">
        <v>13</v>
      </c>
      <c r="J36" s="5">
        <v>10</v>
      </c>
      <c r="K36" s="5">
        <v>13</v>
      </c>
      <c r="L36" s="5">
        <v>13</v>
      </c>
      <c r="M36" s="5">
        <v>149</v>
      </c>
    </row>
    <row r="37" spans="1:13" x14ac:dyDescent="0.55000000000000004">
      <c r="A37" s="5" t="s">
        <v>3</v>
      </c>
      <c r="B37" s="5" t="s">
        <v>40</v>
      </c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</v>
      </c>
      <c r="M37" s="5">
        <v>4</v>
      </c>
    </row>
    <row r="38" spans="1:13" x14ac:dyDescent="0.55000000000000004">
      <c r="A38" s="5" t="s">
        <v>12</v>
      </c>
      <c r="B38" s="5" t="s">
        <v>41</v>
      </c>
      <c r="C38" s="5">
        <v>15</v>
      </c>
      <c r="D38" s="5">
        <v>20</v>
      </c>
      <c r="E38" s="5">
        <v>33</v>
      </c>
      <c r="F38" s="5">
        <v>40</v>
      </c>
      <c r="G38" s="5">
        <v>23</v>
      </c>
      <c r="H38" s="5">
        <v>26</v>
      </c>
      <c r="I38" s="5">
        <v>38</v>
      </c>
      <c r="J38" s="5">
        <v>40</v>
      </c>
      <c r="K38" s="5">
        <v>48</v>
      </c>
      <c r="L38" s="5">
        <v>59</v>
      </c>
      <c r="M38" s="5">
        <v>388</v>
      </c>
    </row>
    <row r="39" spans="1:13" x14ac:dyDescent="0.55000000000000004">
      <c r="A39" s="5" t="s">
        <v>12</v>
      </c>
      <c r="B39" s="5" t="s">
        <v>42</v>
      </c>
      <c r="C39" s="5">
        <v>21</v>
      </c>
      <c r="D39" s="5">
        <v>43</v>
      </c>
      <c r="E39" s="5">
        <v>43</v>
      </c>
      <c r="F39" s="5">
        <v>27</v>
      </c>
      <c r="G39" s="5">
        <v>45</v>
      </c>
      <c r="H39" s="5">
        <v>41</v>
      </c>
      <c r="I39" s="5">
        <v>47</v>
      </c>
      <c r="J39" s="5">
        <v>32</v>
      </c>
      <c r="K39" s="5">
        <v>41</v>
      </c>
      <c r="L39" s="5">
        <v>28</v>
      </c>
      <c r="M39" s="5">
        <v>452</v>
      </c>
    </row>
    <row r="40" spans="1:13" x14ac:dyDescent="0.55000000000000004">
      <c r="A40" s="5" t="s">
        <v>12</v>
      </c>
      <c r="B40" s="5" t="s">
        <v>43</v>
      </c>
      <c r="C40" s="5">
        <v>139</v>
      </c>
      <c r="D40" s="5">
        <v>143</v>
      </c>
      <c r="E40" s="5">
        <v>177</v>
      </c>
      <c r="F40" s="5">
        <v>151</v>
      </c>
      <c r="G40" s="5">
        <v>146</v>
      </c>
      <c r="H40" s="5">
        <v>158</v>
      </c>
      <c r="I40" s="5">
        <v>188</v>
      </c>
      <c r="J40" s="5">
        <v>129</v>
      </c>
      <c r="K40" s="5">
        <v>169</v>
      </c>
      <c r="L40" s="5">
        <v>113</v>
      </c>
      <c r="M40" s="5">
        <v>1724</v>
      </c>
    </row>
    <row r="41" spans="1:13" x14ac:dyDescent="0.55000000000000004">
      <c r="A41" s="5" t="s">
        <v>6</v>
      </c>
      <c r="B41" s="5" t="s">
        <v>44</v>
      </c>
      <c r="C41" s="5">
        <v>5</v>
      </c>
      <c r="D41" s="5">
        <v>1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2</v>
      </c>
      <c r="K41" s="5"/>
      <c r="L41" s="5"/>
      <c r="M41" s="5">
        <v>57</v>
      </c>
    </row>
    <row r="42" spans="1:13" x14ac:dyDescent="0.55000000000000004">
      <c r="A42" s="5" t="s">
        <v>6</v>
      </c>
      <c r="B42" s="5" t="s">
        <v>45</v>
      </c>
      <c r="C42" s="5">
        <v>5</v>
      </c>
      <c r="D42" s="5">
        <v>2</v>
      </c>
      <c r="E42" s="5">
        <v>1</v>
      </c>
      <c r="F42" s="5">
        <v>0</v>
      </c>
      <c r="G42" s="5">
        <v>1</v>
      </c>
      <c r="H42" s="2">
        <v>4</v>
      </c>
      <c r="I42" s="2">
        <v>0</v>
      </c>
      <c r="J42" s="2">
        <v>3</v>
      </c>
      <c r="K42" s="5">
        <v>0</v>
      </c>
      <c r="L42" s="5">
        <v>0</v>
      </c>
      <c r="M42" s="5">
        <v>64</v>
      </c>
    </row>
    <row r="43" spans="1:13" x14ac:dyDescent="0.55000000000000004">
      <c r="A43" s="5" t="s">
        <v>12</v>
      </c>
      <c r="B43" s="5" t="s">
        <v>46</v>
      </c>
      <c r="C43" s="5">
        <v>36</v>
      </c>
      <c r="D43" s="5">
        <v>67</v>
      </c>
      <c r="E43" s="5">
        <v>74</v>
      </c>
      <c r="F43" s="5">
        <v>63</v>
      </c>
      <c r="G43" s="5">
        <v>80</v>
      </c>
      <c r="H43" s="5">
        <v>94</v>
      </c>
      <c r="I43" s="5">
        <v>83</v>
      </c>
      <c r="J43" s="5">
        <v>82</v>
      </c>
      <c r="K43" s="5">
        <v>68</v>
      </c>
      <c r="L43" s="5">
        <v>70</v>
      </c>
      <c r="M43" s="5">
        <v>898</v>
      </c>
    </row>
    <row r="44" spans="1:13" x14ac:dyDescent="0.55000000000000004">
      <c r="A44" s="5" t="s">
        <v>3</v>
      </c>
      <c r="B44" s="5" t="s">
        <v>47</v>
      </c>
      <c r="C44" s="5">
        <v>37</v>
      </c>
      <c r="D44" s="5">
        <v>40</v>
      </c>
      <c r="E44" s="5">
        <v>30</v>
      </c>
      <c r="F44" s="5">
        <v>24</v>
      </c>
      <c r="G44" s="5">
        <v>23</v>
      </c>
      <c r="H44" s="5">
        <v>32</v>
      </c>
      <c r="I44" s="5">
        <v>22</v>
      </c>
      <c r="J44" s="5">
        <v>30</v>
      </c>
      <c r="K44" s="5">
        <v>25</v>
      </c>
      <c r="L44" s="5">
        <v>15</v>
      </c>
      <c r="M44" s="5">
        <v>938</v>
      </c>
    </row>
    <row r="45" spans="1:13" x14ac:dyDescent="0.55000000000000004">
      <c r="A45" s="5" t="s">
        <v>12</v>
      </c>
      <c r="B45" s="5" t="s">
        <v>48</v>
      </c>
      <c r="C45" s="5">
        <v>114</v>
      </c>
      <c r="D45" s="5">
        <v>115</v>
      </c>
      <c r="E45" s="5">
        <v>141</v>
      </c>
      <c r="F45" s="5">
        <v>140</v>
      </c>
      <c r="G45" s="5">
        <v>186</v>
      </c>
      <c r="H45" s="5">
        <v>204</v>
      </c>
      <c r="I45" s="5">
        <v>188</v>
      </c>
      <c r="J45" s="5">
        <v>184</v>
      </c>
      <c r="K45" s="5">
        <v>156</v>
      </c>
      <c r="L45" s="5">
        <v>193</v>
      </c>
      <c r="M45" s="5">
        <v>1934</v>
      </c>
    </row>
    <row r="46" spans="1:13" x14ac:dyDescent="0.55000000000000004">
      <c r="A46" s="5" t="s">
        <v>12</v>
      </c>
      <c r="B46" s="5" t="s">
        <v>49</v>
      </c>
      <c r="C46" s="5">
        <v>16</v>
      </c>
      <c r="D46" s="5">
        <v>18</v>
      </c>
      <c r="E46" s="5">
        <v>15</v>
      </c>
      <c r="F46" s="5">
        <v>21</v>
      </c>
      <c r="G46" s="5">
        <v>26</v>
      </c>
      <c r="H46" s="5">
        <v>19</v>
      </c>
      <c r="I46" s="5">
        <v>19</v>
      </c>
      <c r="J46" s="5">
        <v>6</v>
      </c>
      <c r="K46" s="5">
        <v>9</v>
      </c>
      <c r="L46" s="5">
        <v>38</v>
      </c>
      <c r="M46" s="5">
        <v>236</v>
      </c>
    </row>
    <row r="47" spans="1:13" x14ac:dyDescent="0.55000000000000004">
      <c r="A47" s="5" t="s">
        <v>12</v>
      </c>
      <c r="B47" s="5" t="s">
        <v>50</v>
      </c>
      <c r="C47" s="5">
        <v>45</v>
      </c>
      <c r="D47" s="5">
        <v>68</v>
      </c>
      <c r="E47" s="5">
        <v>65</v>
      </c>
      <c r="F47" s="5">
        <v>54</v>
      </c>
      <c r="G47" s="5">
        <v>72</v>
      </c>
      <c r="H47" s="5">
        <v>127</v>
      </c>
      <c r="I47" s="5">
        <v>11</v>
      </c>
      <c r="J47" s="5">
        <v>22</v>
      </c>
      <c r="K47" s="5">
        <v>33</v>
      </c>
      <c r="L47" s="5">
        <v>34</v>
      </c>
      <c r="M47" s="5">
        <v>731</v>
      </c>
    </row>
    <row r="48" spans="1:13" x14ac:dyDescent="0.55000000000000004">
      <c r="A48" s="5" t="s">
        <v>3</v>
      </c>
      <c r="B48" s="5" t="s">
        <v>51</v>
      </c>
      <c r="C48" s="5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18</v>
      </c>
    </row>
    <row r="49" spans="1:14" x14ac:dyDescent="0.55000000000000004">
      <c r="A49" s="5" t="s">
        <v>6</v>
      </c>
      <c r="B49" s="5" t="s">
        <v>52</v>
      </c>
      <c r="C49" s="5">
        <v>1</v>
      </c>
      <c r="D49" s="5">
        <v>2</v>
      </c>
      <c r="E49" s="5">
        <v>1</v>
      </c>
      <c r="F49" s="5">
        <v>2</v>
      </c>
      <c r="G49" s="5">
        <v>4</v>
      </c>
      <c r="H49" s="5">
        <v>2</v>
      </c>
      <c r="I49" s="5">
        <v>1</v>
      </c>
      <c r="J49" s="5">
        <v>1</v>
      </c>
      <c r="K49" s="5">
        <v>2</v>
      </c>
      <c r="L49" s="5">
        <v>6</v>
      </c>
      <c r="M49" s="5">
        <v>47</v>
      </c>
    </row>
    <row r="50" spans="1:14" x14ac:dyDescent="0.55000000000000004">
      <c r="A50" s="2" t="s">
        <v>12</v>
      </c>
      <c r="B50" s="2" t="s">
        <v>53</v>
      </c>
      <c r="C50" s="2"/>
      <c r="D50" s="5"/>
      <c r="E50" s="5"/>
      <c r="F50" s="5"/>
      <c r="G50" s="5"/>
      <c r="H50" s="5"/>
      <c r="I50" s="5"/>
      <c r="J50" s="5"/>
      <c r="K50" s="5"/>
      <c r="L50" s="5"/>
      <c r="M50" s="5">
        <v>0</v>
      </c>
    </row>
    <row r="51" spans="1:14" x14ac:dyDescent="0.55000000000000004">
      <c r="A51" s="2" t="s">
        <v>3</v>
      </c>
      <c r="B51" s="2" t="s">
        <v>54</v>
      </c>
      <c r="C51" s="2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8</v>
      </c>
    </row>
    <row r="52" spans="1:14" x14ac:dyDescent="0.55000000000000004">
      <c r="A52" s="2" t="s">
        <v>6</v>
      </c>
      <c r="B52" s="2" t="s">
        <v>55</v>
      </c>
      <c r="C52" s="2">
        <v>24</v>
      </c>
      <c r="D52" s="5">
        <v>16</v>
      </c>
      <c r="E52" s="5">
        <v>24</v>
      </c>
      <c r="F52" s="5">
        <v>25</v>
      </c>
      <c r="G52" s="5">
        <v>29</v>
      </c>
      <c r="H52" s="5">
        <v>32</v>
      </c>
      <c r="I52" s="5">
        <v>22</v>
      </c>
      <c r="J52" s="2">
        <v>21</v>
      </c>
      <c r="K52" s="2">
        <v>13</v>
      </c>
      <c r="L52" s="2">
        <v>17</v>
      </c>
      <c r="M52" s="5">
        <v>1135</v>
      </c>
    </row>
    <row r="53" spans="1:14" x14ac:dyDescent="0.55000000000000004">
      <c r="A53" s="2" t="s">
        <v>6</v>
      </c>
      <c r="B53" s="2" t="s">
        <v>56</v>
      </c>
      <c r="C53" s="2">
        <v>24</v>
      </c>
      <c r="D53" s="5">
        <v>13</v>
      </c>
      <c r="E53" s="5">
        <v>22</v>
      </c>
      <c r="F53" s="5">
        <v>25</v>
      </c>
      <c r="G53" s="5">
        <v>29</v>
      </c>
      <c r="H53" s="5">
        <v>30</v>
      </c>
      <c r="I53" s="5">
        <v>18</v>
      </c>
      <c r="J53" s="2">
        <v>20</v>
      </c>
      <c r="K53" s="2">
        <v>13</v>
      </c>
      <c r="L53" s="2">
        <v>16</v>
      </c>
      <c r="M53" s="5">
        <v>1093</v>
      </c>
    </row>
    <row r="54" spans="1:14" x14ac:dyDescent="0.55000000000000004">
      <c r="A54" s="2" t="s">
        <v>6</v>
      </c>
      <c r="B54" s="2" t="s">
        <v>57</v>
      </c>
      <c r="C54" s="2">
        <v>0</v>
      </c>
      <c r="D54" s="5">
        <v>3</v>
      </c>
      <c r="E54" s="5">
        <v>2</v>
      </c>
      <c r="F54" s="5">
        <v>0</v>
      </c>
      <c r="G54" s="5">
        <v>0</v>
      </c>
      <c r="H54" s="5">
        <v>2</v>
      </c>
      <c r="I54" s="5">
        <v>4</v>
      </c>
      <c r="J54" s="5">
        <v>1</v>
      </c>
      <c r="K54" s="5">
        <v>0</v>
      </c>
      <c r="L54" s="5">
        <v>1</v>
      </c>
      <c r="M54" s="5">
        <v>42</v>
      </c>
    </row>
    <row r="55" spans="1:14" x14ac:dyDescent="0.55000000000000004">
      <c r="A55" s="2" t="s">
        <v>3</v>
      </c>
      <c r="B55" s="2" t="s">
        <v>58</v>
      </c>
      <c r="C55" s="2">
        <v>57</v>
      </c>
      <c r="D55" s="5">
        <v>50</v>
      </c>
      <c r="E55" s="5">
        <v>34</v>
      </c>
      <c r="F55" s="5">
        <v>41</v>
      </c>
      <c r="G55" s="5">
        <v>23</v>
      </c>
      <c r="H55" s="5">
        <v>13</v>
      </c>
      <c r="I55" s="5">
        <v>3</v>
      </c>
      <c r="J55" s="5">
        <v>4</v>
      </c>
      <c r="K55" s="5">
        <v>5</v>
      </c>
      <c r="L55" s="5">
        <v>4</v>
      </c>
      <c r="M55" s="5">
        <v>5896</v>
      </c>
    </row>
    <row r="56" spans="1:14" x14ac:dyDescent="0.55000000000000004">
      <c r="A56" s="2" t="s">
        <v>12</v>
      </c>
      <c r="B56" s="2" t="s">
        <v>59</v>
      </c>
      <c r="C56" s="2">
        <v>12</v>
      </c>
      <c r="D56" s="5">
        <v>12</v>
      </c>
      <c r="E56" s="5">
        <v>24</v>
      </c>
      <c r="F56" s="5">
        <v>31</v>
      </c>
      <c r="G56" s="5">
        <v>36</v>
      </c>
      <c r="H56" s="5">
        <v>39</v>
      </c>
      <c r="I56" s="5">
        <v>46</v>
      </c>
      <c r="J56" s="5">
        <v>42</v>
      </c>
      <c r="K56" s="5">
        <v>47</v>
      </c>
      <c r="L56" s="5">
        <v>31</v>
      </c>
      <c r="M56" s="5">
        <v>325</v>
      </c>
    </row>
    <row r="57" spans="1:14" x14ac:dyDescent="0.55000000000000004">
      <c r="A57" s="5" t="s">
        <v>6</v>
      </c>
      <c r="B57" s="5" t="s">
        <v>60</v>
      </c>
      <c r="C57" s="5">
        <v>2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10</v>
      </c>
      <c r="K57" s="5">
        <v>11</v>
      </c>
      <c r="L57" s="5">
        <v>4</v>
      </c>
      <c r="M57" s="5">
        <v>99</v>
      </c>
    </row>
    <row r="58" spans="1:14" x14ac:dyDescent="0.55000000000000004">
      <c r="A58" s="5" t="s">
        <v>12</v>
      </c>
      <c r="B58" s="5" t="s">
        <v>61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1</v>
      </c>
    </row>
    <row r="59" spans="1:14" x14ac:dyDescent="0.55000000000000004">
      <c r="A59" s="2" t="s">
        <v>12</v>
      </c>
      <c r="B59" s="2" t="s">
        <v>62</v>
      </c>
      <c r="C59" s="2">
        <v>2420</v>
      </c>
      <c r="D59" s="2">
        <v>2507</v>
      </c>
      <c r="E59" s="2">
        <v>2710</v>
      </c>
      <c r="F59" s="2">
        <v>2591</v>
      </c>
      <c r="G59" s="2">
        <v>3096</v>
      </c>
      <c r="H59" s="2">
        <v>3744</v>
      </c>
      <c r="I59" s="2">
        <v>3870</v>
      </c>
      <c r="J59" s="2">
        <v>3514</v>
      </c>
      <c r="K59" s="2">
        <v>3436</v>
      </c>
      <c r="L59" s="2">
        <v>3032</v>
      </c>
      <c r="M59" s="2">
        <v>35443</v>
      </c>
    </row>
    <row r="60" spans="1:14" x14ac:dyDescent="0.55000000000000004">
      <c r="A60" s="2" t="s">
        <v>12</v>
      </c>
      <c r="B60" s="2" t="s">
        <v>63</v>
      </c>
      <c r="C60" s="2">
        <v>9</v>
      </c>
      <c r="D60" s="2">
        <v>19</v>
      </c>
      <c r="E60" s="2">
        <v>124</v>
      </c>
      <c r="F60" s="2">
        <v>40</v>
      </c>
      <c r="G60" s="2">
        <v>66</v>
      </c>
      <c r="H60" s="2"/>
      <c r="I60" s="2"/>
      <c r="J60" s="2"/>
      <c r="K60" s="2"/>
      <c r="L60" s="2"/>
      <c r="M60" s="2">
        <v>323</v>
      </c>
    </row>
    <row r="61" spans="1:14" x14ac:dyDescent="0.55000000000000004">
      <c r="A61" s="2" t="s">
        <v>23</v>
      </c>
      <c r="B61" s="2" t="s">
        <v>64</v>
      </c>
      <c r="C61" s="2">
        <f>SUM(C36:C60)-C53-C54</f>
        <v>2968</v>
      </c>
      <c r="D61" s="2">
        <f t="shared" ref="D61:M61" si="1">SUM(D36:D60)-D53-D54</f>
        <v>3130</v>
      </c>
      <c r="E61" s="2">
        <f t="shared" si="1"/>
        <v>3500</v>
      </c>
      <c r="F61" s="2">
        <f t="shared" si="1"/>
        <v>3264</v>
      </c>
      <c r="G61" s="2">
        <f t="shared" si="1"/>
        <v>3868</v>
      </c>
      <c r="H61" s="2">
        <f t="shared" si="1"/>
        <v>4546</v>
      </c>
      <c r="I61" s="2">
        <f t="shared" si="1"/>
        <v>4551</v>
      </c>
      <c r="J61" s="2">
        <f t="shared" si="1"/>
        <v>4132</v>
      </c>
      <c r="K61" s="2">
        <f t="shared" si="1"/>
        <v>4076</v>
      </c>
      <c r="L61" s="2">
        <f t="shared" si="1"/>
        <v>3660</v>
      </c>
      <c r="M61" s="2">
        <f t="shared" si="1"/>
        <v>50870</v>
      </c>
    </row>
    <row r="62" spans="1:14" x14ac:dyDescent="0.55000000000000004">
      <c r="A62" s="2" t="s">
        <v>65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55000000000000004">
      <c r="A63" s="2" t="s">
        <v>3</v>
      </c>
      <c r="B63" s="2" t="s">
        <v>3</v>
      </c>
      <c r="C63" s="2">
        <f>SUM(C3:C4,C9,C11:C14,C16:C18,C22:C25,C27,C31:C33,C37,C44,C48,C51,C55)</f>
        <v>3271</v>
      </c>
      <c r="D63" s="2">
        <f>SUM(D3:D4,D9,D11:D14,D16:D18,D22:D25,D27,D31:D33,D37,D44,D48,D51,D55)</f>
        <v>3211</v>
      </c>
      <c r="E63" s="2">
        <f t="shared" ref="E63:M63" si="2">SUM(E3:E4,E9,E11:E14,E16:E18,E22:E25,E27,E31:E33,E37,E44,E48,E51,E55)</f>
        <v>2790</v>
      </c>
      <c r="F63" s="2">
        <f t="shared" si="2"/>
        <v>2371</v>
      </c>
      <c r="G63" s="2">
        <f t="shared" si="2"/>
        <v>2208</v>
      </c>
      <c r="H63" s="2">
        <f t="shared" si="2"/>
        <v>2001</v>
      </c>
      <c r="I63" s="2">
        <f t="shared" si="2"/>
        <v>1819</v>
      </c>
      <c r="J63" s="2">
        <f t="shared" si="2"/>
        <v>1853</v>
      </c>
      <c r="K63" s="2">
        <f t="shared" si="2"/>
        <v>973</v>
      </c>
      <c r="L63" s="2">
        <f t="shared" si="2"/>
        <v>662</v>
      </c>
      <c r="M63" s="2">
        <f t="shared" si="2"/>
        <v>186951</v>
      </c>
      <c r="N63" s="1"/>
    </row>
    <row r="64" spans="1:14" x14ac:dyDescent="0.55000000000000004">
      <c r="A64" s="2" t="s">
        <v>6</v>
      </c>
      <c r="B64" s="2" t="s">
        <v>6</v>
      </c>
      <c r="C64" s="2">
        <f>SUM(C5:C8,C15,C26,C28:C30,C36,C41:C42,C49,C52,C57)</f>
        <v>310</v>
      </c>
      <c r="D64" s="2">
        <f>SUM(D5:D8,D15,D26,D28:D30,D36,D41:D42,D49,D52,D57)</f>
        <v>285</v>
      </c>
      <c r="E64" s="2">
        <f t="shared" ref="E64:M64" si="3">SUM(E5:E8,E15,E26,E28:E30,E36,E41:E42,E49,E52,E57)</f>
        <v>290</v>
      </c>
      <c r="F64" s="2">
        <f t="shared" si="3"/>
        <v>244</v>
      </c>
      <c r="G64" s="2">
        <f t="shared" si="3"/>
        <v>288</v>
      </c>
      <c r="H64" s="2">
        <f t="shared" si="3"/>
        <v>391</v>
      </c>
      <c r="I64" s="2">
        <f t="shared" si="3"/>
        <v>339</v>
      </c>
      <c r="J64" s="2">
        <f t="shared" si="3"/>
        <v>344</v>
      </c>
      <c r="K64" s="2">
        <f t="shared" si="3"/>
        <v>375</v>
      </c>
      <c r="L64" s="2">
        <f t="shared" si="3"/>
        <v>324</v>
      </c>
      <c r="M64" s="2">
        <f t="shared" si="3"/>
        <v>8354</v>
      </c>
      <c r="N64" s="1"/>
    </row>
    <row r="65" spans="1:14" x14ac:dyDescent="0.55000000000000004">
      <c r="A65" s="2" t="s">
        <v>12</v>
      </c>
      <c r="B65" s="2" t="s">
        <v>12</v>
      </c>
      <c r="C65" s="2">
        <f>SUM(C10,C19,C21,C38:C40,C43,C45:C47,C56,C59:C60)</f>
        <v>2894</v>
      </c>
      <c r="D65" s="2">
        <f>SUM(D10,D19,D21,D38:D40,D43,D45:D47,D56,D59:D60)</f>
        <v>3085</v>
      </c>
      <c r="E65" s="2">
        <f t="shared" ref="E65:M65" si="4">SUM(E10,E19,E21,E38:E40,E43,E45:E47,E56,E59:E60)</f>
        <v>3492</v>
      </c>
      <c r="F65" s="2">
        <f t="shared" si="4"/>
        <v>3244</v>
      </c>
      <c r="G65" s="2">
        <f t="shared" si="4"/>
        <v>3847</v>
      </c>
      <c r="H65" s="2">
        <f t="shared" si="4"/>
        <v>4548</v>
      </c>
      <c r="I65" s="2">
        <f t="shared" si="4"/>
        <v>4593</v>
      </c>
      <c r="J65" s="2">
        <f t="shared" si="4"/>
        <v>4178</v>
      </c>
      <c r="K65" s="2">
        <f t="shared" si="4"/>
        <v>4070</v>
      </c>
      <c r="L65" s="2">
        <f t="shared" si="4"/>
        <v>3665</v>
      </c>
      <c r="M65" s="2">
        <f t="shared" si="4"/>
        <v>43507</v>
      </c>
      <c r="N65" s="1"/>
    </row>
    <row r="66" spans="1:14" x14ac:dyDescent="0.55000000000000004">
      <c r="A66" s="2" t="s">
        <v>23</v>
      </c>
      <c r="B66" s="2" t="s">
        <v>66</v>
      </c>
      <c r="C66" s="2">
        <f>SUM(C61+C34)</f>
        <v>6475</v>
      </c>
      <c r="D66" s="2">
        <f t="shared" ref="D66:M66" si="5">SUM(D61+D34)</f>
        <v>6581</v>
      </c>
      <c r="E66" s="2">
        <f t="shared" si="5"/>
        <v>6572</v>
      </c>
      <c r="F66" s="2">
        <f t="shared" si="5"/>
        <v>5859</v>
      </c>
      <c r="G66" s="2">
        <f t="shared" si="5"/>
        <v>6343</v>
      </c>
      <c r="H66" s="2">
        <f t="shared" si="5"/>
        <v>6940</v>
      </c>
      <c r="I66" s="2">
        <f t="shared" si="5"/>
        <v>6751</v>
      </c>
      <c r="J66" s="2">
        <f t="shared" si="5"/>
        <v>6375</v>
      </c>
      <c r="K66" s="2">
        <f t="shared" si="5"/>
        <v>5418</v>
      </c>
      <c r="L66" s="2">
        <f t="shared" si="5"/>
        <v>4651</v>
      </c>
      <c r="M66" s="2">
        <f t="shared" si="5"/>
        <v>238376</v>
      </c>
      <c r="N6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Wilson</dc:creator>
  <cp:lastModifiedBy>Ana Lucia Diaz Leppe</cp:lastModifiedBy>
  <dcterms:created xsi:type="dcterms:W3CDTF">2016-11-29T21:08:11Z</dcterms:created>
  <dcterms:modified xsi:type="dcterms:W3CDTF">2020-08-10T03:09:01Z</dcterms:modified>
</cp:coreProperties>
</file>