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5.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6.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7.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8.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9.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10.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1.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2.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06"/>
  <workbookPr showInkAnnotation="0" defaultThemeVersion="166925"/>
  <mc:AlternateContent xmlns:mc="http://schemas.openxmlformats.org/markup-compatibility/2006">
    <mc:Choice Requires="x15">
      <x15ac:absPath xmlns:x15ac="http://schemas.microsoft.com/office/spreadsheetml/2010/11/ac" url="https://ensameu.sharepoint.com/sites/INEDITProject/Documents partages/WP4 Documents/T4.3 Technological and organizational development of the future use cases/monitoring/"/>
    </mc:Choice>
  </mc:AlternateContent>
  <xr:revisionPtr revIDLastSave="2267" documentId="13_ncr:1_{4A83CAEE-30BB-E044-A615-3773A1026490}" xr6:coauthVersionLast="47" xr6:coauthVersionMax="47" xr10:uidLastSave="{0F97335D-4ED6-499E-88AA-622AF3CB0684}"/>
  <bookViews>
    <workbookView xWindow="-98" yWindow="-98" windowWidth="19095" windowHeight="12075" firstSheet="1" activeTab="4" xr2:uid="{79598CE7-7F46-42F7-8211-B848C34CE3B8}"/>
  </bookViews>
  <sheets>
    <sheet name="Instructions" sheetId="12" r:id="rId1"/>
    <sheet name="Dashboard" sheetId="14" r:id="rId2"/>
    <sheet name="PF1" sheetId="1" r:id="rId3"/>
    <sheet name="PF2" sheetId="2" r:id="rId4"/>
    <sheet name="PF3" sheetId="3" r:id="rId5"/>
    <sheet name="PF4" sheetId="4" r:id="rId6"/>
    <sheet name="PF5" sheetId="5" r:id="rId7"/>
    <sheet name="SF1" sheetId="6" r:id="rId8"/>
    <sheet name="SF2" sheetId="7" r:id="rId9"/>
    <sheet name="SF3" sheetId="8" r:id="rId10"/>
    <sheet name="SF4" sheetId="9" r:id="rId11"/>
    <sheet name="CF1" sheetId="10" r:id="rId12"/>
    <sheet name="List" sheetId="13" r:id="rId13"/>
  </sheets>
  <definedNames>
    <definedName name="_xlnm._FilterDatabase" localSheetId="11" hidden="1">'CF1'!$A$3:$O$3</definedName>
    <definedName name="_xlnm._FilterDatabase" localSheetId="2" hidden="1">'PF1'!$A$3:$O$40</definedName>
    <definedName name="_xlnm._FilterDatabase" localSheetId="3" hidden="1">'PF2'!$A$3:$O$3</definedName>
    <definedName name="_xlnm._FilterDatabase" localSheetId="4" hidden="1">'PF3'!$A$3:$O$103</definedName>
    <definedName name="_xlnm._FilterDatabase" localSheetId="5" hidden="1">'PF4'!$A$3:$O$3</definedName>
    <definedName name="_xlnm._FilterDatabase" localSheetId="6" hidden="1">'PF5'!$A$3:$O$3</definedName>
    <definedName name="_xlnm._FilterDatabase" localSheetId="7" hidden="1">'SF1'!$A$3:$O$3</definedName>
    <definedName name="_xlnm._FilterDatabase" localSheetId="8" hidden="1">'SF2'!$A$3:$O$3</definedName>
    <definedName name="_xlnm._FilterDatabase" localSheetId="9" hidden="1">'SF3'!$A$3:$O$3</definedName>
    <definedName name="_xlnm._FilterDatabase" localSheetId="10" hidden="1">'SF4'!$A$3:$O$67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14" l="1"/>
  <c r="N8" i="14"/>
  <c r="C2" i="8" l="1"/>
  <c r="C1" i="8"/>
  <c r="C2" i="7"/>
  <c r="C1" i="7"/>
  <c r="C2" i="6"/>
  <c r="C1" i="6"/>
  <c r="C2" i="5"/>
  <c r="C1" i="5"/>
  <c r="C2" i="4"/>
  <c r="C1" i="4"/>
  <c r="C2" i="2"/>
  <c r="C1" i="2"/>
  <c r="M16" i="14" l="1"/>
  <c r="L16" i="14"/>
  <c r="K16" i="14"/>
  <c r="I16" i="14"/>
  <c r="H16" i="14"/>
  <c r="G16" i="14"/>
  <c r="E16" i="14"/>
  <c r="C2" i="10" s="1"/>
  <c r="D16" i="14"/>
  <c r="C16" i="14"/>
  <c r="C1" i="10" s="1"/>
  <c r="M15" i="14"/>
  <c r="L15" i="14"/>
  <c r="K15" i="14"/>
  <c r="I15" i="14"/>
  <c r="H15" i="14"/>
  <c r="G15" i="14"/>
  <c r="E15" i="14"/>
  <c r="C2" i="9" s="1"/>
  <c r="D15" i="14"/>
  <c r="C15" i="14"/>
  <c r="C1" i="9" s="1"/>
  <c r="M14" i="14"/>
  <c r="L14" i="14"/>
  <c r="K14" i="14"/>
  <c r="N14" i="14" s="1"/>
  <c r="I14" i="14"/>
  <c r="H14" i="14"/>
  <c r="G14" i="14"/>
  <c r="J14" i="14" s="1"/>
  <c r="E14" i="14"/>
  <c r="D14" i="14"/>
  <c r="C14" i="14"/>
  <c r="M13" i="14"/>
  <c r="L13" i="14"/>
  <c r="K13" i="14"/>
  <c r="N13" i="14" s="1"/>
  <c r="I13" i="14"/>
  <c r="H13" i="14"/>
  <c r="G13" i="14"/>
  <c r="J13" i="14" s="1"/>
  <c r="E13" i="14"/>
  <c r="D13" i="14"/>
  <c r="C13" i="14"/>
  <c r="M12" i="14"/>
  <c r="L12" i="14"/>
  <c r="K12" i="14"/>
  <c r="N12" i="14" s="1"/>
  <c r="I12" i="14"/>
  <c r="H12" i="14"/>
  <c r="G12" i="14"/>
  <c r="J12" i="14" s="1"/>
  <c r="E12" i="14"/>
  <c r="D12" i="14"/>
  <c r="C12" i="14"/>
  <c r="M11" i="14"/>
  <c r="L11" i="14"/>
  <c r="K11" i="14"/>
  <c r="N11" i="14" s="1"/>
  <c r="I11" i="14"/>
  <c r="H11" i="14"/>
  <c r="G11" i="14"/>
  <c r="J11" i="14" s="1"/>
  <c r="E11" i="14"/>
  <c r="D11" i="14"/>
  <c r="C11" i="14"/>
  <c r="M10" i="14"/>
  <c r="L10" i="14"/>
  <c r="K10" i="14"/>
  <c r="I10" i="14"/>
  <c r="H10" i="14"/>
  <c r="G10" i="14"/>
  <c r="J10" i="14" s="1"/>
  <c r="E10" i="14"/>
  <c r="D10" i="14"/>
  <c r="C10" i="14"/>
  <c r="M9" i="14"/>
  <c r="L9" i="14"/>
  <c r="K9" i="14"/>
  <c r="I9" i="14"/>
  <c r="H9" i="14"/>
  <c r="G9" i="14"/>
  <c r="E9" i="14"/>
  <c r="C2" i="3" s="1"/>
  <c r="D9" i="14"/>
  <c r="C9" i="14"/>
  <c r="M8" i="14"/>
  <c r="L8" i="14"/>
  <c r="K8" i="14"/>
  <c r="I8" i="14"/>
  <c r="H8" i="14"/>
  <c r="G8" i="14"/>
  <c r="E8" i="14"/>
  <c r="D8" i="14"/>
  <c r="C8" i="14"/>
  <c r="M7" i="14"/>
  <c r="L7" i="14"/>
  <c r="K7" i="14"/>
  <c r="I7" i="14"/>
  <c r="H7" i="14"/>
  <c r="G7" i="14"/>
  <c r="E7" i="14"/>
  <c r="D7" i="14"/>
  <c r="D17" i="14" s="1"/>
  <c r="C7" i="14"/>
  <c r="N10" i="14" l="1"/>
  <c r="M17" i="14"/>
  <c r="K17" i="14"/>
  <c r="L17" i="14"/>
  <c r="J15" i="14"/>
  <c r="N15" i="14"/>
  <c r="J16" i="14"/>
  <c r="N16" i="14"/>
  <c r="N9" i="14"/>
  <c r="C1" i="3"/>
  <c r="J9" i="14"/>
  <c r="C17" i="14"/>
  <c r="J7" i="14"/>
  <c r="N7" i="14"/>
  <c r="C1" i="1"/>
  <c r="E17" i="14"/>
  <c r="C2" i="1"/>
  <c r="I17" i="14"/>
  <c r="G17" i="14"/>
  <c r="H17" i="14"/>
  <c r="N17" i="14" l="1"/>
  <c r="J1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tc={1611077C-E737-694C-83FE-9FB6D3A37B88}</author>
    <author>tc={087DD06E-33B2-204D-8D5D-BE08B1420B95}</author>
    <author>tc={AA969BE0-32E3-9749-85F4-98DECAAB4417}</author>
    <author>tc={D053152D-EE8A-444A-A7F6-E123CAFDF217}</author>
    <author>tc={8B22B196-C331-D84C-A1C1-5E90FC72DD09}</author>
    <author>tc={35F7F791-F8C8-0E45-81B8-7721E54E1DD9}</author>
    <author>tc={F70242FF-3F01-E045-92A4-F3871B430B16}</author>
    <author>tc={4142A129-0097-7F45-8A33-3527F97AB4FB}</author>
    <author>tc={E7338590-926C-254E-B2AD-CBA9697C2422}</author>
    <author>tc={7E845AA3-DFE3-8C42-9C2A-405431391513}</author>
    <author>tc={55E54777-C886-F142-A2F8-B9902CC8FE35}</author>
    <author>tc={2C180372-6BAB-8743-AA87-E66D180A4507}</author>
    <author>tc={04D451E3-7F34-1148-A616-658D62365334}</author>
    <author>tc={F5F46CC3-B439-48C4-8617-B793AF9D590D}</author>
  </authors>
  <commentList>
    <comment ref="A3" authorId="0" shapeId="0" xr:uid="{1611077C-E737-694C-83FE-9FB6D3A37B88}">
      <text>
        <t>[Threaded comment]
Your version of Excel allows you to read this threaded comment; however, any edits to it will get removed if the file is opened in a newer version of Excel. Learn more: https://go.microsoft.com/fwlink/?linkid=870924
Comment:
    Actions of the demonstrator and its constituents (stakeholders, platform) expressed exclusively in terms of purpose</t>
      </text>
    </comment>
    <comment ref="B3" authorId="1" shapeId="0" xr:uid="{087DD06E-33B2-204D-8D5D-BE08B1420B95}">
      <text>
        <t>[Threaded comment]
Your version of Excel allows you to read this threaded comment; however, any edits to it will get removed if the file is opened in a newer version of Excel. Learn more: https://go.microsoft.com/fwlink/?linkid=870924
Comment:
    Refinement the functions in order to orient the axes to be developed.</t>
      </text>
    </comment>
    <comment ref="C3" authorId="2" shapeId="0" xr:uid="{AA969BE0-32E3-9749-85F4-98DECAAB4417}">
      <text>
        <t>[Threaded comment]
Your version of Excel allows you to read this threaded comment; however, any edits to it will get removed if the file is opened in a newer version of Excel. Learn more: https://go.microsoft.com/fwlink/?linkid=870924
Comment:
    Qualitative elements that make it possible to assess the way in which a function is fulfilled</t>
      </text>
    </comment>
    <comment ref="D3" authorId="3" shapeId="0" xr:uid="{D053152D-EE8A-444A-A7F6-E123CAFDF217}">
      <text>
        <t>[Threaded comment]
Your version of Excel allows you to read this threaded comment; however, any edits to it will get removed if the file is opened in a newer version of Excel. Learn more: https://go.microsoft.com/fwlink/?linkid=870924
Comment:
    Tolerance on the satisfaction of the level of a criterion and goes from F0 to F3 : F0 = priorty  - F1/F2 = optional</t>
      </text>
    </comment>
    <comment ref="E3" authorId="4" shapeId="0" xr:uid="{8B22B196-C331-D84C-A1C1-5E90FC72DD09}">
      <text>
        <t>[Threaded comment]
Your version of Excel allows you to read this threaded comment; however, any edits to it will get removed if the file is opened in a newer version of Excel. Learn more: https://go.microsoft.com/fwlink/?linkid=870924
Comment:
    Description of what the CU leader must do to achieve the criterion</t>
      </text>
    </comment>
    <comment ref="F3" authorId="5" shapeId="0" xr:uid="{35F7F791-F8C8-0E45-81B8-7721E54E1DD9}">
      <text>
        <t>[Threaded comment]
Your version of Excel allows you to read this threaded comment; however, any edits to it will get removed if the file is opened in a newer version of Excel. Learn more: https://go.microsoft.com/fwlink/?linkid=870924
Comment:
    According to your work, please evaluate the level of answser</t>
      </text>
    </comment>
    <comment ref="G3" authorId="6" shapeId="0" xr:uid="{F70242FF-3F01-E045-92A4-F3871B430B16}">
      <text>
        <t>[Threaded comment]
Your version of Excel allows you to read this threaded comment; however, any edits to it will get removed if the file is opened in a newer version of Excel. Learn more: https://go.microsoft.com/fwlink/?linkid=870924
Comment:
    Give the name of the person and its function</t>
      </text>
    </comment>
    <comment ref="H3" authorId="7" shapeId="0" xr:uid="{4142A129-0097-7F45-8A33-3527F97AB4FB}">
      <text>
        <t>[Threaded comment]
Your version of Excel allows you to read this threaded comment; however, any edits to it will get removed if the file is opened in a newer version of Excel. Learn more: https://go.microsoft.com/fwlink/?linkid=870924
Comment:
    Explain the ressources used to acheive the objective</t>
      </text>
    </comment>
    <comment ref="I3" authorId="8" shapeId="0" xr:uid="{E7338590-926C-254E-B2AD-CBA9697C2422}">
      <text>
        <t>[Threaded comment]
Your version of Excel allows you to read this threaded comment; however, any edits to it will get removed if the file is opened in a newer version of Excel. Learn more: https://go.microsoft.com/fwlink/?linkid=870924
Comment:
    explain why you did this action to validate this criterion</t>
      </text>
    </comment>
    <comment ref="J3" authorId="9" shapeId="0" xr:uid="{7E845AA3-DFE3-8C42-9C2A-405431391513}">
      <text>
        <t>[Threaded comment]
Your version of Excel allows you to read this threaded comment; however, any edits to it will get removed if the file is opened in a newer version of Excel. Learn more: https://go.microsoft.com/fwlink/?linkid=870924
Comment:
    Please explain if you think there will be a problem in fully achieving the objective</t>
      </text>
    </comment>
    <comment ref="K3" authorId="10" shapeId="0" xr:uid="{55E54777-C886-F142-A2F8-B9902CC8FE35}">
      <text>
        <t xml:space="preserve">[Threaded comment]
Your version of Excel allows you to read this threaded comment; however, any edits to it will get removed if the file is opened in a newer version of Excel. Learn more: https://go.microsoft.com/fwlink/?linkid=870924
Comment:
    Ideal date of completion </t>
      </text>
    </comment>
    <comment ref="L3" authorId="11" shapeId="0" xr:uid="{2C180372-6BAB-8743-AA87-E66D180A4507}">
      <text>
        <t>[Threaded comment]
Your version of Excel allows you to read this threaded comment; however, any edits to it will get removed if the file is opened in a newer version of Excel. Learn more: https://go.microsoft.com/fwlink/?linkid=870924
Comment:
    Real date of completion</t>
      </text>
    </comment>
    <comment ref="M3" authorId="12" shapeId="0" xr:uid="{04D451E3-7F34-1148-A616-658D62365334}">
      <text>
        <t>[Threaded comment]
Your version of Excel allows you to read this threaded comment; however, any edits to it will get removed if the file is opened in a newer version of Excel. Learn more: https://go.microsoft.com/fwlink/?linkid=870924
Comment:
    Evaluation of the level of achievement according to the understanding of WP leader</t>
      </text>
    </comment>
    <comment ref="K19" authorId="13" shapeId="0" xr:uid="{F5F46CC3-B439-48C4-8617-B793AF9D590D}">
      <text>
        <t>[Threaded comment]
Your version of Excel allows you to read this threaded comment; however, any edits to it will get removed if the file is opened in a newer version of Excel. Learn more: https://go.microsoft.com/fwlink/?linkid=870924
Comment:
    accordind to the INEDIT proposal, the excepted date of completion should be Feb / March 2022. Indeed, in March 2022 we have to validate the demonstrator and experiment it until July 2022</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tc={4A59AAEA-A156-354E-BB90-D709C1812A43}</author>
    <author>tc={429DD91B-3787-D34B-A818-A31314912FB8}</author>
    <author>tc={74C32102-491E-1742-9750-851292C3877E}</author>
    <author>tc={DF931838-EB24-DF44-A9F5-2952578522F9}</author>
    <author>tc={E1D56205-F0C2-0644-830E-04FC557A8199}</author>
    <author>tc={81D7A7D5-FE0D-6643-8B34-41573A7495BA}</author>
    <author>tc={6443E847-5184-0849-9D29-CBA167A60163}</author>
    <author>tc={036798A8-3DDB-6D4F-A99F-65FE6894B960}</author>
    <author>tc={860AA9F4-B9FB-A441-B552-26C52A731B06}</author>
    <author>tc={C25F6DD0-11F0-6745-8377-A9E70CB163EE}</author>
    <author>tc={20C03C20-CC48-7F49-B2EA-DB4ECE4758E1}</author>
    <author>tc={0D9E3D06-A183-B045-91BE-C09268589898}</author>
    <author>tc={5F390C89-C483-B74A-A724-21C99E074637}</author>
  </authors>
  <commentList>
    <comment ref="A3" authorId="0" shapeId="0" xr:uid="{4A59AAEA-A156-354E-BB90-D709C1812A43}">
      <text>
        <t>[Threaded comment]
Your version of Excel allows you to read this threaded comment; however, any edits to it will get removed if the file is opened in a newer version of Excel. Learn more: https://go.microsoft.com/fwlink/?linkid=870924
Comment:
    Actions of the demonstrator and its constituents (stakeholders, platform) expressed exclusively in terms of purpose</t>
      </text>
    </comment>
    <comment ref="B3" authorId="1" shapeId="0" xr:uid="{429DD91B-3787-D34B-A818-A31314912FB8}">
      <text>
        <t>[Threaded comment]
Your version of Excel allows you to read this threaded comment; however, any edits to it will get removed if the file is opened in a newer version of Excel. Learn more: https://go.microsoft.com/fwlink/?linkid=870924
Comment:
    Refinement the functions in order to orient the axes to be developed.</t>
      </text>
    </comment>
    <comment ref="C3" authorId="2" shapeId="0" xr:uid="{74C32102-491E-1742-9750-851292C3877E}">
      <text>
        <t>[Threaded comment]
Your version of Excel allows you to read this threaded comment; however, any edits to it will get removed if the file is opened in a newer version of Excel. Learn more: https://go.microsoft.com/fwlink/?linkid=870924
Comment:
    Qualitative elements that make it possible to assess the way in which a function is fulfilled</t>
      </text>
    </comment>
    <comment ref="D3" authorId="3" shapeId="0" xr:uid="{DF931838-EB24-DF44-A9F5-2952578522F9}">
      <text>
        <t>[Threaded comment]
Your version of Excel allows you to read this threaded comment; however, any edits to it will get removed if the file is opened in a newer version of Excel. Learn more: https://go.microsoft.com/fwlink/?linkid=870924
Comment:
    Tolerance on the satisfaction of the level of a criterion and goes from F0 to F3 : F0 = priorty  - F1/F2 = optional</t>
      </text>
    </comment>
    <comment ref="E3" authorId="4" shapeId="0" xr:uid="{E1D56205-F0C2-0644-830E-04FC557A8199}">
      <text>
        <t>[Threaded comment]
Your version of Excel allows you to read this threaded comment; however, any edits to it will get removed if the file is opened in a newer version of Excel. Learn more: https://go.microsoft.com/fwlink/?linkid=870924
Comment:
    Description of what the CU leader must do to achieve the criterion</t>
      </text>
    </comment>
    <comment ref="F3" authorId="5" shapeId="0" xr:uid="{81D7A7D5-FE0D-6643-8B34-41573A7495BA}">
      <text>
        <t>[Threaded comment]
Your version of Excel allows you to read this threaded comment; however, any edits to it will get removed if the file is opened in a newer version of Excel. Learn more: https://go.microsoft.com/fwlink/?linkid=870924
Comment:
    According to your work, please evaluate the level of answser</t>
      </text>
    </comment>
    <comment ref="G3" authorId="6" shapeId="0" xr:uid="{6443E847-5184-0849-9D29-CBA167A60163}">
      <text>
        <t>[Threaded comment]
Your version of Excel allows you to read this threaded comment; however, any edits to it will get removed if the file is opened in a newer version of Excel. Learn more: https://go.microsoft.com/fwlink/?linkid=870924
Comment:
    Give the name of the person and its function</t>
      </text>
    </comment>
    <comment ref="H3" authorId="7" shapeId="0" xr:uid="{036798A8-3DDB-6D4F-A99F-65FE6894B960}">
      <text>
        <t>[Threaded comment]
Your version of Excel allows you to read this threaded comment; however, any edits to it will get removed if the file is opened in a newer version of Excel. Learn more: https://go.microsoft.com/fwlink/?linkid=870924
Comment:
    Explain the ressources used to acheive the objective</t>
      </text>
    </comment>
    <comment ref="I3" authorId="8" shapeId="0" xr:uid="{860AA9F4-B9FB-A441-B552-26C52A731B06}">
      <text>
        <t>[Threaded comment]
Your version of Excel allows you to read this threaded comment; however, any edits to it will get removed if the file is opened in a newer version of Excel. Learn more: https://go.microsoft.com/fwlink/?linkid=870924
Comment:
    explain why you did this action to validate this criterion</t>
      </text>
    </comment>
    <comment ref="J3" authorId="9" shapeId="0" xr:uid="{C25F6DD0-11F0-6745-8377-A9E70CB163EE}">
      <text>
        <t>[Threaded comment]
Your version of Excel allows you to read this threaded comment; however, any edits to it will get removed if the file is opened in a newer version of Excel. Learn more: https://go.microsoft.com/fwlink/?linkid=870924
Comment:
    Please explain if you think there will be a problem in fully achieving the objective</t>
      </text>
    </comment>
    <comment ref="K3" authorId="10" shapeId="0" xr:uid="{20C03C20-CC48-7F49-B2EA-DB4ECE4758E1}">
      <text>
        <t xml:space="preserve">[Threaded comment]
Your version of Excel allows you to read this threaded comment; however, any edits to it will get removed if the file is opened in a newer version of Excel. Learn more: https://go.microsoft.com/fwlink/?linkid=870924
Comment:
    Ideal date of completion </t>
      </text>
    </comment>
    <comment ref="L3" authorId="11" shapeId="0" xr:uid="{0D9E3D06-A183-B045-91BE-C09268589898}">
      <text>
        <t>[Threaded comment]
Your version of Excel allows you to read this threaded comment; however, any edits to it will get removed if the file is opened in a newer version of Excel. Learn more: https://go.microsoft.com/fwlink/?linkid=870924
Comment:
    Real date of completion</t>
      </text>
    </comment>
    <comment ref="M3" authorId="12" shapeId="0" xr:uid="{5F390C89-C483-B74A-A724-21C99E074637}">
      <text>
        <t>[Threaded comment]
Your version of Excel allows you to read this threaded comment; however, any edits to it will get removed if the file is opened in a newer version of Excel. Learn more: https://go.microsoft.com/fwlink/?linkid=870924
Comment:
    Evaluation of the level of achievement according to the understanding of WP leader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tc={50BA621D-5527-CC4A-8598-DB54C89760B5}</author>
    <author>tc={C7F53AA5-4E49-824B-8675-5E8400C062DD}</author>
    <author>tc={61EDDAF0-7B40-1E4A-9177-1EFEECF4461D}</author>
    <author>tc={0A0BC676-E971-8C40-86B6-A3FEA9FCBE76}</author>
    <author>tc={DE146750-B4FB-044E-AB6E-2B4AE7A10BAD}</author>
    <author>tc={2645CC9C-49F7-6547-8D41-9FB6B5B12041}</author>
    <author>tc={B29906BA-4EA4-1B41-BB74-C72F999BDC9C}</author>
    <author>tc={F8C9CC80-A6FE-5843-83E6-FBF1D3236FCA}</author>
    <author>tc={DE7AFCED-A69F-F947-985B-16289E7EBFAB}</author>
    <author>tc={E7E3E11A-2CA5-C34D-9AA3-3ACDAAF7EF0E}</author>
    <author>tc={1F0C1A51-2483-EB48-8DE8-4BE0056CD24C}</author>
    <author>tc={7A7D0FC8-026D-064B-A6EB-FCF69F2A9B53}</author>
    <author>tc={1C74429E-3355-3343-B2CF-29BA8CC67B27}</author>
  </authors>
  <commentList>
    <comment ref="A3" authorId="0" shapeId="0" xr:uid="{50BA621D-5527-CC4A-8598-DB54C89760B5}">
      <text>
        <t>[Threaded comment]
Your version of Excel allows you to read this threaded comment; however, any edits to it will get removed if the file is opened in a newer version of Excel. Learn more: https://go.microsoft.com/fwlink/?linkid=870924
Comment:
    Actions of the demonstrator and its constituents (stakeholders, platform) expressed exclusively in terms of purpose</t>
      </text>
    </comment>
    <comment ref="B3" authorId="1" shapeId="0" xr:uid="{C7F53AA5-4E49-824B-8675-5E8400C062DD}">
      <text>
        <t>[Threaded comment]
Your version of Excel allows you to read this threaded comment; however, any edits to it will get removed if the file is opened in a newer version of Excel. Learn more: https://go.microsoft.com/fwlink/?linkid=870924
Comment:
    Refinement the functions in order to orient the axes to be developed.</t>
      </text>
    </comment>
    <comment ref="C3" authorId="2" shapeId="0" xr:uid="{61EDDAF0-7B40-1E4A-9177-1EFEECF4461D}">
      <text>
        <t>[Threaded comment]
Your version of Excel allows you to read this threaded comment; however, any edits to it will get removed if the file is opened in a newer version of Excel. Learn more: https://go.microsoft.com/fwlink/?linkid=870924
Comment:
    Qualitative elements that make it possible to assess the way in which a function is fulfilled</t>
      </text>
    </comment>
    <comment ref="D3" authorId="3" shapeId="0" xr:uid="{0A0BC676-E971-8C40-86B6-A3FEA9FCBE76}">
      <text>
        <t>[Threaded comment]
Your version of Excel allows you to read this threaded comment; however, any edits to it will get removed if the file is opened in a newer version of Excel. Learn more: https://go.microsoft.com/fwlink/?linkid=870924
Comment:
    Tolerance on the satisfaction of the level of a criterion and goes from F0 to F3 : F0 = priorty  - F1/F2 = optional</t>
      </text>
    </comment>
    <comment ref="E3" authorId="4" shapeId="0" xr:uid="{DE146750-B4FB-044E-AB6E-2B4AE7A10BAD}">
      <text>
        <t>[Threaded comment]
Your version of Excel allows you to read this threaded comment; however, any edits to it will get removed if the file is opened in a newer version of Excel. Learn more: https://go.microsoft.com/fwlink/?linkid=870924
Comment:
    Description of what the CU leader must do to achieve the criterion</t>
      </text>
    </comment>
    <comment ref="F3" authorId="5" shapeId="0" xr:uid="{2645CC9C-49F7-6547-8D41-9FB6B5B12041}">
      <text>
        <t>[Threaded comment]
Your version of Excel allows you to read this threaded comment; however, any edits to it will get removed if the file is opened in a newer version of Excel. Learn more: https://go.microsoft.com/fwlink/?linkid=870924
Comment:
    According to your work, please evaluate the level of answser</t>
      </text>
    </comment>
    <comment ref="G3" authorId="6" shapeId="0" xr:uid="{B29906BA-4EA4-1B41-BB74-C72F999BDC9C}">
      <text>
        <t>[Threaded comment]
Your version of Excel allows you to read this threaded comment; however, any edits to it will get removed if the file is opened in a newer version of Excel. Learn more: https://go.microsoft.com/fwlink/?linkid=870924
Comment:
    Give the name of the person and its function</t>
      </text>
    </comment>
    <comment ref="H3" authorId="7" shapeId="0" xr:uid="{F8C9CC80-A6FE-5843-83E6-FBF1D3236FCA}">
      <text>
        <t>[Threaded comment]
Your version of Excel allows you to read this threaded comment; however, any edits to it will get removed if the file is opened in a newer version of Excel. Learn more: https://go.microsoft.com/fwlink/?linkid=870924
Comment:
    Explain the ressources used to acheive the objective</t>
      </text>
    </comment>
    <comment ref="I3" authorId="8" shapeId="0" xr:uid="{DE7AFCED-A69F-F947-985B-16289E7EBFAB}">
      <text>
        <t>[Threaded comment]
Your version of Excel allows you to read this threaded comment; however, any edits to it will get removed if the file is opened in a newer version of Excel. Learn more: https://go.microsoft.com/fwlink/?linkid=870924
Comment:
    explain why you did this action to validate this criterion</t>
      </text>
    </comment>
    <comment ref="J3" authorId="9" shapeId="0" xr:uid="{E7E3E11A-2CA5-C34D-9AA3-3ACDAAF7EF0E}">
      <text>
        <t>[Threaded comment]
Your version of Excel allows you to read this threaded comment; however, any edits to it will get removed if the file is opened in a newer version of Excel. Learn more: https://go.microsoft.com/fwlink/?linkid=870924
Comment:
    Please explain if you think there will be a problem in fully achieving the objective</t>
      </text>
    </comment>
    <comment ref="K3" authorId="10" shapeId="0" xr:uid="{1F0C1A51-2483-EB48-8DE8-4BE0056CD24C}">
      <text>
        <t xml:space="preserve">[Threaded comment]
Your version of Excel allows you to read this threaded comment; however, any edits to it will get removed if the file is opened in a newer version of Excel. Learn more: https://go.microsoft.com/fwlink/?linkid=870924
Comment:
    Ideal date of completion </t>
      </text>
    </comment>
    <comment ref="L3" authorId="11" shapeId="0" xr:uid="{7A7D0FC8-026D-064B-A6EB-FCF69F2A9B53}">
      <text>
        <t>[Threaded comment]
Your version of Excel allows you to read this threaded comment; however, any edits to it will get removed if the file is opened in a newer version of Excel. Learn more: https://go.microsoft.com/fwlink/?linkid=870924
Comment:
    Real date of completion</t>
      </text>
    </comment>
    <comment ref="M3" authorId="12" shapeId="0" xr:uid="{1C74429E-3355-3343-B2CF-29BA8CC67B27}">
      <text>
        <t>[Threaded comment]
Your version of Excel allows you to read this threaded comment; however, any edits to it will get removed if the file is opened in a newer version of Excel. Learn more: https://go.microsoft.com/fwlink/?linkid=870924
Comment:
    Evaluation of the level of achievement according to the understanding of WP leader</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tc={3FBE0A4D-FF6C-3E43-9FD6-6061AFB603C4}</author>
    <author>tc={B680914E-22D4-D749-A47D-22F45A80E62F}</author>
    <author>tc={D31AF21E-171D-F141-B6EC-AA2840494229}</author>
    <author>tc={D05E152F-6A22-8C4F-9629-00AA5FA95FFE}</author>
    <author>tc={C29199A3-DADD-A248-B10C-CAA110B8E2DA}</author>
    <author>tc={5FBADE09-7200-3647-B870-E7CD02D3E0C7}</author>
    <author>tc={A4772C15-3E09-7145-B115-0B39147D54A5}</author>
    <author>tc={4F404E13-36CF-5E40-A396-AD434651D62A}</author>
    <author>tc={E972D014-79C1-0F41-B6A2-71C5324F040D}</author>
    <author>tc={8BD71BD0-6816-5E4E-866D-5DEF6BA4E9F4}</author>
    <author>tc={84298132-F31A-D845-AA3D-C30639524298}</author>
    <author>tc={091FC934-F686-434B-9C1F-50B2B14BBDFD}</author>
    <author>tc={5CFD081A-ABD2-EC4E-96EF-F0BBCFE22FCD}</author>
    <author>tc={5BF0C0AA-F29F-4C76-8453-1633F0D4D140}</author>
  </authors>
  <commentList>
    <comment ref="A3" authorId="0" shapeId="0" xr:uid="{3FBE0A4D-FF6C-3E43-9FD6-6061AFB603C4}">
      <text>
        <t>[Threaded comment]
Your version of Excel allows you to read this threaded comment; however, any edits to it will get removed if the file is opened in a newer version of Excel. Learn more: https://go.microsoft.com/fwlink/?linkid=870924
Comment:
    Actions of the demonstrator and its constituents (stakeholders, platform) expressed exclusively in terms of purpose</t>
      </text>
    </comment>
    <comment ref="B3" authorId="1" shapeId="0" xr:uid="{B680914E-22D4-D749-A47D-22F45A80E62F}">
      <text>
        <t>[Threaded comment]
Your version of Excel allows you to read this threaded comment; however, any edits to it will get removed if the file is opened in a newer version of Excel. Learn more: https://go.microsoft.com/fwlink/?linkid=870924
Comment:
    Refinement the functions in order to orient the axes to be developed.</t>
      </text>
    </comment>
    <comment ref="C3" authorId="2" shapeId="0" xr:uid="{D31AF21E-171D-F141-B6EC-AA2840494229}">
      <text>
        <t>[Threaded comment]
Your version of Excel allows you to read this threaded comment; however, any edits to it will get removed if the file is opened in a newer version of Excel. Learn more: https://go.microsoft.com/fwlink/?linkid=870924
Comment:
    Qualitative elements that make it possible to assess the way in which a function is fulfilled</t>
      </text>
    </comment>
    <comment ref="D3" authorId="3" shapeId="0" xr:uid="{D05E152F-6A22-8C4F-9629-00AA5FA95FFE}">
      <text>
        <t>[Threaded comment]
Your version of Excel allows you to read this threaded comment; however, any edits to it will get removed if the file is opened in a newer version of Excel. Learn more: https://go.microsoft.com/fwlink/?linkid=870924
Comment:
    Tolerance on the satisfaction of the level of a criterion and goes from F0 to F3 : F0 = priorty  - F1/F2 = optional</t>
      </text>
    </comment>
    <comment ref="E3" authorId="4" shapeId="0" xr:uid="{C29199A3-DADD-A248-B10C-CAA110B8E2DA}">
      <text>
        <t>[Threaded comment]
Your version of Excel allows you to read this threaded comment; however, any edits to it will get removed if the file is opened in a newer version of Excel. Learn more: https://go.microsoft.com/fwlink/?linkid=870924
Comment:
    Description of what the CU leader must do to achieve the criterion</t>
      </text>
    </comment>
    <comment ref="F3" authorId="5" shapeId="0" xr:uid="{5FBADE09-7200-3647-B870-E7CD02D3E0C7}">
      <text>
        <t>[Threaded comment]
Your version of Excel allows you to read this threaded comment; however, any edits to it will get removed if the file is opened in a newer version of Excel. Learn more: https://go.microsoft.com/fwlink/?linkid=870924
Comment:
    According to your work, please evaluate the level of answser</t>
      </text>
    </comment>
    <comment ref="G3" authorId="6" shapeId="0" xr:uid="{A4772C15-3E09-7145-B115-0B39147D54A5}">
      <text>
        <t>[Threaded comment]
Your version of Excel allows you to read this threaded comment; however, any edits to it will get removed if the file is opened in a newer version of Excel. Learn more: https://go.microsoft.com/fwlink/?linkid=870924
Comment:
    Give the name of the person and its function</t>
      </text>
    </comment>
    <comment ref="H3" authorId="7" shapeId="0" xr:uid="{4F404E13-36CF-5E40-A396-AD434651D62A}">
      <text>
        <t>[Threaded comment]
Your version of Excel allows you to read this threaded comment; however, any edits to it will get removed if the file is opened in a newer version of Excel. Learn more: https://go.microsoft.com/fwlink/?linkid=870924
Comment:
    Explain the ressources used to acheive the objective</t>
      </text>
    </comment>
    <comment ref="I3" authorId="8" shapeId="0" xr:uid="{E972D014-79C1-0F41-B6A2-71C5324F040D}">
      <text>
        <t>[Threaded comment]
Your version of Excel allows you to read this threaded comment; however, any edits to it will get removed if the file is opened in a newer version of Excel. Learn more: https://go.microsoft.com/fwlink/?linkid=870924
Comment:
    explain why you did this action to validate this criterion</t>
      </text>
    </comment>
    <comment ref="J3" authorId="9" shapeId="0" xr:uid="{8BD71BD0-6816-5E4E-866D-5DEF6BA4E9F4}">
      <text>
        <t>[Threaded comment]
Your version of Excel allows you to read this threaded comment; however, any edits to it will get removed if the file is opened in a newer version of Excel. Learn more: https://go.microsoft.com/fwlink/?linkid=870924
Comment:
    Please explain if you think there will be a problem in fully achieving the objective</t>
      </text>
    </comment>
    <comment ref="K3" authorId="10" shapeId="0" xr:uid="{84298132-F31A-D845-AA3D-C30639524298}">
      <text>
        <t xml:space="preserve">[Threaded comment]
Your version of Excel allows you to read this threaded comment; however, any edits to it will get removed if the file is opened in a newer version of Excel. Learn more: https://go.microsoft.com/fwlink/?linkid=870924
Comment:
    Ideal date of completion </t>
      </text>
    </comment>
    <comment ref="L3" authorId="11" shapeId="0" xr:uid="{091FC934-F686-434B-9C1F-50B2B14BBDFD}">
      <text>
        <t>[Threaded comment]
Your version of Excel allows you to read this threaded comment; however, any edits to it will get removed if the file is opened in a newer version of Excel. Learn more: https://go.microsoft.com/fwlink/?linkid=870924
Comment:
    Real date of completion</t>
      </text>
    </comment>
    <comment ref="M3" authorId="12" shapeId="0" xr:uid="{5CFD081A-ABD2-EC4E-96EF-F0BBCFE22FCD}">
      <text>
        <t>[Threaded comment]
Your version of Excel allows you to read this threaded comment; however, any edits to it will get removed if the file is opened in a newer version of Excel. Learn more: https://go.microsoft.com/fwlink/?linkid=870924
Comment:
    Evaluation of the level of achievement according to the understanding of WP leader</t>
      </text>
    </comment>
    <comment ref="K5" authorId="13" shapeId="0" xr:uid="{5BF0C0AA-F29F-4C76-8453-1633F0D4D140}">
      <text>
        <t>[Threaded comment]
Your version of Excel allows you to read this threaded comment; however, any edits to it will get removed if the file is opened in a newer version of Excel. Learn more: https://go.microsoft.com/fwlink/?linkid=870924
Comment:
    accordind to the INEDIT proposal, the excepted date of completion should be Feb / March 2022. Indeed, in March 2022 we have to validate the demonstrator and experiment it until July 2022</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tc={DD89FBBE-05BE-2C48-9C3C-7729909EF578}</author>
    <author>tc={481FF3B4-8DF2-D244-81FB-C45645C81BC3}</author>
    <author>tc={4E6A14B8-0A4D-294F-98FE-9F550C2C55F7}</author>
    <author>tc={2E1760B3-0D9E-0943-8834-188ACF7A3112}</author>
    <author>tc={5C7D24FD-C1C1-0443-98FD-B11E494AC3A0}</author>
    <author>tc={605F301F-2499-FA4B-9008-DB4B79C8A697}</author>
    <author>tc={FEA22789-EFDA-7147-88E6-75886CC19E46}</author>
    <author>tc={6DBF8BF6-6CD7-F444-B2CD-18D68834A91B}</author>
    <author>tc={4F4C1224-1D70-4140-B47C-E59DEB96E352}</author>
    <author>tc={916566C4-EB1A-1B49-BC97-D1EBB60DA5AF}</author>
    <author>tc={8030EBD9-7856-CC4F-8592-3D0B58A1AD6D}</author>
    <author>tc={CF1BFDB2-90A2-9949-AF5D-D403445D86AA}</author>
    <author>tc={3352427F-2001-204C-A173-95575E0A31AD}</author>
  </authors>
  <commentList>
    <comment ref="A3" authorId="0" shapeId="0" xr:uid="{DD89FBBE-05BE-2C48-9C3C-7729909EF578}">
      <text>
        <t>[Threaded comment]
Your version of Excel allows you to read this threaded comment; however, any edits to it will get removed if the file is opened in a newer version of Excel. Learn more: https://go.microsoft.com/fwlink/?linkid=870924
Comment:
    Actions of the demonstrator and its constituents (stakeholders, platform) expressed exclusively in terms of purpose</t>
      </text>
    </comment>
    <comment ref="B3" authorId="1" shapeId="0" xr:uid="{481FF3B4-8DF2-D244-81FB-C45645C81BC3}">
      <text>
        <t>[Threaded comment]
Your version of Excel allows you to read this threaded comment; however, any edits to it will get removed if the file is opened in a newer version of Excel. Learn more: https://go.microsoft.com/fwlink/?linkid=870924
Comment:
    Refinement the functions in order to orient the axes to be developed.</t>
      </text>
    </comment>
    <comment ref="C3" authorId="2" shapeId="0" xr:uid="{4E6A14B8-0A4D-294F-98FE-9F550C2C55F7}">
      <text>
        <t>[Threaded comment]
Your version of Excel allows you to read this threaded comment; however, any edits to it will get removed if the file is opened in a newer version of Excel. Learn more: https://go.microsoft.com/fwlink/?linkid=870924
Comment:
    Qualitative elements that make it possible to assess the way in which a function is fulfilled</t>
      </text>
    </comment>
    <comment ref="D3" authorId="3" shapeId="0" xr:uid="{2E1760B3-0D9E-0943-8834-188ACF7A3112}">
      <text>
        <t>[Threaded comment]
Your version of Excel allows you to read this threaded comment; however, any edits to it will get removed if the file is opened in a newer version of Excel. Learn more: https://go.microsoft.com/fwlink/?linkid=870924
Comment:
    Tolerance on the satisfaction of the level of a criterion and goes from F0 to F3 : F0 = priorty  - F1/F2 = optional</t>
      </text>
    </comment>
    <comment ref="E3" authorId="4" shapeId="0" xr:uid="{5C7D24FD-C1C1-0443-98FD-B11E494AC3A0}">
      <text>
        <t>[Threaded comment]
Your version of Excel allows you to read this threaded comment; however, any edits to it will get removed if the file is opened in a newer version of Excel. Learn more: https://go.microsoft.com/fwlink/?linkid=870924
Comment:
    Description of what the CU leader must do to achieve the criterion</t>
      </text>
    </comment>
    <comment ref="F3" authorId="5" shapeId="0" xr:uid="{605F301F-2499-FA4B-9008-DB4B79C8A697}">
      <text>
        <t>[Threaded comment]
Your version of Excel allows you to read this threaded comment; however, any edits to it will get removed if the file is opened in a newer version of Excel. Learn more: https://go.microsoft.com/fwlink/?linkid=870924
Comment:
    According to your work, please evaluate the level of answser</t>
      </text>
    </comment>
    <comment ref="G3" authorId="6" shapeId="0" xr:uid="{FEA22789-EFDA-7147-88E6-75886CC19E46}">
      <text>
        <t>[Threaded comment]
Your version of Excel allows you to read this threaded comment; however, any edits to it will get removed if the file is opened in a newer version of Excel. Learn more: https://go.microsoft.com/fwlink/?linkid=870924
Comment:
    Give the name of the person and its function</t>
      </text>
    </comment>
    <comment ref="H3" authorId="7" shapeId="0" xr:uid="{6DBF8BF6-6CD7-F444-B2CD-18D68834A91B}">
      <text>
        <t>[Threaded comment]
Your version of Excel allows you to read this threaded comment; however, any edits to it will get removed if the file is opened in a newer version of Excel. Learn more: https://go.microsoft.com/fwlink/?linkid=870924
Comment:
    Explain the ressources used to acheive the objective</t>
      </text>
    </comment>
    <comment ref="I3" authorId="8" shapeId="0" xr:uid="{4F4C1224-1D70-4140-B47C-E59DEB96E352}">
      <text>
        <t>[Threaded comment]
Your version of Excel allows you to read this threaded comment; however, any edits to it will get removed if the file is opened in a newer version of Excel. Learn more: https://go.microsoft.com/fwlink/?linkid=870924
Comment:
    explain why you did this action to validate this criterion</t>
      </text>
    </comment>
    <comment ref="J3" authorId="9" shapeId="0" xr:uid="{916566C4-EB1A-1B49-BC97-D1EBB60DA5AF}">
      <text>
        <t>[Threaded comment]
Your version of Excel allows you to read this threaded comment; however, any edits to it will get removed if the file is opened in a newer version of Excel. Learn more: https://go.microsoft.com/fwlink/?linkid=870924
Comment:
    Please explain if you think there will be a problem in fully achieving the objective</t>
      </text>
    </comment>
    <comment ref="K3" authorId="10" shapeId="0" xr:uid="{8030EBD9-7856-CC4F-8592-3D0B58A1AD6D}">
      <text>
        <t xml:space="preserve">[Threaded comment]
Your version of Excel allows you to read this threaded comment; however, any edits to it will get removed if the file is opened in a newer version of Excel. Learn more: https://go.microsoft.com/fwlink/?linkid=870924
Comment:
    Ideal date of completion </t>
      </text>
    </comment>
    <comment ref="L3" authorId="11" shapeId="0" xr:uid="{CF1BFDB2-90A2-9949-AF5D-D403445D86AA}">
      <text>
        <t>[Threaded comment]
Your version of Excel allows you to read this threaded comment; however, any edits to it will get removed if the file is opened in a newer version of Excel. Learn more: https://go.microsoft.com/fwlink/?linkid=870924
Comment:
    Real date of completion</t>
      </text>
    </comment>
    <comment ref="M3" authorId="12" shapeId="0" xr:uid="{3352427F-2001-204C-A173-95575E0A31AD}">
      <text>
        <t>[Threaded comment]
Your version of Excel allows you to read this threaded comment; however, any edits to it will get removed if the file is opened in a newer version of Excel. Learn more: https://go.microsoft.com/fwlink/?linkid=870924
Comment:
    Evaluation of the level of achievement according to the understanding of WP leader</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tc={6143FAB4-2774-E840-9F10-15A7519FDADC}</author>
    <author>tc={39481241-3631-BB47-9282-8CE4EF3D8ED4}</author>
    <author>tc={F2A6E568-24E7-4B42-8860-3585CA377ABE}</author>
    <author>tc={5E74A135-4E0A-5341-A595-31A4F12D8876}</author>
    <author>tc={5ACDF1B6-BAB5-664F-BA96-4F0945B39BC7}</author>
    <author>tc={02386129-1105-5B46-8E69-90CE566CA35C}</author>
    <author>tc={3AE9DF28-6719-7544-9142-FF5555A967F0}</author>
    <author>tc={5EEA7431-007F-1440-AD78-27FBF1683557}</author>
    <author>tc={D8C68EAF-1215-9344-81DF-9AE49377F453}</author>
    <author>tc={0F9C8765-801F-9044-821D-5C419C1FDC26}</author>
    <author>tc={92CA6938-8057-B14E-83B5-0C5987992BF2}</author>
    <author>tc={616D75B0-509E-D34D-A5AA-BC8B56BCA391}</author>
    <author>tc={91FBD33F-93C2-9640-9DEC-66B48B3B3894}</author>
  </authors>
  <commentList>
    <comment ref="A3" authorId="0" shapeId="0" xr:uid="{6143FAB4-2774-E840-9F10-15A7519FDADC}">
      <text>
        <t>[Threaded comment]
Your version of Excel allows you to read this threaded comment; however, any edits to it will get removed if the file is opened in a newer version of Excel. Learn more: https://go.microsoft.com/fwlink/?linkid=870924
Comment:
    Actions of the demonstrator and its constituents (stakeholders, platform) expressed exclusively in terms of purpose</t>
      </text>
    </comment>
    <comment ref="B3" authorId="1" shapeId="0" xr:uid="{39481241-3631-BB47-9282-8CE4EF3D8ED4}">
      <text>
        <t>[Threaded comment]
Your version of Excel allows you to read this threaded comment; however, any edits to it will get removed if the file is opened in a newer version of Excel. Learn more: https://go.microsoft.com/fwlink/?linkid=870924
Comment:
    Refinement the functions in order to orient the axes to be developed.</t>
      </text>
    </comment>
    <comment ref="C3" authorId="2" shapeId="0" xr:uid="{F2A6E568-24E7-4B42-8860-3585CA377ABE}">
      <text>
        <t>[Threaded comment]
Your version of Excel allows you to read this threaded comment; however, any edits to it will get removed if the file is opened in a newer version of Excel. Learn more: https://go.microsoft.com/fwlink/?linkid=870924
Comment:
    Qualitative elements that make it possible to assess the way in which a function is fulfilled</t>
      </text>
    </comment>
    <comment ref="D3" authorId="3" shapeId="0" xr:uid="{5E74A135-4E0A-5341-A595-31A4F12D8876}">
      <text>
        <t>[Threaded comment]
Your version of Excel allows you to read this threaded comment; however, any edits to it will get removed if the file is opened in a newer version of Excel. Learn more: https://go.microsoft.com/fwlink/?linkid=870924
Comment:
    Tolerance on the satisfaction of the level of a criterion and goes from F0 to F3 : F0 = priorty  - F1/F2 = optional</t>
      </text>
    </comment>
    <comment ref="E3" authorId="4" shapeId="0" xr:uid="{5ACDF1B6-BAB5-664F-BA96-4F0945B39BC7}">
      <text>
        <t>[Threaded comment]
Your version of Excel allows you to read this threaded comment; however, any edits to it will get removed if the file is opened in a newer version of Excel. Learn more: https://go.microsoft.com/fwlink/?linkid=870924
Comment:
    Description of what the CU leader must do to achieve the criterion</t>
      </text>
    </comment>
    <comment ref="F3" authorId="5" shapeId="0" xr:uid="{02386129-1105-5B46-8E69-90CE566CA35C}">
      <text>
        <t>[Threaded comment]
Your version of Excel allows you to read this threaded comment; however, any edits to it will get removed if the file is opened in a newer version of Excel. Learn more: https://go.microsoft.com/fwlink/?linkid=870924
Comment:
    According to your work, please evaluate the level of answser</t>
      </text>
    </comment>
    <comment ref="G3" authorId="6" shapeId="0" xr:uid="{3AE9DF28-6719-7544-9142-FF5555A967F0}">
      <text>
        <t>[Threaded comment]
Your version of Excel allows you to read this threaded comment; however, any edits to it will get removed if the file is opened in a newer version of Excel. Learn more: https://go.microsoft.com/fwlink/?linkid=870924
Comment:
    Give the name of the person and its function</t>
      </text>
    </comment>
    <comment ref="H3" authorId="7" shapeId="0" xr:uid="{5EEA7431-007F-1440-AD78-27FBF1683557}">
      <text>
        <t>[Threaded comment]
Your version of Excel allows you to read this threaded comment; however, any edits to it will get removed if the file is opened in a newer version of Excel. Learn more: https://go.microsoft.com/fwlink/?linkid=870924
Comment:
    Explain the ressources used to acheive the objective</t>
      </text>
    </comment>
    <comment ref="I3" authorId="8" shapeId="0" xr:uid="{D8C68EAF-1215-9344-81DF-9AE49377F453}">
      <text>
        <t>[Threaded comment]
Your version of Excel allows you to read this threaded comment; however, any edits to it will get removed if the file is opened in a newer version of Excel. Learn more: https://go.microsoft.com/fwlink/?linkid=870924
Comment:
    explain why you did this action to validate this criterion</t>
      </text>
    </comment>
    <comment ref="J3" authorId="9" shapeId="0" xr:uid="{0F9C8765-801F-9044-821D-5C419C1FDC26}">
      <text>
        <t>[Threaded comment]
Your version of Excel allows you to read this threaded comment; however, any edits to it will get removed if the file is opened in a newer version of Excel. Learn more: https://go.microsoft.com/fwlink/?linkid=870924
Comment:
    Please explain if you think there will be a problem in fully achieving the objective</t>
      </text>
    </comment>
    <comment ref="K3" authorId="10" shapeId="0" xr:uid="{92CA6938-8057-B14E-83B5-0C5987992BF2}">
      <text>
        <t xml:space="preserve">[Threaded comment]
Your version of Excel allows you to read this threaded comment; however, any edits to it will get removed if the file is opened in a newer version of Excel. Learn more: https://go.microsoft.com/fwlink/?linkid=870924
Comment:
    Ideal date of completion </t>
      </text>
    </comment>
    <comment ref="L3" authorId="11" shapeId="0" xr:uid="{616D75B0-509E-D34D-A5AA-BC8B56BCA391}">
      <text>
        <t>[Threaded comment]
Your version of Excel allows you to read this threaded comment; however, any edits to it will get removed if the file is opened in a newer version of Excel. Learn more: https://go.microsoft.com/fwlink/?linkid=870924
Comment:
    Real date of completion</t>
      </text>
    </comment>
    <comment ref="M3" authorId="12" shapeId="0" xr:uid="{91FBD33F-93C2-9640-9DEC-66B48B3B3894}">
      <text>
        <t>[Threaded comment]
Your version of Excel allows you to read this threaded comment; however, any edits to it will get removed if the file is opened in a newer version of Excel. Learn more: https://go.microsoft.com/fwlink/?linkid=870924
Comment:
    Evaluation of the level of achievement according to the understanding of WP leader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tc={D3AC9018-E40D-0F4D-9F93-7327C98C39DE}</author>
    <author>tc={BFD36EA3-B6A8-D84A-A981-48BE3A6EC3A8}</author>
    <author>tc={ED5A33D2-209F-974D-A750-D7558831B600}</author>
    <author>tc={4B5D47B5-3E32-8E43-8798-EA03BC171355}</author>
    <author>tc={9B8B63BD-EB22-974F-B8DF-CC30D35D2CA7}</author>
    <author>tc={052B866D-4DED-4941-A494-177087D6EA36}</author>
    <author>tc={0B0AB1CC-6856-C047-BDA4-42759DA5F9A0}</author>
    <author>tc={F228D9AA-C03D-0F41-BA0B-5D541180DD10}</author>
    <author>tc={CF16C9CF-379A-F047-ADDA-D0F358EDFFAD}</author>
    <author>tc={C4EFE27F-1E09-5E4B-AA2D-0B847CA312BC}</author>
    <author>tc={B5F9AF77-88CB-434F-AFB6-A489FB9B30BA}</author>
    <author>tc={952A5DA2-C8DF-B74C-8BE3-CD199214A122}</author>
    <author>tc={A91BADAE-AAB0-C546-9BE0-72F8B7716D80}</author>
  </authors>
  <commentList>
    <comment ref="A3" authorId="0" shapeId="0" xr:uid="{D3AC9018-E40D-0F4D-9F93-7327C98C39DE}">
      <text>
        <t>[Threaded comment]
Your version of Excel allows you to read this threaded comment; however, any edits to it will get removed if the file is opened in a newer version of Excel. Learn more: https://go.microsoft.com/fwlink/?linkid=870924
Comment:
    Actions of the demonstrator and its constituents (stakeholders, platform) expressed exclusively in terms of purpose</t>
      </text>
    </comment>
    <comment ref="B3" authorId="1" shapeId="0" xr:uid="{BFD36EA3-B6A8-D84A-A981-48BE3A6EC3A8}">
      <text>
        <t>[Threaded comment]
Your version of Excel allows you to read this threaded comment; however, any edits to it will get removed if the file is opened in a newer version of Excel. Learn more: https://go.microsoft.com/fwlink/?linkid=870924
Comment:
    Refinement the functions in order to orient the axes to be developed.</t>
      </text>
    </comment>
    <comment ref="C3" authorId="2" shapeId="0" xr:uid="{ED5A33D2-209F-974D-A750-D7558831B600}">
      <text>
        <t>[Threaded comment]
Your version of Excel allows you to read this threaded comment; however, any edits to it will get removed if the file is opened in a newer version of Excel. Learn more: https://go.microsoft.com/fwlink/?linkid=870924
Comment:
    Qualitative elements that make it possible to assess the way in which a function is fulfilled</t>
      </text>
    </comment>
    <comment ref="D3" authorId="3" shapeId="0" xr:uid="{4B5D47B5-3E32-8E43-8798-EA03BC171355}">
      <text>
        <t>[Threaded comment]
Your version of Excel allows you to read this threaded comment; however, any edits to it will get removed if the file is opened in a newer version of Excel. Learn more: https://go.microsoft.com/fwlink/?linkid=870924
Comment:
    Tolerance on the satisfaction of the level of a criterion and goes from F0 to F3 : F0 = priorty  - F1/F2 = optional</t>
      </text>
    </comment>
    <comment ref="E3" authorId="4" shapeId="0" xr:uid="{9B8B63BD-EB22-974F-B8DF-CC30D35D2CA7}">
      <text>
        <t>[Threaded comment]
Your version of Excel allows you to read this threaded comment; however, any edits to it will get removed if the file is opened in a newer version of Excel. Learn more: https://go.microsoft.com/fwlink/?linkid=870924
Comment:
    Description of what the CU leader must do to achieve the criterion</t>
      </text>
    </comment>
    <comment ref="F3" authorId="5" shapeId="0" xr:uid="{052B866D-4DED-4941-A494-177087D6EA36}">
      <text>
        <t>[Threaded comment]
Your version of Excel allows you to read this threaded comment; however, any edits to it will get removed if the file is opened in a newer version of Excel. Learn more: https://go.microsoft.com/fwlink/?linkid=870924
Comment:
    According to your work, please evaluate the level of answser</t>
      </text>
    </comment>
    <comment ref="G3" authorId="6" shapeId="0" xr:uid="{0B0AB1CC-6856-C047-BDA4-42759DA5F9A0}">
      <text>
        <t>[Threaded comment]
Your version of Excel allows you to read this threaded comment; however, any edits to it will get removed if the file is opened in a newer version of Excel. Learn more: https://go.microsoft.com/fwlink/?linkid=870924
Comment:
    Give the name of the person and its function</t>
      </text>
    </comment>
    <comment ref="H3" authorId="7" shapeId="0" xr:uid="{F228D9AA-C03D-0F41-BA0B-5D541180DD10}">
      <text>
        <t>[Threaded comment]
Your version of Excel allows you to read this threaded comment; however, any edits to it will get removed if the file is opened in a newer version of Excel. Learn more: https://go.microsoft.com/fwlink/?linkid=870924
Comment:
    Explain the ressources used to acheive the objective</t>
      </text>
    </comment>
    <comment ref="I3" authorId="8" shapeId="0" xr:uid="{CF16C9CF-379A-F047-ADDA-D0F358EDFFAD}">
      <text>
        <t>[Threaded comment]
Your version of Excel allows you to read this threaded comment; however, any edits to it will get removed if the file is opened in a newer version of Excel. Learn more: https://go.microsoft.com/fwlink/?linkid=870924
Comment:
    explain why you did this action to validate this criterion</t>
      </text>
    </comment>
    <comment ref="J3" authorId="9" shapeId="0" xr:uid="{C4EFE27F-1E09-5E4B-AA2D-0B847CA312BC}">
      <text>
        <t>[Threaded comment]
Your version of Excel allows you to read this threaded comment; however, any edits to it will get removed if the file is opened in a newer version of Excel. Learn more: https://go.microsoft.com/fwlink/?linkid=870924
Comment:
    Please explain if you think there will be a problem in fully achieving the objective</t>
      </text>
    </comment>
    <comment ref="K3" authorId="10" shapeId="0" xr:uid="{B5F9AF77-88CB-434F-AFB6-A489FB9B30BA}">
      <text>
        <t xml:space="preserve">[Threaded comment]
Your version of Excel allows you to read this threaded comment; however, any edits to it will get removed if the file is opened in a newer version of Excel. Learn more: https://go.microsoft.com/fwlink/?linkid=870924
Comment:
    Ideal date of completion </t>
      </text>
    </comment>
    <comment ref="L3" authorId="11" shapeId="0" xr:uid="{952A5DA2-C8DF-B74C-8BE3-CD199214A122}">
      <text>
        <t>[Threaded comment]
Your version of Excel allows you to read this threaded comment; however, any edits to it will get removed if the file is opened in a newer version of Excel. Learn more: https://go.microsoft.com/fwlink/?linkid=870924
Comment:
    Real date of completion</t>
      </text>
    </comment>
    <comment ref="M3" authorId="12" shapeId="0" xr:uid="{A91BADAE-AAB0-C546-9BE0-72F8B7716D80}">
      <text>
        <t>[Threaded comment]
Your version of Excel allows you to read this threaded comment; however, any edits to it will get removed if the file is opened in a newer version of Excel. Learn more: https://go.microsoft.com/fwlink/?linkid=870924
Comment:
    Evaluation of the level of achievement according to the understanding of WP leader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tc={04BD90BD-BAAA-4047-8CC4-FEA726F47FCF}</author>
    <author>tc={6B7652C9-E7EA-C249-A41F-0AFC4F415CBD}</author>
    <author>tc={ABE8CE0E-9646-3042-A151-233C450864D6}</author>
    <author>tc={09393824-7B57-1B4A-8CC5-68FC51F07F3E}</author>
    <author>tc={BEB8AA54-8848-8B49-BBC2-EB5608EB4257}</author>
    <author>tc={62550ABA-CC96-FB47-BADE-7690C71CF73B}</author>
    <author>tc={A4B71620-6468-1E4D-AF9C-CAA4B1F2CC68}</author>
    <author>tc={2BE57AB4-AEE1-4E4C-8C02-C28EBBCF9A30}</author>
    <author>tc={896CCC10-D655-FD48-B2AD-C808719648D6}</author>
    <author>tc={E848D69C-2A09-0C42-BB20-1AB95F10BE0F}</author>
    <author>tc={53954B74-6C2B-0A42-BA01-F18FA5A8E17B}</author>
    <author>tc={E1319B50-F865-1745-8636-AC17DD2B1F29}</author>
    <author>tc={BF7D5A5B-6B37-A745-A0C0-2256CBA9A7BF}</author>
  </authors>
  <commentList>
    <comment ref="A3" authorId="0" shapeId="0" xr:uid="{04BD90BD-BAAA-4047-8CC4-FEA726F47FCF}">
      <text>
        <t>[Threaded comment]
Your version of Excel allows you to read this threaded comment; however, any edits to it will get removed if the file is opened in a newer version of Excel. Learn more: https://go.microsoft.com/fwlink/?linkid=870924
Comment:
    Actions of the demonstrator and its constituents (stakeholders, platform) expressed exclusively in terms of purpose</t>
      </text>
    </comment>
    <comment ref="B3" authorId="1" shapeId="0" xr:uid="{6B7652C9-E7EA-C249-A41F-0AFC4F415CBD}">
      <text>
        <t>[Threaded comment]
Your version of Excel allows you to read this threaded comment; however, any edits to it will get removed if the file is opened in a newer version of Excel. Learn more: https://go.microsoft.com/fwlink/?linkid=870924
Comment:
    Refinement the functions in order to orient the axes to be developed.</t>
      </text>
    </comment>
    <comment ref="C3" authorId="2" shapeId="0" xr:uid="{ABE8CE0E-9646-3042-A151-233C450864D6}">
      <text>
        <t>[Threaded comment]
Your version of Excel allows you to read this threaded comment; however, any edits to it will get removed if the file is opened in a newer version of Excel. Learn more: https://go.microsoft.com/fwlink/?linkid=870924
Comment:
    Qualitative elements that make it possible to assess the way in which a function is fulfilled</t>
      </text>
    </comment>
    <comment ref="D3" authorId="3" shapeId="0" xr:uid="{09393824-7B57-1B4A-8CC5-68FC51F07F3E}">
      <text>
        <t>[Threaded comment]
Your version of Excel allows you to read this threaded comment; however, any edits to it will get removed if the file is opened in a newer version of Excel. Learn more: https://go.microsoft.com/fwlink/?linkid=870924
Comment:
    Tolerance on the satisfaction of the level of a criterion and goes from F0 to F3 : F0 = priorty  - F1/F2 = optional</t>
      </text>
    </comment>
    <comment ref="E3" authorId="4" shapeId="0" xr:uid="{BEB8AA54-8848-8B49-BBC2-EB5608EB4257}">
      <text>
        <t>[Threaded comment]
Your version of Excel allows you to read this threaded comment; however, any edits to it will get removed if the file is opened in a newer version of Excel. Learn more: https://go.microsoft.com/fwlink/?linkid=870924
Comment:
    Description of what the CU leader must do to achieve the criterion</t>
      </text>
    </comment>
    <comment ref="F3" authorId="5" shapeId="0" xr:uid="{62550ABA-CC96-FB47-BADE-7690C71CF73B}">
      <text>
        <t>[Threaded comment]
Your version of Excel allows you to read this threaded comment; however, any edits to it will get removed if the file is opened in a newer version of Excel. Learn more: https://go.microsoft.com/fwlink/?linkid=870924
Comment:
    According to your work, please evaluate the level of answser</t>
      </text>
    </comment>
    <comment ref="G3" authorId="6" shapeId="0" xr:uid="{A4B71620-6468-1E4D-AF9C-CAA4B1F2CC68}">
      <text>
        <t>[Threaded comment]
Your version of Excel allows you to read this threaded comment; however, any edits to it will get removed if the file is opened in a newer version of Excel. Learn more: https://go.microsoft.com/fwlink/?linkid=870924
Comment:
    Give the name of the person and its function</t>
      </text>
    </comment>
    <comment ref="H3" authorId="7" shapeId="0" xr:uid="{2BE57AB4-AEE1-4E4C-8C02-C28EBBCF9A30}">
      <text>
        <t>[Threaded comment]
Your version of Excel allows you to read this threaded comment; however, any edits to it will get removed if the file is opened in a newer version of Excel. Learn more: https://go.microsoft.com/fwlink/?linkid=870924
Comment:
    Explain the ressources used to acheive the objective</t>
      </text>
    </comment>
    <comment ref="I3" authorId="8" shapeId="0" xr:uid="{896CCC10-D655-FD48-B2AD-C808719648D6}">
      <text>
        <t>[Threaded comment]
Your version of Excel allows you to read this threaded comment; however, any edits to it will get removed if the file is opened in a newer version of Excel. Learn more: https://go.microsoft.com/fwlink/?linkid=870924
Comment:
    explain why you did this action to validate this criterion</t>
      </text>
    </comment>
    <comment ref="J3" authorId="9" shapeId="0" xr:uid="{E848D69C-2A09-0C42-BB20-1AB95F10BE0F}">
      <text>
        <t>[Threaded comment]
Your version of Excel allows you to read this threaded comment; however, any edits to it will get removed if the file is opened in a newer version of Excel. Learn more: https://go.microsoft.com/fwlink/?linkid=870924
Comment:
    Please explain if you think there will be a problem in fully achieving the objective</t>
      </text>
    </comment>
    <comment ref="K3" authorId="10" shapeId="0" xr:uid="{53954B74-6C2B-0A42-BA01-F18FA5A8E17B}">
      <text>
        <t xml:space="preserve">[Threaded comment]
Your version of Excel allows you to read this threaded comment; however, any edits to it will get removed if the file is opened in a newer version of Excel. Learn more: https://go.microsoft.com/fwlink/?linkid=870924
Comment:
    Ideal date of completion </t>
      </text>
    </comment>
    <comment ref="L3" authorId="11" shapeId="0" xr:uid="{E1319B50-F865-1745-8636-AC17DD2B1F29}">
      <text>
        <t>[Threaded comment]
Your version of Excel allows you to read this threaded comment; however, any edits to it will get removed if the file is opened in a newer version of Excel. Learn more: https://go.microsoft.com/fwlink/?linkid=870924
Comment:
    Real date of completion</t>
      </text>
    </comment>
    <comment ref="M3" authorId="12" shapeId="0" xr:uid="{BF7D5A5B-6B37-A745-A0C0-2256CBA9A7BF}">
      <text>
        <t>[Threaded comment]
Your version of Excel allows you to read this threaded comment; however, any edits to it will get removed if the file is opened in a newer version of Excel. Learn more: https://go.microsoft.com/fwlink/?linkid=870924
Comment:
    Evaluation of the level of achievement according to the understanding of WP leader</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tc={7F195021-29BB-5E4B-BB4F-BFD23B1EA737}</author>
    <author>tc={DA2394F3-9A59-A045-BCFF-5FEF8BC9F557}</author>
    <author>tc={E72E5954-BCD8-184B-9903-D8195869D156}</author>
    <author>tc={AD9AE89F-EF54-A14B-8935-0BEF02394AE7}</author>
    <author>tc={1BB7A43E-D8D3-2946-B84E-3DAF221A6329}</author>
    <author>tc={2FAA25C3-B6DF-E740-B8E1-7623FF8017C0}</author>
    <author>tc={6A3A9A9C-9C13-AA40-A93B-FD820AF2D721}</author>
    <author>tc={36D90532-E13E-5044-AFC4-E18E14C81550}</author>
    <author>tc={821276F8-C142-1F43-883E-268F18F498DE}</author>
    <author>tc={93B85166-BF3F-1B4C-A599-6B15513698B6}</author>
    <author>tc={4AEEACEF-FF43-2648-9895-8002F719A108}</author>
    <author>tc={FB227D0E-7412-8045-ABA0-E4ED255A601D}</author>
    <author>tc={FD2D5A1D-E7A3-B84B-BBCE-0C6F32B1E2E0}</author>
  </authors>
  <commentList>
    <comment ref="A3" authorId="0" shapeId="0" xr:uid="{7F195021-29BB-5E4B-BB4F-BFD23B1EA737}">
      <text>
        <t>[Threaded comment]
Your version of Excel allows you to read this threaded comment; however, any edits to it will get removed if the file is opened in a newer version of Excel. Learn more: https://go.microsoft.com/fwlink/?linkid=870924
Comment:
    Actions of the demonstrator and its constituents (stakeholders, platform) expressed exclusively in terms of purpose</t>
      </text>
    </comment>
    <comment ref="B3" authorId="1" shapeId="0" xr:uid="{DA2394F3-9A59-A045-BCFF-5FEF8BC9F557}">
      <text>
        <t>[Threaded comment]
Your version of Excel allows you to read this threaded comment; however, any edits to it will get removed if the file is opened in a newer version of Excel. Learn more: https://go.microsoft.com/fwlink/?linkid=870924
Comment:
    Refinement the functions in order to orient the axes to be developed.</t>
      </text>
    </comment>
    <comment ref="C3" authorId="2" shapeId="0" xr:uid="{E72E5954-BCD8-184B-9903-D8195869D156}">
      <text>
        <t>[Threaded comment]
Your version of Excel allows you to read this threaded comment; however, any edits to it will get removed if the file is opened in a newer version of Excel. Learn more: https://go.microsoft.com/fwlink/?linkid=870924
Comment:
    Qualitative elements that make it possible to assess the way in which a function is fulfilled</t>
      </text>
    </comment>
    <comment ref="D3" authorId="3" shapeId="0" xr:uid="{AD9AE89F-EF54-A14B-8935-0BEF02394AE7}">
      <text>
        <t>[Threaded comment]
Your version of Excel allows you to read this threaded comment; however, any edits to it will get removed if the file is opened in a newer version of Excel. Learn more: https://go.microsoft.com/fwlink/?linkid=870924
Comment:
    Tolerance on the satisfaction of the level of a criterion and goes from F0 to F3 : F0 = priorty  - F1/F2 = optional</t>
      </text>
    </comment>
    <comment ref="E3" authorId="4" shapeId="0" xr:uid="{1BB7A43E-D8D3-2946-B84E-3DAF221A6329}">
      <text>
        <t>[Threaded comment]
Your version of Excel allows you to read this threaded comment; however, any edits to it will get removed if the file is opened in a newer version of Excel. Learn more: https://go.microsoft.com/fwlink/?linkid=870924
Comment:
    Description of what the CU leader must do to achieve the criterion</t>
      </text>
    </comment>
    <comment ref="F3" authorId="5" shapeId="0" xr:uid="{2FAA25C3-B6DF-E740-B8E1-7623FF8017C0}">
      <text>
        <t>[Threaded comment]
Your version of Excel allows you to read this threaded comment; however, any edits to it will get removed if the file is opened in a newer version of Excel. Learn more: https://go.microsoft.com/fwlink/?linkid=870924
Comment:
    According to your work, please evaluate the level of answser</t>
      </text>
    </comment>
    <comment ref="G3" authorId="6" shapeId="0" xr:uid="{6A3A9A9C-9C13-AA40-A93B-FD820AF2D721}">
      <text>
        <t>[Threaded comment]
Your version of Excel allows you to read this threaded comment; however, any edits to it will get removed if the file is opened in a newer version of Excel. Learn more: https://go.microsoft.com/fwlink/?linkid=870924
Comment:
    Give the name of the person and its function</t>
      </text>
    </comment>
    <comment ref="H3" authorId="7" shapeId="0" xr:uid="{36D90532-E13E-5044-AFC4-E18E14C81550}">
      <text>
        <t>[Threaded comment]
Your version of Excel allows you to read this threaded comment; however, any edits to it will get removed if the file is opened in a newer version of Excel. Learn more: https://go.microsoft.com/fwlink/?linkid=870924
Comment:
    Explain the ressources used to acheive the objective</t>
      </text>
    </comment>
    <comment ref="I3" authorId="8" shapeId="0" xr:uid="{821276F8-C142-1F43-883E-268F18F498DE}">
      <text>
        <t>[Threaded comment]
Your version of Excel allows you to read this threaded comment; however, any edits to it will get removed if the file is opened in a newer version of Excel. Learn more: https://go.microsoft.com/fwlink/?linkid=870924
Comment:
    explain why you did this action to validate this criterion</t>
      </text>
    </comment>
    <comment ref="J3" authorId="9" shapeId="0" xr:uid="{93B85166-BF3F-1B4C-A599-6B15513698B6}">
      <text>
        <t>[Threaded comment]
Your version of Excel allows you to read this threaded comment; however, any edits to it will get removed if the file is opened in a newer version of Excel. Learn more: https://go.microsoft.com/fwlink/?linkid=870924
Comment:
    Please explain if you think there will be a problem in fully achieving the objective</t>
      </text>
    </comment>
    <comment ref="K3" authorId="10" shapeId="0" xr:uid="{4AEEACEF-FF43-2648-9895-8002F719A108}">
      <text>
        <t xml:space="preserve">[Threaded comment]
Your version of Excel allows you to read this threaded comment; however, any edits to it will get removed if the file is opened in a newer version of Excel. Learn more: https://go.microsoft.com/fwlink/?linkid=870924
Comment:
    Ideal date of completion </t>
      </text>
    </comment>
    <comment ref="L3" authorId="11" shapeId="0" xr:uid="{FB227D0E-7412-8045-ABA0-E4ED255A601D}">
      <text>
        <t>[Threaded comment]
Your version of Excel allows you to read this threaded comment; however, any edits to it will get removed if the file is opened in a newer version of Excel. Learn more: https://go.microsoft.com/fwlink/?linkid=870924
Comment:
    Real date of completion</t>
      </text>
    </comment>
    <comment ref="M3" authorId="12" shapeId="0" xr:uid="{FD2D5A1D-E7A3-B84B-BBCE-0C6F32B1E2E0}">
      <text>
        <t>[Threaded comment]
Your version of Excel allows you to read this threaded comment; however, any edits to it will get removed if the file is opened in a newer version of Excel. Learn more: https://go.microsoft.com/fwlink/?linkid=870924
Comment:
    Evaluation of the level of achievement according to the understanding of WP leader</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tc={A503B464-F068-2F47-8F79-1FBF12946E62}</author>
    <author>tc={E80CC9BC-BF81-FF4C-88AD-4F3DC77FBD32}</author>
    <author>tc={6AB2853D-6AE8-8344-9CF3-EE7DD729A576}</author>
    <author>tc={1F194A68-9CA1-6B49-AB47-03625C43A19D}</author>
    <author>tc={3E9FB6D7-444B-B34F-A64B-5D47CCFD2529}</author>
    <author>tc={5DE26799-9753-794B-916A-1CA34B57D570}</author>
    <author>tc={F0F9E9FA-2833-014A-BB5F-843746819B03}</author>
    <author>tc={1F776B85-0805-F748-A0C0-EF1221BF31C6}</author>
    <author>tc={59DBAB29-F28A-D145-86A6-945C17D66D36}</author>
    <author>tc={CB8FACA5-60BC-BC4C-B8A9-D5232FB61D09}</author>
    <author>tc={E5FC3237-B39C-D348-8779-D39EFCCB531E}</author>
    <author>tc={4BFBD4D3-7827-6449-ABD8-21DC01C61659}</author>
    <author>tc={3E2C0CBC-D527-8D4F-82A5-E09EA8633040}</author>
  </authors>
  <commentList>
    <comment ref="A3" authorId="0" shapeId="0" xr:uid="{A503B464-F068-2F47-8F79-1FBF12946E62}">
      <text>
        <t>[Threaded comment]
Your version of Excel allows you to read this threaded comment; however, any edits to it will get removed if the file is opened in a newer version of Excel. Learn more: https://go.microsoft.com/fwlink/?linkid=870924
Comment:
    Actions of the demonstrator and its constituents (stakeholders, platform) expressed exclusively in terms of purpose</t>
      </text>
    </comment>
    <comment ref="B3" authorId="1" shapeId="0" xr:uid="{E80CC9BC-BF81-FF4C-88AD-4F3DC77FBD32}">
      <text>
        <t>[Threaded comment]
Your version of Excel allows you to read this threaded comment; however, any edits to it will get removed if the file is opened in a newer version of Excel. Learn more: https://go.microsoft.com/fwlink/?linkid=870924
Comment:
    Refinement the functions in order to orient the axes to be developed.</t>
      </text>
    </comment>
    <comment ref="C3" authorId="2" shapeId="0" xr:uid="{6AB2853D-6AE8-8344-9CF3-EE7DD729A576}">
      <text>
        <t>[Threaded comment]
Your version of Excel allows you to read this threaded comment; however, any edits to it will get removed if the file is opened in a newer version of Excel. Learn more: https://go.microsoft.com/fwlink/?linkid=870924
Comment:
    Qualitative elements that make it possible to assess the way in which a function is fulfilled</t>
      </text>
    </comment>
    <comment ref="D3" authorId="3" shapeId="0" xr:uid="{1F194A68-9CA1-6B49-AB47-03625C43A19D}">
      <text>
        <t>[Threaded comment]
Your version of Excel allows you to read this threaded comment; however, any edits to it will get removed if the file is opened in a newer version of Excel. Learn more: https://go.microsoft.com/fwlink/?linkid=870924
Comment:
    Tolerance on the satisfaction of the level of a criterion and goes from F0 to F3 : F0 = priorty  - F1/F2 = optional</t>
      </text>
    </comment>
    <comment ref="E3" authorId="4" shapeId="0" xr:uid="{3E9FB6D7-444B-B34F-A64B-5D47CCFD2529}">
      <text>
        <t>[Threaded comment]
Your version of Excel allows you to read this threaded comment; however, any edits to it will get removed if the file is opened in a newer version of Excel. Learn more: https://go.microsoft.com/fwlink/?linkid=870924
Comment:
    Description of what the CU leader must do to achieve the criterion</t>
      </text>
    </comment>
    <comment ref="F3" authorId="5" shapeId="0" xr:uid="{5DE26799-9753-794B-916A-1CA34B57D570}">
      <text>
        <t>[Threaded comment]
Your version of Excel allows you to read this threaded comment; however, any edits to it will get removed if the file is opened in a newer version of Excel. Learn more: https://go.microsoft.com/fwlink/?linkid=870924
Comment:
    According to your work, please evaluate the level of answser</t>
      </text>
    </comment>
    <comment ref="G3" authorId="6" shapeId="0" xr:uid="{F0F9E9FA-2833-014A-BB5F-843746819B03}">
      <text>
        <t>[Threaded comment]
Your version of Excel allows you to read this threaded comment; however, any edits to it will get removed if the file is opened in a newer version of Excel. Learn more: https://go.microsoft.com/fwlink/?linkid=870924
Comment:
    Give the name of the person and its function</t>
      </text>
    </comment>
    <comment ref="H3" authorId="7" shapeId="0" xr:uid="{1F776B85-0805-F748-A0C0-EF1221BF31C6}">
      <text>
        <t>[Threaded comment]
Your version of Excel allows you to read this threaded comment; however, any edits to it will get removed if the file is opened in a newer version of Excel. Learn more: https://go.microsoft.com/fwlink/?linkid=870924
Comment:
    Explain the ressources used to acheive the objective</t>
      </text>
    </comment>
    <comment ref="I3" authorId="8" shapeId="0" xr:uid="{59DBAB29-F28A-D145-86A6-945C17D66D36}">
      <text>
        <t>[Threaded comment]
Your version of Excel allows you to read this threaded comment; however, any edits to it will get removed if the file is opened in a newer version of Excel. Learn more: https://go.microsoft.com/fwlink/?linkid=870924
Comment:
    explain why you did this action to validate this criterion</t>
      </text>
    </comment>
    <comment ref="J3" authorId="9" shapeId="0" xr:uid="{CB8FACA5-60BC-BC4C-B8A9-D5232FB61D09}">
      <text>
        <t>[Threaded comment]
Your version of Excel allows you to read this threaded comment; however, any edits to it will get removed if the file is opened in a newer version of Excel. Learn more: https://go.microsoft.com/fwlink/?linkid=870924
Comment:
    Please explain if you think there will be a problem in fully achieving the objective</t>
      </text>
    </comment>
    <comment ref="K3" authorId="10" shapeId="0" xr:uid="{E5FC3237-B39C-D348-8779-D39EFCCB531E}">
      <text>
        <t xml:space="preserve">[Threaded comment]
Your version of Excel allows you to read this threaded comment; however, any edits to it will get removed if the file is opened in a newer version of Excel. Learn more: https://go.microsoft.com/fwlink/?linkid=870924
Comment:
    Ideal date of completion </t>
      </text>
    </comment>
    <comment ref="L3" authorId="11" shapeId="0" xr:uid="{4BFBD4D3-7827-6449-ABD8-21DC01C61659}">
      <text>
        <t>[Threaded comment]
Your version of Excel allows you to read this threaded comment; however, any edits to it will get removed if the file is opened in a newer version of Excel. Learn more: https://go.microsoft.com/fwlink/?linkid=870924
Comment:
    Real date of completion</t>
      </text>
    </comment>
    <comment ref="M3" authorId="12" shapeId="0" xr:uid="{3E2C0CBC-D527-8D4F-82A5-E09EA8633040}">
      <text>
        <t>[Threaded comment]
Your version of Excel allows you to read this threaded comment; however, any edits to it will get removed if the file is opened in a newer version of Excel. Learn more: https://go.microsoft.com/fwlink/?linkid=870924
Comment:
    Evaluation of the level of achievement according to the understanding of WP leader</t>
      </text>
    </comment>
  </commentList>
</comments>
</file>

<file path=xl/sharedStrings.xml><?xml version="1.0" encoding="utf-8"?>
<sst xmlns="http://schemas.openxmlformats.org/spreadsheetml/2006/main" count="2624" uniqueCount="980">
  <si>
    <t>DATA</t>
  </si>
  <si>
    <t>Column</t>
  </si>
  <si>
    <t>Provied by consortium (WP2 - T4.1 &amp; T4.2 - WP5)</t>
  </si>
  <si>
    <t>Function</t>
  </si>
  <si>
    <t>Actions of the demonstrator and its constituents (stakeholders, platform) expressed exclusively in terms of purpose</t>
  </si>
  <si>
    <t>A</t>
  </si>
  <si>
    <t>Sub-function</t>
  </si>
  <si>
    <t>Refinement the functions in order to orient the axes to be developed.</t>
  </si>
  <si>
    <t>B</t>
  </si>
  <si>
    <t>Criterion</t>
  </si>
  <si>
    <t>Qualitative elements that make it possible to assess the way in which a function is fulfilled</t>
  </si>
  <si>
    <t>C</t>
  </si>
  <si>
    <t>Flexibility</t>
  </si>
  <si>
    <t>Tolerance on the satisfaction of the level of a criterion and goes from F0 to F3 : F0 = priority  - F1/F2 = optional
Please use the drop-down list to answer</t>
  </si>
  <si>
    <t>D</t>
  </si>
  <si>
    <t>Control</t>
  </si>
  <si>
    <t>Description of what the CU leader must do to achieve the criterion.</t>
  </si>
  <si>
    <t>E</t>
  </si>
  <si>
    <t>Provied by UC leader (UL)</t>
  </si>
  <si>
    <r>
      <t xml:space="preserve">Achieved objectives 
</t>
    </r>
    <r>
      <rPr>
        <i/>
        <sz val="8"/>
        <color theme="0"/>
        <rFont val="Trebuchet MS"/>
        <family val="2"/>
      </rPr>
      <t>Yes: green
In part: orange
No: red</t>
    </r>
  </si>
  <si>
    <t>According to your work, please evaluate the level of answser</t>
  </si>
  <si>
    <t>F</t>
  </si>
  <si>
    <t>Pilot (Responsible)</t>
  </si>
  <si>
    <t>Give the name of the person and its function</t>
  </si>
  <si>
    <t>G</t>
  </si>
  <si>
    <t>Allocated resources</t>
  </si>
  <si>
    <t>Explain the resources used to achieve the objective</t>
  </si>
  <si>
    <t>H</t>
  </si>
  <si>
    <t>Justification / comment</t>
  </si>
  <si>
    <t>Explain why you did this action to validate this criterion. I.e. As UC leader explain what you are doing (and not just say 1 person is doing it)</t>
  </si>
  <si>
    <t>I</t>
  </si>
  <si>
    <r>
      <t xml:space="preserve">Issue to achieve? 
</t>
    </r>
    <r>
      <rPr>
        <i/>
        <sz val="10"/>
        <color theme="0"/>
        <rFont val="Trebuchet MS"/>
        <family val="2"/>
      </rPr>
      <t>If yes, please explain</t>
    </r>
  </si>
  <si>
    <t>Please explain if you think there will be a problem in fully achieving the objective.</t>
  </si>
  <si>
    <t>J</t>
  </si>
  <si>
    <t>Expect date of completion</t>
  </si>
  <si>
    <t>The official deadline for an operational demonstrator is March 2022. I.e. the “Expected date of completion” should be Feb or March 2022 [T6.6 validation in use case implementation start in April 2022]</t>
  </si>
  <si>
    <t>K</t>
  </si>
  <si>
    <t>Date of final completion</t>
  </si>
  <si>
    <t>Real date of realisation</t>
  </si>
  <si>
    <t>L</t>
  </si>
  <si>
    <t>Validation by WP leader (UL)</t>
  </si>
  <si>
    <t xml:space="preserve">Review by WP leader
Yes: green
In part: orange
No: red </t>
  </si>
  <si>
    <t>Evaluation of the level of achievement according to the understanding of WP leader</t>
  </si>
  <si>
    <t>M</t>
  </si>
  <si>
    <t>Date of review</t>
  </si>
  <si>
    <t>Indicates when the line has been monitored</t>
  </si>
  <si>
    <t>N</t>
  </si>
  <si>
    <t>Comment</t>
  </si>
  <si>
    <t>To provide guidance to the UC leader, capitalise on feedback, etc.</t>
  </si>
  <si>
    <t>O</t>
  </si>
  <si>
    <t>This dashboard fills up automatically according to your answers to the different functions (to go to the sheet, click on the arrows or the titles)</t>
  </si>
  <si>
    <t>Codesigned &amp; validated by consortium</t>
  </si>
  <si>
    <t>No Demo</t>
  </si>
  <si>
    <t>Achieved objectives by UC leader</t>
  </si>
  <si>
    <t>Review by WP leader</t>
  </si>
  <si>
    <t>F0</t>
  </si>
  <si>
    <t>F1/F2</t>
  </si>
  <si>
    <t>/</t>
  </si>
  <si>
    <t>No</t>
  </si>
  <si>
    <t>in part</t>
  </si>
  <si>
    <t>Yes</t>
  </si>
  <si>
    <t>remain</t>
  </si>
  <si>
    <t>PF1</t>
  </si>
  <si>
    <t>PF1: Design a customized product for users with the help of other specialized stakeholders</t>
  </si>
  <si>
    <t>PF2</t>
  </si>
  <si>
    <t>PF2: Co-design with other stakeholders and users using the platform</t>
  </si>
  <si>
    <t>PF3</t>
  </si>
  <si>
    <t>PF3: Produce a customized product for users with the help of other specialized stakeholders </t>
  </si>
  <si>
    <t>PF4</t>
  </si>
  <si>
    <t>PF4: Produce in network with other stakeholders using the platform</t>
  </si>
  <si>
    <t>PF5</t>
  </si>
  <si>
    <t>PF5: Provide services to users through the platform</t>
  </si>
  <si>
    <t>SF1</t>
  </si>
  <si>
    <t>SF1: Provide manufacturing data (means of production, production capacity, location, delays…) to the platform</t>
  </si>
  <si>
    <t>SF2</t>
  </si>
  <si>
    <t>SF2: Share environmental practices to the other stakeholders</t>
  </si>
  <si>
    <t>SF3</t>
  </si>
  <si>
    <t>SF3: Share manufacturing data for design to the users</t>
  </si>
  <si>
    <t>SF4</t>
  </si>
  <si>
    <t>SF4: Insert into the territory</t>
  </si>
  <si>
    <t>CF1</t>
  </si>
  <si>
    <t>CF1: Adjust to the pillars of the circular economy</t>
  </si>
  <si>
    <t>Total</t>
  </si>
  <si>
    <t xml:space="preserve">minimun line to fill in (F0 of F1/F2) </t>
  </si>
  <si>
    <t>Possible Other line to filll in</t>
  </si>
  <si>
    <t xml:space="preserve">*************************       Cells to fill in   by Use Case Leader (UL WP6 team)   ************************* </t>
  </si>
  <si>
    <t>Cells to fill in by WP Leader (UL WP4 team)</t>
  </si>
  <si>
    <t>Flexiblity</t>
  </si>
  <si>
    <r>
      <t xml:space="preserve">Achieved objectives 
</t>
    </r>
    <r>
      <rPr>
        <b/>
        <i/>
        <sz val="8"/>
        <color theme="0"/>
        <rFont val="Trebuchet MS"/>
        <family val="2"/>
      </rPr>
      <t>Yes: green
In part: orange
No: red</t>
    </r>
  </si>
  <si>
    <r>
      <t xml:space="preserve">Issue to achieve? 
</t>
    </r>
    <r>
      <rPr>
        <b/>
        <i/>
        <sz val="11"/>
        <color theme="0"/>
        <rFont val="Trebuchet MS"/>
        <family val="2"/>
      </rPr>
      <t>If yes, please explain</t>
    </r>
  </si>
  <si>
    <t>Expected date of completion</t>
  </si>
  <si>
    <r>
      <t xml:space="preserve">Review by WP leader
</t>
    </r>
    <r>
      <rPr>
        <i/>
        <sz val="9"/>
        <color theme="0"/>
        <rFont val="Trebuchet MS"/>
        <family val="2"/>
      </rPr>
      <t xml:space="preserve">Yes: green
In part: orange
No: red </t>
    </r>
  </si>
  <si>
    <t>PF1.1. The demonstrator must provide information on the context, the capture and classification of the request (WP2.2: 1_Empathization)</t>
  </si>
  <si>
    <t>PF 1.1.1. The demonstrator must collect data provide information on the context, the capture and classification of the request (WP2.2: 1.1.1_Communicate)</t>
  </si>
  <si>
    <t>PF 1.1.2: The demonstrator must understand the users’ problem (WP2.2: 1.1.2_Search/understand the problem)</t>
  </si>
  <si>
    <t>PF1.1.3: The demonstrator must analyse conscious and unconscious user needs (WP2.2: 1.2.1_Analyse conscious and unconscious user needs)</t>
  </si>
  <si>
    <t>PF1.1.4: The demonstrator must highlight the design constraints to be considered to solve the problem (WP2.2: 1.2.2_ Identify designing constraints)</t>
  </si>
  <si>
    <t>PF 1.2. The demonstrator must interpret the collecting data and delimit the scope of the project and refine it (WP2.2: 2_Project definition)</t>
  </si>
  <si>
    <t>PF 1.2.1. The demonstrator must allow the discussion between all stakeholders involved in the project (WP2.2: 2.1.1_Exchange with the involved stakeholders)</t>
  </si>
  <si>
    <t>PF 1.2.2. The demonstrator must help to prioritize users’ needs (WP2.2: 2.1.2_Formulate a point of view)</t>
  </si>
  <si>
    <t>PF 1.2.3. The demonstrator must formulate the continuation of the project (WP2.2: 2.2.1_Confront requirements, needs and constraints)</t>
  </si>
  <si>
    <t>PF 1.2.4. The demonstrator must propose potential functionalities and properties of the future product (WP2.2: 2.2.2_Hypothesize)</t>
  </si>
  <si>
    <t xml:space="preserve"> </t>
  </si>
  <si>
    <t>PF1.3. The demonstrator must produce, develop and communicate new ideas and solutions (WP2.2: 3_Ideation)</t>
  </si>
  <si>
    <t>PF 1.3.1 The demonstrator must allow a formalised, collective and creative solution to the problem identified (WP2.2: 3.1.1_Brainstorm)</t>
  </si>
  <si>
    <t>PF 1.3.2 The demonstrator must help to class and select the suitable ideas (WP2.2: 3.1.2_Organize and pool ideas)</t>
  </si>
  <si>
    <t>PF 1.3.3 The demonstrator must propose solutions to turn ideas into reality (WP2.2: 3.2.1_Generate solutions)</t>
  </si>
  <si>
    <t>PF 1.3.4 The demonstrator must select the solutions chosen by the user (WP2.2: 3.2.2_Validate and decide)</t>
  </si>
  <si>
    <t>PF 1.4 The demonstrator must allow the solution to be presented in the form of a formal model (WP2.2: 4_Modelling)</t>
  </si>
  <si>
    <t>PF 1.4.1 The demonstrator must help to define if the solutions meet the problem (WP2.2: 4.1.1_Examine the functionalities of the product)</t>
  </si>
  <si>
    <t>PF 1.4.2 The demonstrator must allow to choose the suitable materials (according to the demand of the user) to use for the modelling (WP2.2: 4_1_2 Select materials)</t>
  </si>
  <si>
    <t>PF 1.4.3 The demonstrator must allow to establish model of the chosen solutions (WP2.2: 4_2_1 Draw the preliminary drafts)</t>
  </si>
  <si>
    <t>PF 1.4.4 The demonstrator must allow the validation of the models by the users, manufacturers and makers (WP2.2: 4_2_2 Validate with the users, manufacturers and makers)</t>
  </si>
  <si>
    <t>Validation of the models according to its expertise</t>
  </si>
  <si>
    <t>In part</t>
  </si>
  <si>
    <t xml:space="preserve">Benjamin </t>
  </si>
  <si>
    <t>PC To observe the STL model to be printed</t>
  </si>
  <si>
    <t>[13/10/2020]: We haven't see the traslation layers from the VR tool towards the clean 3D printed model for printed purpose</t>
  </si>
  <si>
    <t>[13/10/2020]: Validation of the quality traslation between models created in the co-creation phase and the open manufacturing phase.</t>
  </si>
  <si>
    <t xml:space="preserve"> Feb-2022 or before (according proposal - see comment)</t>
  </si>
  <si>
    <t>accordind to the INEDIT proposal, the excepted date of completion should be Feb / March 2022. Indeed, in March 2022 we have to validate the demonstrator and experiment it until July 2022
Waiting for progress on the translation layer</t>
  </si>
  <si>
    <t>PF 1.5 The demonstrator must allow the solution to be presented in the form of a physical element (WP2.2: 5_Prototyping)</t>
  </si>
  <si>
    <t>PF 1.5.1 The demonstrator must allow to choose the suitable materials (according to the demand of the user) to use for the prototyping (WP2.2: 5_1_1 Select material)</t>
  </si>
  <si>
    <t>PF 1.5.2 The demonstrator must allow to get the prototype of the favoured solution (WP2.2: 5_1_2 Launch the prototype elaboration)</t>
  </si>
  <si>
    <t>Prototyping and design capability, prototyping materials (plastic)</t>
  </si>
  <si>
    <t>Benjamin / Cristian /  Alexandre</t>
  </si>
  <si>
    <t xml:space="preserve">[12/15/2021]
- Sketch (On paper and eventually on VR) are useful to define a first versio of product.
- CAD competences are required to valdate the functional 3D model. </t>
  </si>
  <si>
    <t>Ok</t>
  </si>
  <si>
    <t>Use of 3D printer and Shredding machine and cleaning operations</t>
  </si>
  <si>
    <t>Cristian / Alexandre</t>
  </si>
  <si>
    <t>Machine Retsch 300 (Shredding)                 Gigabot X (Printer)</t>
  </si>
  <si>
    <t>[25/01/2022]                                                 The control of the gigabot is done through the parameterisation of its operation, mainly the temperatures, printing speed, cooling, among others. These vary according to the material to be printed. In the shredder we control the rotational speed, in the Reitsch there is the possibility between 700RPM - 3000 RPM. An experience plan is carried out to determine the right rotational speed.</t>
  </si>
  <si>
    <t>ok</t>
  </si>
  <si>
    <t>Presence and mastery of Manual Injection machine</t>
  </si>
  <si>
    <t>Benjamin/
Cristian / Alexandre</t>
  </si>
  <si>
    <t xml:space="preserve">[15/12/2021]
There is a first prototype Injection machine (Holipresse) that enable the creation of certain injection products.
 - Competences in vectorial design and laser cut are need it to fabricate the moulds to be useful for the injection.
- Safety practices are required to handle the injection machine because it is in a temperature of 200°c in average.
</t>
  </si>
  <si>
    <t>Skills in Design for Additive Manufacturing and in Injection
molding design</t>
  </si>
  <si>
    <t>Benjamin / 
Fabio</t>
  </si>
  <si>
    <t>[15/12/2021]: For this task, it is needed a machine for creation of posible molds for the injection machine. In terms of competencies, the CAO and traslation of towards .DXF is needed.
- Design for Additive Manufacturing needs the knowledge on the fused granular process to know the parameters (Layer heigth, Extrudion factor, etc)  of printing product</t>
  </si>
  <si>
    <t>PF 1.5.3 The demonstrator must allow an evaluation of the prototype functioning (WP2.2: 5_2_1 Assess the resulting prototype)</t>
  </si>
  <si>
    <t>Mastery of objective evaluation (e.g. structural tests as mechanical properties) and subjective evaluation (e.g. user acceptability)</t>
  </si>
  <si>
    <t xml:space="preserve">[15/12/2021]
- Universalt testing Machine for mechanical Test
- Systemes / Protocols d'acceptabilité de object  </t>
  </si>
  <si>
    <t>[15/12/2021]
For the structural test, traditionally the Tensile - Strain curves are evaluated with standarized samples in order to validate and compare the resistance of the object. 
Thefore, competences / skills in mechanical engineering are needed for this aspect.
- Concerning the user acceptability, what is need it is the comparison of product recycled vs virgin and questionnaire or instrument as (eyetracking, neurophisical captors) to capture the elements by the user that can prevent the acceptability of the part</t>
  </si>
  <si>
    <t>Realization of protocol tests</t>
  </si>
  <si>
    <t xml:space="preserve">[15/12/2021]
- PC to modelize the object, 
- 3D Printers and material ready to print
- Measurement tools to validate Tolerances </t>
  </si>
  <si>
    <t>[15/12/2021]
The tests of printing elements are used to validate most of the time the tolerances for the assembling and to validate that the printing process itself is realiable.
This means that in function of the material, certaini pre-programmed parameters are adequate for the piece</t>
  </si>
  <si>
    <t>Ability to evaluate the prototype and to propose corrective actions, tools to correct the prototype</t>
  </si>
  <si>
    <t>Benjamin /
Alexandre</t>
  </si>
  <si>
    <t>[15/12/2021]
- Measurement tools
- CAD Software to modify the model</t>
  </si>
  <si>
    <t>[15/12/2021]
- Corrective actions for our case consiste in the modifications of the model if the printing part is not according to Design for AM prnciples ( DOI 10.1016/j.cirp.2016.05.004)</t>
  </si>
  <si>
    <t>Reporting malfunction or noncompliance report</t>
  </si>
  <si>
    <t>Benjamin</t>
  </si>
  <si>
    <t>[15/12/2021]
- Inedit Plateform or ERP to be able to declare this element?
- Photo or video specifying the inconvienent.</t>
  </si>
  <si>
    <t>[15/12/2021]
The malfunction of 3D printed pieces are mainly because of factor of form (size, tolerance, orientation), or eventually defect on materials properties (resistance, color, surface)</t>
  </si>
  <si>
    <t>Pending validation of the platform
ok for justification</t>
  </si>
  <si>
    <t>PF 1.5.4 The demonstrator must allow improve the prototype (WP2.2: 5_2_2 Determine corrective actions)</t>
  </si>
  <si>
    <t>Presence and mastery of 3D Printer/Injection moulding</t>
  </si>
  <si>
    <t xml:space="preserve">[15/12/2021]
- 3D printers and laser cut technologies as support to create the molds
- Software vectorial design (Inkscape / InkDesign etc) </t>
  </si>
  <si>
    <t>yes</t>
  </si>
  <si>
    <t>Skills in Design for Additive Manufacturing and in Injection moulding design</t>
  </si>
  <si>
    <t>[15/12/2021]
THe use of software to translate the CAD file to the Gcode, can allow us to understand in a first hand the elements regarding the technical factibility of the printed part</t>
  </si>
  <si>
    <t>Communication of improvements to be made on the product</t>
  </si>
  <si>
    <t>[15/12/2021]
- Inedit Plateform or ERP to be able to declare possible adjusments to do based on the protocol tests?
- Photo / or model sketch specifying the possible options.</t>
  </si>
  <si>
    <t>[15/12/2021]
From our side, changes in the CAD Model, changes in material can be proposed to improve the product</t>
  </si>
  <si>
    <t>PF1.6 The demonstrator must lead to validate the project and prepare it for industrialization (WP 2.2: 6_Validate and launch)</t>
  </si>
  <si>
    <t>PF 1.6.1 The demonstrator must allow to visualize the functioning of the product in a specific context (WP2.2: 6_1_1 Use the product in real-life situation)</t>
  </si>
  <si>
    <t>PF 1.6.2 The demonstrator must highlight the suitable functioning of the product in a specific use scenario (WP2.2: 6_1_2 Validate the successful functioning of the product)</t>
  </si>
  <si>
    <t>PF 1.6.3 The demonstrator must allow to divide the entire market into segments (e.g. segment all users according to their requirements and look at which predefined segments the developed product fits) (WP2.2: 6_2_1 Realize a market study)</t>
  </si>
  <si>
    <t>PF 1.6.4 The demonstrator must allow the users to define if a mass customization strategy can be implemented (WP2.2: 6_2_2 Define a marketing strategy)</t>
  </si>
  <si>
    <t>PF 1.6.5 The demonstrator must allow the user to realize his own configuration under constraint or to customize his product by choosing the colours, textures or packaging (WP2.2: 6_3_1 Configure the product or part of the product pre-purchase)</t>
  </si>
  <si>
    <t>PF 1.6.6 The demonstrator must provide the consumer with the means to carry out the personalisation himself (WP2.2: 6_3_2 Customize a part of the product after purchase)</t>
  </si>
  <si>
    <t>PF 1.6.7 The demonstrator must define the conditions allow the industrialization of the product (WP2.2: 6_4_1 Elaborate the production order)</t>
  </si>
  <si>
    <t>PF 1.6.8 The demonstrator must characterize the industrialization launch of the product (WP2.2: 6_4_2 Pay the product)</t>
  </si>
  <si>
    <t>PF 1.6.9 The demonstrator must allow the transfer of the customized production order to the suitable manufacturer (WP2.2: 6_4_2 Transmit the production order)</t>
  </si>
  <si>
    <t>Reception of a specific production order</t>
  </si>
  <si>
    <t>Cristian / Benjamin</t>
  </si>
  <si>
    <t>[15/12/2021]
Specific plateform is still in development as far as we know</t>
  </si>
  <si>
    <t>[12/10/2021] This is not develped yet because there is not plateform to transfer the manufacturer</t>
  </si>
  <si>
    <t>Pending validation of the platform</t>
  </si>
  <si>
    <t>PF2.1 The demonstrator must be informed of the information collected by the platform</t>
  </si>
  <si>
    <t>PF2.1.1 The demonstrator must be informed of the user's problem</t>
  </si>
  <si>
    <t xml:space="preserve">PF2.1.2 The demonstrator must be informed of the usage and designing constraints </t>
  </si>
  <si>
    <t>PF2.1.3 The demonstrator must be informed of the product function</t>
  </si>
  <si>
    <t xml:space="preserve">PF2.1.4 The demonstrator must be informed of the solutions validation </t>
  </si>
  <si>
    <t>PF2.2 The demonstrator must generate concepts and solutions</t>
  </si>
  <si>
    <t>PF2.2.1 The demonstrator must analyse information collected by the platform (user’s problem, usage and designing constraints, product function)</t>
  </si>
  <si>
    <t>PF2.2.2 The demonstrator must mobilize resources (human and material) for the creativity sessions.</t>
  </si>
  <si>
    <t>PF2.2.3 The demonstrator must organize creativity sessions</t>
  </si>
  <si>
    <t>PF2.2.4 The demonstrator must mobilize creativity methodologies and tools</t>
  </si>
  <si>
    <t>PF2.2.5 The demonstrator must capitalize on the results of the creativity sessions</t>
  </si>
  <si>
    <t>PF 2.3 The demonstrator must inform the platform about the results of ideas generation</t>
  </si>
  <si>
    <t>PF2.3.1 The demonstrator must transmit ideas to the platform thanks to specific forms</t>
  </si>
  <si>
    <t>PF2.3.2  The demonstrator must notify of selected idea(s)</t>
  </si>
  <si>
    <t>PF2.3.3 The demonstrator must translate concepts and ideas into technical solutions</t>
  </si>
  <si>
    <t>PF 2.4 The demonstrator must be able to model and prototype the identified solutions</t>
  </si>
  <si>
    <t>PF2.4.1 The demonstrator must be able to verify the technical feasibility of the future product with the support of the other stakeholders</t>
  </si>
  <si>
    <t>PF2.4.2 The demonstrator must be able to make corrections and improvements to the solution (from other partners).</t>
  </si>
  <si>
    <t>PF2.4.3 The demonstrator must be able to design and share the technical file of the product with the others stakeholders</t>
  </si>
  <si>
    <t>PF2.4.4 The demonstrator must allow visualization of its models and prototypes for the other stakeholders</t>
  </si>
  <si>
    <t>PF2.4.5 The demonstrator must transmit its models to other stakeholders</t>
  </si>
  <si>
    <t>PF2.4.6 The demonstrator must be able must be able to organize tests in situation </t>
  </si>
  <si>
    <r>
      <t>PF3: Produce a customized product for users with the help of other specialized stakeholders</t>
    </r>
    <r>
      <rPr>
        <sz val="10"/>
        <color theme="1"/>
        <rFont val="Times New Roman"/>
        <family val="1"/>
      </rPr>
      <t> </t>
    </r>
  </si>
  <si>
    <t>PF3.1 The demonstrator must inform a stakeholder of the production launch of a product (WP2.2: 7_Order Reception Process)</t>
  </si>
  <si>
    <t>PF 3.1.1 The demonstrator must characterize the transfer of an order from one stakeholder to another (WP2.2: 7_1 Receive the order)</t>
  </si>
  <si>
    <t>PF 3.1.2 The demonstrator must allow to validate that the manufacturing order is adapted to the activities carried out by the company (WP2.2: 7_2 Check the conformity of the order)</t>
  </si>
  <si>
    <t>Ability to assess the industrial feasibility of the product</t>
  </si>
  <si>
    <t>Benjamin
Fabio</t>
  </si>
  <si>
    <t>-Logiciel to see the STL [Superslicer/Repetier-Host]
- Competence to of the printability on software</t>
  </si>
  <si>
    <t xml:space="preserve">[25/01/2022] Gigabot X: 8 hours of monitored printing per day, only PLA and PET for the moment in pellets format. </t>
  </si>
  <si>
    <t>Ability to validate whether the order is conformed</t>
  </si>
  <si>
    <t>- Software 3D Printing. 
-Definition of the materials to use</t>
  </si>
  <si>
    <t>[15/12/2021]Checking the characteristics of the file includes the following elements:
- Respect of the maximal sizes tha the printing machine can have (58X76X47 cm)
- Validation of a plane surface that the piece can be attached to the printed bed
- Validation of no internal holes where there is no posibilite to take off support material
- Validation of the type of material</t>
  </si>
  <si>
    <t>Validation of the order</t>
  </si>
  <si>
    <t>[15/12/2021] We (think) need:
- The order
- Identification of were is it?</t>
  </si>
  <si>
    <t>-[20/10/2021]: The validation needs to be made with ERP or Plateform INEDIT?</t>
  </si>
  <si>
    <t>This requires that the platform is operational, we want to validate that the validation by partners is possible on the platform, it is to validate that the information flow "validated order" works</t>
  </si>
  <si>
    <t>PF 3.2 The demonstrator must plan and start production (WP2.2: 8_Production management process)</t>
  </si>
  <si>
    <t>PF3.2.1 The demonstrator must organise production considering product flows, deadlines and supplies (WP2.2: 8_1 Plan the production)</t>
  </si>
  <si>
    <t>Use of production planning tools</t>
  </si>
  <si>
    <t>Benjamin
Cristian
Fabio</t>
  </si>
  <si>
    <t>There is no a specific tool yet to this element implemeneted inside the demostrator
Do the INEDIT plateform consider this?</t>
  </si>
  <si>
    <t xml:space="preserve">- [03/01/2022]: This task for UL needs to consider the following elements:
 - Numerical model STL that are according to the Printer limitations of the printed parts
- Quantity of the printed parts with its correspondance time of printing estimation (given by 3D printed software) 
- Analysis of the raw material available in the demostrator
- Estime the time to assembly and inspections validations
FabManager software that is in implementations inside LF2L can give some partial answers to the planning production eventualy. </t>
  </si>
  <si>
    <t>Ok, no tool but an explicited process to organize production
Do the INEDIT plateform consider this?</t>
  </si>
  <si>
    <t>Ability to plan production</t>
  </si>
  <si>
    <t>[03/01/2022]
There is no a specific tool yet to this element implemeneted inside the demostrator
Do the INEDIT plateform consider this?</t>
  </si>
  <si>
    <t xml:space="preserve">[03/01/2022]
A dedicated plateform is not implemented yet However, we think that what is needed  for this task:
- The inputs cencerning the Printed parts need fo the week or month
- THe skills (use Gcode software) to estimate the complexity and the printing viability for a particular part.
- Visualization of the advancement of the projects to identify printing priorities in the plateform
</t>
  </si>
  <si>
    <t>Explicited process
Do the INEDIT plateform consider this?</t>
  </si>
  <si>
    <t>Production plan</t>
  </si>
  <si>
    <t>[03/01/2022]
A dedicated plateform is not implemented yet However, we think that what is needed  for this task:
- The inputs cencerning the Printed parts need fo the week or month
- Visualization of the advancement of the projects to identify printing priorities in the plateform</t>
  </si>
  <si>
    <t>Ok
Do the INEDIT plateform consider this?</t>
  </si>
  <si>
    <t>PF3.2.2 The demonstrator must specify the availability of material and human resources (WP2.2: 8_2 Analyse production activity data)</t>
  </si>
  <si>
    <t>PF3.2.3 The demonstrator must define the production process (WP2.2: 8_3 Define the modality of the product industrialization)</t>
  </si>
  <si>
    <t xml:space="preserve">[03/01/2022]
The tools used so far are :
- Mail to exchange files and folders with the stakeholder
-  A repertory of printed files is maintained by Benjamin  </t>
  </si>
  <si>
    <t>Production management capacity</t>
  </si>
  <si>
    <t xml:space="preserve">[03/01/2022]
- THe nature of the printing process made difficult to estimate the batches.
- Time of printing process max is 8h so far. THe process is not reliable to run without supervision . </t>
  </si>
  <si>
    <t>Product-depending process, so estimation is difficult</t>
  </si>
  <si>
    <t>Presence of production plan</t>
  </si>
  <si>
    <t>[03/01/2022]
Today is not present this present. This is done by Benjamin with the technical insigths that he has.
However, to done this correctly, it is expected that:
- Each machine has a 'calendar' of utilization. 
- This calendar will enable the disponibility and the affectation of production acording to the requirements.
- Technical skills are needed to pilot and assure the correct funciton of the machines (GIgabot, Extruder, Shredding, Sheet plate, etc)</t>
  </si>
  <si>
    <t>Explicited process for a company if necessary</t>
  </si>
  <si>
    <t>Identification of the availability of production machines</t>
  </si>
  <si>
    <t>Benjamin/Alex</t>
  </si>
  <si>
    <t>[] USe of management tools as FabManager</t>
  </si>
  <si>
    <t xml:space="preserve">[03/01/2022] 
Un inventory of the machines is needed considering the operations that can be made.
software as FabManage is being implemented at LF2L </t>
  </si>
  <si>
    <t>Identification of necessary resources (human and material)</t>
  </si>
  <si>
    <t>[04/01/2022]
Idenify the elemnts from the experimentations concerning the:
- validation of machines
- skills required to make the total recycling on GF</t>
  </si>
  <si>
    <t>[03/01/2022]
Some insights were made at the level of LF2L. 
However, to the Green Fablab some insigths:
- The conceptual model of Cristian can give insigths about the project and process</t>
  </si>
  <si>
    <t xml:space="preserve">[06-10-2022] ok (LD) </t>
  </si>
  <si>
    <t>PF3.2.4 The demonstrator must allow to validate that the production methods meet the requirements of the product (WP2.2: 8_4 Check the conformity of the product)</t>
  </si>
  <si>
    <t>PF3.2.5 The demonstrator must allow to fit the product specification with industrialization process requirements (WP2.2: 8_5 Provide a technical assistance)</t>
  </si>
  <si>
    <t>List of corrective actions or suggestions for improvement</t>
  </si>
  <si>
    <t>[03/01/2021]
Metrology tools
- Temperature sensors</t>
  </si>
  <si>
    <t>[03/01/2022]
Some visual inspections to detect printing errors are required to validate if the printing process is correctly done. When printing part is finished, measurements and deviations from CAD models are first indicators to evidence corrective actions or sugestions.</t>
  </si>
  <si>
    <t>Transmission of nonconformity</t>
  </si>
  <si>
    <t>Fabio</t>
  </si>
  <si>
    <t>PC, software, internet,
- Camera photographie to present the issues</t>
  </si>
  <si>
    <t>[03/01/2021]
Based on the visual inspections and the measurements of the printed part, the transimisions of non-conformity can be done 
(Via INEDIT plateform if this block is develop?)</t>
  </si>
  <si>
    <t>Ok, waiting for the INEDIT platform</t>
  </si>
  <si>
    <t>PF 3.3 The demonstrator must allow the purchase of the product or a part/component of the product (WP2.2: 9_Purchase)</t>
  </si>
  <si>
    <t>PF3.3.1 The demonstrator must allow to estimate the quantity of products, components, raw materials or packaging to purchase (WP2.2: 9_1 Define supply needs)</t>
  </si>
  <si>
    <t>Tools to assess the quantity of materials required</t>
  </si>
  <si>
    <t>Software Super-slicer (https://github.com/supermerill/SuperSlicer)</t>
  </si>
  <si>
    <t>[03/01/2021]
SuperSlicer is OS software to establish initial estimations of material quantity for printed</t>
  </si>
  <si>
    <t>Knowledge of inventory management</t>
  </si>
  <si>
    <t>Skills : Planning, production time control, prioritisation of requirements, quality control</t>
  </si>
  <si>
    <t>[25/01/2022] : At the moment we have no production orders, and the production can be one-off as opposed to batch production. 
[3/10/2022] the stl document allows us to see the volume of the part. In order to estimate the necessary metering, a logiciel (superslicer) is used to optimize filling parameters, speed and supports. In this way we obtain the material used and the time it takes to print.</t>
  </si>
  <si>
    <t>PF3.3.2 The demonstrator must allow to find suppliers able to provide components, raw materials or packaging according to the specifications (WP2.2: 9_2 Identify suppliers)</t>
  </si>
  <si>
    <t>Ability to select suppliers (materials, location, price, environmental impact, availability)</t>
  </si>
  <si>
    <t>Benjamin /
Fedoua</t>
  </si>
  <si>
    <t xml:space="preserve">[03/01/2022]
Catalog of the suppliers
</t>
  </si>
  <si>
    <t>[03/01/2021]
Public procurements procedure are the standard to select suppliers given the fact that UL is a university.
To select the suppliers, some skills are needed:
- Understand the technical/mecanical composant and to know the technical name to be able to find the correct market.
- Be able to identify key performance of the tehnical components (Power, Torque, Current,)
- Be able to make identify pertinent supplier and to  make correspondance of the need in function of the availability of suppliers' offer.
[04/01/2022]
- A voir avec Fedoua pour la partie de selection des collection de bouchons?</t>
  </si>
  <si>
    <t>Ok, information about plastic suppliers to validate</t>
  </si>
  <si>
    <t>PF3.3.3 The demonstrator must allow to put suppliers in competition to provide a product/service (WP2.2: 9_3 Make a call for tenders)</t>
  </si>
  <si>
    <t>PF3.3.4 The demonstrator must lead to an accurate demand of supply needs (quantity, delays, materials, origin…) (WP2.2: 9_4 Draw up a specification)</t>
  </si>
  <si>
    <t>PF3.3.5 The demonstrator must allow receipt of proposals from suppliers (WP2.2: 9_5 Analyse the answer to the call for tenders)</t>
  </si>
  <si>
    <t>Knowledge of supplier expertise</t>
  </si>
  <si>
    <t xml:space="preserve">[03/01/2022]
Validation of the following elements
- Prioritation of french supplier (to avoid aduana issues)
- Availability of the component
- Supplier accepted by the Public procurement procedure
</t>
  </si>
  <si>
    <t>Tender analysis skills</t>
  </si>
  <si>
    <t>Catalog of supplier</t>
  </si>
  <si>
    <t>[03/01/2022]
Delay of livraison as one major criteria</t>
  </si>
  <si>
    <t>PF3.3.6 The demonstrator must help the manufacturer to choose the suitable supplier from economic, industrial, environmental and social points of view (WP2.2: 9_6 Evaluate and choose the supplier)</t>
  </si>
  <si>
    <t>PF3.3.7 The demonstrator must enable stakeholders to reach an agreement and determine the commercial terms of their contract (WP2.2: 9_7 Negotiate price and contract)</t>
  </si>
  <si>
    <t>PF3.3.8 The demonstrator must validate the order launch according to the established specification and the contract (WP2.2: 9_8 Trigger the order)</t>
  </si>
  <si>
    <t>Receive the order</t>
  </si>
  <si>
    <t>[03/01/2022]
- INEDIT plateform?</t>
  </si>
  <si>
    <t>[03/01/2022]
- Waiting to use INEDIT plateform
 [03/10/2022] We can receive stl models and adapt them to our manufacturing process. We have the ability to know the amount of material needed and the time required.</t>
  </si>
  <si>
    <t>Validate the order on the platform</t>
  </si>
  <si>
    <t>[03/01/2022]
- Waiting to use INEDIT plateform</t>
  </si>
  <si>
    <t>waiting for the development of the platform</t>
  </si>
  <si>
    <t>PF3.3.9 The demonstrator must allow the traceability of the order (WP2.2: 9_9 Track and monitor the order)</t>
  </si>
  <si>
    <t>Communication of the order information progress</t>
  </si>
  <si>
    <t>PF3.4 The demonstrator must allow the product to be obtained by the processing of material (WP2.2: 10_Manufacturing)</t>
  </si>
  <si>
    <t>PF3.4.1 The demonstrator must validate that the specification fits with the manufacturing process (WP2.2: 10_1 Check the feasibility of the specification)</t>
  </si>
  <si>
    <t>Presence of CAD software</t>
  </si>
  <si>
    <t xml:space="preserve">[03/01/2022]
Onshape is main CAD software at the demostrator </t>
  </si>
  <si>
    <t>Skills in CAD knowledge</t>
  </si>
  <si>
    <t>PC, software, internet</t>
  </si>
  <si>
    <t xml:space="preserve">[03/01/2022]
Onshape is main CAD software at the demostrator:
- Creation of 3D models using.
- Creation of technical drawing to specify the dimensions and eventually the manufacutring presence. </t>
  </si>
  <si>
    <t>Knowledge in Software machine parameters</t>
  </si>
  <si>
    <t>[25/01/2022]: All print parameters are controlled in the software. The main ones to be taken into account are cooling level, material deposition speed, layer height, print filling.</t>
  </si>
  <si>
    <t>Validation of the feasibility on its machines</t>
  </si>
  <si>
    <t>Crsitian</t>
  </si>
  <si>
    <t>PC, software, internet, experience plan</t>
  </si>
  <si>
    <t xml:space="preserve">[25/01/2022] Gigabot X: Test prints are made to check the capacity of the machine and the setting of the parameters. </t>
  </si>
  <si>
    <t>Feasibility transmission on the platform</t>
  </si>
  <si>
    <t>[03/01/2022]
- up to date, No conection with INEDIT plateform</t>
  </si>
  <si>
    <t>PF3.4.2 The demonstrator must allow to fit the product specification with industrialization process requirements (WP2.2: 10_2 Provide a technical assistance)</t>
  </si>
  <si>
    <t>CAD software</t>
  </si>
  <si>
    <t>Cristian</t>
  </si>
  <si>
    <t xml:space="preserve">[31/08/2022] collect and understand the customer's need, design the part (paper-CAD),  dimensioning the part, manipulation of the digital document, Material evaluation: choose the material according to the model; adapt the design to the type of model, CAM (Computer-aided manufacturing) Knowledge.
 </t>
  </si>
  <si>
    <t>Modelling, production and design skills</t>
  </si>
  <si>
    <t>Benjamin / Fabio/Cristian</t>
  </si>
  <si>
    <t xml:space="preserve">PC, software, internet </t>
  </si>
  <si>
    <t>Experts in CAO,CAD, 3D Printing, injection moulding, waste Plastic. We have the possibily to help in any of this domaines.</t>
  </si>
  <si>
    <t>Report of improvement suggestions</t>
  </si>
  <si>
    <t>PF3.4.3 The demonstrator must allow to choose the suitable manufacturing and assembly operations from the instructions (drawings, bill of material...) (WP2.2: 10_3 Identify the manufacturing operations)</t>
  </si>
  <si>
    <t>Production management skills</t>
  </si>
  <si>
    <t xml:space="preserve">[03/10/2022] we have differents type of product in recycled plastic. We need to know the difference of type of plastic, theirs characteristic ( strengh, fusion point , printing T°,  ) and theirs fonctionalities. Also we need to know our technology, theirs capacities and theirs limits. For example the 3D printing the more important is to understand the material behaviour in the machine, printable part shapes and knows the differents parameters. </t>
  </si>
  <si>
    <t>[03/01/2022]
- Do GF make apointments on the assembly production?</t>
  </si>
  <si>
    <t>Manufacturing instructions</t>
  </si>
  <si>
    <t>[03/10/2022] we put the difference process that can we are able to do with the corresponding parameters in our profil in the platform. But the manufacturing instruction is done by the ERP (?)</t>
  </si>
  <si>
    <t xml:space="preserve">What guidelines do you follow to produce the application from the platform </t>
  </si>
  <si>
    <t>Presence of design files, bills of materials, product specification and manufacturing plan</t>
  </si>
  <si>
    <t xml:space="preserve">[03/10/2022] it will be provided by the platform and its communication channels. the software that we use (SuperSlicer) allow us the amount of material and the time of production, depending of needs we can done and optimaze a manufacturing plan </t>
  </si>
  <si>
    <t>we are waiting for the platform</t>
  </si>
  <si>
    <t>[2/05/2022]waiting for the development of the platform.  But one part is provided by the platform and the other by you. What is done by your structure must be formalized in order to feed the platform
[06-10-2022] ok for your part, complete later with the platform?</t>
  </si>
  <si>
    <t>PF3.4.4 The demonstrator must define the suitable amount of quantity or raw materials (WP2.2: 10_4 Select materials and components for manufacturing)</t>
  </si>
  <si>
    <t>Use of Shredding machine and cleaning operations</t>
  </si>
  <si>
    <t>Cristian/ Alexandre</t>
  </si>
  <si>
    <t>Shredder: RETSCH 300</t>
  </si>
  <si>
    <t xml:space="preserve">[26/01/2022] We start a regrind process and evaluate the regrind quality against the levels required for 3D printing and/or Injection moulding. [30-10-2022] We optimized the shredding phase with the purchase of a grid, this grid allows us to have the correct size of particule to print or to inject. In the cleaning operations we use a small ultrasonic cleaning machine to clean materil for the 3D printing. </t>
  </si>
  <si>
    <t>At the moment we are developing the washing stage.</t>
  </si>
  <si>
    <t>provide details , can you precise the software used please ?</t>
  </si>
  <si>
    <t>CAD and Software machine parameters knowledge</t>
  </si>
  <si>
    <t>CAD software: Onshape      Machine Controller: Repetier-Host</t>
  </si>
  <si>
    <t>[26/01/2022] Experiential tests were carried out to establish the parameters. Speed, temperature, dimensions and material type.</t>
  </si>
  <si>
    <t>Skills in manufacturing tuning</t>
  </si>
  <si>
    <t xml:space="preserve">[2/05/2022] provide details, can you precise the skills as well as possible ?
[06-10-2022] ok (LD) </t>
  </si>
  <si>
    <t>Sampling tools</t>
  </si>
  <si>
    <t xml:space="preserve">Shredder, Cleaning machine, Extruder. </t>
  </si>
  <si>
    <t>[26/01/2022] Material should be collected, sorted by material, condition and colour. Cleaning phase if necessary. Crushing, extrusion and pelletising before printing.</t>
  </si>
  <si>
    <t>Manufacturing plan and bill of materials</t>
  </si>
  <si>
    <t>[26/01/2022] Up to now, we haven't manufacturing plan. We look forward to the operation of the platform.</t>
  </si>
  <si>
    <t>provide details, an example ou more information about manufacturing plan anf bill of materials</t>
  </si>
  <si>
    <t>PF 3.4.5 The demonstrator must prepare the quantity of materials required for the manufacturing (WP2.2: 10_5 Build up the stock of raw materials and components)</t>
  </si>
  <si>
    <t>Materials and components for manufacturing</t>
  </si>
  <si>
    <t>Fabio / Benjamin</t>
  </si>
  <si>
    <t xml:space="preserve">[26/01/2022] 3D printing: PLA ,PET and PP                                         Injection moulding: PHDE, PLA, PP, other plastics. </t>
  </si>
  <si>
    <t>Handling and sampling equipment</t>
  </si>
  <si>
    <t>(31/08/2022) The control of materials is done in a visual way. A dedicated organization space has been created for different components, whether plastic or consumables.</t>
  </si>
  <si>
    <t>PF3.4.6 The demonstrator must lead to the desired product (WP2.2: 10_6 Manufacture the product/component)</t>
  </si>
  <si>
    <t>Use and mastery of 3D printer, Manual Injection machine, Laser-cut and Software Modelling</t>
  </si>
  <si>
    <t>[26/01/2022] 3D Printer: Gigabot X XL/ Injection moulding: Holipress and sheet press (Precius plastic version) Software modelling: Onshape/ STL visualisation: Superlicer/Gigabot Controller: Repetier-Host.</t>
  </si>
  <si>
    <t>Realisation of experience plan</t>
  </si>
  <si>
    <t>Skills in 3D and 2D Modelling and parameters tuning</t>
  </si>
  <si>
    <t>Development de desing, knowladge of different modelling software, Knowladge of 3D printer and plastic behavior.</t>
  </si>
  <si>
    <t>Materials and components</t>
  </si>
  <si>
    <t>Manufactured product</t>
  </si>
  <si>
    <t xml:space="preserve">[26/01/2022] All types of products that can be modelled. </t>
  </si>
  <si>
    <t>PF3.4.7 The demonstrator must refine the product obtained (WP2.2: 10_7 Carry out the finishes of a work)</t>
  </si>
  <si>
    <t>Alexandre</t>
  </si>
  <si>
    <t>Use of cutter, sandpapers, small knife, rotatory tools</t>
  </si>
  <si>
    <t xml:space="preserve">[26/01/2022] 3D printing almost always leaves plastic residues that need to be removed. This is done manually using tweezers, small cutting pliers and sandpaper. </t>
  </si>
  <si>
    <t>Manufacturing skills (manual skills) for finishing</t>
  </si>
  <si>
    <t>PF3.4.8 The demonstrator must validate that the product perfectly fit with the specification (WP2.2: 10_8 Check the stability and the dimension of the product)</t>
  </si>
  <si>
    <t>Use of metrology tools</t>
  </si>
  <si>
    <t>Excel</t>
  </si>
  <si>
    <t>Measuring the performance of the technology using different KPI's (WP6): Printability Test, Print Quality, %Recycled Materail, Mass Flow Pritning Time, Number of collector, Plastic Collectec, Transport.</t>
  </si>
  <si>
    <t>Skills in metrology and analysis
data</t>
  </si>
  <si>
    <t xml:space="preserve">Rigorous data collection, understanding of trends, erroneous data and from the data to standardise or improve activities ( conclusions). </t>
  </si>
  <si>
    <t>Presence of manufacturing plan</t>
  </si>
  <si>
    <t xml:space="preserve">We have not been able to establish a production plan, because we do not have an economic activity as such, but we have been able to identify products that are more or less attractive for the construction and customisation of furniture: 1) 3D printing in large format 2) plastic plates 3) bars or other 4) small products. In this way we could define a production priority. </t>
  </si>
  <si>
    <t xml:space="preserve">Ok, sufficient </t>
  </si>
  <si>
    <t>Presence of the manufactured product</t>
  </si>
  <si>
    <t>Alexandre/Cristian</t>
  </si>
  <si>
    <t xml:space="preserve">[22-08-2022] We have produced different products and semi-products: Bars, handles, small plates, a bench, among others. </t>
  </si>
  <si>
    <t>Ok, [in your doc make correction: typos, date of production, short explanation]</t>
  </si>
  <si>
    <t>Presence of space for checking the product</t>
  </si>
  <si>
    <t>We have not defined a specific space for this activity due to the little production we have, but there is the possibility of defining one.</t>
  </si>
  <si>
    <t>Presence of manufacturing skills</t>
  </si>
  <si>
    <t>Understanding of the technology used, the plastic material, the production times, knowing the process from the beginning (collection) to the end (delivery).</t>
  </si>
  <si>
    <t>PF3.5 The demonstrator must allow the packaged product to be obtained by the processing of material (WP2.2: 11_Packaging)</t>
  </si>
  <si>
    <t xml:space="preserve">PF3.5.1 The demonstrator must pack the product for transport or sale (WP2.2: 11_1 Package the product) </t>
  </si>
  <si>
    <t>PF3.5.2 The demonstrator must validate that the packaged product fits with the specification (WP2.2: 11_2 Check the conformity of the product)</t>
  </si>
  <si>
    <t>PF3.5.3 The demonstrator must give product information to the user (WP2.2: 11_3 Label the product)</t>
  </si>
  <si>
    <t>PF3.5.4 The demonstrator must allow the transfer of a product/component from one place to another (WP2.2: 11_4 Transport products to shipping area)</t>
  </si>
  <si>
    <r>
      <t xml:space="preserve">PF3.6 The demonstrator must allow the manual or mechanical movement of the product for storage, shipment or sale </t>
    </r>
    <r>
      <rPr>
        <b/>
        <sz val="10"/>
        <color rgb="FF4D4D4E"/>
        <rFont val="Trebuchet MS"/>
        <family val="2"/>
      </rPr>
      <t xml:space="preserve">in a same place </t>
    </r>
    <r>
      <rPr>
        <sz val="10"/>
        <color rgb="FF4D4D4E"/>
        <rFont val="Trebuchet MS"/>
        <family val="2"/>
      </rPr>
      <t>(WP2.2: 12_ Handling</t>
    </r>
    <r>
      <rPr>
        <b/>
        <sz val="10"/>
        <color rgb="FF4D4D4E"/>
        <rFont val="Trebuchet MS"/>
        <family val="2"/>
      </rPr>
      <t>)</t>
    </r>
  </si>
  <si>
    <t>PF3.6.1 The demonstrator must characterize the movement of the product from one location to another in a same place. (WP2.2: 12_1 Ship products)</t>
  </si>
  <si>
    <t>PF3.6.2 The demonstrator must allow for the transfer of products to the right place within a same location (WP2.2: 12_2 Sort and distribute products according the indication)</t>
  </si>
  <si>
    <t>PF3.6.3 The demonstrator must allow to transfer the product to store it before using, transporting or selling (WP2.2: 12_3 Move the product to the storage area)</t>
  </si>
  <si>
    <t>PF3.6.4 The demonstrator must allow the remove of product into a vehicle to store it before using, transporting or selling (WP2.2: 12_4 Unload products)</t>
  </si>
  <si>
    <t>PF3.7 The demonstrator must allow the transfer of product from a place to another by respecting environmental, social and economic constraints (WP2.2: 13_Transport)</t>
  </si>
  <si>
    <t>PF3.7.1 The demonstrator must determine the route taken by vehicles to deliver a product to a specific location by respecting environmental, social and economic constraints (WP2.2: 13_1 Define a route according to delivery instructions)</t>
  </si>
  <si>
    <t>PF3.7.2 The demonstrator must move and deliver a product from one place to another by respecting environmental, social and economic constraints (WP2.2: 13_2 Organize the transfer and delivery the product)</t>
  </si>
  <si>
    <r>
      <t>PF3.8 The demonstrator must allow the acquisition of the property and its change of ownership (WP2.2: 14_Sales</t>
    </r>
    <r>
      <rPr>
        <b/>
        <sz val="10"/>
        <color rgb="FF4D4D4E"/>
        <rFont val="Trebuchet MS"/>
        <family val="2"/>
      </rPr>
      <t>)</t>
    </r>
  </si>
  <si>
    <t>PF3.8.1: The demonstrator must characterize the possession of the product by a payment (WP2.2: 14_1 Receive the product)</t>
  </si>
  <si>
    <t>PF3.8.2 The demonstrator must validate that the product fits with the specification (WP2.2: 14_2 Check the conformity of the product)</t>
  </si>
  <si>
    <t>PF3.8.3 The demonstrator must allow the product to be retained pending payment (WP2.2: 14_3 Store the product)</t>
  </si>
  <si>
    <t>PF3.8.4 The demonstrator must allow the change of ownership through monetary exchange (WP2.2: 14_4 Receive the payment)</t>
  </si>
  <si>
    <r>
      <t>PF3.9 The demonstrator must inform the supplier of the raw material requirements (WP2.2: 15_Order preparation process</t>
    </r>
    <r>
      <rPr>
        <b/>
        <sz val="10"/>
        <color rgb="FF4D4D4E"/>
        <rFont val="Trebuchet MS"/>
        <family val="2"/>
      </rPr>
      <t>)</t>
    </r>
  </si>
  <si>
    <t>PF3.9.1 The demonstrator must extract raw material according to the order preparation instructions (quantity, type…) (WP2.2: 15_1 Pick materials)</t>
  </si>
  <si>
    <t>A smart plastic waste collector</t>
  </si>
  <si>
    <t>Alex</t>
  </si>
  <si>
    <t>[26/01/2022] We start installing the smart collector in the neighbourhood. (30/08/2022)we have deployed 8 smartcollectors since january in which we have collected 53.8 kilogrammes.</t>
  </si>
  <si>
    <t>Meeting with actors, interviews about their recycling practices.</t>
  </si>
  <si>
    <t>Ok, please add a picture</t>
  </si>
  <si>
    <t>Skills in initial quality evaluation</t>
  </si>
  <si>
    <t>Knowledge of what the customer expects, mechanical and aesthetic knowledge of the material, report generation with problems.</t>
  </si>
  <si>
    <t>Raw material order</t>
  </si>
  <si>
    <t xml:space="preserve">[06-10-2022] We are a structure linked to a university, so we are restricted to a public market. From then on, the process of purchasing material is handled by Benjamin and the university administration. </t>
  </si>
  <si>
    <t>[06-10-2022]  Do we need to order raw materials (if we recycle waste?)</t>
  </si>
  <si>
    <t>PF3.9.2 The demonstrator must characterize the movement of the package from one location to another in a same place. (WP2.2: 15_2 Ship the package)</t>
  </si>
  <si>
    <t>Handling equipment and skills</t>
  </si>
  <si>
    <t xml:space="preserve">[06/10/2022] Our material is collected by us, so no specific transport is necessary. On the other hand we have a hydraulic device to transport loads of up to 1 tonne in case of need. </t>
  </si>
  <si>
    <t>Traceability report</t>
  </si>
  <si>
    <t xml:space="preserve">add details </t>
  </si>
  <si>
    <t>PF3.9.3 The demonstrator must allow the transfer of a product/component from one place to another (WP2.2: 15_3 Transport goods to the shipping areas)</t>
  </si>
  <si>
    <t>Handling equipment</t>
  </si>
  <si>
    <t>industrial Tweezers, Cutting plier</t>
  </si>
  <si>
    <t xml:space="preserve">There are terminations that need to be done manually and mainly cutting tools are used. </t>
  </si>
  <si>
    <t>Adminastrive Staff</t>
  </si>
  <si>
    <t>[26/01/2022] we can update the production status, but the global shipment status must be managed by the platform or not?</t>
  </si>
  <si>
    <t>Ok from UL, to validate with the platform</t>
  </si>
  <si>
    <t>PF3.9.4 The demonstrator must notify the customer of the order progress (WP2.2: 15_4 Inform the order tracking and transmit a stratus of product)</t>
  </si>
  <si>
    <r>
      <t>PF3.10 The demonstrator must combine all the elements of the product to obtain the finished product (WP2.2: 16_Assembly process</t>
    </r>
    <r>
      <rPr>
        <b/>
        <sz val="10"/>
        <color rgb="FF4D4D4E"/>
        <rFont val="Trebuchet MS"/>
        <family val="2"/>
      </rPr>
      <t>)</t>
    </r>
  </si>
  <si>
    <t>PF3.10.1 The demonstrator must describe the different assembly steps from the production instruction (WP2.2: 16_1 Identify assembly operations)</t>
  </si>
  <si>
    <t>Production and assembly instruction</t>
  </si>
  <si>
    <t>(30/08/2022) In the CAO we use different colours to identify the amount of material needed, and where it is located in the product. see: https://ensameu.sharepoint.com/:i:/r/sites/INEDITProject/Documents%20partages/WP4%20Documents/T4.3%20Technological%20and%20organizational%20development%20of%20the%20future%20use%20cases/monitoring/Proofs%20from%20UC3%20UL/PF3.10%20Assembly%20Product/Assembly%201.png?csf=1&amp;web=1&amp;e=cukj8p</t>
  </si>
  <si>
    <t>Assembly skills</t>
  </si>
  <si>
    <t>(31/08/2022) Product decomposition : Quantity of different parts and identification of functions, classify the different materials used and the quantity required for the product, define assembly steps, generate an assembly code using numbers, colors, letters, create a visual document with detailed explanations..</t>
  </si>
  <si>
    <t>PF3.10.2 The demonstrator must allow each part of the assembly to be positioned prior to attachment (WP2.2: 16_2 Position the part preliminary)</t>
  </si>
  <si>
    <t>Informing about the progress of the manufacture of the component and its distribution</t>
  </si>
  <si>
    <t>We need the platform</t>
  </si>
  <si>
    <t>This requires that the platform is operational, we want to validate that the validation by partners is possible on the platform, it is to validate that the information flow "progress of the manufacture" works</t>
  </si>
  <si>
    <t>PF3.10.3 The demonstrator must allow to obtain an assembly of the elements of the product by following the order of assembly (WP2.2: 16_3 Assembly and fix the elements)</t>
  </si>
  <si>
    <t>PF3.10.4 The demonstrator must allow to obtain the finished product (WP2.2: 16_4 Assembly the product)</t>
  </si>
  <si>
    <t>PF3.10.5 The demonstrator must allow to correct defects in the finished product (WP2.2: 16_5 Check the conformity and make adjustments)</t>
  </si>
  <si>
    <t>PF3.10.6 The demonstrator must inform the user about the status of the product (WP2.2: 16_6 Carry out an activity follow up)</t>
  </si>
  <si>
    <t>PF3.11 The demonstrator must allow to notice a problem with the product (WP2.2: 17_Failure detection process)</t>
  </si>
  <si>
    <t>PF3.11.1 The demonstrator must allow to determine the cause of a problem in the use of the product (WP2.2: 17_1 Identify the defective part or components)</t>
  </si>
  <si>
    <t>PF3.11.2 The demonstrator must help the users to find a solution (WP2.2: 17_2 Identify whether repair is feasible)</t>
  </si>
  <si>
    <r>
      <t>PF3.12 The demonstrator must allow the repair of the defective part (WP2.2: 18_Maintenance</t>
    </r>
    <r>
      <rPr>
        <b/>
        <sz val="10"/>
        <color rgb="FF4D4D4E"/>
        <rFont val="Trebuchet MS"/>
        <family val="2"/>
      </rPr>
      <t>)</t>
    </r>
  </si>
  <si>
    <t>PF3.12.1 The demonstrator must validate the user’s diagnosis (WP2.2: 18_1 Identify the defective part or components)</t>
  </si>
  <si>
    <t>PF3.12.2 The demonstrator must inform the user about the reparation cost (WP2.2: 18_2 Draw up an estimate)</t>
  </si>
  <si>
    <t>PF3.12.3 The demonstrator must inform the user about the response time (WP2.2: 18_3 Determine a response time)</t>
  </si>
  <si>
    <t>PF3.12.4 The demonstrator must determine the supply needs to make the reparation (WP2.2: 18_4 Define supply requirements)</t>
  </si>
  <si>
    <t>PF3.12.5 The demonstrator must provide a solution of the user’s problem (WP2.2: 18_5 Replace or repair the defective part)</t>
  </si>
  <si>
    <t>PF3.12.6 The demonstrator must inform the user of the status of the product (WP2.2: 18_6 Check the operating status of the product)</t>
  </si>
  <si>
    <t>PF3.13 The demonstrator must find solution to reuse the product or its components, material (WP2.2: 19_Recycle)</t>
  </si>
  <si>
    <t>PF3.13.1 The demonstrator must allow to define the future of the material (WP2.2: 19_1 Identify the type of materials of the damaged parts)</t>
  </si>
  <si>
    <t>PF3.13.2 The demonstrator must sort the non-recyclable part of the product towards the suitable area (WP2.2: 19_2 Sort and direct defective parts to disposal area)</t>
  </si>
  <si>
    <t>PF3.13.3 The demonstrator must sort the recyclable part of the product towards the suitable area (WP2.2: 19_3 Sort and direct defective parts to recycle)</t>
  </si>
  <si>
    <t>PF 4.1 The facilities of the demonstrator must receive the production order from the platform</t>
  </si>
  <si>
    <t>PF4.1.1 The facilities of the demonstrator must receive the specifications of the product/component to be manufactured</t>
  </si>
  <si>
    <t>Validation of the specification
reception</t>
  </si>
  <si>
    <t>(30/08/2022) We need the part to come in STL format, with a description of size, colour, material. It will be necessary to require the use of this part to evaluate the strength of materials.</t>
  </si>
  <si>
    <t>We are still unable to receive information from the platform.</t>
  </si>
  <si>
    <t>Ok, waiting for the platform</t>
  </si>
  <si>
    <t>PF4.1.2 The facilities of the demonstrator must receive information about the order (quantity, delay...)</t>
  </si>
  <si>
    <t>Validation of the reception of information about the order (quality, delay…)</t>
  </si>
  <si>
    <t xml:space="preserve">(31/08/2022) From the reception and evaluation of the part to be produced, we can calculate the production time of the part and transfer it to the platform and the user. </t>
  </si>
  <si>
    <t>PF4.1.3 The facilities of the demonstrator must receive information about product/component deliveries</t>
  </si>
  <si>
    <t>Validation of the reception of
information about the
product/component deliveries</t>
  </si>
  <si>
    <t>PF4.2 The facilities of the demonstrator must carry out the tasks allocated by the platform</t>
  </si>
  <si>
    <t>PF4.2.1 The facilities of the demonstrator must carry out the tasks allocated by the platform according to their specialities (skills, technologies, processes, etc.).</t>
  </si>
  <si>
    <t>Identification of the tasks that
the facility can perform in
terms of skills, technologies,
processes, location, capacity</t>
  </si>
  <si>
    <t>(31/08/2022) In the green fablab we can carry outdifferent activities: collection of customer requirement, design and evaluation of 3D, CAD and CAM models, cost analysis, shipment preparation, production of prototypes for evaluation, production of parts and products in multi-materials: recycled plastic; wood and metal, customization with upcycling and ecodesign in mind , Analysis of different materials and characterization.</t>
  </si>
  <si>
    <t>No platform</t>
  </si>
  <si>
    <t>Ability to perform the task</t>
  </si>
  <si>
    <t>(30/08/2022) we have a multidisciplinary team with extensive knowledge of materials (mainly plastics), technologie, modeling 3D, prototyping and product fabrication.</t>
  </si>
  <si>
    <t>Availability to carry out the
task</t>
  </si>
  <si>
    <t>(30/08/2022) Our availability is limited in terms of space, technology and personnel. 3/4 people work in the demonstrator: a doctoral student, an expert in 3D printing, a technical manager (part-time) and an engineer. In the total space we have 70 square meters where we coexist with activities related to plastic, wood and metal. It is very complicated to perform simultaneous tasks.</t>
  </si>
  <si>
    <t>Transmission of this data</t>
  </si>
  <si>
    <t>-[20/10/2021]: I think we need to received from Innovation Hub (ERP) the specifications of the printed part. 
However, to the date, we don't know the specifications or model for this</t>
  </si>
  <si>
    <t>PF4.2.2 The facilities of the demonstrator must carry out the tasks allocated by the platform according to their location.</t>
  </si>
  <si>
    <t>Identification of the tasks that the facility can perform in terms of skills, technologies, processes, location, capacity</t>
  </si>
  <si>
    <t>(31/08/2022) Thanks to the fact that the green fablab is part of the OCTROI association, it is possible to integrate creators, designers and architects specialized in eco-design and upcycling. To obtain recycled raw materials favoring the circular economy. Identify key players in the Eastern France region that can participate in the Inedit ecosystem.</t>
  </si>
  <si>
    <t xml:space="preserve">(30/08/2022) we have a multidisciplinary team with extensive knowledge of materials (mainly plastics), technologie, circular economy and territory. </t>
  </si>
  <si>
    <t>Availability to carry out the task</t>
  </si>
  <si>
    <t>(30/08/2022) Our availability is limited in terms of space, technology and personnel. 3 people work in the demonstrateur: a doctoral student, an expert in 3D printing, a technical manager (part-time) and an engineer. In the total space we have 70 square meters where we coexist with activities related to plastic, wood and metal. It is very complicated to perform simultaneous tasks.</t>
  </si>
  <si>
    <t>PF4.2.3 The facilities of the demonstrator must carry out the tasks allocated by the platform according to their production capacity</t>
  </si>
  <si>
    <t>(31/08/2022) 3D printing in small and large size, Prototype production, production of aluminum, steel and wood molds, Production of different sizes of plastic pellets and products using recycled plastic injection molding, production of wood and metal parts and products.</t>
  </si>
  <si>
    <t>no platform</t>
  </si>
  <si>
    <t>PF4.3 The facilities of the demonstrator must exchange with the others stakeholders involved in the product manufacture through the platform</t>
  </si>
  <si>
    <t>PF4.3.1 The facilities of the demonstrator must communicate about their needs in materials or components</t>
  </si>
  <si>
    <t>Reception of the information</t>
  </si>
  <si>
    <t xml:space="preserve">-[20/10/2021]: I think we need to received from Innovation Hub (ERP) the specifications of the printed part. 
However, to the date, we don't know the specifications or model for this
-[30/10/2022]: Usable materials that can be utilized are PLA, HDPE and PP. This is mainly the need materials that can be used for the final product so far. </t>
  </si>
  <si>
    <t>PF4.3.2 The facilities of the demonstrator must communicate about their production progress</t>
  </si>
  <si>
    <t>Communication about their
production progress</t>
  </si>
  <si>
    <t>Transmission of the
information to the platform</t>
  </si>
  <si>
    <t>PF4.3.3 The facilities of the demonstrator must share their sustainable practices</t>
  </si>
  <si>
    <t>Identification of the sustainable practices</t>
  </si>
  <si>
    <t>(30/08/2022) Identification of parts in the product that can be made of recycled material</t>
  </si>
  <si>
    <t>Transmission of these practices to the platform</t>
  </si>
  <si>
    <t xml:space="preserve">(30/08/2022) We inform users/Partners/Clients of the possibility of production in recycled parts, with characteristics and images of products already made. </t>
  </si>
  <si>
    <t>It takes place in person at the physical events. No platform</t>
  </si>
  <si>
    <t>In order to share with the INEDIT community, these practices must be formalized and transmitted to the platform</t>
  </si>
  <si>
    <t>PF4.3.4 The facilities of the demonstrator must be able to find partners through the platform</t>
  </si>
  <si>
    <t>PF4.4 The facilities of the demonstrator must exchange with the users through the platform</t>
  </si>
  <si>
    <t>PF4.4.1 The facilities of the demonstrator must communicate any change in the product specification</t>
  </si>
  <si>
    <t>Communication about changes
on the specification</t>
  </si>
  <si>
    <t xml:space="preserve">(30/08/2022) A problem report should be redirected to explain the complications in the production problem, the solution should respect as much as possible the initial design. </t>
  </si>
  <si>
    <t>No platform, no problem yet</t>
  </si>
  <si>
    <t>PF4.4.2 The facilities of the demonstrator must communicate about their production progress</t>
  </si>
  <si>
    <t>Communication about their production progress</t>
  </si>
  <si>
    <t>PF4.4.3 The facilities of the demonstrator must communicate about deliveries and delays</t>
  </si>
  <si>
    <t>Communication about deliveries and delays</t>
  </si>
  <si>
    <t>PF5.1 The demonstrator should facilitate product customization</t>
  </si>
  <si>
    <t>PF5.1.1The demonstrator must identify the possibilities of customization according to the chosen raw materials.</t>
  </si>
  <si>
    <t>Identification of the possibilities of personalization for the materials used by the installations</t>
  </si>
  <si>
    <t>Fabio / Cristian</t>
  </si>
  <si>
    <t>[28-03-2022] The technologies we are developing will allow us to make 3D prints, small injection molded parts, plastic sheets and profiles. Demonstrated in different projects carried out at UL</t>
  </si>
  <si>
    <t>There should be evidence and an illustrated summary of what could be done</t>
  </si>
  <si>
    <t>Transmission of the possibilities of personalization</t>
  </si>
  <si>
    <t>PF5.1.2 The demonstrator must identify the possibilities of customization according to the preferred technologies.</t>
  </si>
  <si>
    <t>Identification of the possibilities of personalization for the technologies used by the installations</t>
  </si>
  <si>
    <t>Transmission of the possibilities of customization of the installations’ technologies</t>
  </si>
  <si>
    <t>PF5.1.3 The demonstrator must indicate the post-purchase customization possibilities</t>
  </si>
  <si>
    <t>PF5.2 The demonstrator must guarantee the security of financial and informational transactions</t>
  </si>
  <si>
    <t>PF5.2.1 The demonstrator must protect user data</t>
  </si>
  <si>
    <t>PF5.2.2 The demonstrator must secure the monetary exchanges with the users.</t>
  </si>
  <si>
    <t>PF5.3 The demonstrator must support users in the recycling and repair of their products.</t>
  </si>
  <si>
    <t>PF5.3.1The demonstrator must provide information on the recyclability and repairability of the product's parts.</t>
  </si>
  <si>
    <t>Definition of the procedures to be followed to recycle the product</t>
  </si>
  <si>
    <t>[28-03-2022] Recycling of the part produced by UL? 
The plastic is recycled according to the regulations of each country. It can be established that each of our printed or injected pieces has its logo with respect to the plastic used. EX PLA=7, HDPE = 2 ...</t>
  </si>
  <si>
    <t>from an industrialization point of view, we need to see the logos</t>
  </si>
  <si>
    <t>Definition of the procedures to be followed to repair the product</t>
  </si>
  <si>
    <t xml:space="preserve">(30/08/2022) the model of our printed parts are released to the customer, he can decide if he wants to make the part in our workshop or print the part in a place close to his location. </t>
  </si>
  <si>
    <t>PF5.3.2 The demonstrator must identify the stakeholders involved in recycling and repair on the territory.</t>
  </si>
  <si>
    <t>Inventory of product recycling facilities on the territory</t>
  </si>
  <si>
    <t>Fabio / Fedoua</t>
  </si>
  <si>
    <t>Can you identify the companies able to recycle your product in your territory?</t>
  </si>
  <si>
    <t>Inventory of facilities for the repair of products on the territory</t>
  </si>
  <si>
    <t>Can you identify the companies able to repair your product in your territory?</t>
  </si>
  <si>
    <t>Transmission of identified installations</t>
  </si>
  <si>
    <t>This information must be transmitted to the platform</t>
  </si>
  <si>
    <t>PF5.3.3 The demonstrator must indicate the means of collection of the products</t>
  </si>
  <si>
    <t>PF5.4 The demonstrator must mobilize experts to meet customer requirements.</t>
  </si>
  <si>
    <t>PF5.4.1 The demonstrator must identify the expertise required to support users</t>
  </si>
  <si>
    <t>Identification of the expertise</t>
  </si>
  <si>
    <t>[27/01/2022] We know the possibilities and limits of our 3D printing technology. What shapes can be printed without problems, with what material and have a time estimate. With regard to the injection moulding technology we have the necessary know-how in terms of technology and materials.               (30/08/2022) for example in terms of 3D printing we can use rPLA and recycled PET-HDPE. the product has to be larger than 40 mm in size with a printing speed of 60 mm/s.</t>
  </si>
  <si>
    <t>Transmission of this information</t>
  </si>
  <si>
    <t>[27/01/2022] We need the platform</t>
  </si>
  <si>
    <t>PF5.4.2 The demonstrator must know the skills of the experts.</t>
  </si>
  <si>
    <t>Identification of the facility’s skills</t>
  </si>
  <si>
    <t xml:space="preserve">Cristian / Benjamin </t>
  </si>
  <si>
    <t xml:space="preserve">[27/01/2022] Skills in 3D printing, plastic material and recycled plastic, CAD software, 3D modelling, laser cutting, mould manufacturing, injection moulding,  </t>
  </si>
  <si>
    <t>Transmission of these skills</t>
  </si>
  <si>
    <t>[27/01/2022] Platform</t>
  </si>
  <si>
    <t>PF5.4.3 The demonstrator must inform of a need for support by the appropriate experts.</t>
  </si>
  <si>
    <t>Identification of how experts can help users</t>
  </si>
  <si>
    <t>[03/01/2022]
- up to date, No connection with INEDIT plateform</t>
  </si>
  <si>
    <t>SF1.1 The facilities of the demonstrator must share the basic data of its production system.</t>
  </si>
  <si>
    <t>SF1.1.1 The facilities of the demonstrator must share article files</t>
  </si>
  <si>
    <t>SF1.1.2 The facilities of the demonstrator must share nomenclatures</t>
  </si>
  <si>
    <t>SF1.1.3 The facilities of the demonstrator must inform of its means of production</t>
  </si>
  <si>
    <t>Transmission of the designation of the technology of the company (label, manufacturer, size, weight, material used, production capacity, rate, consumption)</t>
  </si>
  <si>
    <t>PC, software (bizagui)</t>
  </si>
  <si>
    <t>[25/01/2022] The work is in progress, a document will present the global activity of UL demonstrator through modelling systems. The document will explain each process  with their respective technology.</t>
  </si>
  <si>
    <t xml:space="preserve">please put details we need these elements to design the users guides (D4.5)
Can you specify / formalize the characteristics of your technologies </t>
  </si>
  <si>
    <t>SF1.1.4 The facilities of the demonstrator must inform of its partners (suppliers, subcontractors)</t>
  </si>
  <si>
    <t>SF1.2 The facilities of the demonstrator must share activity data.</t>
  </si>
  <si>
    <t>SF1.2.1 The facilities of the demonstrator must inform of its stocks and outstanding</t>
  </si>
  <si>
    <t>SF1.2.2 The facilities of the demonstrator must inform of its customer orders</t>
  </si>
  <si>
    <t>Update the order progress</t>
  </si>
  <si>
    <t>Platform</t>
  </si>
  <si>
    <t>This requires that the platform is operational, we want to validate that the validation by partners is possible on the platform, it is to validate that the information flow "Update the order progress" works</t>
  </si>
  <si>
    <t>SF1.2.3 The facilities of the demonstrator must inform of its production capabilities</t>
  </si>
  <si>
    <t>Information of production capabilities to facilitate the production plan</t>
  </si>
  <si>
    <t>Benjamin / Cristian</t>
  </si>
  <si>
    <t>[25/01/2022] The Gigabot generates the bottleneck, only 8 hours a day of printing, under constant supervision.</t>
  </si>
  <si>
    <t>SF1.2.4 The facilities of the demonstrator must inform of its deadlines</t>
  </si>
  <si>
    <t>Transmission of its deadline in
real time</t>
  </si>
  <si>
    <t>SF1.3 The facilities of the demonstrator must share general data</t>
  </si>
  <si>
    <t>SF1.3.1 The facilities of the demonstrator must inform about their localisation</t>
  </si>
  <si>
    <t>Transmission of the geographical position of the company</t>
  </si>
  <si>
    <t>SF1.3.2 The facilities of the demonstrator must inform about financial cost of their activities</t>
  </si>
  <si>
    <t>Transmission of product production costs</t>
  </si>
  <si>
    <t>Transmission of product transport costs</t>
  </si>
  <si>
    <t>SF1.3.3 The facilities of the demonstrator must inform about the environmental cost of their activities</t>
  </si>
  <si>
    <t>SF2.1 The facilities of the demonstrator must identify and formalize environmental practices</t>
  </si>
  <si>
    <t>SF2.1.1 The facilities of the demonstrator must identify and formalize their eco-design practices for their products and packaging.</t>
  </si>
  <si>
    <t>Identification of eco-design practices for their product and packaging</t>
  </si>
  <si>
    <t>Utilization of recycled materials from short-loop recycling</t>
  </si>
  <si>
    <t xml:space="preserve">[14-04-2022] Consider the production material. To be conscious of the environmental impacts in the production chain. . Process optimization in terms of material and energy used. Prefer recycled materials. Consider recycled paper packaging, etc. </t>
  </si>
  <si>
    <t>Formalization of eco-design practices for their product and packaging</t>
  </si>
  <si>
    <t>Utilization of recycled materials from short-loop recycling. 
Smartcollector</t>
  </si>
  <si>
    <t xml:space="preserve">  [14-04-2022] At the moment we are working to use recycled material in 3D printing and injection molding. we plan to carry out an LCA of our process to optimize our processes and reduce our environmental impact. At the moment we do not have packaging </t>
  </si>
  <si>
    <t>SF2.1.2 The facilities of the demonstrator should identify and formalize their practices for reducing water and energy consumption.</t>
  </si>
  <si>
    <t>SF2.1.3 The facilities of the demonstrator must identify and formalize their by-product valorisation practices.</t>
  </si>
  <si>
    <t>SF2.1.4 The facilities of the demonstrator should identify and formalize their waste sorting and recycling practices.</t>
  </si>
  <si>
    <t>Identification of waste sorting and recycling practices</t>
  </si>
  <si>
    <t xml:space="preserve">[28-03-2022] Stages of our recycling process: collection, material preparation, manufacturing and delivery.                 [14-04-2022] Benefits of short-circuit recycling. Plastic should be separated by type of plastic. Plastic recycling can be done mechanically, transforming the plastic waste into raw material. There are different ways to recycle plastic. We focus on mechanical recycling.    
</t>
  </si>
  <si>
    <t>Formalisation of waste sorting and recycling practices</t>
  </si>
  <si>
    <t xml:space="preserve">[14-042022] The collection is done in areas of less than 2 kilometers, which is why bicycle transportation is favored. The collection of plastic is done by means of intelligent collectors that allow us to optimize our displacements. . In the separation of plastic, a sorting area was established to separate the material by type, condition and color. This allows us to establish the necessary raw material for our production phase. We are developing 3D technology and mold injection to manufacture products or sub-products. </t>
  </si>
  <si>
    <t>SF2.1.5 The facilities of the demonstrator must identify and formalize their carbon footprint reduction practices.</t>
  </si>
  <si>
    <t>SF2.2 The facilities of the demonstrator must share environmental practices (concrete actions)</t>
  </si>
  <si>
    <t>SF2.2.1 The facilities of the demonstrator must share their eco-design practices for their products and packaging.</t>
  </si>
  <si>
    <t>Transmission of ecodesign practices</t>
  </si>
  <si>
    <t>[31/05/2022] - Collection made through ecological transports. 
- Water recycling in the cleaning process. 
- Recycling of defective products</t>
  </si>
  <si>
    <t>SF2.2.2 The facilities of the demonstrator should share their practices for reducing water and energy consumption.</t>
  </si>
  <si>
    <t>SF2.2.3 The facilities of the demonstrator must share their by-product valorisation practices.</t>
  </si>
  <si>
    <t>SF2.2.4 The facilities of the demonstrator should share their waste sorting and recycling practices.</t>
  </si>
  <si>
    <t>Transmission of the waste sorting and recycling practices</t>
  </si>
  <si>
    <t xml:space="preserve">[14-04-2022] The collection is done in areas of less than 2 kilometers, which is why bicycle transportation is favored. The collection of plastic is done by means of intelligent collectors that allow us to optimize our displacements. . In the separation of plastic, a sorting area was established to separate the material by type, condition and color. This allows us to establish the necessary raw material for our production phase. We are developing 3D technology and mold injection to manufacture products or sub-products. </t>
  </si>
  <si>
    <t>Ok, this information must be transmitted to the platform</t>
  </si>
  <si>
    <t xml:space="preserve">SF2.2.5 The facilities of the demonstrator must share their carbon footprint </t>
  </si>
  <si>
    <t>SF2.3 The facilities of the demonstrator must share environmental initiatives (in progress project)</t>
  </si>
  <si>
    <t>SF2.3.1 The facilities of the demonstrator must share their eco-design initiatives for their products and packaging.</t>
  </si>
  <si>
    <t>Transmission of ecodesign
initiatives</t>
  </si>
  <si>
    <t xml:space="preserve">[14-04-2022] Integration of recycled materials by different project holders in the Octroi association. </t>
  </si>
  <si>
    <t xml:space="preserve">Planning a workshop to develop new ideas. </t>
  </si>
  <si>
    <t>SF2.3.2 The facilities of the demonstrator should share their initiatives for reducing water and energy consumption.</t>
  </si>
  <si>
    <t>SF2.3.3 The facilities of the demonstrator must share their by-product valorisation initiatives.</t>
  </si>
  <si>
    <t>SF2.3.4 The facilities of the demonstrator should share their waste sorting and recycling initiatives.</t>
  </si>
  <si>
    <t>Transmission of the waste sorting and
recycling initiatives</t>
  </si>
  <si>
    <t>Cristian/ Fedoua/ Fabio/ Alexandre</t>
  </si>
  <si>
    <t>[28-03-2022] Stakeholder feedback regarding the smartcollector, applied workshops...</t>
  </si>
  <si>
    <t>SF2.3.5 The facilities of the demonstrator must share their carbon footprint reduction initiatives.</t>
  </si>
  <si>
    <t>SF3.1 The demonstrator must inform about the industrial feasibility of the solution.</t>
  </si>
  <si>
    <t>SF3.1.1 The demonstrator must be aware of the technical constraints of the technologies</t>
  </si>
  <si>
    <t>Description of the possibilities of customization of technologies</t>
  </si>
  <si>
    <t>[28-03-2022] The technologies we are developing will allow us to make 3D prints, small injection molded parts, plastic sheets and profiles. Demonstrated in different projects carried out at UL
 (30/08/2022) for example in terms of 3D printing we can use rPLA and recycled PET-HDPE. the product has to be larger than 40 mm in size with a printing speed of 60 mm/s.</t>
  </si>
  <si>
    <t>Transmission of the technical constraints of each technology</t>
  </si>
  <si>
    <t xml:space="preserve">[28-03-2022]Each technology has its defined capabilities which will be formalized and shared by different channels.                           </t>
  </si>
  <si>
    <t>The possibilities of personalization need to be formalized to be sent to the platform</t>
  </si>
  <si>
    <t>SF3.1.2 The demonstrator must inform of the technical constraints of the technologies during the design phase</t>
  </si>
  <si>
    <t>SF3.1.3 The demonstrator must evaluate the conditions necessary for the success of the industrialization project (timing, equipment, competence)</t>
  </si>
  <si>
    <t>SF3.2 The demonstrator must provide technical expertise on the materials and technologies being considered.</t>
  </si>
  <si>
    <t>SF3.2.1 The demonstrator must propose technical solutions that can be achieved by its technologies</t>
  </si>
  <si>
    <t>Presence of technology characterization support</t>
  </si>
  <si>
    <t xml:space="preserve">[28-03-2022]Each technology has its defined capabilities which will be formalized and shared by different channels. </t>
  </si>
  <si>
    <t>Knowledge of the technical constraints of the technologies</t>
  </si>
  <si>
    <t>Knowledge of the capacities of the technologies (dimensions to be produced, production capacity)</t>
  </si>
  <si>
    <t xml:space="preserve">[30-03-2022]  3D printing we can use rPLA and recycled PET-HDPE. the product has to be larger than 40 mm in size with a printing speed of 60 mm/s. </t>
  </si>
  <si>
    <t>Learning from technology data (3D model)</t>
  </si>
  <si>
    <t xml:space="preserve">please explain </t>
  </si>
  <si>
    <t>SF3.2.2 The demonstrator must advise the user on materials suitable for his chosen technology and their requirements</t>
  </si>
  <si>
    <t>Presence of technology characterization support and a material description support</t>
  </si>
  <si>
    <t xml:space="preserve">[28-03-2022]Each technology has its defined capabilities which will be formalized and shared by different channels. For the different types of materials used, each will be described in detail for a better understanding. </t>
  </si>
  <si>
    <t>Identification of materials used by companies</t>
  </si>
  <si>
    <t>In the UL we use Wood, virgin and recycled plastic (PLA,HDPE, PP, PET, PMMA) and metal</t>
  </si>
  <si>
    <t>Knowledge of materials (resistance, degradation, durability, recyclability, toxicity</t>
  </si>
  <si>
    <t>Fabio / Hakim ?</t>
  </si>
  <si>
    <t xml:space="preserve">[LD]Catalina thesis? + Cifre entreprise (LRGP + LERMAB) ? </t>
  </si>
  <si>
    <t>(30/08/2022) test on the melting point of the plastic material to determine the printing temperature and its viscosity. MFI machine (Mass flow indicator) was used.  knowledge and understanding of the chemical composition of plastics (LRGP)</t>
  </si>
  <si>
    <t xml:space="preserve">done ? </t>
  </si>
  <si>
    <t>SF3.3 The demonstrator must inform about the recyclability of the product.</t>
  </si>
  <si>
    <t>SF3.3.1 The demonstrator shall inform users of the conditions for recycling parts of the product.</t>
  </si>
  <si>
    <t>Identification of constituent materials</t>
  </si>
  <si>
    <t>You need to know the composition of your materials in order to facilitate the recycling (is it mixed materials ?)</t>
  </si>
  <si>
    <t>Identification of the recyclable potential of materials, the suitable recycling solutions and the recycling companies on the territory</t>
  </si>
  <si>
    <t xml:space="preserve">[LD]Catalina thesis? + Cifre entreprise (LRGP + LERMAB)? </t>
  </si>
  <si>
    <t>done?</t>
  </si>
  <si>
    <t>Transmission of recycling instructions</t>
  </si>
  <si>
    <t xml:space="preserve">[28-03-2022] The plastic is recycled according to the regulations of each country. It can be established that each of our printed or injected pieces has its logo with respect to the plastic used. In France we use the identification of the different types of plastic by numbers. 1 = PET, 2= PEHD ... 5= PP, etc. These plastics are separated in different bags from the garbage for later recycling. </t>
  </si>
  <si>
    <t>(30/08/2022) Explanation done?</t>
  </si>
  <si>
    <t>SF3.3.2 The demonstrator must inform of the second life of the recyclable materials</t>
  </si>
  <si>
    <t>SF3.4 The demonstrator must inform about the environmental impact of the product.</t>
  </si>
  <si>
    <t>SF3.4.1 The demonstrator must assess the environmental impact of the product</t>
  </si>
  <si>
    <t>Identification of product production and consumption data</t>
  </si>
  <si>
    <t>SUPSI Data base</t>
  </si>
  <si>
    <t xml:space="preserve">[28-03-2022] The development of LCA by INEDIT and UL will allow us to obtain data concerning the impact of our production. (30/08/2022) production flow model was sent to SUPSI to assess the impact of production. </t>
  </si>
  <si>
    <t>Ok (add explaination for D4.5)</t>
  </si>
  <si>
    <t>SF3.4.2 The demonstrator must communicate about the environmental impact of the product</t>
  </si>
  <si>
    <t>It is linked with the actions led in PF5</t>
  </si>
  <si>
    <t>SF3.5 The demonstrator must inform about the possibilities of customisation</t>
  </si>
  <si>
    <t>SF3.5.1 The demonstrator must identify their customization solutions</t>
  </si>
  <si>
    <t>[28-03-2022] The technologies we are developing will allow us to make 3D prints, small injection molded parts, plastic sheets and profiles.</t>
  </si>
  <si>
    <t>SF3.5.2 The demonstrator must communicate about the solutions of customization</t>
  </si>
  <si>
    <t>SF4.1: Demonstrator facilities must participate in local economic dynamics</t>
  </si>
  <si>
    <t>SF4.1.1 Demonstrator facilities should strengthen and enhance employment potential (job creation and emergence of new trades)</t>
  </si>
  <si>
    <t>Identification of the new jobs created locally</t>
  </si>
  <si>
    <t>Laurent</t>
  </si>
  <si>
    <t xml:space="preserve">INEDIT budget + time to ensure recruitment </t>
  </si>
  <si>
    <t>Alexandre Astachenko a work-study student (LP After) for 12 months
Cristian Caceres as Engineer (M2 level) for 12 months
Guillaume Pronost as PhD student for 36 months
+ 2 post-Doc jobs (1st for 36 months, 2nd for 24 months) have also been created
+ 1 technical staff 12 months</t>
  </si>
  <si>
    <t>+ voir Hakim pour les thèses CIFRE (LRGP &amp; LERMAB)</t>
  </si>
  <si>
    <t>Evaluation and monitoring of the perennity and stability of these jobs</t>
  </si>
  <si>
    <t>Mauricio</t>
  </si>
  <si>
    <t xml:space="preserve">Infra+ (quality process) of ERPI laboratory 
LP After &amp; LP FabAdd pedagogocal team
Ecole doctorale </t>
  </si>
  <si>
    <t>under analysis: policy of perpetuating posts or transforming them into an economic activity (start-up)
for PhD Student - Job done by ED &amp; Univesrsity
Reflections on the design and analysis of the optimal business model of the Green fab lab are engaged in order to guide the evolution of its activity (e.g.: start-up)</t>
  </si>
  <si>
    <t xml:space="preserve">ok </t>
  </si>
  <si>
    <t>Identification of direct and indirect effects on local employment</t>
  </si>
  <si>
    <t>Mauricio / Laurent</t>
  </si>
  <si>
    <t xml:space="preserve">Meetings with Octroi nancy
Cooperation with others Lab &amp; SMEs (Hakim) </t>
  </si>
  <si>
    <t>Octroi Nancy activity 
Lucas Renaud, a graduate of the LP AFTER, is employed by the association Octroi Nancy and previously student (see convention)
Two PhD Student (see job description)</t>
  </si>
  <si>
    <t>indirect indicators
need time</t>
  </si>
  <si>
    <t>ok + voir Hakim pour les thèses CIFRE</t>
  </si>
  <si>
    <t>Identification of participation in the evolution of trades and skills and their acquisition</t>
  </si>
  <si>
    <t>pedagogical meeting 
involvement of academic decison-makers to vazlidate the strategic vision and module implementation
hour of training (PM)</t>
  </si>
  <si>
    <t>See LP AFTER (Circular Eco + Green FabLab)
LP FabAdd 3D printer and close-loop process (recycled plastic)  
Master IDEAS (new workshop: Cocreation in VR) 
Master IUVTT New module (Circular Eco) 
for PhD Student - Job done by ED &amp; Univesrsity</t>
  </si>
  <si>
    <t>SF4.1.2 Demonstrator facilities shall support human capital development</t>
  </si>
  <si>
    <t>Evaluate the investment in the employee training</t>
  </si>
  <si>
    <t xml:space="preserve">Infra+ (quality process) of ERPI laboratory 
LP After evaluation 
Scientifc publication
Ecole doctorale </t>
  </si>
  <si>
    <t>Alexandre Astachenko a work-study student (LP After) for 12 months
Several Scientifc publications since Oct 2019
for PhD Student - Job done by ED &amp; Univesrsity
Doctoral training program of a PhD student (Guillaume Pronost ?)
Benjamin (technical training)</t>
  </si>
  <si>
    <t>Measure the level of the acquired knowledge</t>
  </si>
  <si>
    <t>Infra+ (quality process) of ERPI laboratory 
LP After &amp; LP FabAdd evaluation 
Scientifc publication
PhD defensis / manuscript</t>
  </si>
  <si>
    <t>Supervision and review of students' tutored projects (LP AFTER)
Follow-up meeting of a PhD student (GP)</t>
  </si>
  <si>
    <t>Transmission of knowledge and skills</t>
  </si>
  <si>
    <t>Infra+ (quality process) of ERPI laboratory 
LP After &amp; LP FabAdd evaluation 
M2 IDEAS
Scientifc publications
Octroi Nancy ecossytem</t>
  </si>
  <si>
    <t>One official Meeting per month with Octroi Nancy ecosystem  
Also demonstration of manufacturing of smart collectors of plastic waste and demonstrator for development of   3D printing of recycled plastic (in progress)
+ voir Hakim pour les thèses CIFRE</t>
  </si>
  <si>
    <t>Late due to pandemic</t>
  </si>
  <si>
    <t>Evaluate the evolution of the qualification level of young and senior people</t>
  </si>
  <si>
    <t>Infra+ (quality process) of ERPI laboratory
DD&amp;RS label of UL
LP After evaluation
Scientifc publication
Staff annual interviews</t>
  </si>
  <si>
    <t>This dimension is taken into account within the  “DD&amp;RS” Label: the French sustainable development label for higher education institutions
Technical reports (WP4 and WP6)
Valorisation of the deliverables in scientific contributions (conference papers, articles, chapters, posters...)</t>
  </si>
  <si>
    <t>SF4.1.3 Demonstrator facilities should contribute to the transformation of production methods and entire sectors</t>
  </si>
  <si>
    <t>SF4.2: Demonstrator facilities should enhance environmental efficiency and resilience</t>
  </si>
  <si>
    <t>SF4.2.1 Demonstrator facilities shall implement the principles and strategies of circular economy</t>
  </si>
  <si>
    <t>Presence of recycling and waste management practices</t>
  </si>
  <si>
    <t xml:space="preserve">Cristian Caceres as Engineer (M2 level) for 12 months
Alexandre Astachenko a work-study student (LP After) for 12 months
Fabio + Benjamin </t>
  </si>
  <si>
    <t xml:space="preserve">Sorting and collection of waste (plastic and others) + posters to sensitize the staff
Training programs on recycling practices (student workshops, thesis on plastic recycling...)
Courses and case studies on circular business models for plastic recycling </t>
  </si>
  <si>
    <t>Presence of ecodesign practices</t>
  </si>
  <si>
    <t>Approaches and methodologies on the life cycle assessment of the plastic recycling in closed loop supply chain (to be implented) 
Upcycling (wood) for furniture manufacturing
recycled plastic injection</t>
  </si>
  <si>
    <t>ecodesign definition: "integrate the environment in the design of the product or service, and during all stages of its life cycle"</t>
  </si>
  <si>
    <t>Presence of sustainable purchases and responsible consumption</t>
  </si>
  <si>
    <t xml:space="preserve">Benjamin / Aurélia </t>
  </si>
  <si>
    <t> </t>
  </si>
  <si>
    <t>Not relevant: procurement depends on the public market framed by the university</t>
  </si>
  <si>
    <t>Ok, we can explain that the system is decentralized in our case</t>
  </si>
  <si>
    <t>Presence of practice aiming at dematerialization of the offer (replacing the good by a service)</t>
  </si>
  <si>
    <t xml:space="preserve"> 
LF2L + Green Fab Lab Equipment and material</t>
  </si>
  <si>
    <t>(as Xerox model) provision of equipment to the FabLab association NYBI for 3D printing, laser cut…
the same for team project (start up) at Octroi Nancy</t>
  </si>
  <si>
    <t>Presence of waste/materials sharing and recovery flows</t>
  </si>
  <si>
    <t>recovery flows are present (plastic waste recovery) + wood upcycling
The supply of waste is currently a project in development.At this stage work on the identification of stakeholders users of plastic waste from the green fab lab</t>
  </si>
  <si>
    <t>SF4.2.2 The demonstrator’s installations must share energy production and consumption and develop renewable energies</t>
  </si>
  <si>
    <t xml:space="preserve">SF4.2.3 Demonstrator facilities must promote responsible production and consumption processes </t>
  </si>
  <si>
    <t>Integration of environmental and social criteria in mobility policies</t>
  </si>
  <si>
    <t>Not in the scope of the project</t>
  </si>
  <si>
    <t>Not in the scope</t>
  </si>
  <si>
    <t>Identification of indicators to measure the impacts of mobility</t>
  </si>
  <si>
    <t>Set measurable and quantifiable improvement objectives over time</t>
  </si>
  <si>
    <t>scientific work of the research team on closed-loop supply chain optimization</t>
  </si>
  <si>
    <t>analysis of the environmental and logistical feasibility of distributed plastic recycling</t>
  </si>
  <si>
    <t>Implementation of concrete actions in place, their followup and evaluation over time</t>
  </si>
  <si>
    <t>please explain, Can you specify your actions to achieve this control?</t>
  </si>
  <si>
    <t>Valorisation of the company’s policy with customers and suppliers (via the website, catalogues or commercial brochures, etc.).</t>
  </si>
  <si>
    <t>Benjamin?</t>
  </si>
  <si>
    <t>ICEEL technical sheets (academic collegium) and internal communication support of the laboratory (EPRI) and the engineering school (ENSGSI)</t>
  </si>
  <si>
    <t>SF4.2.4 Demonstrator facilities should reduce greenhouse gas emissions and anticipate the effects of climate change</t>
  </si>
  <si>
    <t>Implementation of a concrete action plan to reduce fuel consumption and CO2 emissions</t>
  </si>
  <si>
    <t>implementation of eco-friendly transport actions for the collection of small quantities of plastic waste (individual travel)
under development: bicycle transportation
possible synergy with theATP Rives de Meurthe/ Echogeste associations ?</t>
  </si>
  <si>
    <t>Implementation of a “green” awareness-raising campaign for transport service providers.</t>
  </si>
  <si>
    <t>Involvement in the joint definition of a transport plan with external service providers.</t>
  </si>
  <si>
    <t>Inform relative transport providers about CO2 emission requirements</t>
  </si>
  <si>
    <t>Inform providers of the good practices to adopt</t>
  </si>
  <si>
    <t>Propose the use of fuel performance monitoring indicators</t>
  </si>
  <si>
    <t>Presence of a “compensation” approach: purchase of services aimed at capturing a greenhouse gas or avoiding its emission</t>
  </si>
  <si>
    <t>Targeting “carbon neutrality”</t>
  </si>
  <si>
    <t>ecofriendly means of transport of plastic waste</t>
  </si>
  <si>
    <t>SF4.2.5 Demonstrator facilities shall participate in the protection and management of natural resources</t>
  </si>
  <si>
    <t>SF4.3: Demonstrator facilities must contribute to sustainable mobility</t>
  </si>
  <si>
    <t xml:space="preserve">SF4.3.1 Demonstrator facilities shall implement actions to manage the mobility flows of people  </t>
  </si>
  <si>
    <t>SF4.3.2 Demonstrator facilities shall implement actions to manage the mobility flows of goods</t>
  </si>
  <si>
    <t>SF4.3.3 Demonstrator facilities shall manage and limit the negative impacts of transportation</t>
  </si>
  <si>
    <t>SF4.4 Demonstrator facilities should contribute to social welfare and risk prevention</t>
  </si>
  <si>
    <t>SF4.4.1 Demonstrator facilities must contribute to the reduction of social inequalities</t>
  </si>
  <si>
    <t>SF4.4.2 Demonstrator facilities should promote social equity and diversity</t>
  </si>
  <si>
    <t>SF4.4.3 Demonstrator facilities should promote a health-promoting attitude and prevent and risks</t>
  </si>
  <si>
    <t>Presence of health and safety management strategy in the organization</t>
  </si>
  <si>
    <t xml:space="preserve">Mauricio / Benjamin </t>
  </si>
  <si>
    <t xml:space="preserve">Infra+ (quality process) of ERPI laboratory
DD&amp;RS label of UL </t>
  </si>
  <si>
    <t>mandatory</t>
  </si>
  <si>
    <t>Pooling of resources for advice on health and safety standards (e.g., OHSAS) with local stakeholders.</t>
  </si>
  <si>
    <t>Identification of hazards, risk assessment and means of control</t>
  </si>
  <si>
    <t>Adopt the principles of continuous improvement, prevention of harm to persons and regulatory compliance.</t>
  </si>
  <si>
    <t>Implementation of information and risk awareness support, depending on the workstations—</t>
  </si>
  <si>
    <t>Implementation of training sessions internally and with local partners</t>
  </si>
  <si>
    <t>SF4.5: Demonstrator facilities should participate in the creation of stakeholder networks</t>
  </si>
  <si>
    <t>SF4.5.1 Demonstrator facilities should develop synergies with local stakeholders</t>
  </si>
  <si>
    <t>Relationships with local companies within short circuits networks</t>
  </si>
  <si>
    <t>Fedoua</t>
  </si>
  <si>
    <t>Octroi Nancy + local stakeholders (SMEs, public compagnies): 24 targeted stakeholders</t>
  </si>
  <si>
    <t>interviews with 24 stakeholders (done)
smart collectors installation with 4 stakeholders (in progress)</t>
  </si>
  <si>
    <t>manufacturing capacity of  smart collectors</t>
  </si>
  <si>
    <t>Progress of the smart collectors installation ?</t>
  </si>
  <si>
    <t>Presence of relationships with the university and local research centres</t>
  </si>
  <si>
    <t>ERPI Team + LF2L + link ICEEL + other lab (see Hakim)</t>
  </si>
  <si>
    <t>Development of relations with the associative actors</t>
  </si>
  <si>
    <t xml:space="preserve">Laurent </t>
  </si>
  <si>
    <t>Octroi Nancy + AVQ (citizen council)</t>
  </si>
  <si>
    <t>SF4.5.2 Demonstrator facilities should participate in the development of new forms of collaboration with local stakeholders</t>
  </si>
  <si>
    <t>New cooperation in the context of innovation clusters</t>
  </si>
  <si>
    <t>Link with Materalia and sister projects</t>
  </si>
  <si>
    <t>Participation in national or European research programs</t>
  </si>
  <si>
    <t>link with sister projects + ICE-IMAOT conference</t>
  </si>
  <si>
    <t>organization of a common workshop ICE-IAMOT conference</t>
  </si>
  <si>
    <t>SF4.5.3 The demonstrator’s facilities must contribute to the implementation of shared management around collective projects</t>
  </si>
  <si>
    <t>Involvement in local projects</t>
  </si>
  <si>
    <t>Green FabLab at Octroi Nancy + ATP Rives de Meurthe</t>
  </si>
  <si>
    <t>Involvement in local projects of mask collection for plastic injection. Beginning of reflection on the possibilities of 3D printing of recycled masks  ?
+  (PhD LUE + Research Program ACTA Mobilier https://www.acta-mobilier.fr/)</t>
  </si>
  <si>
    <t>Presence of a collaborative multi-actor management tool</t>
  </si>
  <si>
    <t>Alex / Benjamin</t>
  </si>
  <si>
    <t>Fabmanager Platform + PM</t>
  </si>
  <si>
    <t>https://fabmanager.lf2l.fr/#!/</t>
  </si>
  <si>
    <t>Presence of new collaborative methods (living lab methods, Adopt Open Hardware approach to develop project, etc.)</t>
  </si>
  <si>
    <t>Green FabLab at Octroi Nancy
Smart Collector
Open hardware dashboard for smart collector</t>
  </si>
  <si>
    <t>in perspective: organize a collaborative workshop with the neighborhood actors (ICE-IAMOT conference)</t>
  </si>
  <si>
    <t>Participation in the implementation of a mixed governance system</t>
  </si>
  <si>
    <t>Green Fab Lab
laboratory  + engineering school governance + city of nancy
Collaboration with Octroi Nancy and its ecosystem</t>
  </si>
  <si>
    <t>to be developed: it depends on the evolution of the organizational structure of the Green Fab Lab</t>
  </si>
  <si>
    <t>Progress ?</t>
  </si>
  <si>
    <t>SF4.5.4 The demonstrator facilities should strengthen the connection with the surrounding territories</t>
  </si>
  <si>
    <t>Regional mobility of skilled workers</t>
  </si>
  <si>
    <t>visits / workshop with Nomad lab</t>
  </si>
  <si>
    <t>(Strasbourg, Vosj'Innov) 
Biennal creativité à Strasbroug etc.</t>
  </si>
  <si>
    <t>Knowledge transfer (study days, workshops, use innovative space…)</t>
  </si>
  <si>
    <t>visits / workshop at Green Fablab + Nomad'lab + press + link with sister projects</t>
  </si>
  <si>
    <t xml:space="preserve">ex: Visite AERIADES, VNF, etc. (see Infra+) </t>
  </si>
  <si>
    <t>SF4.6: Demonstrator facilities should contribute to the attractiveness of the territory</t>
  </si>
  <si>
    <t>SF4.6.1 The demonstrator’s facilities should enhance the technological and scientific visibility of the territory</t>
  </si>
  <si>
    <t>Presence of rare skills</t>
  </si>
  <si>
    <t>ERPI Team
gigabot X 3D printing</t>
  </si>
  <si>
    <t>PhD thesis LUE (Catalina, Supervisor: Hakim Boudaoud, J.M. Pearce, C. Nouvel)
Printability analysis of recycled plastics in the gigabot x</t>
  </si>
  <si>
    <t>Participation in national and international events (seminars, congresses, study days…)</t>
  </si>
  <si>
    <t>OIK 2021, Spring of innnovation 2020
ICE 2021
ICE-IAMOT 2022
etc.
Special Issue INEDIT</t>
  </si>
  <si>
    <t>contributions in seminars 
workshops
valorisation in scientific papers  (open access)</t>
  </si>
  <si>
    <t>Participation in innovation competitions</t>
  </si>
  <si>
    <t>Dissemination of scientific and technical knowledge (scientific publications, patents…)</t>
  </si>
  <si>
    <t xml:space="preserve">All team </t>
  </si>
  <si>
    <t>see Zenodo (INEDIT)
HAL</t>
  </si>
  <si>
    <t>SF4.6.2 Demonstrator facilities must promote the attractiveness of skilled workers</t>
  </si>
  <si>
    <t>Proposition of attractive new work opportunities</t>
  </si>
  <si>
    <t xml:space="preserve">green Fablab and LF2L 
Financial ressources (projects) </t>
  </si>
  <si>
    <t>development of a new research program (PhD LUE + Research Program ACTA Mobilier https://www.acta-mobilier.fr/)</t>
  </si>
  <si>
    <t>Career development opportunities</t>
  </si>
  <si>
    <t>relevant and innovative research projects</t>
  </si>
  <si>
    <t xml:space="preserve"> (PhD LUE + Research Program ACTA Mobilier https://www.acta-mobilier.fr/)</t>
  </si>
  <si>
    <t>Implementation of proper working conditions</t>
  </si>
  <si>
    <t xml:space="preserve">green Fablab and LF2L 
Infra+ (quality process) of ERPI laboratory </t>
  </si>
  <si>
    <t>SF4.6.3 Demonstrator facilities should be a territorial marketing asset</t>
  </si>
  <si>
    <t>Enhancing the image of its organization, its know-how, its products and services and highlighting its territorial anchoring</t>
  </si>
  <si>
    <t>green Fablab and LF2L 
+ UL INEDIT Team + Pole EMPP (conference)</t>
  </si>
  <si>
    <t>Strengthen your own communication</t>
  </si>
  <si>
    <t>see Zenodo (INEDIT)
HAL
+ newspaper / websites
+ ICEEL (fiches) 
+ Pole EMPP (conference)</t>
  </si>
  <si>
    <t>Obtain the labelling of products/services/processes/sites</t>
  </si>
  <si>
    <t>Facilitate the attraction of talent</t>
  </si>
  <si>
    <t>high-level training at different degree levels  (L, Master, PhD)</t>
  </si>
  <si>
    <t>Promote /use innovative spaces</t>
  </si>
  <si>
    <t xml:space="preserve">visits / workshop at Green Fablab + LF2L + Octroi Nancy
</t>
  </si>
  <si>
    <t>Organize Living lab event in different places with local partners (public and private)</t>
  </si>
  <si>
    <t>IDEAS Workshops
LP AFTER workshops
Futur workshop with citizens / stakeholders
+ Nomad'lab (Strasbourg)</t>
  </si>
  <si>
    <t>CF1.1 The demonstrator must implement a recycling strategy.</t>
  </si>
  <si>
    <t>CF1.1.1 The demonstrator must seek to increase the life cycle of materials considered as waste.</t>
  </si>
  <si>
    <t>Reflection on the type of material</t>
  </si>
  <si>
    <t>[15/12/2021]
- The smart collectors help to identify certain types of plastic (at least make a first sorting).
However, a manual sorting is need to better improve the sorting phase to be sure that we treat only one type at of plastic at the time.</t>
  </si>
  <si>
    <t xml:space="preserve">[15/12/2021]
Types of plastic (fillaments / pellets) that can be used in our process are mainly Polylactic Acid (PLA), Polyethylene Terephthalate (PETG), Thermoplastic polyurethane (TPU).
</t>
  </si>
  <si>
    <t>Reflection on the quality of the material</t>
  </si>
  <si>
    <t xml:space="preserve">[24/052022] Oussamma </t>
  </si>
  <si>
    <t>[24/05/2022] production of a machine that allows us to qualify and characterize the material. Melt flow Index in Open-source. (30/08/2022) After characterisation, the printing test is carried out to evaluate the mechanical properties and the aesthetic finish.</t>
  </si>
  <si>
    <t>Reflection on repairs service</t>
  </si>
  <si>
    <t>Cristian/ Benjamin</t>
  </si>
  <si>
    <t xml:space="preserve">[05/07/2022] 3D printing, Injection Moulding. </t>
  </si>
  <si>
    <t xml:space="preserve">[05/07/2022] We have the possibility to model and produce different types of parts and products. Also there are a lot of models to joins bars and sheet. We are adapting them for us. </t>
  </si>
  <si>
    <t>Reflection on the recyclability of materials</t>
  </si>
  <si>
    <t xml:space="preserve">[31/05/2022] plastic recycling is regulated in most countries. The important thing is to establish the plastic material used. PET 1, HDPE 2, PP 5, 7 others. (30/08/2022) Our plastic products will always be marked with the type of plastic that was produced. </t>
  </si>
  <si>
    <t>Reflection on remanufacturing</t>
  </si>
  <si>
    <t xml:space="preserve">[31/05/2022]In the case of printed PLA, the material can be recycled up to 4 times. On the other hand, HDPE, PP, PET are materials that when injected, their number of recycling cycles increases considerably.  </t>
  </si>
  <si>
    <t>CF1.1.2 The demonstrator must be aware of the environmental impact of the collection, sorting, storage and treatment of its waste.</t>
  </si>
  <si>
    <t>Identification of collection sites</t>
  </si>
  <si>
    <t xml:space="preserve">Fabio / Fedoua </t>
  </si>
  <si>
    <t>[24/05/2022] Surveys, questionnaires and territorial research to define potential stakeholders in the neighbourhood.</t>
  </si>
  <si>
    <t>Identification of means of transport of waste</t>
  </si>
  <si>
    <t xml:space="preserve">Bike </t>
  </si>
  <si>
    <t>At the moment we are collecting plastic waste in our neighbourhood, it allows us to cover short distances that can be done by bicycle.</t>
  </si>
  <si>
    <t>Identification of transport modalities</t>
  </si>
  <si>
    <t>(30/08/2022) Plastic waste collection is mostly done by bicycle or on foot. for the shipment the SDO should define the best transport</t>
  </si>
  <si>
    <t>Identification of sustainable recycling processes</t>
  </si>
  <si>
    <t xml:space="preserve">[31/05/2022] - Collection made through ecological transports. 
- Water recycling in the cleaning process. 
- Recycling of defective products              - Ecopackaging </t>
  </si>
  <si>
    <t>Identification of the impact of materials on the ecosystem during the recycling phase (storage, treatment)</t>
  </si>
  <si>
    <t>LCA software, Database</t>
  </si>
  <si>
    <t>We can evaluate the potential impacts of our activities thanks to life cycle analysis. the available software is OpenLCA and the database is Ecoinvent</t>
  </si>
  <si>
    <t>CF1.1.3 The demonstrator must choose recycling technologies that preserve the mechanical properties of the materials.</t>
  </si>
  <si>
    <t>Knowledge of different types of technology</t>
  </si>
  <si>
    <t>Fabio/ Cristian/ Benjamin</t>
  </si>
  <si>
    <t>[31/05/2022] Experience. Literature review and benchmarketing on communities such as "Precious Plastic", "Brothers Make", etc.</t>
  </si>
  <si>
    <t>Presence of material knowledge</t>
  </si>
  <si>
    <t>Fabio / Hakim/ Catalina</t>
  </si>
  <si>
    <t>Mel flow Index</t>
  </si>
  <si>
    <t>(30/08/2022) Chemical identification of plastic components, knowledge and understanding of the behaviour of the material at certain temperatures, understanding its mechanical strength due to its composition and shape, its most frequent uses in industry.</t>
  </si>
  <si>
    <t>Identification of clean technologies and end-of-pipe</t>
  </si>
  <si>
    <t xml:space="preserve">[04-10-2022] End-of-pipe: we have two machines that allow us to recover the waste material and reintroduce it into our manufacturing process (Shredder and extruder). </t>
  </si>
  <si>
    <t>[6-10-2022] LD -&gt; please add link to proofs</t>
  </si>
  <si>
    <t>CF1.1.4 The demonstrator must be aware of the technological and organizational limits of the recycling system for its materials.</t>
  </si>
  <si>
    <t>Knowledge of materials and material degradation</t>
  </si>
  <si>
    <t xml:space="preserve">Fabio / Hakim </t>
  </si>
  <si>
    <t xml:space="preserve"> (30/08/2022) Chemical identification of plastic components, knowledge and understanding of the behaviour of the material at certain temperatures, understanding its mechanical strength due to its composition and shape, its most frequent uses in industry.</t>
  </si>
  <si>
    <t>Knowledge of the economic costs and cost-effectiveness of recycling</t>
  </si>
  <si>
    <t>Excel, Cost structure methodology</t>
  </si>
  <si>
    <t xml:space="preserve">[25/01/2022]Costs can be identified on the one hand as fixed costs where we find staff, rent, insurance, etc. Variable costs that are related to our production. For the moment we don't have production </t>
  </si>
  <si>
    <t>[25/01/2022]To calculate the benefits of recycling in economic terms, we need the selling price of our products. At the moment it has not been defined.</t>
  </si>
  <si>
    <t>Identification of products incompatible with production processes</t>
  </si>
  <si>
    <t>Cristian/ Cataliba / Alexandre</t>
  </si>
  <si>
    <t>(30/08/2022) incompatible products are defined with respect to experimental tests. For example we tested PLA (used in 3D printing) in an injection moulding process of a bar, this material is not solid, very brittle and did not solidify as expected.</t>
  </si>
  <si>
    <t>Knowledge of the capacity and cost-effectiveness of recycling systems</t>
  </si>
  <si>
    <t xml:space="preserve">Cristian </t>
  </si>
  <si>
    <t xml:space="preserve">[05/07/2022] We know our system capacity of production and the different production costs but we don't have an economic activity, so for the moment calculating effectiveness is complicated. </t>
  </si>
  <si>
    <t>Ok, noted</t>
  </si>
  <si>
    <t>Reflection on the possibility of developing recycling</t>
  </si>
  <si>
    <t>Fabio/ Cristian</t>
  </si>
  <si>
    <t xml:space="preserve">[05/07/2022] for the moment We are improving our plate production by adapting a hydraulic press, we are improving our injection system by adapting an extruder and we want to improve our washing station by buying a washing machine that will also allow us to recycle the water used. </t>
  </si>
  <si>
    <t xml:space="preserve">Identification of investment costs in recycling processes and difficulties related to the sorting and separation of wastes </t>
  </si>
  <si>
    <t>[05/07/2022] We know our activity costs in terms of tehcnology. The difficulties related to the sorting isThere is no low-cost technology to optimise this process and it is usually done by hand, taking a long time.</t>
  </si>
  <si>
    <t>Storage space identification</t>
  </si>
  <si>
    <t xml:space="preserve">Cristian Caceres as Engineer (M2 level) for 12 months
Alexandre Astachenko a work-study student (LP After) for 12 months
Benjamin </t>
  </si>
  <si>
    <t xml:space="preserve">[26/01/2022] We identify storage areas, where plastic waste is separated by material type, colour, condition (clean/dirty). It will then be sorted as material ready to be used for the shredding phase. Finally it will be stored by colour and material type.  </t>
  </si>
  <si>
    <t xml:space="preserve">Identification of precautions to be taken in relation to products to be recycled and the characteristics of the waste </t>
  </si>
  <si>
    <t xml:space="preserve">[LD]Catalina thesis? + Cifre entreprise ? </t>
  </si>
  <si>
    <t>[30/08/2022]: Some plastic materials as PVC are not treated in our facilitites given the potential VC</t>
  </si>
  <si>
    <t>Identification of patents and associated procedures related to recycling techniques and product regulations</t>
  </si>
  <si>
    <t>(30/08/2022) in legal terms we work with open source machines that allow us to make modifications, to make products in a free way. In terms of safety in the workshop we have two air extractors to filter the plastic fumes and we use personal safety products, which is standard in any production workshop.</t>
  </si>
  <si>
    <t>Recycling Knowledge</t>
  </si>
  <si>
    <t>pedagogical tema &amp; researchers</t>
  </si>
  <si>
    <t xml:space="preserve">(30/08/2022) knowledge about the types of plastics collected, behavior under temperature, composition and mechanical properties. Knowledge of the technology to be used in the different stages: collection: Smartcollector, Logistique management, preparation: Sorting plastic, cleaning and shredding and production: filament production, 3D printing, mould production and inyection moulding. </t>
  </si>
  <si>
    <t>LP AFTER (Circular Eco + Green FabLab)
LP FabAdd 3D printer and close-loop process (recycled plastic)  
Master IDEAS (???)
Master IUVTT New module (Circular Eco) 
PhD Students</t>
  </si>
  <si>
    <t>CF1.1.5 The demonstrator must inform about the recyclable parts of its products and the associated recycling chains.</t>
  </si>
  <si>
    <t>Transmission of the product recycling information</t>
  </si>
  <si>
    <t>(30/08/2022) The production of parts must inform about the type of plastic used. HDPE (2), PET (1), PP (5)</t>
  </si>
  <si>
    <t>CF1.2 The demonstrator must eco-design its products</t>
  </si>
  <si>
    <t>CF1.2.1 The demonstrator must consider the entire life cycle of the product.</t>
  </si>
  <si>
    <t>Reflection on elimination/reduction of unnecessary packaging</t>
  </si>
  <si>
    <t xml:space="preserve">[30] Packaging is not considered yet in the demostration of UL case. This is inteded that the Innovation Hub Furniture consider this part given that they are the orchestrator of the production via the ERP </t>
  </si>
  <si>
    <t>Search for reusable packaging</t>
  </si>
  <si>
    <t>Reflection for compacting and simplifying product</t>
  </si>
  <si>
    <t xml:space="preserve">[30/08/2022] Propositions can be made via the 3D model to reduce the assemby and dimensions. 
Hoverwer, this task is part-dependent </t>
  </si>
  <si>
    <t>Reflection for improving product life cycle and improving product quality to limit after-sales services</t>
  </si>
  <si>
    <t>[04-10-2022] We are focused on the use of recycled material recovered in the surroundings of the Green FabLab. This allows us to reduce the environmental impacts of all our products. In addition, constant tests are carried out (under a thesis) to improve the quality of printing on recycled plastic.</t>
  </si>
  <si>
    <t xml:space="preserve">please explain, Can you specify your actions to achieve this control?
[6-10-2022] LD -&gt; BM is it ok for you? </t>
  </si>
  <si>
    <t>Assessment of environmental impact (indicators, vision, strategy)</t>
  </si>
  <si>
    <t>PC, LCA software</t>
  </si>
  <si>
    <t>[26/01/2022] We can evaluate the potential impacts of our activities thanks to life cycle analysis. the available software is OpenLCA and the database is Ecoinvent</t>
  </si>
  <si>
    <t>Anticipation of the manufacturing network</t>
  </si>
  <si>
    <t>Octroi</t>
  </si>
  <si>
    <t xml:space="preserve">[04-10-2022] In our environment (OCTROI Association) we have contact with designers, artists, architects who can be part of the production process as required. </t>
  </si>
  <si>
    <t>Reflection on repairs, reuse and remanufacturing</t>
  </si>
  <si>
    <t>[26/01/2022] : Each of the parts produced can be replaced if necessary. Printed parts in the case study "Workbench".</t>
  </si>
  <si>
    <t>we upcycled a workbench, using 3D printing as a customisation tool.</t>
  </si>
  <si>
    <t>Facilitation of end-of-life collection and transportation</t>
  </si>
  <si>
    <t>[26/01/2022]Depends on the platform ? in the demonstrator we want to short-circuit recycling.</t>
  </si>
  <si>
    <t>Prrof needed from UL, expected the information from the platform</t>
  </si>
  <si>
    <t>Information about treatment facilities</t>
  </si>
  <si>
    <t xml:space="preserve">(30/08/2022) We made available a complete flow model of the production processes carried out in the demonstrator. </t>
  </si>
  <si>
    <t>CF1.2.2 The demonstrator must consider the choice of materials</t>
  </si>
  <si>
    <t>Identification of materials</t>
  </si>
  <si>
    <t>Fabio/ Benjamin</t>
  </si>
  <si>
    <t xml:space="preserve">[26/01/2022] 3D printing: PLA, PET and PP                                         Injection moulding: PHDE , PP, other thermoplastic  . </t>
  </si>
  <si>
    <t>Selection of non-toxic and harmless materials</t>
  </si>
  <si>
    <t>Select renewable and biocompatible materials</t>
  </si>
  <si>
    <t>please explain, Can you specify your actions to achieve this control
[6-10-2022] please confirm resssources</t>
  </si>
  <si>
    <t>Selection renewable and bio-energy resources</t>
  </si>
  <si>
    <t>[30/08/2022] Out of the scope for UL in the implementation of the demostrator</t>
  </si>
  <si>
    <t>Selection of materials with the most efficient recycling technologies</t>
  </si>
  <si>
    <t xml:space="preserve">[30/08/2022] The consideration of thermo-plastics materials is the main object. Certainly, the thermoset materials remains out of the scope for UL demostrator given that its recybility needs other technologies.
Also, the mechanical recycling remains the strategy to implement in the demostrator of the UL. </t>
  </si>
  <si>
    <t>Minimization of overall number of different incompatible materials</t>
  </si>
  <si>
    <t>[30/08/2022] A research is needed in order to study the compatibilization of polymer wastes. This is future research axis to the maturation of the UL demostrator. This is not in UL scope for INEDIT</t>
  </si>
  <si>
    <t>CF1.2.3 The demonstrator must minimize the consumption of materials and energy</t>
  </si>
  <si>
    <t>Minimization material content, packaging and scraps and discards</t>
  </si>
  <si>
    <t xml:space="preserve">[04-10-2022] We have not done any shipping and packaging, but cardboard and paper packaging is preferred. </t>
  </si>
  <si>
    <t>Minimization of material consumption during usage and the product development phase</t>
  </si>
  <si>
    <t>[04-10-2022] We have developed a closed recycling loop for non-functional parts that allows us to recycle our material waste. In 3D printing, the parameters are optimized to improve the quantity-matrix/resistance ratio.</t>
  </si>
  <si>
    <t>Minimization energy consumption during product use</t>
  </si>
  <si>
    <t>CF1.2.4 The demonstrator must consider the storage</t>
  </si>
  <si>
    <t xml:space="preserve">CF1.2.5 The demonstrator must consider the choice of processes </t>
  </si>
  <si>
    <t>Identification of the environmental impact of processes and technologies</t>
  </si>
  <si>
    <t xml:space="preserve">(30/08/2022) We can evaluate the potential impacts of our activities thanks to life cycle analysis, We made available a complete flow model of the production processes carried out in the demonstrator.SUPSI made an environmental assessment </t>
  </si>
  <si>
    <t>Proofs SF3.4</t>
  </si>
  <si>
    <t>Selection of processes that are non-toxic and harmless to health and the environment</t>
  </si>
  <si>
    <t>CF1.2.6The demonstrator must consider transport </t>
  </si>
  <si>
    <t xml:space="preserve">CF1.3 The demonstrator must favour sustainable purchases and responsible consumption. </t>
  </si>
  <si>
    <t>CF1.3.1 The demonstrator must give priority to the efficient use of resources through responsible purchase. </t>
  </si>
  <si>
    <t>CF1.3.2 The demonstrator must find partners with environmental and social considerations. </t>
  </si>
  <si>
    <t>CF1.3.3 The demonstrator must inform users of the environmental impacts of the product.</t>
  </si>
  <si>
    <t>Communication of the eco-responsible approach to the stakeholders</t>
  </si>
  <si>
    <t>Fabio/ Fedoua</t>
  </si>
  <si>
    <t>Léo Judon (Alternant CESI en communication)
+ social network + stikers
+ visits with partners</t>
  </si>
  <si>
    <t xml:space="preserve">[05/07/2022] We did different workshops in the green fablab with companies, associatons and primary school student. </t>
  </si>
  <si>
    <t>CF1.4 The demonstrator must promote industrial and territorial ecology.</t>
  </si>
  <si>
    <t xml:space="preserve">CF1.4.1 The demonstrator must organise itself with operators in the same area to optimise the circulation of raw materials and waste. </t>
  </si>
  <si>
    <t>CF1.4.2 The demonstrator must identify, implement and perpetuate synergies with the stakeholders in its territory. </t>
  </si>
  <si>
    <t>CF1.5 The demonstrator must give priority to economy of functionality</t>
  </si>
  <si>
    <t>CF1.5.1 The demonstrator must give priority to the sale of services related to the products.</t>
  </si>
  <si>
    <t>CF1.5.2 The demonstrator must include the use that the consumer will make of the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</si>
</sst>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theme="0"/>
      <name val="Calibri"/>
      <family val="2"/>
      <scheme val="minor"/>
    </font>
    <font>
      <sz val="10"/>
      <color rgb="FF4D4D4E"/>
      <name val="Trebuchet MS"/>
      <family val="2"/>
    </font>
    <font>
      <sz val="11"/>
      <color theme="0"/>
      <name val="Trebuchet MS"/>
      <family val="2"/>
    </font>
    <font>
      <i/>
      <sz val="8"/>
      <color theme="0"/>
      <name val="Trebuchet MS"/>
      <family val="2"/>
    </font>
    <font>
      <sz val="10"/>
      <color theme="1"/>
      <name val="Times New Roman"/>
      <family val="1"/>
    </font>
    <font>
      <b/>
      <sz val="10"/>
      <color rgb="FF4D4D4E"/>
      <name val="Trebuchet MS"/>
      <family val="2"/>
    </font>
    <font>
      <sz val="11"/>
      <color theme="1"/>
      <name val="Trebuchet MS"/>
      <family val="2"/>
    </font>
    <font>
      <u/>
      <sz val="11"/>
      <color theme="10"/>
      <name val="Calibri"/>
      <family val="2"/>
      <scheme val="minor"/>
    </font>
    <font>
      <sz val="8"/>
      <name val="Calibri"/>
      <family val="2"/>
      <scheme val="minor"/>
    </font>
    <font>
      <sz val="11"/>
      <color theme="0" tint="-0.499984740745262"/>
      <name val="Calibri"/>
      <family val="2"/>
      <scheme val="minor"/>
    </font>
    <font>
      <b/>
      <sz val="11"/>
      <color theme="0"/>
      <name val="Trebuchet MS"/>
      <family val="2"/>
    </font>
    <font>
      <b/>
      <i/>
      <sz val="8"/>
      <color theme="0"/>
      <name val="Trebuchet MS"/>
      <family val="2"/>
    </font>
    <font>
      <i/>
      <sz val="10"/>
      <color theme="0"/>
      <name val="Trebuchet MS"/>
      <family val="2"/>
    </font>
    <font>
      <i/>
      <sz val="9"/>
      <color theme="0"/>
      <name val="Trebuchet MS"/>
      <family val="2"/>
    </font>
    <font>
      <b/>
      <sz val="11"/>
      <color theme="1"/>
      <name val="Calibri"/>
      <family val="2"/>
      <scheme val="minor"/>
    </font>
    <font>
      <b/>
      <i/>
      <sz val="11"/>
      <color theme="0"/>
      <name val="Trebuchet MS"/>
      <family val="2"/>
    </font>
    <font>
      <b/>
      <sz val="14"/>
      <color theme="1"/>
      <name val="Calibri"/>
      <family val="2"/>
      <scheme val="minor"/>
    </font>
    <font>
      <sz val="11"/>
      <color rgb="FFFF0000"/>
      <name val="Calibri"/>
      <family val="2"/>
      <scheme val="minor"/>
    </font>
    <font>
      <sz val="11"/>
      <color rgb="FF000000"/>
      <name val="Calibri"/>
      <family val="2"/>
      <scheme val="minor"/>
    </font>
    <font>
      <sz val="10"/>
      <color rgb="FFFF0000"/>
      <name val="Calibri"/>
      <family val="2"/>
      <scheme val="minor"/>
    </font>
    <font>
      <sz val="10"/>
      <color rgb="FF000000"/>
      <name val="Calibri"/>
      <family val="2"/>
      <scheme val="minor"/>
    </font>
    <font>
      <sz val="10"/>
      <color theme="1"/>
      <name val="Calibri"/>
      <family val="2"/>
      <scheme val="minor"/>
    </font>
    <font>
      <sz val="11"/>
      <color theme="1" tint="0.499984740745262"/>
      <name val="Calibri"/>
      <family val="2"/>
      <scheme val="minor"/>
    </font>
    <font>
      <sz val="11"/>
      <color indexed="2"/>
      <name val="Calibri"/>
      <family val="2"/>
      <scheme val="minor"/>
    </font>
    <font>
      <sz val="11"/>
      <color rgb="FF000000"/>
      <name val="Calibri"/>
      <family val="2"/>
    </font>
    <font>
      <sz val="11"/>
      <color rgb="FF000000"/>
      <name val="Calibri"/>
    </font>
    <font>
      <sz val="11"/>
      <color rgb="FFFF0000"/>
      <name val="Calibri"/>
      <family val="2"/>
    </font>
    <font>
      <sz val="11"/>
      <color rgb="FF006100"/>
      <name val="Calibri"/>
      <family val="2"/>
    </font>
    <font>
      <sz val="11"/>
      <color rgb="FF9C5700"/>
      <name val="Calibri"/>
      <family val="2"/>
    </font>
    <font>
      <sz val="11"/>
      <color rgb="FF9C0006"/>
      <name val="Calibri"/>
      <family val="2"/>
    </font>
    <font>
      <sz val="11"/>
      <color rgb="FF444444"/>
      <name val="Calibri"/>
      <family val="2"/>
      <charset val="1"/>
    </font>
    <font>
      <sz val="11"/>
      <color rgb="FF000000"/>
      <name val="Calibri"/>
      <charset val="1"/>
    </font>
    <font>
      <sz val="11"/>
      <color rgb="FF9C0006"/>
      <name val="Calibri"/>
    </font>
    <font>
      <sz val="11"/>
      <color rgb="FF9C5700"/>
      <name val="Calibri"/>
    </font>
    <font>
      <sz val="11"/>
      <color rgb="FF006100"/>
      <name val="Calibri"/>
    </font>
  </fonts>
  <fills count="24">
    <fill>
      <patternFill patternType="none"/>
    </fill>
    <fill>
      <patternFill patternType="gray125"/>
    </fill>
    <fill>
      <patternFill patternType="solid">
        <fgColor theme="3" tint="0.39997558519241921"/>
        <bgColor indexed="64"/>
      </patternFill>
    </fill>
    <fill>
      <patternFill patternType="solid">
        <fgColor rgb="FFFF0000"/>
        <bgColor indexed="64"/>
      </patternFill>
    </fill>
    <fill>
      <patternFill patternType="solid">
        <fgColor theme="9"/>
        <bgColor indexed="64"/>
      </patternFill>
    </fill>
    <fill>
      <patternFill patternType="solid">
        <fgColor theme="0"/>
        <bgColor indexed="64"/>
      </patternFill>
    </fill>
    <fill>
      <patternFill patternType="solid">
        <fgColor theme="7"/>
        <bgColor indexed="64"/>
      </patternFill>
    </fill>
    <fill>
      <patternFill patternType="solid">
        <fgColor theme="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rgb="FFFFFF00"/>
        <bgColor rgb="FF000000"/>
      </patternFill>
    </fill>
    <fill>
      <patternFill patternType="solid">
        <fgColor indexed="5"/>
        <bgColor indexed="5"/>
      </patternFill>
    </fill>
    <fill>
      <patternFill patternType="solid">
        <fgColor rgb="FFF1C5FF"/>
        <bgColor indexed="64"/>
      </patternFill>
    </fill>
    <fill>
      <patternFill patternType="solid">
        <fgColor rgb="FFDDEBF7"/>
        <bgColor rgb="FF000000"/>
      </patternFill>
    </fill>
    <fill>
      <patternFill patternType="solid">
        <fgColor theme="3" tint="0.59999389629810485"/>
        <bgColor theme="3" tint="0.59999389629810485"/>
      </patternFill>
    </fill>
    <fill>
      <patternFill patternType="solid">
        <fgColor theme="3" tint="0.39997558519241921"/>
        <bgColor theme="3" tint="0.39997558519241921"/>
      </patternFill>
    </fill>
    <fill>
      <patternFill patternType="solid">
        <fgColor rgb="FFC6EFCE"/>
        <bgColor rgb="FF000000"/>
      </patternFill>
    </fill>
    <fill>
      <patternFill patternType="solid">
        <fgColor rgb="FFC6EFCE"/>
        <bgColor rgb="FFC6EFCE"/>
      </patternFill>
    </fill>
    <fill>
      <patternFill patternType="solid">
        <fgColor rgb="FFFFEB9C"/>
        <bgColor rgb="FF000000"/>
      </patternFill>
    </fill>
    <fill>
      <patternFill patternType="solid">
        <fgColor rgb="FFFFEB9C"/>
        <bgColor rgb="FFFFEB9C"/>
      </patternFill>
    </fill>
    <fill>
      <patternFill patternType="solid">
        <fgColor rgb="FFFFC7CE"/>
        <bgColor rgb="FF000000"/>
      </patternFill>
    </fill>
    <fill>
      <patternFill patternType="solid">
        <fgColor rgb="FFFFC7CE"/>
        <bgColor rgb="FFFFC7CE"/>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s>
  <cellStyleXfs count="3">
    <xf numFmtId="0" fontId="0" fillId="0" borderId="0"/>
    <xf numFmtId="0" fontId="9" fillId="0" borderId="0" applyNumberFormat="0" applyFill="0" applyBorder="0" applyAlignment="0" applyProtection="0"/>
    <xf numFmtId="0" fontId="9" fillId="0" borderId="0" applyNumberFormat="0" applyFill="0" applyBorder="0" applyAlignment="0" applyProtection="0"/>
  </cellStyleXfs>
  <cellXfs count="152">
    <xf numFmtId="0" fontId="0" fillId="0" borderId="0" xfId="0"/>
    <xf numFmtId="0" fontId="3" fillId="0" borderId="1" xfId="0" applyFont="1" applyBorder="1" applyAlignment="1">
      <alignment horizontal="justify" vertical="center"/>
    </xf>
    <xf numFmtId="0" fontId="4" fillId="2" borderId="1" xfId="0" applyFont="1" applyFill="1" applyBorder="1" applyAlignment="1">
      <alignment horizontal="center" vertical="center" wrapText="1"/>
    </xf>
    <xf numFmtId="0" fontId="0" fillId="0" borderId="1" xfId="0" applyBorder="1"/>
    <xf numFmtId="0" fontId="0" fillId="0" borderId="1" xfId="0" applyBorder="1" applyAlignment="1">
      <alignment wrapText="1"/>
    </xf>
    <xf numFmtId="0" fontId="0" fillId="0" borderId="1" xfId="0" applyBorder="1" applyAlignment="1">
      <alignment horizontal="left"/>
    </xf>
    <xf numFmtId="0" fontId="2" fillId="5" borderId="0" xfId="0" applyFont="1" applyFill="1" applyAlignment="1">
      <alignment horizontal="center" vertical="center"/>
    </xf>
    <xf numFmtId="0" fontId="0" fillId="4" borderId="2" xfId="0" applyFill="1" applyBorder="1" applyAlignment="1">
      <alignment horizontal="center" vertical="center" wrapText="1"/>
    </xf>
    <xf numFmtId="0" fontId="3" fillId="0" borderId="1" xfId="0" applyFont="1" applyBorder="1" applyAlignment="1">
      <alignment horizontal="left" vertical="top" wrapText="1"/>
    </xf>
    <xf numFmtId="0" fontId="3" fillId="0" borderId="1" xfId="0" applyFont="1" applyBorder="1" applyAlignment="1">
      <alignment horizontal="left" vertical="center" wrapText="1"/>
    </xf>
    <xf numFmtId="0" fontId="3" fillId="0" borderId="1" xfId="0" applyFont="1" applyBorder="1" applyAlignment="1">
      <alignment horizontal="justify" vertical="center" wrapText="1"/>
    </xf>
    <xf numFmtId="0" fontId="8" fillId="0" borderId="1" xfId="0" applyFont="1" applyBorder="1" applyAlignment="1">
      <alignment vertical="center" wrapText="1"/>
    </xf>
    <xf numFmtId="0" fontId="0" fillId="0" borderId="1" xfId="0" applyBorder="1" applyAlignment="1">
      <alignment horizontal="left" wrapText="1"/>
    </xf>
    <xf numFmtId="0" fontId="0" fillId="3" borderId="1" xfId="0" applyFill="1" applyBorder="1" applyAlignment="1">
      <alignment horizontal="center"/>
    </xf>
    <xf numFmtId="0" fontId="0" fillId="0" borderId="1" xfId="0" applyBorder="1" applyAlignment="1">
      <alignment horizontal="center" vertical="center" wrapText="1"/>
    </xf>
    <xf numFmtId="0" fontId="0" fillId="0" borderId="0" xfId="0" applyAlignment="1">
      <alignment wrapText="1"/>
    </xf>
    <xf numFmtId="0" fontId="0" fillId="4" borderId="1" xfId="0" applyFill="1" applyBorder="1" applyAlignment="1">
      <alignment horizontal="center" vertical="center"/>
    </xf>
    <xf numFmtId="0" fontId="0" fillId="6" borderId="2" xfId="0" applyFill="1" applyBorder="1" applyAlignment="1">
      <alignment horizontal="center" vertical="center"/>
    </xf>
    <xf numFmtId="0" fontId="0" fillId="6" borderId="1" xfId="0" applyFill="1" applyBorder="1" applyAlignment="1">
      <alignment horizontal="center" vertical="center"/>
    </xf>
    <xf numFmtId="0" fontId="0" fillId="4" borderId="2" xfId="0" applyFill="1" applyBorder="1" applyAlignment="1">
      <alignment horizontal="center" vertical="center"/>
    </xf>
    <xf numFmtId="0" fontId="0" fillId="0" borderId="0" xfId="0" applyAlignment="1">
      <alignment vertical="center"/>
    </xf>
    <xf numFmtId="0" fontId="4" fillId="8" borderId="1"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8" borderId="1" xfId="0" applyFont="1" applyFill="1" applyBorder="1" applyAlignment="1">
      <alignment horizontal="center" vertical="center" wrapText="1"/>
    </xf>
    <xf numFmtId="0" fontId="0" fillId="9" borderId="1" xfId="0" applyFill="1" applyBorder="1" applyAlignment="1">
      <alignment horizontal="center" vertical="center"/>
    </xf>
    <xf numFmtId="0" fontId="3" fillId="9" borderId="1" xfId="0" applyFont="1" applyFill="1" applyBorder="1" applyAlignment="1">
      <alignment horizontal="center" vertical="center"/>
    </xf>
    <xf numFmtId="0" fontId="0" fillId="9" borderId="1" xfId="0" applyFill="1" applyBorder="1" applyAlignment="1">
      <alignment horizontal="center" vertical="center" wrapText="1"/>
    </xf>
    <xf numFmtId="0" fontId="8" fillId="10" borderId="1" xfId="0" applyFont="1" applyFill="1" applyBorder="1" applyAlignment="1">
      <alignment horizontal="center" vertical="center" wrapText="1"/>
    </xf>
    <xf numFmtId="0" fontId="0" fillId="10" borderId="1" xfId="0" applyFill="1" applyBorder="1" applyAlignment="1">
      <alignment horizontal="center" vertical="center" wrapText="1"/>
    </xf>
    <xf numFmtId="0" fontId="3" fillId="10" borderId="1" xfId="0" applyFont="1" applyFill="1" applyBorder="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vertical="center"/>
    </xf>
    <xf numFmtId="0" fontId="0" fillId="9" borderId="1" xfId="0" applyFill="1" applyBorder="1" applyAlignment="1">
      <alignment horizontal="center"/>
    </xf>
    <xf numFmtId="0" fontId="0" fillId="0" borderId="0" xfId="0" applyAlignment="1">
      <alignment horizontal="center" vertical="center"/>
    </xf>
    <xf numFmtId="0" fontId="0" fillId="7" borderId="1" xfId="0" applyFill="1" applyBorder="1" applyAlignment="1">
      <alignment horizontal="center" vertical="center"/>
    </xf>
    <xf numFmtId="0" fontId="9" fillId="7" borderId="1" xfId="1" applyFill="1" applyBorder="1" applyAlignment="1">
      <alignment vertical="center" wrapText="1"/>
    </xf>
    <xf numFmtId="0" fontId="9" fillId="0" borderId="1" xfId="1" applyBorder="1" applyAlignment="1">
      <alignment vertical="center" wrapText="1"/>
    </xf>
    <xf numFmtId="0" fontId="18" fillId="0" borderId="0" xfId="0" applyFont="1"/>
    <xf numFmtId="0" fontId="19" fillId="11" borderId="0" xfId="0" applyFont="1" applyFill="1" applyAlignment="1">
      <alignment horizontal="right"/>
    </xf>
    <xf numFmtId="0" fontId="20" fillId="0" borderId="0" xfId="0" applyFont="1"/>
    <xf numFmtId="0" fontId="19" fillId="12" borderId="0" xfId="0" applyFont="1" applyFill="1" applyAlignment="1">
      <alignment horizontal="right"/>
    </xf>
    <xf numFmtId="0" fontId="20" fillId="12" borderId="0" xfId="0" applyFont="1" applyFill="1" applyAlignment="1">
      <alignment horizontal="right"/>
    </xf>
    <xf numFmtId="0" fontId="0" fillId="11" borderId="0" xfId="0" applyFill="1" applyAlignment="1">
      <alignment horizontal="right"/>
    </xf>
    <xf numFmtId="0" fontId="20" fillId="8" borderId="0" xfId="0" applyFont="1" applyFill="1"/>
    <xf numFmtId="0" fontId="21" fillId="12" borderId="0" xfId="0" applyFont="1" applyFill="1" applyAlignment="1">
      <alignment horizontal="right"/>
    </xf>
    <xf numFmtId="0" fontId="22" fillId="12" borderId="0" xfId="0" applyFont="1" applyFill="1" applyAlignment="1">
      <alignment horizontal="right"/>
    </xf>
    <xf numFmtId="0" fontId="0" fillId="0" borderId="1" xfId="0" applyBorder="1" applyAlignment="1" applyProtection="1">
      <alignment horizontal="center" vertical="center"/>
      <protection locked="0"/>
    </xf>
    <xf numFmtId="0" fontId="0" fillId="0" borderId="1" xfId="0" applyBorder="1" applyAlignment="1" applyProtection="1">
      <alignment horizontal="left" vertical="center"/>
      <protection locked="0"/>
    </xf>
    <xf numFmtId="14" fontId="0" fillId="0" borderId="1" xfId="0" applyNumberFormat="1" applyBorder="1" applyAlignment="1" applyProtection="1">
      <alignment horizontal="left" vertical="center"/>
      <protection locked="0"/>
    </xf>
    <xf numFmtId="49" fontId="0" fillId="0" borderId="1" xfId="0" applyNumberFormat="1" applyBorder="1" applyAlignment="1" applyProtection="1">
      <alignment horizontal="left" vertical="center"/>
      <protection locked="0"/>
    </xf>
    <xf numFmtId="0" fontId="0" fillId="8" borderId="0" xfId="0" applyFill="1"/>
    <xf numFmtId="0" fontId="23" fillId="0" borderId="0" xfId="0" applyFont="1"/>
    <xf numFmtId="0" fontId="21" fillId="11" borderId="0" xfId="0" applyFont="1" applyFill="1" applyAlignment="1">
      <alignment horizontal="right"/>
    </xf>
    <xf numFmtId="0" fontId="23" fillId="11" borderId="0" xfId="0" applyFont="1" applyFill="1" applyAlignment="1">
      <alignment horizontal="right"/>
    </xf>
    <xf numFmtId="0" fontId="0" fillId="4" borderId="1" xfId="0" applyFill="1" applyBorder="1" applyAlignment="1">
      <alignment horizontal="center" vertical="center" wrapText="1"/>
    </xf>
    <xf numFmtId="0" fontId="8" fillId="4" borderId="1" xfId="0" applyFont="1" applyFill="1" applyBorder="1" applyAlignment="1">
      <alignment horizontal="center" vertical="center" wrapText="1"/>
    </xf>
    <xf numFmtId="0" fontId="24" fillId="0" borderId="0" xfId="0" applyFont="1" applyAlignment="1">
      <alignment horizontal="right"/>
    </xf>
    <xf numFmtId="0" fontId="24" fillId="0" borderId="0" xfId="0" applyFont="1"/>
    <xf numFmtId="0" fontId="25" fillId="13" borderId="0" xfId="0" applyFont="1" applyFill="1" applyAlignment="1">
      <alignment horizontal="left"/>
    </xf>
    <xf numFmtId="0" fontId="0" fillId="13" borderId="8" xfId="0" applyFill="1" applyBorder="1" applyAlignment="1">
      <alignment horizontal="left"/>
    </xf>
    <xf numFmtId="0" fontId="0" fillId="0" borderId="1" xfId="0"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14" fontId="0" fillId="0" borderId="1" xfId="0" applyNumberFormat="1" applyBorder="1" applyAlignment="1" applyProtection="1">
      <alignment horizontal="left" vertical="center" wrapText="1"/>
      <protection locked="0"/>
    </xf>
    <xf numFmtId="49" fontId="0" fillId="0" borderId="1" xfId="0" applyNumberFormat="1" applyBorder="1" applyAlignment="1" applyProtection="1">
      <alignment horizontal="left" vertical="center" wrapText="1"/>
      <protection locked="0"/>
    </xf>
    <xf numFmtId="0" fontId="24" fillId="0" borderId="0" xfId="0" applyFont="1" applyAlignment="1">
      <alignment horizontal="left"/>
    </xf>
    <xf numFmtId="0" fontId="0" fillId="0" borderId="1" xfId="0" applyBorder="1" applyAlignment="1">
      <alignment horizontal="center"/>
    </xf>
    <xf numFmtId="0" fontId="3" fillId="0" borderId="1" xfId="0" applyFont="1" applyBorder="1" applyAlignment="1">
      <alignment horizontal="center" vertical="center" wrapText="1"/>
    </xf>
    <xf numFmtId="0" fontId="0" fillId="0" borderId="0" xfId="0" applyProtection="1">
      <protection locked="0"/>
    </xf>
    <xf numFmtId="0" fontId="0" fillId="0" borderId="0" xfId="0" applyAlignment="1" applyProtection="1">
      <alignment wrapText="1"/>
      <protection locked="0"/>
    </xf>
    <xf numFmtId="14" fontId="26" fillId="0" borderId="1" xfId="0" applyNumberFormat="1" applyFont="1" applyBorder="1" applyAlignment="1" applyProtection="1">
      <alignment wrapText="1"/>
      <protection locked="0"/>
    </xf>
    <xf numFmtId="0" fontId="27" fillId="15" borderId="1" xfId="0" applyFont="1" applyFill="1" applyBorder="1"/>
    <xf numFmtId="0" fontId="27" fillId="0" borderId="4" xfId="0" applyFont="1" applyBorder="1"/>
    <xf numFmtId="0" fontId="4" fillId="16" borderId="1" xfId="0" applyFont="1" applyFill="1" applyBorder="1" applyAlignment="1">
      <alignment horizontal="center" vertical="center" wrapText="1"/>
    </xf>
    <xf numFmtId="0" fontId="4" fillId="17" borderId="1" xfId="0" applyFont="1" applyFill="1" applyBorder="1" applyAlignment="1">
      <alignment horizontal="center" vertical="center" wrapText="1"/>
    </xf>
    <xf numFmtId="0" fontId="4" fillId="16" borderId="3" xfId="0" applyFont="1" applyFill="1" applyBorder="1" applyAlignment="1">
      <alignment horizontal="center" vertical="center" wrapText="1"/>
    </xf>
    <xf numFmtId="0" fontId="26" fillId="0" borderId="4" xfId="0" applyFont="1" applyBorder="1" applyAlignment="1" applyProtection="1">
      <alignment wrapText="1"/>
      <protection locked="0"/>
    </xf>
    <xf numFmtId="0" fontId="26" fillId="0" borderId="1" xfId="0" applyFont="1" applyBorder="1" applyAlignment="1" applyProtection="1">
      <alignment wrapText="1"/>
      <protection locked="0"/>
    </xf>
    <xf numFmtId="0" fontId="28" fillId="0" borderId="4" xfId="0" applyFont="1" applyBorder="1" applyAlignment="1" applyProtection="1">
      <alignment wrapText="1"/>
      <protection locked="0"/>
    </xf>
    <xf numFmtId="14" fontId="26" fillId="0" borderId="4" xfId="0" applyNumberFormat="1" applyFont="1" applyBorder="1" applyAlignment="1" applyProtection="1">
      <alignment wrapText="1"/>
      <protection locked="0"/>
    </xf>
    <xf numFmtId="0" fontId="0" fillId="0" borderId="9" xfId="0" applyBorder="1" applyProtection="1">
      <protection locked="0"/>
    </xf>
    <xf numFmtId="0" fontId="26" fillId="0" borderId="3" xfId="0" applyFont="1" applyBorder="1" applyAlignment="1" applyProtection="1">
      <alignment wrapText="1"/>
      <protection locked="0"/>
    </xf>
    <xf numFmtId="0" fontId="16" fillId="0" borderId="1" xfId="0" applyFont="1" applyBorder="1" applyAlignment="1" applyProtection="1">
      <alignment horizontal="center" vertical="center" wrapText="1"/>
      <protection locked="0"/>
    </xf>
    <xf numFmtId="0" fontId="16" fillId="0" borderId="1" xfId="0" applyFont="1" applyBorder="1" applyAlignment="1" applyProtection="1">
      <alignment horizontal="left" vertical="center" wrapText="1"/>
      <protection locked="0"/>
    </xf>
    <xf numFmtId="14" fontId="16" fillId="0" borderId="1" xfId="0" applyNumberFormat="1" applyFont="1" applyBorder="1" applyAlignment="1" applyProtection="1">
      <alignment horizontal="left" vertical="center"/>
      <protection locked="0"/>
    </xf>
    <xf numFmtId="0" fontId="16" fillId="0" borderId="0" xfId="0" applyFont="1"/>
    <xf numFmtId="0" fontId="26" fillId="0" borderId="1" xfId="0" applyFont="1" applyBorder="1" applyAlignment="1" applyProtection="1">
      <alignment vertical="center" wrapText="1"/>
      <protection locked="0"/>
    </xf>
    <xf numFmtId="0" fontId="26" fillId="0" borderId="7" xfId="0" applyFont="1" applyBorder="1" applyAlignment="1" applyProtection="1">
      <alignment wrapText="1"/>
      <protection locked="0"/>
    </xf>
    <xf numFmtId="0" fontId="26" fillId="0" borderId="7" xfId="0" applyFont="1" applyBorder="1" applyProtection="1">
      <protection locked="0"/>
    </xf>
    <xf numFmtId="0" fontId="28" fillId="0" borderId="7" xfId="0" applyFont="1" applyBorder="1" applyAlignment="1" applyProtection="1">
      <alignment wrapText="1"/>
      <protection locked="0"/>
    </xf>
    <xf numFmtId="0" fontId="29" fillId="18" borderId="1" xfId="0" applyFont="1" applyFill="1" applyBorder="1" applyProtection="1">
      <protection locked="0"/>
    </xf>
    <xf numFmtId="0" fontId="26" fillId="0" borderId="10" xfId="0" applyFont="1" applyBorder="1" applyProtection="1">
      <protection locked="0"/>
    </xf>
    <xf numFmtId="0" fontId="28" fillId="0" borderId="10" xfId="0" applyFont="1" applyBorder="1" applyAlignment="1" applyProtection="1">
      <alignment wrapText="1"/>
      <protection locked="0"/>
    </xf>
    <xf numFmtId="0" fontId="29" fillId="19" borderId="1" xfId="0" applyFont="1" applyFill="1" applyBorder="1" applyAlignment="1" applyProtection="1">
      <alignment wrapText="1"/>
      <protection locked="0"/>
    </xf>
    <xf numFmtId="0" fontId="26" fillId="0" borderId="10" xfId="0" applyFont="1" applyBorder="1" applyAlignment="1" applyProtection="1">
      <alignment wrapText="1"/>
      <protection locked="0"/>
    </xf>
    <xf numFmtId="0" fontId="30" fillId="20" borderId="1" xfId="0" applyFont="1" applyFill="1" applyBorder="1" applyProtection="1">
      <protection locked="0"/>
    </xf>
    <xf numFmtId="0" fontId="30" fillId="21" borderId="1" xfId="0" applyFont="1" applyFill="1" applyBorder="1" applyAlignment="1" applyProtection="1">
      <alignment wrapText="1"/>
      <protection locked="0"/>
    </xf>
    <xf numFmtId="0" fontId="26" fillId="0" borderId="4" xfId="0" applyFont="1" applyBorder="1" applyProtection="1">
      <protection locked="0"/>
    </xf>
    <xf numFmtId="0" fontId="31" fillId="22" borderId="1" xfId="0" applyFont="1" applyFill="1" applyBorder="1" applyProtection="1">
      <protection locked="0"/>
    </xf>
    <xf numFmtId="0" fontId="31" fillId="23" borderId="1" xfId="0" applyFont="1" applyFill="1" applyBorder="1" applyAlignment="1" applyProtection="1">
      <alignment wrapText="1"/>
      <protection locked="0"/>
    </xf>
    <xf numFmtId="0" fontId="26" fillId="0" borderId="10" xfId="0" applyFont="1" applyBorder="1" applyAlignment="1" applyProtection="1">
      <alignment vertical="center"/>
      <protection locked="0"/>
    </xf>
    <xf numFmtId="14" fontId="27" fillId="0" borderId="4" xfId="0" applyNumberFormat="1" applyFont="1" applyBorder="1" applyAlignment="1" applyProtection="1">
      <alignment wrapText="1"/>
      <protection locked="0"/>
    </xf>
    <xf numFmtId="0" fontId="27" fillId="0" borderId="10" xfId="0" applyFont="1" applyBorder="1" applyAlignment="1" applyProtection="1">
      <alignment wrapText="1"/>
      <protection locked="0"/>
    </xf>
    <xf numFmtId="0" fontId="27" fillId="0" borderId="7" xfId="0" applyFont="1" applyBorder="1" applyAlignment="1" applyProtection="1">
      <alignment wrapText="1"/>
      <protection locked="0"/>
    </xf>
    <xf numFmtId="0" fontId="33" fillId="0" borderId="0" xfId="0" applyFont="1" applyAlignment="1" applyProtection="1">
      <alignment wrapText="1"/>
      <protection locked="0"/>
    </xf>
    <xf numFmtId="0" fontId="26" fillId="0" borderId="1" xfId="0" quotePrefix="1" applyFont="1" applyBorder="1" applyAlignment="1" applyProtection="1">
      <alignment wrapText="1"/>
      <protection locked="0"/>
    </xf>
    <xf numFmtId="0" fontId="0" fillId="0" borderId="1" xfId="0" applyBorder="1" applyAlignment="1" applyProtection="1">
      <alignment vertical="center" wrapText="1"/>
      <protection locked="0"/>
    </xf>
    <xf numFmtId="0" fontId="34" fillId="22" borderId="1" xfId="0" applyFont="1" applyFill="1" applyBorder="1" applyAlignment="1" applyProtection="1">
      <alignment vertical="center"/>
      <protection locked="0"/>
    </xf>
    <xf numFmtId="14" fontId="27" fillId="0" borderId="1" xfId="0" applyNumberFormat="1" applyFont="1" applyBorder="1" applyAlignment="1" applyProtection="1">
      <alignment wrapText="1"/>
      <protection locked="0"/>
    </xf>
    <xf numFmtId="0" fontId="35" fillId="21" borderId="1" xfId="0" applyFont="1" applyFill="1" applyBorder="1" applyAlignment="1" applyProtection="1">
      <alignment wrapText="1"/>
      <protection locked="0"/>
    </xf>
    <xf numFmtId="0" fontId="36" fillId="18" borderId="1" xfId="0" applyFont="1" applyFill="1" applyBorder="1" applyProtection="1">
      <protection locked="0"/>
    </xf>
    <xf numFmtId="0" fontId="9" fillId="0" borderId="10" xfId="1" applyBorder="1" applyAlignment="1" applyProtection="1">
      <alignment wrapText="1"/>
      <protection locked="0"/>
    </xf>
    <xf numFmtId="0" fontId="32" fillId="0" borderId="0" xfId="0" applyFont="1" applyAlignment="1" applyProtection="1">
      <alignment horizontal="left" vertical="top" wrapText="1"/>
      <protection locked="0"/>
    </xf>
    <xf numFmtId="49" fontId="20" fillId="0" borderId="1" xfId="0" applyNumberFormat="1" applyFont="1" applyBorder="1" applyAlignment="1" applyProtection="1">
      <alignment horizontal="left" vertical="center" wrapText="1"/>
      <protection locked="0"/>
    </xf>
    <xf numFmtId="0" fontId="9" fillId="0" borderId="1" xfId="1" applyBorder="1" applyAlignment="1" applyProtection="1">
      <alignment horizontal="left" vertical="center" wrapText="1"/>
      <protection locked="0"/>
    </xf>
    <xf numFmtId="0" fontId="9" fillId="0" borderId="0" xfId="1" applyAlignment="1" applyProtection="1">
      <alignment wrapText="1"/>
      <protection locked="0"/>
    </xf>
    <xf numFmtId="49" fontId="19" fillId="0" borderId="1" xfId="0" applyNumberFormat="1" applyFont="1" applyBorder="1" applyAlignment="1" applyProtection="1">
      <alignment horizontal="left" vertical="center" wrapText="1"/>
      <protection locked="0"/>
    </xf>
    <xf numFmtId="0" fontId="9" fillId="0" borderId="1" xfId="2" applyBorder="1" applyAlignment="1" applyProtection="1">
      <alignment horizontal="left" vertical="center" wrapText="1"/>
      <protection locked="0"/>
    </xf>
    <xf numFmtId="0" fontId="16" fillId="10" borderId="1" xfId="0" applyFont="1" applyFill="1" applyBorder="1" applyAlignment="1">
      <alignment horizontal="center" vertical="center"/>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1" fillId="0" borderId="5" xfId="0" applyFont="1" applyBorder="1" applyAlignment="1">
      <alignment horizontal="lef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11" fillId="7"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0" fillId="0" borderId="1"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11" borderId="8" xfId="0" applyFill="1" applyBorder="1" applyAlignment="1">
      <alignment horizontal="center"/>
    </xf>
    <xf numFmtId="0" fontId="0" fillId="14" borderId="8" xfId="0" applyFill="1" applyBorder="1" applyAlignment="1">
      <alignment horizontal="center"/>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7"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left"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7" fillId="0" borderId="1" xfId="0" applyFont="1" applyBorder="1" applyAlignment="1">
      <alignment horizontal="left" vertical="center" wrapText="1"/>
    </xf>
  </cellXfs>
  <cellStyles count="3">
    <cellStyle name="Hyperlink" xfId="1" xr:uid="{00000000-000B-0000-0000-000008000000}"/>
    <cellStyle name="Lien hypertexte" xfId="2" builtinId="8"/>
    <cellStyle name="Normal" xfId="0" builtinId="0"/>
  </cellStyles>
  <dxfs count="372">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hyperlink" Target="#'PF5'!A1"/><Relationship Id="rId13" Type="http://schemas.openxmlformats.org/officeDocument/2006/relationships/hyperlink" Target="#'CF1'!A1"/><Relationship Id="rId3" Type="http://schemas.openxmlformats.org/officeDocument/2006/relationships/hyperlink" Target="#Dashboard!A1"/><Relationship Id="rId7" Type="http://schemas.openxmlformats.org/officeDocument/2006/relationships/hyperlink" Target="#'PF4'!A1"/><Relationship Id="rId12" Type="http://schemas.openxmlformats.org/officeDocument/2006/relationships/hyperlink" Target="#'SF4'!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PF3'!A1"/><Relationship Id="rId11" Type="http://schemas.openxmlformats.org/officeDocument/2006/relationships/hyperlink" Target="#'SF3'!A1"/><Relationship Id="rId5" Type="http://schemas.openxmlformats.org/officeDocument/2006/relationships/hyperlink" Target="#'PF2'!A1"/><Relationship Id="rId10" Type="http://schemas.openxmlformats.org/officeDocument/2006/relationships/hyperlink" Target="#'SF2'!A1"/><Relationship Id="rId4" Type="http://schemas.openxmlformats.org/officeDocument/2006/relationships/hyperlink" Target="#'PF1'!A1"/><Relationship Id="rId9" Type="http://schemas.openxmlformats.org/officeDocument/2006/relationships/hyperlink" Target="#'SF1'!A1"/></Relationships>
</file>

<file path=xl/drawings/_rels/drawing10.xml.rels><?xml version="1.0" encoding="UTF-8" standalone="yes"?>
<Relationships xmlns="http://schemas.openxmlformats.org/package/2006/relationships"><Relationship Id="rId8" Type="http://schemas.openxmlformats.org/officeDocument/2006/relationships/hyperlink" Target="#'PF2'!A1"/><Relationship Id="rId3" Type="http://schemas.openxmlformats.org/officeDocument/2006/relationships/hyperlink" Target="#'PF1'!A1"/><Relationship Id="rId7" Type="http://schemas.openxmlformats.org/officeDocument/2006/relationships/hyperlink" Target="#'CF1'!A1"/><Relationship Id="rId12" Type="http://schemas.openxmlformats.org/officeDocument/2006/relationships/hyperlink" Target="#'SF2'!A1"/><Relationship Id="rId2" Type="http://schemas.openxmlformats.org/officeDocument/2006/relationships/hyperlink" Target="#instructions!A1"/><Relationship Id="rId1" Type="http://schemas.openxmlformats.org/officeDocument/2006/relationships/hyperlink" Target="#Dashboard!A1"/><Relationship Id="rId6" Type="http://schemas.openxmlformats.org/officeDocument/2006/relationships/hyperlink" Target="#'PF5'!A1"/><Relationship Id="rId11" Type="http://schemas.openxmlformats.org/officeDocument/2006/relationships/hyperlink" Target="#'SF4'!A1"/><Relationship Id="rId5" Type="http://schemas.openxmlformats.org/officeDocument/2006/relationships/hyperlink" Target="#'PF4'!A1"/><Relationship Id="rId10" Type="http://schemas.openxmlformats.org/officeDocument/2006/relationships/hyperlink" Target="#'SF3'!A1"/><Relationship Id="rId4" Type="http://schemas.openxmlformats.org/officeDocument/2006/relationships/hyperlink" Target="#'PF3'!A1"/><Relationship Id="rId9" Type="http://schemas.openxmlformats.org/officeDocument/2006/relationships/hyperlink" Target="#'SF1'!A1"/></Relationships>
</file>

<file path=xl/drawings/_rels/drawing11.xml.rels><?xml version="1.0" encoding="UTF-8" standalone="yes"?>
<Relationships xmlns="http://schemas.openxmlformats.org/package/2006/relationships"><Relationship Id="rId8" Type="http://schemas.openxmlformats.org/officeDocument/2006/relationships/hyperlink" Target="#'PF2'!A1"/><Relationship Id="rId3" Type="http://schemas.openxmlformats.org/officeDocument/2006/relationships/hyperlink" Target="#'PF1'!A1"/><Relationship Id="rId7" Type="http://schemas.openxmlformats.org/officeDocument/2006/relationships/hyperlink" Target="#'CF1'!A1"/><Relationship Id="rId12" Type="http://schemas.openxmlformats.org/officeDocument/2006/relationships/hyperlink" Target="#'SF2'!A1"/><Relationship Id="rId2" Type="http://schemas.openxmlformats.org/officeDocument/2006/relationships/hyperlink" Target="#instructions!A1"/><Relationship Id="rId1" Type="http://schemas.openxmlformats.org/officeDocument/2006/relationships/hyperlink" Target="#Dashboard!A1"/><Relationship Id="rId6" Type="http://schemas.openxmlformats.org/officeDocument/2006/relationships/hyperlink" Target="#'PF5'!A1"/><Relationship Id="rId11" Type="http://schemas.openxmlformats.org/officeDocument/2006/relationships/hyperlink" Target="#'SF4'!A1"/><Relationship Id="rId5" Type="http://schemas.openxmlformats.org/officeDocument/2006/relationships/hyperlink" Target="#'PF4'!A1"/><Relationship Id="rId10" Type="http://schemas.openxmlformats.org/officeDocument/2006/relationships/hyperlink" Target="#'SF3'!A1"/><Relationship Id="rId4" Type="http://schemas.openxmlformats.org/officeDocument/2006/relationships/hyperlink" Target="#'PF3'!A1"/><Relationship Id="rId9" Type="http://schemas.openxmlformats.org/officeDocument/2006/relationships/hyperlink" Target="#'SF1'!A1"/></Relationships>
</file>

<file path=xl/drawings/_rels/drawing12.xml.rels><?xml version="1.0" encoding="UTF-8" standalone="yes"?>
<Relationships xmlns="http://schemas.openxmlformats.org/package/2006/relationships"><Relationship Id="rId8" Type="http://schemas.openxmlformats.org/officeDocument/2006/relationships/hyperlink" Target="#'PF2'!A1"/><Relationship Id="rId3" Type="http://schemas.openxmlformats.org/officeDocument/2006/relationships/hyperlink" Target="#'PF1'!A1"/><Relationship Id="rId7" Type="http://schemas.openxmlformats.org/officeDocument/2006/relationships/hyperlink" Target="#'CF1'!A1"/><Relationship Id="rId12" Type="http://schemas.openxmlformats.org/officeDocument/2006/relationships/hyperlink" Target="#'SF2'!A1"/><Relationship Id="rId2" Type="http://schemas.openxmlformats.org/officeDocument/2006/relationships/hyperlink" Target="#instructions!A1"/><Relationship Id="rId1" Type="http://schemas.openxmlformats.org/officeDocument/2006/relationships/hyperlink" Target="#Dashboard!A1"/><Relationship Id="rId6" Type="http://schemas.openxmlformats.org/officeDocument/2006/relationships/hyperlink" Target="#'PF5'!A1"/><Relationship Id="rId11" Type="http://schemas.openxmlformats.org/officeDocument/2006/relationships/hyperlink" Target="#'SF4'!A1"/><Relationship Id="rId5" Type="http://schemas.openxmlformats.org/officeDocument/2006/relationships/hyperlink" Target="#'PF4'!A1"/><Relationship Id="rId10" Type="http://schemas.openxmlformats.org/officeDocument/2006/relationships/hyperlink" Target="#'SF3'!A1"/><Relationship Id="rId4" Type="http://schemas.openxmlformats.org/officeDocument/2006/relationships/hyperlink" Target="#'PF3'!A1"/><Relationship Id="rId9" Type="http://schemas.openxmlformats.org/officeDocument/2006/relationships/hyperlink" Target="#'SF1'!A1"/></Relationships>
</file>

<file path=xl/drawings/_rels/drawing2.xml.rels><?xml version="1.0" encoding="UTF-8" standalone="yes"?>
<Relationships xmlns="http://schemas.openxmlformats.org/package/2006/relationships"><Relationship Id="rId8" Type="http://schemas.openxmlformats.org/officeDocument/2006/relationships/hyperlink" Target="#'SF2'!A1"/><Relationship Id="rId3" Type="http://schemas.openxmlformats.org/officeDocument/2006/relationships/hyperlink" Target="#'PF2'!A1"/><Relationship Id="rId7" Type="http://schemas.openxmlformats.org/officeDocument/2006/relationships/hyperlink" Target="#'SF1'!A1"/><Relationship Id="rId2" Type="http://schemas.openxmlformats.org/officeDocument/2006/relationships/hyperlink" Target="#'PF1'!A1"/><Relationship Id="rId1" Type="http://schemas.openxmlformats.org/officeDocument/2006/relationships/hyperlink" Target="#instructions!A1"/><Relationship Id="rId6" Type="http://schemas.openxmlformats.org/officeDocument/2006/relationships/hyperlink" Target="#'PF5'!A1"/><Relationship Id="rId11" Type="http://schemas.openxmlformats.org/officeDocument/2006/relationships/hyperlink" Target="#'CF1'!A1"/><Relationship Id="rId5" Type="http://schemas.openxmlformats.org/officeDocument/2006/relationships/hyperlink" Target="#'PF4'!A1"/><Relationship Id="rId10" Type="http://schemas.openxmlformats.org/officeDocument/2006/relationships/hyperlink" Target="#'SF4'!A1"/><Relationship Id="rId4" Type="http://schemas.openxmlformats.org/officeDocument/2006/relationships/hyperlink" Target="#'PF3'!A1"/><Relationship Id="rId9" Type="http://schemas.openxmlformats.org/officeDocument/2006/relationships/hyperlink" Target="#'SF3'!A1"/></Relationships>
</file>

<file path=xl/drawings/_rels/drawing3.xml.rels><?xml version="1.0" encoding="UTF-8" standalone="yes"?>
<Relationships xmlns="http://schemas.openxmlformats.org/package/2006/relationships"><Relationship Id="rId8" Type="http://schemas.openxmlformats.org/officeDocument/2006/relationships/hyperlink" Target="#'PF2'!A1"/><Relationship Id="rId3" Type="http://schemas.openxmlformats.org/officeDocument/2006/relationships/hyperlink" Target="#'PF1'!A1"/><Relationship Id="rId7" Type="http://schemas.openxmlformats.org/officeDocument/2006/relationships/hyperlink" Target="#'CF1'!A1"/><Relationship Id="rId12" Type="http://schemas.openxmlformats.org/officeDocument/2006/relationships/hyperlink" Target="#'SF2'!A1"/><Relationship Id="rId2" Type="http://schemas.openxmlformats.org/officeDocument/2006/relationships/hyperlink" Target="#instructions!A1"/><Relationship Id="rId1" Type="http://schemas.openxmlformats.org/officeDocument/2006/relationships/hyperlink" Target="#Dashboard!A1"/><Relationship Id="rId6" Type="http://schemas.openxmlformats.org/officeDocument/2006/relationships/hyperlink" Target="#'PF5'!A1"/><Relationship Id="rId11" Type="http://schemas.openxmlformats.org/officeDocument/2006/relationships/hyperlink" Target="#'SF4'!A1"/><Relationship Id="rId5" Type="http://schemas.openxmlformats.org/officeDocument/2006/relationships/hyperlink" Target="#'PF4'!A1"/><Relationship Id="rId10" Type="http://schemas.openxmlformats.org/officeDocument/2006/relationships/hyperlink" Target="#'SF3'!A1"/><Relationship Id="rId4" Type="http://schemas.openxmlformats.org/officeDocument/2006/relationships/hyperlink" Target="#'PF3'!A1"/><Relationship Id="rId9" Type="http://schemas.openxmlformats.org/officeDocument/2006/relationships/hyperlink" Target="#'SF1'!A1"/></Relationships>
</file>

<file path=xl/drawings/_rels/drawing4.xml.rels><?xml version="1.0" encoding="UTF-8" standalone="yes"?>
<Relationships xmlns="http://schemas.openxmlformats.org/package/2006/relationships"><Relationship Id="rId8" Type="http://schemas.openxmlformats.org/officeDocument/2006/relationships/hyperlink" Target="#'PF2'!A1"/><Relationship Id="rId3" Type="http://schemas.openxmlformats.org/officeDocument/2006/relationships/hyperlink" Target="#'PF1'!A1"/><Relationship Id="rId7" Type="http://schemas.openxmlformats.org/officeDocument/2006/relationships/hyperlink" Target="#'CF1'!A1"/><Relationship Id="rId12" Type="http://schemas.openxmlformats.org/officeDocument/2006/relationships/hyperlink" Target="#'SF2'!A1"/><Relationship Id="rId2" Type="http://schemas.openxmlformats.org/officeDocument/2006/relationships/hyperlink" Target="#instructions!A1"/><Relationship Id="rId1" Type="http://schemas.openxmlformats.org/officeDocument/2006/relationships/hyperlink" Target="#Dashboard!A1"/><Relationship Id="rId6" Type="http://schemas.openxmlformats.org/officeDocument/2006/relationships/hyperlink" Target="#'PF5'!A1"/><Relationship Id="rId11" Type="http://schemas.openxmlformats.org/officeDocument/2006/relationships/hyperlink" Target="#'SF4'!A1"/><Relationship Id="rId5" Type="http://schemas.openxmlformats.org/officeDocument/2006/relationships/hyperlink" Target="#'PF4'!A1"/><Relationship Id="rId10" Type="http://schemas.openxmlformats.org/officeDocument/2006/relationships/hyperlink" Target="#'SF3'!A1"/><Relationship Id="rId4" Type="http://schemas.openxmlformats.org/officeDocument/2006/relationships/hyperlink" Target="#'PF3'!A1"/><Relationship Id="rId9" Type="http://schemas.openxmlformats.org/officeDocument/2006/relationships/hyperlink" Target="#'SF1'!A1"/></Relationships>
</file>

<file path=xl/drawings/_rels/drawing5.xml.rels><?xml version="1.0" encoding="UTF-8" standalone="yes"?>
<Relationships xmlns="http://schemas.openxmlformats.org/package/2006/relationships"><Relationship Id="rId8" Type="http://schemas.openxmlformats.org/officeDocument/2006/relationships/hyperlink" Target="#'PF2'!A1"/><Relationship Id="rId3" Type="http://schemas.openxmlformats.org/officeDocument/2006/relationships/hyperlink" Target="#'PF1'!A1"/><Relationship Id="rId7" Type="http://schemas.openxmlformats.org/officeDocument/2006/relationships/hyperlink" Target="#'CF1'!A1"/><Relationship Id="rId12" Type="http://schemas.openxmlformats.org/officeDocument/2006/relationships/hyperlink" Target="#'SF2'!A1"/><Relationship Id="rId2" Type="http://schemas.openxmlformats.org/officeDocument/2006/relationships/hyperlink" Target="#instructions!A1"/><Relationship Id="rId1" Type="http://schemas.openxmlformats.org/officeDocument/2006/relationships/hyperlink" Target="#Dashboard!A1"/><Relationship Id="rId6" Type="http://schemas.openxmlformats.org/officeDocument/2006/relationships/hyperlink" Target="#'PF5'!A1"/><Relationship Id="rId11" Type="http://schemas.openxmlformats.org/officeDocument/2006/relationships/hyperlink" Target="#'SF4'!A1"/><Relationship Id="rId5" Type="http://schemas.openxmlformats.org/officeDocument/2006/relationships/hyperlink" Target="#'PF4'!A1"/><Relationship Id="rId10" Type="http://schemas.openxmlformats.org/officeDocument/2006/relationships/hyperlink" Target="#'SF3'!A1"/><Relationship Id="rId4" Type="http://schemas.openxmlformats.org/officeDocument/2006/relationships/hyperlink" Target="#'PF3'!A1"/><Relationship Id="rId9" Type="http://schemas.openxmlformats.org/officeDocument/2006/relationships/hyperlink" Target="#'SF1'!A1"/></Relationships>
</file>

<file path=xl/drawings/_rels/drawing6.xml.rels><?xml version="1.0" encoding="UTF-8" standalone="yes"?>
<Relationships xmlns="http://schemas.openxmlformats.org/package/2006/relationships"><Relationship Id="rId8" Type="http://schemas.openxmlformats.org/officeDocument/2006/relationships/hyperlink" Target="#'PF2'!A1"/><Relationship Id="rId3" Type="http://schemas.openxmlformats.org/officeDocument/2006/relationships/hyperlink" Target="#'PF1'!A1"/><Relationship Id="rId7" Type="http://schemas.openxmlformats.org/officeDocument/2006/relationships/hyperlink" Target="#'CF1'!A1"/><Relationship Id="rId12" Type="http://schemas.openxmlformats.org/officeDocument/2006/relationships/hyperlink" Target="#'SF2'!A1"/><Relationship Id="rId2" Type="http://schemas.openxmlformats.org/officeDocument/2006/relationships/hyperlink" Target="#instructions!A1"/><Relationship Id="rId1" Type="http://schemas.openxmlformats.org/officeDocument/2006/relationships/hyperlink" Target="#Dashboard!A1"/><Relationship Id="rId6" Type="http://schemas.openxmlformats.org/officeDocument/2006/relationships/hyperlink" Target="#'PF5'!A1"/><Relationship Id="rId11" Type="http://schemas.openxmlformats.org/officeDocument/2006/relationships/hyperlink" Target="#'SF4'!A1"/><Relationship Id="rId5" Type="http://schemas.openxmlformats.org/officeDocument/2006/relationships/hyperlink" Target="#'PF4'!A1"/><Relationship Id="rId10" Type="http://schemas.openxmlformats.org/officeDocument/2006/relationships/hyperlink" Target="#'SF3'!A1"/><Relationship Id="rId4" Type="http://schemas.openxmlformats.org/officeDocument/2006/relationships/hyperlink" Target="#'PF3'!A1"/><Relationship Id="rId9" Type="http://schemas.openxmlformats.org/officeDocument/2006/relationships/hyperlink" Target="#'SF1'!A1"/></Relationships>
</file>

<file path=xl/drawings/_rels/drawing7.xml.rels><?xml version="1.0" encoding="UTF-8" standalone="yes"?>
<Relationships xmlns="http://schemas.openxmlformats.org/package/2006/relationships"><Relationship Id="rId8" Type="http://schemas.openxmlformats.org/officeDocument/2006/relationships/hyperlink" Target="#'PF2'!A1"/><Relationship Id="rId3" Type="http://schemas.openxmlformats.org/officeDocument/2006/relationships/hyperlink" Target="#'PF1'!A1"/><Relationship Id="rId7" Type="http://schemas.openxmlformats.org/officeDocument/2006/relationships/hyperlink" Target="#'CF1'!A1"/><Relationship Id="rId12" Type="http://schemas.openxmlformats.org/officeDocument/2006/relationships/hyperlink" Target="#'SF2'!A1"/><Relationship Id="rId2" Type="http://schemas.openxmlformats.org/officeDocument/2006/relationships/hyperlink" Target="#instructions!A1"/><Relationship Id="rId1" Type="http://schemas.openxmlformats.org/officeDocument/2006/relationships/hyperlink" Target="#Dashboard!A1"/><Relationship Id="rId6" Type="http://schemas.openxmlformats.org/officeDocument/2006/relationships/hyperlink" Target="#'PF5'!A1"/><Relationship Id="rId11" Type="http://schemas.openxmlformats.org/officeDocument/2006/relationships/hyperlink" Target="#'SF4'!A1"/><Relationship Id="rId5" Type="http://schemas.openxmlformats.org/officeDocument/2006/relationships/hyperlink" Target="#'PF4'!A1"/><Relationship Id="rId10" Type="http://schemas.openxmlformats.org/officeDocument/2006/relationships/hyperlink" Target="#'SF3'!A1"/><Relationship Id="rId4" Type="http://schemas.openxmlformats.org/officeDocument/2006/relationships/hyperlink" Target="#'PF3'!A1"/><Relationship Id="rId9" Type="http://schemas.openxmlformats.org/officeDocument/2006/relationships/hyperlink" Target="#'SF1'!A1"/></Relationships>
</file>

<file path=xl/drawings/_rels/drawing8.xml.rels><?xml version="1.0" encoding="UTF-8" standalone="yes"?>
<Relationships xmlns="http://schemas.openxmlformats.org/package/2006/relationships"><Relationship Id="rId8" Type="http://schemas.openxmlformats.org/officeDocument/2006/relationships/hyperlink" Target="#'PF2'!A1"/><Relationship Id="rId3" Type="http://schemas.openxmlformats.org/officeDocument/2006/relationships/hyperlink" Target="#'PF1'!A1"/><Relationship Id="rId7" Type="http://schemas.openxmlformats.org/officeDocument/2006/relationships/hyperlink" Target="#'CF1'!A1"/><Relationship Id="rId12" Type="http://schemas.openxmlformats.org/officeDocument/2006/relationships/hyperlink" Target="#'SF2'!A1"/><Relationship Id="rId2" Type="http://schemas.openxmlformats.org/officeDocument/2006/relationships/hyperlink" Target="#instructions!A1"/><Relationship Id="rId1" Type="http://schemas.openxmlformats.org/officeDocument/2006/relationships/hyperlink" Target="#Dashboard!A1"/><Relationship Id="rId6" Type="http://schemas.openxmlformats.org/officeDocument/2006/relationships/hyperlink" Target="#'PF5'!A1"/><Relationship Id="rId11" Type="http://schemas.openxmlformats.org/officeDocument/2006/relationships/hyperlink" Target="#'SF4'!A1"/><Relationship Id="rId5" Type="http://schemas.openxmlformats.org/officeDocument/2006/relationships/hyperlink" Target="#'PF4'!A1"/><Relationship Id="rId10" Type="http://schemas.openxmlformats.org/officeDocument/2006/relationships/hyperlink" Target="#'SF3'!A1"/><Relationship Id="rId4" Type="http://schemas.openxmlformats.org/officeDocument/2006/relationships/hyperlink" Target="#'PF3'!A1"/><Relationship Id="rId9" Type="http://schemas.openxmlformats.org/officeDocument/2006/relationships/hyperlink" Target="#'SF1'!A1"/></Relationships>
</file>

<file path=xl/drawings/_rels/drawing9.xml.rels><?xml version="1.0" encoding="UTF-8" standalone="yes"?>
<Relationships xmlns="http://schemas.openxmlformats.org/package/2006/relationships"><Relationship Id="rId8" Type="http://schemas.openxmlformats.org/officeDocument/2006/relationships/hyperlink" Target="#'PF2'!A1"/><Relationship Id="rId3" Type="http://schemas.openxmlformats.org/officeDocument/2006/relationships/hyperlink" Target="#'PF1'!A1"/><Relationship Id="rId7" Type="http://schemas.openxmlformats.org/officeDocument/2006/relationships/hyperlink" Target="#'CF1'!A1"/><Relationship Id="rId12" Type="http://schemas.openxmlformats.org/officeDocument/2006/relationships/hyperlink" Target="#'SF2'!A1"/><Relationship Id="rId2" Type="http://schemas.openxmlformats.org/officeDocument/2006/relationships/hyperlink" Target="#instructions!A1"/><Relationship Id="rId1" Type="http://schemas.openxmlformats.org/officeDocument/2006/relationships/hyperlink" Target="#Dashboard!A1"/><Relationship Id="rId6" Type="http://schemas.openxmlformats.org/officeDocument/2006/relationships/hyperlink" Target="#'PF5'!A1"/><Relationship Id="rId11" Type="http://schemas.openxmlformats.org/officeDocument/2006/relationships/hyperlink" Target="#'SF4'!A1"/><Relationship Id="rId5" Type="http://schemas.openxmlformats.org/officeDocument/2006/relationships/hyperlink" Target="#'PF4'!A1"/><Relationship Id="rId10" Type="http://schemas.openxmlformats.org/officeDocument/2006/relationships/hyperlink" Target="#'SF3'!A1"/><Relationship Id="rId4" Type="http://schemas.openxmlformats.org/officeDocument/2006/relationships/hyperlink" Target="#'PF3'!A1"/><Relationship Id="rId9" Type="http://schemas.openxmlformats.org/officeDocument/2006/relationships/hyperlink" Target="#'SF1'!A1"/></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0</xdr:row>
      <xdr:rowOff>40534</xdr:rowOff>
    </xdr:from>
    <xdr:to>
      <xdr:col>5</xdr:col>
      <xdr:colOff>673217</xdr:colOff>
      <xdr:row>19</xdr:row>
      <xdr:rowOff>34259</xdr:rowOff>
    </xdr:to>
    <xdr:pic>
      <xdr:nvPicPr>
        <xdr:cNvPr id="3" name="Imag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88900" y="40534"/>
          <a:ext cx="5596972" cy="3535743"/>
        </a:xfrm>
        <a:prstGeom prst="rect">
          <a:avLst/>
        </a:prstGeom>
      </xdr:spPr>
    </xdr:pic>
    <xdr:clientData/>
  </xdr:twoCellAnchor>
  <xdr:twoCellAnchor>
    <xdr:from>
      <xdr:col>0</xdr:col>
      <xdr:colOff>181254</xdr:colOff>
      <xdr:row>19</xdr:row>
      <xdr:rowOff>108969</xdr:rowOff>
    </xdr:from>
    <xdr:to>
      <xdr:col>14</xdr:col>
      <xdr:colOff>190500</xdr:colOff>
      <xdr:row>33</xdr:row>
      <xdr:rowOff>63500</xdr:rowOff>
    </xdr:to>
    <xdr:sp macro="" textlink="">
      <xdr:nvSpPr>
        <xdr:cNvPr id="5" name="ZoneTexte 4">
          <a:extLst>
            <a:ext uri="{FF2B5EF4-FFF2-40B4-BE49-F238E27FC236}">
              <a16:creationId xmlns:a16="http://schemas.microsoft.com/office/drawing/2014/main" id="{00000000-0008-0000-0000-000005000000}"/>
            </a:ext>
          </a:extLst>
        </xdr:cNvPr>
        <xdr:cNvSpPr txBox="1"/>
      </xdr:nvSpPr>
      <xdr:spPr>
        <a:xfrm>
          <a:off x="181254" y="3728469"/>
          <a:ext cx="12442546" cy="26215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ct val="115000"/>
            </a:lnSpc>
            <a:spcBef>
              <a:spcPts val="450"/>
            </a:spcBef>
            <a:spcAft>
              <a:spcPts val="450"/>
            </a:spcAft>
          </a:pPr>
          <a:r>
            <a:rPr lang="en-US" sz="1200" b="1" dirty="0">
              <a:solidFill>
                <a:schemeClr val="accent1"/>
              </a:solidFill>
              <a:latin typeface="Trebuchet MS" panose="020B0703020202090204" pitchFamily="34" charset="0"/>
              <a:cs typeface="Times New Roman" panose="02020603050405020304" pitchFamily="18" charset="0"/>
            </a:rPr>
            <a:t>UL is a supplier of recycled plastic components and 3D recycled plastic equipment</a:t>
          </a:r>
          <a:endParaRPr lang="en-US" sz="1200" dirty="0">
            <a:solidFill>
              <a:srgbClr val="4D4D4E"/>
            </a:solidFill>
            <a:latin typeface="Trebuchet MS" panose="020B0703020202090204" pitchFamily="34" charset="0"/>
            <a:cs typeface="Times New Roman" panose="02020603050405020304" pitchFamily="18" charset="0"/>
          </a:endParaRPr>
        </a:p>
        <a:p>
          <a:r>
            <a:rPr lang="en-US" sz="1200" i="1" dirty="0">
              <a:solidFill>
                <a:schemeClr val="dk1"/>
              </a:solidFill>
            </a:rPr>
            <a:t>[Proposal] During this task, the partners supporting the future use cases will develop the technological and logistical aspect of their local manufacturing demonstrator facility according the DIT approach in progress. </a:t>
          </a:r>
        </a:p>
        <a:p>
          <a:pPr marL="285750" indent="-285750">
            <a:buFont typeface="Arial" panose="020B0604020202020204" pitchFamily="34" charset="0"/>
            <a:buChar char="•"/>
          </a:pPr>
          <a:r>
            <a:rPr lang="en-US" sz="1200" i="1" dirty="0">
              <a:solidFill>
                <a:schemeClr val="dk1"/>
              </a:solidFill>
            </a:rPr>
            <a:t>UL will identify a local closed-loop manufacturing network (potential local sources of waste material that can be considered as secondary raw material, based on indicators of quality and availability) and UL will also make the technical and organizational evaluation of the printability and manual injection of the recycled plastic.</a:t>
          </a:r>
        </a:p>
        <a:p>
          <a:endParaRPr lang="en-GB" sz="1200" dirty="0">
            <a:solidFill>
              <a:schemeClr val="dk1"/>
            </a:solidFill>
          </a:endParaRPr>
        </a:p>
        <a:p>
          <a:pPr algn="just"/>
          <a:r>
            <a:rPr lang="en-GB" sz="1200" dirty="0">
              <a:solidFill>
                <a:schemeClr val="dk1"/>
              </a:solidFill>
            </a:rPr>
            <a:t>As Use Case leader, for 4.3 &amp; 4.4, please </a:t>
          </a:r>
          <a:r>
            <a:rPr lang="en-US" sz="1200" b="1" dirty="0">
              <a:solidFill>
                <a:schemeClr val="dk1"/>
              </a:solidFill>
            </a:rPr>
            <a:t>f</a:t>
          </a:r>
          <a:r>
            <a:rPr lang="en-US" sz="1200" b="1" dirty="0"/>
            <a:t>ill in the next sheets (click on the arrows</a:t>
          </a:r>
          <a:r>
            <a:rPr lang="en-US" sz="1200" b="1" baseline="0" dirty="0"/>
            <a:t> below)</a:t>
          </a:r>
          <a:r>
            <a:rPr lang="en-US" sz="1200" b="1" dirty="0"/>
            <a:t> to describe in detail the level</a:t>
          </a:r>
          <a:r>
            <a:rPr lang="en-US" sz="1200" b="1" baseline="0" dirty="0"/>
            <a:t> of deployment of</a:t>
          </a:r>
          <a:r>
            <a:rPr lang="en-US" sz="1200" b="1" dirty="0"/>
            <a:t> your Open Facilities Demonstrator Facility (UL) </a:t>
          </a:r>
          <a:r>
            <a:rPr lang="en-US" sz="1200" b="0" dirty="0"/>
            <a:t>[see table below for</a:t>
          </a:r>
          <a:r>
            <a:rPr lang="en-US" sz="1200" b="0" baseline="0" dirty="0"/>
            <a:t> description of data</a:t>
          </a:r>
          <a:r>
            <a:rPr lang="en-US" sz="1200" b="0" dirty="0"/>
            <a:t>]</a:t>
          </a:r>
        </a:p>
        <a:p>
          <a:pPr algn="just"/>
          <a:endParaRPr lang="en-GB" sz="1200" dirty="0">
            <a:solidFill>
              <a:schemeClr val="dk1"/>
            </a:solidFill>
          </a:endParaRPr>
        </a:p>
        <a:p>
          <a:pPr algn="just"/>
          <a:r>
            <a:rPr lang="en-GB" sz="1200" dirty="0">
              <a:solidFill>
                <a:schemeClr val="dk1"/>
              </a:solidFill>
            </a:rPr>
            <a:t>In</a:t>
          </a:r>
          <a:r>
            <a:rPr lang="en-GB" sz="1200" baseline="0" dirty="0">
              <a:solidFill>
                <a:schemeClr val="dk1"/>
              </a:solidFill>
            </a:rPr>
            <a:t>deed, t</a:t>
          </a:r>
          <a:r>
            <a:rPr lang="en-GB" sz="1200" dirty="0">
              <a:solidFill>
                <a:schemeClr val="dk1"/>
              </a:solidFill>
            </a:rPr>
            <a:t>his</a:t>
          </a:r>
          <a:r>
            <a:rPr lang="en-GB" sz="1200" baseline="0" dirty="0">
              <a:solidFill>
                <a:schemeClr val="dk1"/>
              </a:solidFill>
            </a:rPr>
            <a:t> document</a:t>
          </a:r>
          <a:r>
            <a:rPr lang="en-GB" sz="1200" dirty="0">
              <a:solidFill>
                <a:schemeClr val="dk1"/>
              </a:solidFill>
            </a:rPr>
            <a:t> allow to monitor and asset function</a:t>
          </a:r>
          <a:r>
            <a:rPr lang="en-GB" sz="1200" baseline="0" dirty="0">
              <a:solidFill>
                <a:schemeClr val="dk1"/>
              </a:solidFill>
            </a:rPr>
            <a:t> by function </a:t>
          </a:r>
          <a:r>
            <a:rPr lang="en-GB" sz="1200" dirty="0">
              <a:solidFill>
                <a:schemeClr val="dk1"/>
              </a:solidFill>
            </a:rPr>
            <a:t>the demonstrator’s deployment based on the framework validated by the consortium (T4.2). This use case will test 79 to 87 of the 206 ideal criteria identified.</a:t>
          </a:r>
        </a:p>
      </xdr:txBody>
    </xdr:sp>
    <xdr:clientData/>
  </xdr:twoCellAnchor>
  <xdr:twoCellAnchor editAs="oneCell">
    <xdr:from>
      <xdr:col>6</xdr:col>
      <xdr:colOff>248320</xdr:colOff>
      <xdr:row>4</xdr:row>
      <xdr:rowOff>132372</xdr:rowOff>
    </xdr:from>
    <xdr:to>
      <xdr:col>15</xdr:col>
      <xdr:colOff>199334</xdr:colOff>
      <xdr:row>16</xdr:row>
      <xdr:rowOff>65031</xdr:rowOff>
    </xdr:to>
    <xdr:pic>
      <xdr:nvPicPr>
        <xdr:cNvPr id="7" name="Imag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a:stretch>
          <a:fillRect/>
        </a:stretch>
      </xdr:blipFill>
      <xdr:spPr>
        <a:xfrm>
          <a:off x="5794375" y="878060"/>
          <a:ext cx="7396243" cy="2169723"/>
        </a:xfrm>
        <a:prstGeom prst="rect">
          <a:avLst/>
        </a:prstGeom>
      </xdr:spPr>
    </xdr:pic>
    <xdr:clientData/>
  </xdr:twoCellAnchor>
  <xdr:twoCellAnchor>
    <xdr:from>
      <xdr:col>0</xdr:col>
      <xdr:colOff>727077</xdr:colOff>
      <xdr:row>33</xdr:row>
      <xdr:rowOff>153761</xdr:rowOff>
    </xdr:from>
    <xdr:to>
      <xdr:col>2</xdr:col>
      <xdr:colOff>541565</xdr:colOff>
      <xdr:row>37</xdr:row>
      <xdr:rowOff>64861</xdr:rowOff>
    </xdr:to>
    <xdr:sp macro="" textlink="">
      <xdr:nvSpPr>
        <xdr:cNvPr id="8" name="Signalisation droite 7">
          <a:hlinkClick xmlns:r="http://schemas.openxmlformats.org/officeDocument/2006/relationships" r:id="rId3"/>
          <a:extLst>
            <a:ext uri="{FF2B5EF4-FFF2-40B4-BE49-F238E27FC236}">
              <a16:creationId xmlns:a16="http://schemas.microsoft.com/office/drawing/2014/main" id="{00000000-0008-0000-0000-000008000000}"/>
            </a:ext>
          </a:extLst>
        </xdr:cNvPr>
        <xdr:cNvSpPr/>
      </xdr:nvSpPr>
      <xdr:spPr>
        <a:xfrm>
          <a:off x="727077" y="6440261"/>
          <a:ext cx="1490888" cy="673100"/>
        </a:xfrm>
        <a:prstGeom prst="homePlat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a:t>Go to the</a:t>
          </a:r>
          <a:r>
            <a:rPr lang="fr-FR" sz="1400" baseline="0"/>
            <a:t> dashborad</a:t>
          </a:r>
          <a:endParaRPr lang="fr-FR" sz="1400"/>
        </a:p>
      </xdr:txBody>
    </xdr:sp>
    <xdr:clientData/>
  </xdr:twoCellAnchor>
  <xdr:twoCellAnchor>
    <xdr:from>
      <xdr:col>2</xdr:col>
      <xdr:colOff>613682</xdr:colOff>
      <xdr:row>33</xdr:row>
      <xdr:rowOff>144010</xdr:rowOff>
    </xdr:from>
    <xdr:to>
      <xdr:col>2</xdr:col>
      <xdr:colOff>1574799</xdr:colOff>
      <xdr:row>37</xdr:row>
      <xdr:rowOff>55110</xdr:rowOff>
    </xdr:to>
    <xdr:sp macro="" textlink="">
      <xdr:nvSpPr>
        <xdr:cNvPr id="6" name="Signalisation droite 5">
          <a:hlinkClick xmlns:r="http://schemas.openxmlformats.org/officeDocument/2006/relationships" r:id="rId4"/>
          <a:extLst>
            <a:ext uri="{FF2B5EF4-FFF2-40B4-BE49-F238E27FC236}">
              <a16:creationId xmlns:a16="http://schemas.microsoft.com/office/drawing/2014/main" id="{00000000-0008-0000-0000-000006000000}"/>
            </a:ext>
          </a:extLst>
        </xdr:cNvPr>
        <xdr:cNvSpPr/>
      </xdr:nvSpPr>
      <xdr:spPr>
        <a:xfrm>
          <a:off x="2290082" y="6430510"/>
          <a:ext cx="961117" cy="67310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a:t>Fill in </a:t>
          </a:r>
        </a:p>
        <a:p>
          <a:pPr algn="ctr"/>
          <a:r>
            <a:rPr lang="fr-FR" sz="1400"/>
            <a:t>PF1</a:t>
          </a:r>
        </a:p>
      </xdr:txBody>
    </xdr:sp>
    <xdr:clientData/>
  </xdr:twoCellAnchor>
  <xdr:twoCellAnchor>
    <xdr:from>
      <xdr:col>2</xdr:col>
      <xdr:colOff>1630540</xdr:colOff>
      <xdr:row>33</xdr:row>
      <xdr:rowOff>144010</xdr:rowOff>
    </xdr:from>
    <xdr:to>
      <xdr:col>3</xdr:col>
      <xdr:colOff>822820</xdr:colOff>
      <xdr:row>37</xdr:row>
      <xdr:rowOff>55110</xdr:rowOff>
    </xdr:to>
    <xdr:sp macro="" textlink="">
      <xdr:nvSpPr>
        <xdr:cNvPr id="9" name="Signalisation droite 8">
          <a:hlinkClick xmlns:r="http://schemas.openxmlformats.org/officeDocument/2006/relationships" r:id="rId5"/>
          <a:extLst>
            <a:ext uri="{FF2B5EF4-FFF2-40B4-BE49-F238E27FC236}">
              <a16:creationId xmlns:a16="http://schemas.microsoft.com/office/drawing/2014/main" id="{00000000-0008-0000-0000-000009000000}"/>
            </a:ext>
          </a:extLst>
        </xdr:cNvPr>
        <xdr:cNvSpPr/>
      </xdr:nvSpPr>
      <xdr:spPr>
        <a:xfrm>
          <a:off x="3306940" y="6430510"/>
          <a:ext cx="868680" cy="67310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a:t>Fill in </a:t>
          </a:r>
        </a:p>
        <a:p>
          <a:pPr algn="ctr"/>
          <a:r>
            <a:rPr lang="fr-FR" sz="1400"/>
            <a:t>PF2</a:t>
          </a:r>
        </a:p>
      </xdr:txBody>
    </xdr:sp>
    <xdr:clientData/>
  </xdr:twoCellAnchor>
  <xdr:twoCellAnchor>
    <xdr:from>
      <xdr:col>4</xdr:col>
      <xdr:colOff>43897</xdr:colOff>
      <xdr:row>33</xdr:row>
      <xdr:rowOff>144010</xdr:rowOff>
    </xdr:from>
    <xdr:to>
      <xdr:col>5</xdr:col>
      <xdr:colOff>87077</xdr:colOff>
      <xdr:row>37</xdr:row>
      <xdr:rowOff>55110</xdr:rowOff>
    </xdr:to>
    <xdr:sp macro="" textlink="">
      <xdr:nvSpPr>
        <xdr:cNvPr id="10" name="Signalisation droite 9">
          <a:hlinkClick xmlns:r="http://schemas.openxmlformats.org/officeDocument/2006/relationships" r:id="rId6"/>
          <a:extLst>
            <a:ext uri="{FF2B5EF4-FFF2-40B4-BE49-F238E27FC236}">
              <a16:creationId xmlns:a16="http://schemas.microsoft.com/office/drawing/2014/main" id="{00000000-0008-0000-0000-00000A000000}"/>
            </a:ext>
          </a:extLst>
        </xdr:cNvPr>
        <xdr:cNvSpPr/>
      </xdr:nvSpPr>
      <xdr:spPr>
        <a:xfrm>
          <a:off x="4222197" y="6430510"/>
          <a:ext cx="868680" cy="67310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a:t>Fill in </a:t>
          </a:r>
        </a:p>
        <a:p>
          <a:pPr algn="ctr"/>
          <a:r>
            <a:rPr lang="fr-FR" sz="1400"/>
            <a:t>PF3</a:t>
          </a:r>
        </a:p>
      </xdr:txBody>
    </xdr:sp>
    <xdr:clientData/>
  </xdr:twoCellAnchor>
  <xdr:twoCellAnchor>
    <xdr:from>
      <xdr:col>5</xdr:col>
      <xdr:colOff>133654</xdr:colOff>
      <xdr:row>33</xdr:row>
      <xdr:rowOff>144010</xdr:rowOff>
    </xdr:from>
    <xdr:to>
      <xdr:col>6</xdr:col>
      <xdr:colOff>176834</xdr:colOff>
      <xdr:row>37</xdr:row>
      <xdr:rowOff>55110</xdr:rowOff>
    </xdr:to>
    <xdr:sp macro="" textlink="">
      <xdr:nvSpPr>
        <xdr:cNvPr id="11" name="Signalisation droite 10">
          <a:hlinkClick xmlns:r="http://schemas.openxmlformats.org/officeDocument/2006/relationships" r:id="rId7"/>
          <a:extLst>
            <a:ext uri="{FF2B5EF4-FFF2-40B4-BE49-F238E27FC236}">
              <a16:creationId xmlns:a16="http://schemas.microsoft.com/office/drawing/2014/main" id="{00000000-0008-0000-0000-00000B000000}"/>
            </a:ext>
          </a:extLst>
        </xdr:cNvPr>
        <xdr:cNvSpPr/>
      </xdr:nvSpPr>
      <xdr:spPr>
        <a:xfrm>
          <a:off x="5137454" y="6430510"/>
          <a:ext cx="868680" cy="67310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a:t>Fill in </a:t>
          </a:r>
        </a:p>
        <a:p>
          <a:pPr algn="ctr"/>
          <a:r>
            <a:rPr lang="fr-FR" sz="1400"/>
            <a:t>PF4</a:t>
          </a:r>
        </a:p>
      </xdr:txBody>
    </xdr:sp>
    <xdr:clientData/>
  </xdr:twoCellAnchor>
  <xdr:twoCellAnchor>
    <xdr:from>
      <xdr:col>6</xdr:col>
      <xdr:colOff>223411</xdr:colOff>
      <xdr:row>33</xdr:row>
      <xdr:rowOff>144010</xdr:rowOff>
    </xdr:from>
    <xdr:to>
      <xdr:col>7</xdr:col>
      <xdr:colOff>266591</xdr:colOff>
      <xdr:row>37</xdr:row>
      <xdr:rowOff>55110</xdr:rowOff>
    </xdr:to>
    <xdr:sp macro="" textlink="">
      <xdr:nvSpPr>
        <xdr:cNvPr id="12" name="Signalisation droite 11">
          <a:hlinkClick xmlns:r="http://schemas.openxmlformats.org/officeDocument/2006/relationships" r:id="rId8"/>
          <a:extLst>
            <a:ext uri="{FF2B5EF4-FFF2-40B4-BE49-F238E27FC236}">
              <a16:creationId xmlns:a16="http://schemas.microsoft.com/office/drawing/2014/main" id="{00000000-0008-0000-0000-00000C000000}"/>
            </a:ext>
          </a:extLst>
        </xdr:cNvPr>
        <xdr:cNvSpPr/>
      </xdr:nvSpPr>
      <xdr:spPr>
        <a:xfrm>
          <a:off x="6052711" y="6430510"/>
          <a:ext cx="868680" cy="67310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a:t>Fill in </a:t>
          </a:r>
        </a:p>
        <a:p>
          <a:pPr algn="ctr"/>
          <a:r>
            <a:rPr lang="fr-FR" sz="1400"/>
            <a:t>PF5</a:t>
          </a:r>
        </a:p>
      </xdr:txBody>
    </xdr:sp>
    <xdr:clientData/>
  </xdr:twoCellAnchor>
  <xdr:twoCellAnchor>
    <xdr:from>
      <xdr:col>7</xdr:col>
      <xdr:colOff>313168</xdr:colOff>
      <xdr:row>33</xdr:row>
      <xdr:rowOff>144010</xdr:rowOff>
    </xdr:from>
    <xdr:to>
      <xdr:col>8</xdr:col>
      <xdr:colOff>356348</xdr:colOff>
      <xdr:row>37</xdr:row>
      <xdr:rowOff>55110</xdr:rowOff>
    </xdr:to>
    <xdr:sp macro="" textlink="">
      <xdr:nvSpPr>
        <xdr:cNvPr id="13" name="Signalisation droite 12">
          <a:hlinkClick xmlns:r="http://schemas.openxmlformats.org/officeDocument/2006/relationships" r:id="rId9"/>
          <a:extLst>
            <a:ext uri="{FF2B5EF4-FFF2-40B4-BE49-F238E27FC236}">
              <a16:creationId xmlns:a16="http://schemas.microsoft.com/office/drawing/2014/main" id="{00000000-0008-0000-0000-00000D000000}"/>
            </a:ext>
          </a:extLst>
        </xdr:cNvPr>
        <xdr:cNvSpPr/>
      </xdr:nvSpPr>
      <xdr:spPr>
        <a:xfrm>
          <a:off x="6967968" y="6430510"/>
          <a:ext cx="868680" cy="67310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a:t>Fill in </a:t>
          </a:r>
        </a:p>
        <a:p>
          <a:pPr algn="ctr"/>
          <a:r>
            <a:rPr lang="fr-FR" sz="1400"/>
            <a:t>SF1</a:t>
          </a:r>
        </a:p>
      </xdr:txBody>
    </xdr:sp>
    <xdr:clientData/>
  </xdr:twoCellAnchor>
  <xdr:twoCellAnchor>
    <xdr:from>
      <xdr:col>8</xdr:col>
      <xdr:colOff>402925</xdr:colOff>
      <xdr:row>33</xdr:row>
      <xdr:rowOff>144010</xdr:rowOff>
    </xdr:from>
    <xdr:to>
      <xdr:col>9</xdr:col>
      <xdr:colOff>446105</xdr:colOff>
      <xdr:row>37</xdr:row>
      <xdr:rowOff>55110</xdr:rowOff>
    </xdr:to>
    <xdr:sp macro="" textlink="">
      <xdr:nvSpPr>
        <xdr:cNvPr id="14" name="Signalisation droite 13">
          <a:hlinkClick xmlns:r="http://schemas.openxmlformats.org/officeDocument/2006/relationships" r:id="rId10"/>
          <a:extLst>
            <a:ext uri="{FF2B5EF4-FFF2-40B4-BE49-F238E27FC236}">
              <a16:creationId xmlns:a16="http://schemas.microsoft.com/office/drawing/2014/main" id="{00000000-0008-0000-0000-00000E000000}"/>
            </a:ext>
          </a:extLst>
        </xdr:cNvPr>
        <xdr:cNvSpPr/>
      </xdr:nvSpPr>
      <xdr:spPr>
        <a:xfrm>
          <a:off x="7883225" y="6430510"/>
          <a:ext cx="868680" cy="67310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a:t>Fill in </a:t>
          </a:r>
        </a:p>
        <a:p>
          <a:pPr algn="ctr"/>
          <a:r>
            <a:rPr lang="fr-FR" sz="1400"/>
            <a:t>SF2</a:t>
          </a:r>
        </a:p>
      </xdr:txBody>
    </xdr:sp>
    <xdr:clientData/>
  </xdr:twoCellAnchor>
  <xdr:twoCellAnchor>
    <xdr:from>
      <xdr:col>9</xdr:col>
      <xdr:colOff>492682</xdr:colOff>
      <xdr:row>33</xdr:row>
      <xdr:rowOff>144010</xdr:rowOff>
    </xdr:from>
    <xdr:to>
      <xdr:col>10</xdr:col>
      <xdr:colOff>535862</xdr:colOff>
      <xdr:row>37</xdr:row>
      <xdr:rowOff>55110</xdr:rowOff>
    </xdr:to>
    <xdr:sp macro="" textlink="">
      <xdr:nvSpPr>
        <xdr:cNvPr id="15" name="Signalisation droite 14">
          <a:hlinkClick xmlns:r="http://schemas.openxmlformats.org/officeDocument/2006/relationships" r:id="rId11"/>
          <a:extLst>
            <a:ext uri="{FF2B5EF4-FFF2-40B4-BE49-F238E27FC236}">
              <a16:creationId xmlns:a16="http://schemas.microsoft.com/office/drawing/2014/main" id="{00000000-0008-0000-0000-00000F000000}"/>
            </a:ext>
          </a:extLst>
        </xdr:cNvPr>
        <xdr:cNvSpPr/>
      </xdr:nvSpPr>
      <xdr:spPr>
        <a:xfrm>
          <a:off x="8798482" y="6430510"/>
          <a:ext cx="868680" cy="67310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a:t>Fill in </a:t>
          </a:r>
        </a:p>
        <a:p>
          <a:pPr algn="ctr"/>
          <a:r>
            <a:rPr lang="fr-FR" sz="1400"/>
            <a:t>SF3</a:t>
          </a:r>
        </a:p>
      </xdr:txBody>
    </xdr:sp>
    <xdr:clientData/>
  </xdr:twoCellAnchor>
  <xdr:twoCellAnchor>
    <xdr:from>
      <xdr:col>10</xdr:col>
      <xdr:colOff>582439</xdr:colOff>
      <xdr:row>33</xdr:row>
      <xdr:rowOff>144010</xdr:rowOff>
    </xdr:from>
    <xdr:to>
      <xdr:col>11</xdr:col>
      <xdr:colOff>625619</xdr:colOff>
      <xdr:row>37</xdr:row>
      <xdr:rowOff>55110</xdr:rowOff>
    </xdr:to>
    <xdr:sp macro="" textlink="">
      <xdr:nvSpPr>
        <xdr:cNvPr id="16" name="Signalisation droite 15">
          <a:hlinkClick xmlns:r="http://schemas.openxmlformats.org/officeDocument/2006/relationships" r:id="rId12"/>
          <a:extLst>
            <a:ext uri="{FF2B5EF4-FFF2-40B4-BE49-F238E27FC236}">
              <a16:creationId xmlns:a16="http://schemas.microsoft.com/office/drawing/2014/main" id="{00000000-0008-0000-0000-000010000000}"/>
            </a:ext>
          </a:extLst>
        </xdr:cNvPr>
        <xdr:cNvSpPr/>
      </xdr:nvSpPr>
      <xdr:spPr>
        <a:xfrm>
          <a:off x="9713739" y="6430510"/>
          <a:ext cx="868680" cy="67310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a:t>Fill in </a:t>
          </a:r>
        </a:p>
        <a:p>
          <a:pPr algn="ctr"/>
          <a:r>
            <a:rPr lang="fr-FR" sz="1400"/>
            <a:t>SF4</a:t>
          </a:r>
        </a:p>
      </xdr:txBody>
    </xdr:sp>
    <xdr:clientData/>
  </xdr:twoCellAnchor>
  <xdr:twoCellAnchor>
    <xdr:from>
      <xdr:col>11</xdr:col>
      <xdr:colOff>672194</xdr:colOff>
      <xdr:row>33</xdr:row>
      <xdr:rowOff>144010</xdr:rowOff>
    </xdr:from>
    <xdr:to>
      <xdr:col>12</xdr:col>
      <xdr:colOff>715374</xdr:colOff>
      <xdr:row>37</xdr:row>
      <xdr:rowOff>55110</xdr:rowOff>
    </xdr:to>
    <xdr:sp macro="" textlink="">
      <xdr:nvSpPr>
        <xdr:cNvPr id="17" name="Signalisation droite 16">
          <a:hlinkClick xmlns:r="http://schemas.openxmlformats.org/officeDocument/2006/relationships" r:id="rId13"/>
          <a:extLst>
            <a:ext uri="{FF2B5EF4-FFF2-40B4-BE49-F238E27FC236}">
              <a16:creationId xmlns:a16="http://schemas.microsoft.com/office/drawing/2014/main" id="{00000000-0008-0000-0000-000011000000}"/>
            </a:ext>
          </a:extLst>
        </xdr:cNvPr>
        <xdr:cNvSpPr/>
      </xdr:nvSpPr>
      <xdr:spPr>
        <a:xfrm>
          <a:off x="10628994" y="6430510"/>
          <a:ext cx="868680" cy="673100"/>
        </a:xfrm>
        <a:prstGeom prst="homePlat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a:t>Fill in </a:t>
          </a:r>
        </a:p>
        <a:p>
          <a:pPr algn="ctr"/>
          <a:r>
            <a:rPr lang="fr-FR" sz="1400"/>
            <a:t>CF4</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2133600</xdr:colOff>
      <xdr:row>0</xdr:row>
      <xdr:rowOff>50800</xdr:rowOff>
    </xdr:from>
    <xdr:to>
      <xdr:col>4</xdr:col>
      <xdr:colOff>868362</xdr:colOff>
      <xdr:row>1</xdr:row>
      <xdr:rowOff>131762</xdr:rowOff>
    </xdr:to>
    <xdr:sp macro="" textlink="">
      <xdr:nvSpPr>
        <xdr:cNvPr id="20" name="Flèche vers le bas 19">
          <a:extLst>
            <a:ext uri="{FF2B5EF4-FFF2-40B4-BE49-F238E27FC236}">
              <a16:creationId xmlns:a16="http://schemas.microsoft.com/office/drawing/2014/main" id="{00000000-0008-0000-0900-000014000000}"/>
            </a:ext>
          </a:extLst>
        </xdr:cNvPr>
        <xdr:cNvSpPr/>
      </xdr:nvSpPr>
      <xdr:spPr>
        <a:xfrm>
          <a:off x="4330700" y="50800"/>
          <a:ext cx="2286000" cy="2667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fr-FR" sz="1100"/>
            <a:t>use filtre</a:t>
          </a:r>
        </a:p>
      </xdr:txBody>
    </xdr:sp>
    <xdr:clientData/>
  </xdr:twoCellAnchor>
  <xdr:twoCellAnchor>
    <xdr:from>
      <xdr:col>1</xdr:col>
      <xdr:colOff>1135091</xdr:colOff>
      <xdr:row>24</xdr:row>
      <xdr:rowOff>12700</xdr:rowOff>
    </xdr:from>
    <xdr:to>
      <xdr:col>2</xdr:col>
      <xdr:colOff>1511011</xdr:colOff>
      <xdr:row>27</xdr:row>
      <xdr:rowOff>79286</xdr:rowOff>
    </xdr:to>
    <xdr:sp macro="" textlink="">
      <xdr:nvSpPr>
        <xdr:cNvPr id="21" name="Signalisation droite 20">
          <a:hlinkClick xmlns:r="http://schemas.openxmlformats.org/officeDocument/2006/relationships" r:id="rId1"/>
          <a:extLst>
            <a:ext uri="{FF2B5EF4-FFF2-40B4-BE49-F238E27FC236}">
              <a16:creationId xmlns:a16="http://schemas.microsoft.com/office/drawing/2014/main" id="{5929F702-33BC-2C40-B957-2B847DBEEC8E}"/>
            </a:ext>
          </a:extLst>
        </xdr:cNvPr>
        <xdr:cNvSpPr/>
      </xdr:nvSpPr>
      <xdr:spPr>
        <a:xfrm>
          <a:off x="2062191" y="9880600"/>
          <a:ext cx="1645920" cy="638086"/>
        </a:xfrm>
        <a:prstGeom prst="homePlat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600"/>
            <a:t>Go to the</a:t>
          </a:r>
          <a:r>
            <a:rPr lang="fr-FR" sz="1600" baseline="0"/>
            <a:t> dashborad</a:t>
          </a:r>
          <a:endParaRPr lang="fr-FR" sz="1600"/>
        </a:p>
      </xdr:txBody>
    </xdr:sp>
    <xdr:clientData/>
  </xdr:twoCellAnchor>
  <xdr:twoCellAnchor>
    <xdr:from>
      <xdr:col>0</xdr:col>
      <xdr:colOff>304800</xdr:colOff>
      <xdr:row>24</xdr:row>
      <xdr:rowOff>13918</xdr:rowOff>
    </xdr:from>
    <xdr:to>
      <xdr:col>1</xdr:col>
      <xdr:colOff>1017477</xdr:colOff>
      <xdr:row>27</xdr:row>
      <xdr:rowOff>87559</xdr:rowOff>
    </xdr:to>
    <xdr:grpSp>
      <xdr:nvGrpSpPr>
        <xdr:cNvPr id="22" name="Groupe 21">
          <a:hlinkClick xmlns:r="http://schemas.openxmlformats.org/officeDocument/2006/relationships" r:id="rId2"/>
          <a:extLst>
            <a:ext uri="{FF2B5EF4-FFF2-40B4-BE49-F238E27FC236}">
              <a16:creationId xmlns:a16="http://schemas.microsoft.com/office/drawing/2014/main" id="{CA9E67C7-E9B8-9B4E-B217-8F2F296692B0}"/>
            </a:ext>
          </a:extLst>
        </xdr:cNvPr>
        <xdr:cNvGrpSpPr/>
      </xdr:nvGrpSpPr>
      <xdr:grpSpPr>
        <a:xfrm>
          <a:off x="304800" y="15034843"/>
          <a:ext cx="1522302" cy="616566"/>
          <a:chOff x="1447800" y="6438900"/>
          <a:chExt cx="1638300" cy="723900"/>
        </a:xfrm>
      </xdr:grpSpPr>
      <xdr:sp macro="" textlink="">
        <xdr:nvSpPr>
          <xdr:cNvPr id="23" name="Signalisation droite 22">
            <a:extLst>
              <a:ext uri="{FF2B5EF4-FFF2-40B4-BE49-F238E27FC236}">
                <a16:creationId xmlns:a16="http://schemas.microsoft.com/office/drawing/2014/main" id="{3890D5F8-C265-1B46-BB35-7D0D57D2FF6B}"/>
              </a:ext>
            </a:extLst>
          </xdr:cNvPr>
          <xdr:cNvSpPr/>
        </xdr:nvSpPr>
        <xdr:spPr>
          <a:xfrm rot="10800000">
            <a:off x="1447800" y="6438900"/>
            <a:ext cx="1638300" cy="72390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24" name="ZoneTexte 23">
            <a:extLst>
              <a:ext uri="{FF2B5EF4-FFF2-40B4-BE49-F238E27FC236}">
                <a16:creationId xmlns:a16="http://schemas.microsoft.com/office/drawing/2014/main" id="{E58EFC15-B680-1E44-BF27-938D261B76B0}"/>
              </a:ext>
            </a:extLst>
          </xdr:cNvPr>
          <xdr:cNvSpPr txBox="1"/>
        </xdr:nvSpPr>
        <xdr:spPr>
          <a:xfrm>
            <a:off x="1739900" y="6629400"/>
            <a:ext cx="1217706" cy="3427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fr-FR" sz="1600">
                <a:solidFill>
                  <a:schemeClr val="bg1"/>
                </a:solidFill>
              </a:rPr>
              <a:t>Instructions </a:t>
            </a:r>
          </a:p>
        </xdr:txBody>
      </xdr:sp>
    </xdr:grpSp>
    <xdr:clientData/>
  </xdr:twoCellAnchor>
  <xdr:twoCellAnchor>
    <xdr:from>
      <xdr:col>1</xdr:col>
      <xdr:colOff>1135091</xdr:colOff>
      <xdr:row>27</xdr:row>
      <xdr:rowOff>162960</xdr:rowOff>
    </xdr:from>
    <xdr:to>
      <xdr:col>2</xdr:col>
      <xdr:colOff>1511011</xdr:colOff>
      <xdr:row>29</xdr:row>
      <xdr:rowOff>172730</xdr:rowOff>
    </xdr:to>
    <xdr:sp macro="" textlink="">
      <xdr:nvSpPr>
        <xdr:cNvPr id="25" name="Signalisation droite 24">
          <a:hlinkClick xmlns:r="http://schemas.openxmlformats.org/officeDocument/2006/relationships" r:id="rId3"/>
          <a:extLst>
            <a:ext uri="{FF2B5EF4-FFF2-40B4-BE49-F238E27FC236}">
              <a16:creationId xmlns:a16="http://schemas.microsoft.com/office/drawing/2014/main" id="{F4A386CE-5BC6-DC42-AB27-A651D9CE215C}"/>
            </a:ext>
          </a:extLst>
        </xdr:cNvPr>
        <xdr:cNvSpPr/>
      </xdr:nvSpPr>
      <xdr:spPr>
        <a:xfrm>
          <a:off x="2062191" y="10602360"/>
          <a:ext cx="1645920" cy="39077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PF1</a:t>
          </a:r>
        </a:p>
      </xdr:txBody>
    </xdr:sp>
    <xdr:clientData/>
  </xdr:twoCellAnchor>
  <xdr:twoCellAnchor>
    <xdr:from>
      <xdr:col>1</xdr:col>
      <xdr:colOff>1135091</xdr:colOff>
      <xdr:row>32</xdr:row>
      <xdr:rowOff>161771</xdr:rowOff>
    </xdr:from>
    <xdr:to>
      <xdr:col>2</xdr:col>
      <xdr:colOff>1511011</xdr:colOff>
      <xdr:row>34</xdr:row>
      <xdr:rowOff>173964</xdr:rowOff>
    </xdr:to>
    <xdr:sp macro="" textlink="">
      <xdr:nvSpPr>
        <xdr:cNvPr id="26" name="Signalisation droite 25">
          <a:hlinkClick xmlns:r="http://schemas.openxmlformats.org/officeDocument/2006/relationships" r:id="rId4"/>
          <a:extLst>
            <a:ext uri="{FF2B5EF4-FFF2-40B4-BE49-F238E27FC236}">
              <a16:creationId xmlns:a16="http://schemas.microsoft.com/office/drawing/2014/main" id="{AF470A3B-1AEF-6242-B793-E29A3209B09C}"/>
            </a:ext>
          </a:extLst>
        </xdr:cNvPr>
        <xdr:cNvSpPr/>
      </xdr:nvSpPr>
      <xdr:spPr>
        <a:xfrm>
          <a:off x="2062191" y="11553671"/>
          <a:ext cx="1645920" cy="393193"/>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PF3</a:t>
          </a:r>
        </a:p>
      </xdr:txBody>
    </xdr:sp>
    <xdr:clientData/>
  </xdr:twoCellAnchor>
  <xdr:twoCellAnchor>
    <xdr:from>
      <xdr:col>1</xdr:col>
      <xdr:colOff>1135091</xdr:colOff>
      <xdr:row>35</xdr:row>
      <xdr:rowOff>67139</xdr:rowOff>
    </xdr:from>
    <xdr:to>
      <xdr:col>2</xdr:col>
      <xdr:colOff>1511011</xdr:colOff>
      <xdr:row>37</xdr:row>
      <xdr:rowOff>79330</xdr:rowOff>
    </xdr:to>
    <xdr:sp macro="" textlink="">
      <xdr:nvSpPr>
        <xdr:cNvPr id="27" name="Signalisation droite 26">
          <a:hlinkClick xmlns:r="http://schemas.openxmlformats.org/officeDocument/2006/relationships" r:id="rId5"/>
          <a:extLst>
            <a:ext uri="{FF2B5EF4-FFF2-40B4-BE49-F238E27FC236}">
              <a16:creationId xmlns:a16="http://schemas.microsoft.com/office/drawing/2014/main" id="{E8438C8B-745E-D44F-8BAD-724A4A86B9A5}"/>
            </a:ext>
          </a:extLst>
        </xdr:cNvPr>
        <xdr:cNvSpPr/>
      </xdr:nvSpPr>
      <xdr:spPr>
        <a:xfrm>
          <a:off x="2062191" y="12030539"/>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PF4</a:t>
          </a:r>
        </a:p>
      </xdr:txBody>
    </xdr:sp>
    <xdr:clientData/>
  </xdr:twoCellAnchor>
  <xdr:twoCellAnchor>
    <xdr:from>
      <xdr:col>1</xdr:col>
      <xdr:colOff>1135091</xdr:colOff>
      <xdr:row>37</xdr:row>
      <xdr:rowOff>163008</xdr:rowOff>
    </xdr:from>
    <xdr:to>
      <xdr:col>2</xdr:col>
      <xdr:colOff>1511011</xdr:colOff>
      <xdr:row>39</xdr:row>
      <xdr:rowOff>175199</xdr:rowOff>
    </xdr:to>
    <xdr:sp macro="" textlink="">
      <xdr:nvSpPr>
        <xdr:cNvPr id="28" name="Signalisation droite 27">
          <a:hlinkClick xmlns:r="http://schemas.openxmlformats.org/officeDocument/2006/relationships" r:id="rId6"/>
          <a:extLst>
            <a:ext uri="{FF2B5EF4-FFF2-40B4-BE49-F238E27FC236}">
              <a16:creationId xmlns:a16="http://schemas.microsoft.com/office/drawing/2014/main" id="{F48D2E69-9CB7-1549-BE06-F1CE0E4A03D7}"/>
            </a:ext>
          </a:extLst>
        </xdr:cNvPr>
        <xdr:cNvSpPr/>
      </xdr:nvSpPr>
      <xdr:spPr>
        <a:xfrm>
          <a:off x="2062191" y="12507408"/>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PF5</a:t>
          </a:r>
        </a:p>
      </xdr:txBody>
    </xdr:sp>
    <xdr:clientData/>
  </xdr:twoCellAnchor>
  <xdr:twoCellAnchor>
    <xdr:from>
      <xdr:col>3</xdr:col>
      <xdr:colOff>649337</xdr:colOff>
      <xdr:row>32</xdr:row>
      <xdr:rowOff>124625</xdr:rowOff>
    </xdr:from>
    <xdr:to>
      <xdr:col>4</xdr:col>
      <xdr:colOff>1599500</xdr:colOff>
      <xdr:row>34</xdr:row>
      <xdr:rowOff>134397</xdr:rowOff>
    </xdr:to>
    <xdr:sp macro="" textlink="">
      <xdr:nvSpPr>
        <xdr:cNvPr id="29" name="Signalisation droite 28">
          <a:hlinkClick xmlns:r="http://schemas.openxmlformats.org/officeDocument/2006/relationships" r:id="rId7"/>
          <a:extLst>
            <a:ext uri="{FF2B5EF4-FFF2-40B4-BE49-F238E27FC236}">
              <a16:creationId xmlns:a16="http://schemas.microsoft.com/office/drawing/2014/main" id="{A78D27DF-5EA6-324A-86BC-29DA77477FB5}"/>
            </a:ext>
          </a:extLst>
        </xdr:cNvPr>
        <xdr:cNvSpPr/>
      </xdr:nvSpPr>
      <xdr:spPr>
        <a:xfrm>
          <a:off x="5703937" y="11516525"/>
          <a:ext cx="1648663" cy="390772"/>
        </a:xfrm>
        <a:prstGeom prst="homePlat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a:t>
          </a:r>
          <a:r>
            <a:rPr lang="fr-FR" sz="1600" baseline="0"/>
            <a:t> </a:t>
          </a:r>
          <a:r>
            <a:rPr lang="fr-FR" sz="1600"/>
            <a:t>CF4</a:t>
          </a:r>
        </a:p>
      </xdr:txBody>
    </xdr:sp>
    <xdr:clientData/>
  </xdr:twoCellAnchor>
  <xdr:twoCellAnchor>
    <xdr:from>
      <xdr:col>1</xdr:col>
      <xdr:colOff>1135091</xdr:colOff>
      <xdr:row>30</xdr:row>
      <xdr:rowOff>65905</xdr:rowOff>
    </xdr:from>
    <xdr:to>
      <xdr:col>2</xdr:col>
      <xdr:colOff>1511011</xdr:colOff>
      <xdr:row>32</xdr:row>
      <xdr:rowOff>78096</xdr:rowOff>
    </xdr:to>
    <xdr:sp macro="" textlink="">
      <xdr:nvSpPr>
        <xdr:cNvPr id="30" name="Signalisation droite 29">
          <a:hlinkClick xmlns:r="http://schemas.openxmlformats.org/officeDocument/2006/relationships" r:id="rId8"/>
          <a:extLst>
            <a:ext uri="{FF2B5EF4-FFF2-40B4-BE49-F238E27FC236}">
              <a16:creationId xmlns:a16="http://schemas.microsoft.com/office/drawing/2014/main" id="{A6CF4BC5-1FDF-F54C-A5B4-672E8EA0F3DF}"/>
            </a:ext>
          </a:extLst>
        </xdr:cNvPr>
        <xdr:cNvSpPr/>
      </xdr:nvSpPr>
      <xdr:spPr>
        <a:xfrm>
          <a:off x="2062191" y="11076805"/>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PF2</a:t>
          </a:r>
        </a:p>
      </xdr:txBody>
    </xdr:sp>
    <xdr:clientData/>
  </xdr:twoCellAnchor>
  <xdr:twoCellAnchor>
    <xdr:from>
      <xdr:col>2</xdr:col>
      <xdr:colOff>1703336</xdr:colOff>
      <xdr:row>28</xdr:row>
      <xdr:rowOff>187709</xdr:rowOff>
    </xdr:from>
    <xdr:to>
      <xdr:col>3</xdr:col>
      <xdr:colOff>491756</xdr:colOff>
      <xdr:row>31</xdr:row>
      <xdr:rowOff>6979</xdr:rowOff>
    </xdr:to>
    <xdr:sp macro="" textlink="">
      <xdr:nvSpPr>
        <xdr:cNvPr id="31" name="Signalisation droite 30">
          <a:hlinkClick xmlns:r="http://schemas.openxmlformats.org/officeDocument/2006/relationships" r:id="rId9"/>
          <a:extLst>
            <a:ext uri="{FF2B5EF4-FFF2-40B4-BE49-F238E27FC236}">
              <a16:creationId xmlns:a16="http://schemas.microsoft.com/office/drawing/2014/main" id="{FD248D7E-A1C4-814B-AB36-FF3E67E0CAED}"/>
            </a:ext>
          </a:extLst>
        </xdr:cNvPr>
        <xdr:cNvSpPr/>
      </xdr:nvSpPr>
      <xdr:spPr>
        <a:xfrm>
          <a:off x="3900436" y="10817609"/>
          <a:ext cx="1645920" cy="39077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SF1</a:t>
          </a:r>
        </a:p>
      </xdr:txBody>
    </xdr:sp>
    <xdr:clientData/>
  </xdr:twoCellAnchor>
  <xdr:twoCellAnchor>
    <xdr:from>
      <xdr:col>2</xdr:col>
      <xdr:colOff>1703336</xdr:colOff>
      <xdr:row>34</xdr:row>
      <xdr:rowOff>2217</xdr:rowOff>
    </xdr:from>
    <xdr:to>
      <xdr:col>3</xdr:col>
      <xdr:colOff>491756</xdr:colOff>
      <xdr:row>36</xdr:row>
      <xdr:rowOff>14408</xdr:rowOff>
    </xdr:to>
    <xdr:sp macro="" textlink="">
      <xdr:nvSpPr>
        <xdr:cNvPr id="32" name="Signalisation droite 31">
          <a:hlinkClick xmlns:r="http://schemas.openxmlformats.org/officeDocument/2006/relationships" r:id="rId10"/>
          <a:extLst>
            <a:ext uri="{FF2B5EF4-FFF2-40B4-BE49-F238E27FC236}">
              <a16:creationId xmlns:a16="http://schemas.microsoft.com/office/drawing/2014/main" id="{B2EBFA65-6543-2C44-BCB9-502B24050A0E}"/>
            </a:ext>
          </a:extLst>
        </xdr:cNvPr>
        <xdr:cNvSpPr/>
      </xdr:nvSpPr>
      <xdr:spPr>
        <a:xfrm>
          <a:off x="3900436" y="11775117"/>
          <a:ext cx="1645920" cy="393191"/>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SF3</a:t>
          </a:r>
        </a:p>
      </xdr:txBody>
    </xdr:sp>
    <xdr:clientData/>
  </xdr:twoCellAnchor>
  <xdr:twoCellAnchor>
    <xdr:from>
      <xdr:col>2</xdr:col>
      <xdr:colOff>1703336</xdr:colOff>
      <xdr:row>36</xdr:row>
      <xdr:rowOff>101182</xdr:rowOff>
    </xdr:from>
    <xdr:to>
      <xdr:col>3</xdr:col>
      <xdr:colOff>491756</xdr:colOff>
      <xdr:row>38</xdr:row>
      <xdr:rowOff>113375</xdr:rowOff>
    </xdr:to>
    <xdr:sp macro="" textlink="">
      <xdr:nvSpPr>
        <xdr:cNvPr id="33" name="Signalisation droite 32">
          <a:hlinkClick xmlns:r="http://schemas.openxmlformats.org/officeDocument/2006/relationships" r:id="rId11"/>
          <a:extLst>
            <a:ext uri="{FF2B5EF4-FFF2-40B4-BE49-F238E27FC236}">
              <a16:creationId xmlns:a16="http://schemas.microsoft.com/office/drawing/2014/main" id="{50C73AA2-2703-F744-8093-6B0DC27C0038}"/>
            </a:ext>
          </a:extLst>
        </xdr:cNvPr>
        <xdr:cNvSpPr/>
      </xdr:nvSpPr>
      <xdr:spPr>
        <a:xfrm>
          <a:off x="3900436" y="12255082"/>
          <a:ext cx="1645920" cy="393193"/>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SF4</a:t>
          </a:r>
        </a:p>
      </xdr:txBody>
    </xdr:sp>
    <xdr:clientData/>
  </xdr:twoCellAnchor>
  <xdr:twoCellAnchor>
    <xdr:from>
      <xdr:col>2</xdr:col>
      <xdr:colOff>1703336</xdr:colOff>
      <xdr:row>31</xdr:row>
      <xdr:rowOff>93752</xdr:rowOff>
    </xdr:from>
    <xdr:to>
      <xdr:col>3</xdr:col>
      <xdr:colOff>491756</xdr:colOff>
      <xdr:row>33</xdr:row>
      <xdr:rowOff>105944</xdr:rowOff>
    </xdr:to>
    <xdr:sp macro="" textlink="">
      <xdr:nvSpPr>
        <xdr:cNvPr id="34" name="Signalisation droite 33">
          <a:hlinkClick xmlns:r="http://schemas.openxmlformats.org/officeDocument/2006/relationships" r:id="rId12"/>
          <a:extLst>
            <a:ext uri="{FF2B5EF4-FFF2-40B4-BE49-F238E27FC236}">
              <a16:creationId xmlns:a16="http://schemas.microsoft.com/office/drawing/2014/main" id="{7E474107-E0D5-B34D-B4F9-1CD864ABAE07}"/>
            </a:ext>
          </a:extLst>
        </xdr:cNvPr>
        <xdr:cNvSpPr/>
      </xdr:nvSpPr>
      <xdr:spPr>
        <a:xfrm>
          <a:off x="3900436" y="11295152"/>
          <a:ext cx="1645920" cy="393192"/>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SF2</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1879600</xdr:colOff>
      <xdr:row>0</xdr:row>
      <xdr:rowOff>38100</xdr:rowOff>
    </xdr:from>
    <xdr:to>
      <xdr:col>4</xdr:col>
      <xdr:colOff>825500</xdr:colOff>
      <xdr:row>1</xdr:row>
      <xdr:rowOff>114300</xdr:rowOff>
    </xdr:to>
    <xdr:sp macro="" textlink="">
      <xdr:nvSpPr>
        <xdr:cNvPr id="20" name="Flèche vers le bas 19">
          <a:extLst>
            <a:ext uri="{FF2B5EF4-FFF2-40B4-BE49-F238E27FC236}">
              <a16:creationId xmlns:a16="http://schemas.microsoft.com/office/drawing/2014/main" id="{00000000-0008-0000-0A00-000014000000}"/>
            </a:ext>
          </a:extLst>
        </xdr:cNvPr>
        <xdr:cNvSpPr/>
      </xdr:nvSpPr>
      <xdr:spPr>
        <a:xfrm>
          <a:off x="3848100" y="38100"/>
          <a:ext cx="2286000" cy="2667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fr-FR" sz="1100"/>
            <a:t>use filtre</a:t>
          </a:r>
        </a:p>
      </xdr:txBody>
    </xdr:sp>
    <xdr:clientData/>
  </xdr:twoCellAnchor>
  <xdr:twoCellAnchor>
    <xdr:from>
      <xdr:col>2</xdr:col>
      <xdr:colOff>55591</xdr:colOff>
      <xdr:row>67</xdr:row>
      <xdr:rowOff>152400</xdr:rowOff>
    </xdr:from>
    <xdr:to>
      <xdr:col>2</xdr:col>
      <xdr:colOff>1701511</xdr:colOff>
      <xdr:row>71</xdr:row>
      <xdr:rowOff>28486</xdr:rowOff>
    </xdr:to>
    <xdr:sp macro="" textlink="">
      <xdr:nvSpPr>
        <xdr:cNvPr id="35" name="Signalisation droite 34">
          <a:hlinkClick xmlns:r="http://schemas.openxmlformats.org/officeDocument/2006/relationships" r:id="rId1"/>
          <a:extLst>
            <a:ext uri="{FF2B5EF4-FFF2-40B4-BE49-F238E27FC236}">
              <a16:creationId xmlns:a16="http://schemas.microsoft.com/office/drawing/2014/main" id="{4B32A2FA-6A8E-AC40-B1A4-7474ED950E05}"/>
            </a:ext>
          </a:extLst>
        </xdr:cNvPr>
        <xdr:cNvSpPr/>
      </xdr:nvSpPr>
      <xdr:spPr>
        <a:xfrm>
          <a:off x="2024091" y="28232100"/>
          <a:ext cx="1645920" cy="638086"/>
        </a:xfrm>
        <a:prstGeom prst="homePlat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600"/>
            <a:t>Go to the</a:t>
          </a:r>
          <a:r>
            <a:rPr lang="fr-FR" sz="1600" baseline="0"/>
            <a:t> dashborad</a:t>
          </a:r>
          <a:endParaRPr lang="fr-FR" sz="1600"/>
        </a:p>
      </xdr:txBody>
    </xdr:sp>
    <xdr:clientData/>
  </xdr:twoCellAnchor>
  <xdr:twoCellAnchor>
    <xdr:from>
      <xdr:col>0</xdr:col>
      <xdr:colOff>266700</xdr:colOff>
      <xdr:row>67</xdr:row>
      <xdr:rowOff>153618</xdr:rowOff>
    </xdr:from>
    <xdr:to>
      <xdr:col>1</xdr:col>
      <xdr:colOff>1131777</xdr:colOff>
      <xdr:row>71</xdr:row>
      <xdr:rowOff>36759</xdr:rowOff>
    </xdr:to>
    <xdr:grpSp>
      <xdr:nvGrpSpPr>
        <xdr:cNvPr id="36" name="Groupe 35">
          <a:hlinkClick xmlns:r="http://schemas.openxmlformats.org/officeDocument/2006/relationships" r:id="rId2"/>
          <a:extLst>
            <a:ext uri="{FF2B5EF4-FFF2-40B4-BE49-F238E27FC236}">
              <a16:creationId xmlns:a16="http://schemas.microsoft.com/office/drawing/2014/main" id="{67529C5B-4A58-394C-BDB4-5FF59DEE68A7}"/>
            </a:ext>
          </a:extLst>
        </xdr:cNvPr>
        <xdr:cNvGrpSpPr/>
      </xdr:nvGrpSpPr>
      <xdr:grpSpPr>
        <a:xfrm>
          <a:off x="266700" y="40396743"/>
          <a:ext cx="1455627" cy="607041"/>
          <a:chOff x="1447800" y="6438900"/>
          <a:chExt cx="1638300" cy="723900"/>
        </a:xfrm>
      </xdr:grpSpPr>
      <xdr:sp macro="" textlink="">
        <xdr:nvSpPr>
          <xdr:cNvPr id="37" name="Signalisation droite 36">
            <a:extLst>
              <a:ext uri="{FF2B5EF4-FFF2-40B4-BE49-F238E27FC236}">
                <a16:creationId xmlns:a16="http://schemas.microsoft.com/office/drawing/2014/main" id="{7D88AC86-12EC-DB44-BED3-BFF5A786032C}"/>
              </a:ext>
            </a:extLst>
          </xdr:cNvPr>
          <xdr:cNvSpPr/>
        </xdr:nvSpPr>
        <xdr:spPr>
          <a:xfrm rot="10800000">
            <a:off x="1447800" y="6438900"/>
            <a:ext cx="1638300" cy="72390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38" name="ZoneTexte 37">
            <a:extLst>
              <a:ext uri="{FF2B5EF4-FFF2-40B4-BE49-F238E27FC236}">
                <a16:creationId xmlns:a16="http://schemas.microsoft.com/office/drawing/2014/main" id="{73A71653-589C-1D4F-9DEE-0C4F01EA1DFB}"/>
              </a:ext>
            </a:extLst>
          </xdr:cNvPr>
          <xdr:cNvSpPr txBox="1"/>
        </xdr:nvSpPr>
        <xdr:spPr>
          <a:xfrm>
            <a:off x="1739900" y="6629400"/>
            <a:ext cx="1217706" cy="3427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fr-FR" sz="1600">
                <a:solidFill>
                  <a:schemeClr val="bg1"/>
                </a:solidFill>
              </a:rPr>
              <a:t>Instructions </a:t>
            </a:r>
          </a:p>
        </xdr:txBody>
      </xdr:sp>
    </xdr:grpSp>
    <xdr:clientData/>
  </xdr:twoCellAnchor>
  <xdr:twoCellAnchor>
    <xdr:from>
      <xdr:col>2</xdr:col>
      <xdr:colOff>55591</xdr:colOff>
      <xdr:row>71</xdr:row>
      <xdr:rowOff>112160</xdr:rowOff>
    </xdr:from>
    <xdr:to>
      <xdr:col>2</xdr:col>
      <xdr:colOff>1701511</xdr:colOff>
      <xdr:row>73</xdr:row>
      <xdr:rowOff>121930</xdr:rowOff>
    </xdr:to>
    <xdr:sp macro="" textlink="">
      <xdr:nvSpPr>
        <xdr:cNvPr id="39" name="Signalisation droite 38">
          <a:hlinkClick xmlns:r="http://schemas.openxmlformats.org/officeDocument/2006/relationships" r:id="rId3"/>
          <a:extLst>
            <a:ext uri="{FF2B5EF4-FFF2-40B4-BE49-F238E27FC236}">
              <a16:creationId xmlns:a16="http://schemas.microsoft.com/office/drawing/2014/main" id="{31D6043C-F3ED-F946-A6FB-BF602D3F166D}"/>
            </a:ext>
          </a:extLst>
        </xdr:cNvPr>
        <xdr:cNvSpPr/>
      </xdr:nvSpPr>
      <xdr:spPr>
        <a:xfrm>
          <a:off x="2024091" y="28953860"/>
          <a:ext cx="1645920" cy="39077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PF1</a:t>
          </a:r>
        </a:p>
      </xdr:txBody>
    </xdr:sp>
    <xdr:clientData/>
  </xdr:twoCellAnchor>
  <xdr:twoCellAnchor>
    <xdr:from>
      <xdr:col>2</xdr:col>
      <xdr:colOff>55591</xdr:colOff>
      <xdr:row>76</xdr:row>
      <xdr:rowOff>110971</xdr:rowOff>
    </xdr:from>
    <xdr:to>
      <xdr:col>2</xdr:col>
      <xdr:colOff>1701511</xdr:colOff>
      <xdr:row>78</xdr:row>
      <xdr:rowOff>123164</xdr:rowOff>
    </xdr:to>
    <xdr:sp macro="" textlink="">
      <xdr:nvSpPr>
        <xdr:cNvPr id="40" name="Signalisation droite 39">
          <a:hlinkClick xmlns:r="http://schemas.openxmlformats.org/officeDocument/2006/relationships" r:id="rId4"/>
          <a:extLst>
            <a:ext uri="{FF2B5EF4-FFF2-40B4-BE49-F238E27FC236}">
              <a16:creationId xmlns:a16="http://schemas.microsoft.com/office/drawing/2014/main" id="{30F5684D-5B66-DB45-AAD2-E3CF7B037047}"/>
            </a:ext>
          </a:extLst>
        </xdr:cNvPr>
        <xdr:cNvSpPr/>
      </xdr:nvSpPr>
      <xdr:spPr>
        <a:xfrm>
          <a:off x="2024091" y="29905171"/>
          <a:ext cx="1645920" cy="393193"/>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PF3</a:t>
          </a:r>
        </a:p>
      </xdr:txBody>
    </xdr:sp>
    <xdr:clientData/>
  </xdr:twoCellAnchor>
  <xdr:twoCellAnchor>
    <xdr:from>
      <xdr:col>2</xdr:col>
      <xdr:colOff>55591</xdr:colOff>
      <xdr:row>79</xdr:row>
      <xdr:rowOff>16339</xdr:rowOff>
    </xdr:from>
    <xdr:to>
      <xdr:col>2</xdr:col>
      <xdr:colOff>1701511</xdr:colOff>
      <xdr:row>81</xdr:row>
      <xdr:rowOff>28530</xdr:rowOff>
    </xdr:to>
    <xdr:sp macro="" textlink="">
      <xdr:nvSpPr>
        <xdr:cNvPr id="41" name="Signalisation droite 40">
          <a:hlinkClick xmlns:r="http://schemas.openxmlformats.org/officeDocument/2006/relationships" r:id="rId5"/>
          <a:extLst>
            <a:ext uri="{FF2B5EF4-FFF2-40B4-BE49-F238E27FC236}">
              <a16:creationId xmlns:a16="http://schemas.microsoft.com/office/drawing/2014/main" id="{1396B0C7-1D1B-634E-95D2-9603515973BF}"/>
            </a:ext>
          </a:extLst>
        </xdr:cNvPr>
        <xdr:cNvSpPr/>
      </xdr:nvSpPr>
      <xdr:spPr>
        <a:xfrm>
          <a:off x="2024091" y="30382039"/>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PF4</a:t>
          </a:r>
        </a:p>
      </xdr:txBody>
    </xdr:sp>
    <xdr:clientData/>
  </xdr:twoCellAnchor>
  <xdr:twoCellAnchor>
    <xdr:from>
      <xdr:col>2</xdr:col>
      <xdr:colOff>55591</xdr:colOff>
      <xdr:row>81</xdr:row>
      <xdr:rowOff>112208</xdr:rowOff>
    </xdr:from>
    <xdr:to>
      <xdr:col>2</xdr:col>
      <xdr:colOff>1701511</xdr:colOff>
      <xdr:row>83</xdr:row>
      <xdr:rowOff>124399</xdr:rowOff>
    </xdr:to>
    <xdr:sp macro="" textlink="">
      <xdr:nvSpPr>
        <xdr:cNvPr id="42" name="Signalisation droite 41">
          <a:hlinkClick xmlns:r="http://schemas.openxmlformats.org/officeDocument/2006/relationships" r:id="rId6"/>
          <a:extLst>
            <a:ext uri="{FF2B5EF4-FFF2-40B4-BE49-F238E27FC236}">
              <a16:creationId xmlns:a16="http://schemas.microsoft.com/office/drawing/2014/main" id="{EF18DB32-EFF5-1249-AAAC-78ECD9782F63}"/>
            </a:ext>
          </a:extLst>
        </xdr:cNvPr>
        <xdr:cNvSpPr/>
      </xdr:nvSpPr>
      <xdr:spPr>
        <a:xfrm>
          <a:off x="2024091" y="30858908"/>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PF5</a:t>
          </a:r>
        </a:p>
      </xdr:txBody>
    </xdr:sp>
    <xdr:clientData/>
  </xdr:twoCellAnchor>
  <xdr:twoCellAnchor>
    <xdr:from>
      <xdr:col>4</xdr:col>
      <xdr:colOff>357237</xdr:colOff>
      <xdr:row>76</xdr:row>
      <xdr:rowOff>73825</xdr:rowOff>
    </xdr:from>
    <xdr:to>
      <xdr:col>4</xdr:col>
      <xdr:colOff>2005900</xdr:colOff>
      <xdr:row>78</xdr:row>
      <xdr:rowOff>83597</xdr:rowOff>
    </xdr:to>
    <xdr:sp macro="" textlink="">
      <xdr:nvSpPr>
        <xdr:cNvPr id="43" name="Signalisation droite 42">
          <a:hlinkClick xmlns:r="http://schemas.openxmlformats.org/officeDocument/2006/relationships" r:id="rId7"/>
          <a:extLst>
            <a:ext uri="{FF2B5EF4-FFF2-40B4-BE49-F238E27FC236}">
              <a16:creationId xmlns:a16="http://schemas.microsoft.com/office/drawing/2014/main" id="{AEB68F74-F8C6-F646-B163-97A0A6426941}"/>
            </a:ext>
          </a:extLst>
        </xdr:cNvPr>
        <xdr:cNvSpPr/>
      </xdr:nvSpPr>
      <xdr:spPr>
        <a:xfrm>
          <a:off x="5665837" y="29868025"/>
          <a:ext cx="1648663" cy="390772"/>
        </a:xfrm>
        <a:prstGeom prst="homePlat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a:t>
          </a:r>
          <a:r>
            <a:rPr lang="fr-FR" sz="1600" baseline="0"/>
            <a:t> </a:t>
          </a:r>
          <a:r>
            <a:rPr lang="fr-FR" sz="1600"/>
            <a:t>CF4</a:t>
          </a:r>
        </a:p>
      </xdr:txBody>
    </xdr:sp>
    <xdr:clientData/>
  </xdr:twoCellAnchor>
  <xdr:twoCellAnchor>
    <xdr:from>
      <xdr:col>2</xdr:col>
      <xdr:colOff>55591</xdr:colOff>
      <xdr:row>74</xdr:row>
      <xdr:rowOff>15105</xdr:rowOff>
    </xdr:from>
    <xdr:to>
      <xdr:col>2</xdr:col>
      <xdr:colOff>1701511</xdr:colOff>
      <xdr:row>76</xdr:row>
      <xdr:rowOff>27296</xdr:rowOff>
    </xdr:to>
    <xdr:sp macro="" textlink="">
      <xdr:nvSpPr>
        <xdr:cNvPr id="44" name="Signalisation droite 43">
          <a:hlinkClick xmlns:r="http://schemas.openxmlformats.org/officeDocument/2006/relationships" r:id="rId8"/>
          <a:extLst>
            <a:ext uri="{FF2B5EF4-FFF2-40B4-BE49-F238E27FC236}">
              <a16:creationId xmlns:a16="http://schemas.microsoft.com/office/drawing/2014/main" id="{C3F38E6D-FADE-E242-A136-A883FDBFA4F1}"/>
            </a:ext>
          </a:extLst>
        </xdr:cNvPr>
        <xdr:cNvSpPr/>
      </xdr:nvSpPr>
      <xdr:spPr>
        <a:xfrm>
          <a:off x="2024091" y="29428305"/>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PF2</a:t>
          </a:r>
        </a:p>
      </xdr:txBody>
    </xdr:sp>
    <xdr:clientData/>
  </xdr:twoCellAnchor>
  <xdr:twoCellAnchor>
    <xdr:from>
      <xdr:col>2</xdr:col>
      <xdr:colOff>1893836</xdr:colOff>
      <xdr:row>72</xdr:row>
      <xdr:rowOff>136909</xdr:rowOff>
    </xdr:from>
    <xdr:to>
      <xdr:col>4</xdr:col>
      <xdr:colOff>199656</xdr:colOff>
      <xdr:row>74</xdr:row>
      <xdr:rowOff>146679</xdr:rowOff>
    </xdr:to>
    <xdr:sp macro="" textlink="">
      <xdr:nvSpPr>
        <xdr:cNvPr id="45" name="Signalisation droite 44">
          <a:hlinkClick xmlns:r="http://schemas.openxmlformats.org/officeDocument/2006/relationships" r:id="rId9"/>
          <a:extLst>
            <a:ext uri="{FF2B5EF4-FFF2-40B4-BE49-F238E27FC236}">
              <a16:creationId xmlns:a16="http://schemas.microsoft.com/office/drawing/2014/main" id="{D1F58752-EAD0-3646-9C98-728FC31AA7F1}"/>
            </a:ext>
          </a:extLst>
        </xdr:cNvPr>
        <xdr:cNvSpPr/>
      </xdr:nvSpPr>
      <xdr:spPr>
        <a:xfrm>
          <a:off x="3862336" y="29169109"/>
          <a:ext cx="1645920" cy="39077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SF1</a:t>
          </a:r>
        </a:p>
      </xdr:txBody>
    </xdr:sp>
    <xdr:clientData/>
  </xdr:twoCellAnchor>
  <xdr:twoCellAnchor>
    <xdr:from>
      <xdr:col>2</xdr:col>
      <xdr:colOff>1893836</xdr:colOff>
      <xdr:row>77</xdr:row>
      <xdr:rowOff>141917</xdr:rowOff>
    </xdr:from>
    <xdr:to>
      <xdr:col>4</xdr:col>
      <xdr:colOff>199656</xdr:colOff>
      <xdr:row>79</xdr:row>
      <xdr:rowOff>154108</xdr:rowOff>
    </xdr:to>
    <xdr:sp macro="" textlink="">
      <xdr:nvSpPr>
        <xdr:cNvPr id="46" name="Signalisation droite 45">
          <a:hlinkClick xmlns:r="http://schemas.openxmlformats.org/officeDocument/2006/relationships" r:id="rId10"/>
          <a:extLst>
            <a:ext uri="{FF2B5EF4-FFF2-40B4-BE49-F238E27FC236}">
              <a16:creationId xmlns:a16="http://schemas.microsoft.com/office/drawing/2014/main" id="{47F48F98-75D1-AF46-A291-D4B100778663}"/>
            </a:ext>
          </a:extLst>
        </xdr:cNvPr>
        <xdr:cNvSpPr/>
      </xdr:nvSpPr>
      <xdr:spPr>
        <a:xfrm>
          <a:off x="3862336" y="30126617"/>
          <a:ext cx="1645920" cy="393191"/>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SF3</a:t>
          </a:r>
        </a:p>
      </xdr:txBody>
    </xdr:sp>
    <xdr:clientData/>
  </xdr:twoCellAnchor>
  <xdr:twoCellAnchor>
    <xdr:from>
      <xdr:col>2</xdr:col>
      <xdr:colOff>1893836</xdr:colOff>
      <xdr:row>80</xdr:row>
      <xdr:rowOff>50382</xdr:rowOff>
    </xdr:from>
    <xdr:to>
      <xdr:col>4</xdr:col>
      <xdr:colOff>199656</xdr:colOff>
      <xdr:row>82</xdr:row>
      <xdr:rowOff>62575</xdr:rowOff>
    </xdr:to>
    <xdr:sp macro="" textlink="">
      <xdr:nvSpPr>
        <xdr:cNvPr id="47" name="Signalisation droite 46">
          <a:hlinkClick xmlns:r="http://schemas.openxmlformats.org/officeDocument/2006/relationships" r:id="rId11"/>
          <a:extLst>
            <a:ext uri="{FF2B5EF4-FFF2-40B4-BE49-F238E27FC236}">
              <a16:creationId xmlns:a16="http://schemas.microsoft.com/office/drawing/2014/main" id="{ED3C4BFE-52B5-314F-A776-3E7C2131AEB6}"/>
            </a:ext>
          </a:extLst>
        </xdr:cNvPr>
        <xdr:cNvSpPr/>
      </xdr:nvSpPr>
      <xdr:spPr>
        <a:xfrm>
          <a:off x="3862336" y="30606582"/>
          <a:ext cx="1645920" cy="393193"/>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SF4</a:t>
          </a:r>
        </a:p>
      </xdr:txBody>
    </xdr:sp>
    <xdr:clientData/>
  </xdr:twoCellAnchor>
  <xdr:twoCellAnchor>
    <xdr:from>
      <xdr:col>2</xdr:col>
      <xdr:colOff>1893836</xdr:colOff>
      <xdr:row>75</xdr:row>
      <xdr:rowOff>42952</xdr:rowOff>
    </xdr:from>
    <xdr:to>
      <xdr:col>4</xdr:col>
      <xdr:colOff>199656</xdr:colOff>
      <xdr:row>77</xdr:row>
      <xdr:rowOff>55144</xdr:rowOff>
    </xdr:to>
    <xdr:sp macro="" textlink="">
      <xdr:nvSpPr>
        <xdr:cNvPr id="48" name="Signalisation droite 47">
          <a:hlinkClick xmlns:r="http://schemas.openxmlformats.org/officeDocument/2006/relationships" r:id="rId12"/>
          <a:extLst>
            <a:ext uri="{FF2B5EF4-FFF2-40B4-BE49-F238E27FC236}">
              <a16:creationId xmlns:a16="http://schemas.microsoft.com/office/drawing/2014/main" id="{53AD1525-9E1F-CA4C-9A54-7D8FD58BCD10}"/>
            </a:ext>
          </a:extLst>
        </xdr:cNvPr>
        <xdr:cNvSpPr/>
      </xdr:nvSpPr>
      <xdr:spPr>
        <a:xfrm>
          <a:off x="3862336" y="29646652"/>
          <a:ext cx="1645920" cy="393192"/>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SF2</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2133600</xdr:colOff>
      <xdr:row>0</xdr:row>
      <xdr:rowOff>50800</xdr:rowOff>
    </xdr:from>
    <xdr:to>
      <xdr:col>4</xdr:col>
      <xdr:colOff>779462</xdr:colOff>
      <xdr:row>1</xdr:row>
      <xdr:rowOff>131762</xdr:rowOff>
    </xdr:to>
    <xdr:sp macro="" textlink="">
      <xdr:nvSpPr>
        <xdr:cNvPr id="20" name="Flèche vers le bas 19">
          <a:extLst>
            <a:ext uri="{FF2B5EF4-FFF2-40B4-BE49-F238E27FC236}">
              <a16:creationId xmlns:a16="http://schemas.microsoft.com/office/drawing/2014/main" id="{00000000-0008-0000-0B00-000014000000}"/>
            </a:ext>
          </a:extLst>
        </xdr:cNvPr>
        <xdr:cNvSpPr/>
      </xdr:nvSpPr>
      <xdr:spPr>
        <a:xfrm>
          <a:off x="4102100" y="50800"/>
          <a:ext cx="2286000" cy="2667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fr-FR" sz="1100"/>
            <a:t>use filtre</a:t>
          </a:r>
        </a:p>
      </xdr:txBody>
    </xdr:sp>
    <xdr:clientData/>
  </xdr:twoCellAnchor>
  <xdr:twoCellAnchor>
    <xdr:from>
      <xdr:col>2</xdr:col>
      <xdr:colOff>271491</xdr:colOff>
      <xdr:row>56</xdr:row>
      <xdr:rowOff>177800</xdr:rowOff>
    </xdr:from>
    <xdr:to>
      <xdr:col>2</xdr:col>
      <xdr:colOff>1917411</xdr:colOff>
      <xdr:row>60</xdr:row>
      <xdr:rowOff>53886</xdr:rowOff>
    </xdr:to>
    <xdr:sp macro="" textlink="">
      <xdr:nvSpPr>
        <xdr:cNvPr id="21" name="Signalisation droite 20">
          <a:hlinkClick xmlns:r="http://schemas.openxmlformats.org/officeDocument/2006/relationships" r:id="rId1"/>
          <a:extLst>
            <a:ext uri="{FF2B5EF4-FFF2-40B4-BE49-F238E27FC236}">
              <a16:creationId xmlns:a16="http://schemas.microsoft.com/office/drawing/2014/main" id="{EAD97392-19ED-7247-9057-75DDD1E02022}"/>
            </a:ext>
          </a:extLst>
        </xdr:cNvPr>
        <xdr:cNvSpPr/>
      </xdr:nvSpPr>
      <xdr:spPr>
        <a:xfrm>
          <a:off x="2138391" y="17754600"/>
          <a:ext cx="1645920" cy="638086"/>
        </a:xfrm>
        <a:prstGeom prst="homePlat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600"/>
            <a:t>Go to the</a:t>
          </a:r>
          <a:r>
            <a:rPr lang="fr-FR" sz="1600" baseline="0"/>
            <a:t> dashborad</a:t>
          </a:r>
          <a:endParaRPr lang="fr-FR" sz="1600"/>
        </a:p>
      </xdr:txBody>
    </xdr:sp>
    <xdr:clientData/>
  </xdr:twoCellAnchor>
  <xdr:twoCellAnchor>
    <xdr:from>
      <xdr:col>0</xdr:col>
      <xdr:colOff>381000</xdr:colOff>
      <xdr:row>56</xdr:row>
      <xdr:rowOff>179018</xdr:rowOff>
    </xdr:from>
    <xdr:to>
      <xdr:col>2</xdr:col>
      <xdr:colOff>153877</xdr:colOff>
      <xdr:row>60</xdr:row>
      <xdr:rowOff>62159</xdr:rowOff>
    </xdr:to>
    <xdr:grpSp>
      <xdr:nvGrpSpPr>
        <xdr:cNvPr id="22" name="Groupe 21">
          <a:hlinkClick xmlns:r="http://schemas.openxmlformats.org/officeDocument/2006/relationships" r:id="rId2"/>
          <a:extLst>
            <a:ext uri="{FF2B5EF4-FFF2-40B4-BE49-F238E27FC236}">
              <a16:creationId xmlns:a16="http://schemas.microsoft.com/office/drawing/2014/main" id="{C465ADE0-85B9-8345-B05B-C5D8608534F3}"/>
            </a:ext>
          </a:extLst>
        </xdr:cNvPr>
        <xdr:cNvGrpSpPr/>
      </xdr:nvGrpSpPr>
      <xdr:grpSpPr>
        <a:xfrm>
          <a:off x="381000" y="44870318"/>
          <a:ext cx="1401652" cy="607041"/>
          <a:chOff x="1447800" y="6438900"/>
          <a:chExt cx="1638300" cy="723900"/>
        </a:xfrm>
      </xdr:grpSpPr>
      <xdr:sp macro="" textlink="">
        <xdr:nvSpPr>
          <xdr:cNvPr id="23" name="Signalisation droite 22">
            <a:extLst>
              <a:ext uri="{FF2B5EF4-FFF2-40B4-BE49-F238E27FC236}">
                <a16:creationId xmlns:a16="http://schemas.microsoft.com/office/drawing/2014/main" id="{31CC7C64-9371-FA46-9A6D-4D281E721495}"/>
              </a:ext>
            </a:extLst>
          </xdr:cNvPr>
          <xdr:cNvSpPr/>
        </xdr:nvSpPr>
        <xdr:spPr>
          <a:xfrm rot="10800000">
            <a:off x="1447800" y="6438900"/>
            <a:ext cx="1638300" cy="72390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24" name="ZoneTexte 23">
            <a:extLst>
              <a:ext uri="{FF2B5EF4-FFF2-40B4-BE49-F238E27FC236}">
                <a16:creationId xmlns:a16="http://schemas.microsoft.com/office/drawing/2014/main" id="{22FC4981-FAE0-4A42-B94E-B3C718986BAC}"/>
              </a:ext>
            </a:extLst>
          </xdr:cNvPr>
          <xdr:cNvSpPr txBox="1"/>
        </xdr:nvSpPr>
        <xdr:spPr>
          <a:xfrm>
            <a:off x="1739900" y="6629400"/>
            <a:ext cx="1217706" cy="3427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fr-FR" sz="1600">
                <a:solidFill>
                  <a:schemeClr val="bg1"/>
                </a:solidFill>
              </a:rPr>
              <a:t>Instructions </a:t>
            </a:r>
          </a:p>
        </xdr:txBody>
      </xdr:sp>
    </xdr:grpSp>
    <xdr:clientData/>
  </xdr:twoCellAnchor>
  <xdr:twoCellAnchor>
    <xdr:from>
      <xdr:col>2</xdr:col>
      <xdr:colOff>271491</xdr:colOff>
      <xdr:row>60</xdr:row>
      <xdr:rowOff>137560</xdr:rowOff>
    </xdr:from>
    <xdr:to>
      <xdr:col>2</xdr:col>
      <xdr:colOff>1917411</xdr:colOff>
      <xdr:row>62</xdr:row>
      <xdr:rowOff>147330</xdr:rowOff>
    </xdr:to>
    <xdr:sp macro="" textlink="">
      <xdr:nvSpPr>
        <xdr:cNvPr id="25" name="Signalisation droite 24">
          <a:hlinkClick xmlns:r="http://schemas.openxmlformats.org/officeDocument/2006/relationships" r:id="rId3"/>
          <a:extLst>
            <a:ext uri="{FF2B5EF4-FFF2-40B4-BE49-F238E27FC236}">
              <a16:creationId xmlns:a16="http://schemas.microsoft.com/office/drawing/2014/main" id="{9C8CD469-F1CB-4543-AE2A-BA8B204789C8}"/>
            </a:ext>
          </a:extLst>
        </xdr:cNvPr>
        <xdr:cNvSpPr/>
      </xdr:nvSpPr>
      <xdr:spPr>
        <a:xfrm>
          <a:off x="2138391" y="18476360"/>
          <a:ext cx="1645920" cy="39077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PF1</a:t>
          </a:r>
        </a:p>
      </xdr:txBody>
    </xdr:sp>
    <xdr:clientData/>
  </xdr:twoCellAnchor>
  <xdr:twoCellAnchor>
    <xdr:from>
      <xdr:col>2</xdr:col>
      <xdr:colOff>271491</xdr:colOff>
      <xdr:row>65</xdr:row>
      <xdr:rowOff>136371</xdr:rowOff>
    </xdr:from>
    <xdr:to>
      <xdr:col>2</xdr:col>
      <xdr:colOff>1917411</xdr:colOff>
      <xdr:row>67</xdr:row>
      <xdr:rowOff>148564</xdr:rowOff>
    </xdr:to>
    <xdr:sp macro="" textlink="">
      <xdr:nvSpPr>
        <xdr:cNvPr id="26" name="Signalisation droite 25">
          <a:hlinkClick xmlns:r="http://schemas.openxmlformats.org/officeDocument/2006/relationships" r:id="rId4"/>
          <a:extLst>
            <a:ext uri="{FF2B5EF4-FFF2-40B4-BE49-F238E27FC236}">
              <a16:creationId xmlns:a16="http://schemas.microsoft.com/office/drawing/2014/main" id="{521A48A8-FEF5-994B-BBEF-BC662EF05BA8}"/>
            </a:ext>
          </a:extLst>
        </xdr:cNvPr>
        <xdr:cNvSpPr/>
      </xdr:nvSpPr>
      <xdr:spPr>
        <a:xfrm>
          <a:off x="2138391" y="19427671"/>
          <a:ext cx="1645920" cy="393193"/>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PF3</a:t>
          </a:r>
        </a:p>
      </xdr:txBody>
    </xdr:sp>
    <xdr:clientData/>
  </xdr:twoCellAnchor>
  <xdr:twoCellAnchor>
    <xdr:from>
      <xdr:col>2</xdr:col>
      <xdr:colOff>271491</xdr:colOff>
      <xdr:row>68</xdr:row>
      <xdr:rowOff>41739</xdr:rowOff>
    </xdr:from>
    <xdr:to>
      <xdr:col>2</xdr:col>
      <xdr:colOff>1917411</xdr:colOff>
      <xdr:row>70</xdr:row>
      <xdr:rowOff>53930</xdr:rowOff>
    </xdr:to>
    <xdr:sp macro="" textlink="">
      <xdr:nvSpPr>
        <xdr:cNvPr id="27" name="Signalisation droite 26">
          <a:hlinkClick xmlns:r="http://schemas.openxmlformats.org/officeDocument/2006/relationships" r:id="rId5"/>
          <a:extLst>
            <a:ext uri="{FF2B5EF4-FFF2-40B4-BE49-F238E27FC236}">
              <a16:creationId xmlns:a16="http://schemas.microsoft.com/office/drawing/2014/main" id="{4F69A8B8-75A5-D74D-B1CB-58125F854C52}"/>
            </a:ext>
          </a:extLst>
        </xdr:cNvPr>
        <xdr:cNvSpPr/>
      </xdr:nvSpPr>
      <xdr:spPr>
        <a:xfrm>
          <a:off x="2138391" y="19904539"/>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PF4</a:t>
          </a:r>
        </a:p>
      </xdr:txBody>
    </xdr:sp>
    <xdr:clientData/>
  </xdr:twoCellAnchor>
  <xdr:twoCellAnchor>
    <xdr:from>
      <xdr:col>2</xdr:col>
      <xdr:colOff>271491</xdr:colOff>
      <xdr:row>70</xdr:row>
      <xdr:rowOff>137608</xdr:rowOff>
    </xdr:from>
    <xdr:to>
      <xdr:col>2</xdr:col>
      <xdr:colOff>1917411</xdr:colOff>
      <xdr:row>72</xdr:row>
      <xdr:rowOff>149799</xdr:rowOff>
    </xdr:to>
    <xdr:sp macro="" textlink="">
      <xdr:nvSpPr>
        <xdr:cNvPr id="28" name="Signalisation droite 27">
          <a:hlinkClick xmlns:r="http://schemas.openxmlformats.org/officeDocument/2006/relationships" r:id="rId6"/>
          <a:extLst>
            <a:ext uri="{FF2B5EF4-FFF2-40B4-BE49-F238E27FC236}">
              <a16:creationId xmlns:a16="http://schemas.microsoft.com/office/drawing/2014/main" id="{FF0DDB12-F7C4-214F-A6E0-58ACB3B770C2}"/>
            </a:ext>
          </a:extLst>
        </xdr:cNvPr>
        <xdr:cNvSpPr/>
      </xdr:nvSpPr>
      <xdr:spPr>
        <a:xfrm>
          <a:off x="2138391" y="20381408"/>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PF5</a:t>
          </a:r>
        </a:p>
      </xdr:txBody>
    </xdr:sp>
    <xdr:clientData/>
  </xdr:twoCellAnchor>
  <xdr:twoCellAnchor>
    <xdr:from>
      <xdr:col>4</xdr:col>
      <xdr:colOff>268337</xdr:colOff>
      <xdr:row>65</xdr:row>
      <xdr:rowOff>99225</xdr:rowOff>
    </xdr:from>
    <xdr:to>
      <xdr:col>4</xdr:col>
      <xdr:colOff>1917000</xdr:colOff>
      <xdr:row>67</xdr:row>
      <xdr:rowOff>108997</xdr:rowOff>
    </xdr:to>
    <xdr:sp macro="" textlink="">
      <xdr:nvSpPr>
        <xdr:cNvPr id="29" name="Signalisation droite 28">
          <a:hlinkClick xmlns:r="http://schemas.openxmlformats.org/officeDocument/2006/relationships" r:id="rId7"/>
          <a:extLst>
            <a:ext uri="{FF2B5EF4-FFF2-40B4-BE49-F238E27FC236}">
              <a16:creationId xmlns:a16="http://schemas.microsoft.com/office/drawing/2014/main" id="{687EFED5-75E4-2349-B01F-96BE99F4C2EB}"/>
            </a:ext>
          </a:extLst>
        </xdr:cNvPr>
        <xdr:cNvSpPr/>
      </xdr:nvSpPr>
      <xdr:spPr>
        <a:xfrm>
          <a:off x="5780137" y="19390525"/>
          <a:ext cx="1648663" cy="390772"/>
        </a:xfrm>
        <a:prstGeom prst="homePlat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a:t>
          </a:r>
          <a:r>
            <a:rPr lang="fr-FR" sz="1600" baseline="0"/>
            <a:t> </a:t>
          </a:r>
          <a:r>
            <a:rPr lang="fr-FR" sz="1600"/>
            <a:t>CF4</a:t>
          </a:r>
        </a:p>
      </xdr:txBody>
    </xdr:sp>
    <xdr:clientData/>
  </xdr:twoCellAnchor>
  <xdr:twoCellAnchor>
    <xdr:from>
      <xdr:col>2</xdr:col>
      <xdr:colOff>271491</xdr:colOff>
      <xdr:row>63</xdr:row>
      <xdr:rowOff>40505</xdr:rowOff>
    </xdr:from>
    <xdr:to>
      <xdr:col>2</xdr:col>
      <xdr:colOff>1917411</xdr:colOff>
      <xdr:row>65</xdr:row>
      <xdr:rowOff>52696</xdr:rowOff>
    </xdr:to>
    <xdr:sp macro="" textlink="">
      <xdr:nvSpPr>
        <xdr:cNvPr id="30" name="Signalisation droite 29">
          <a:hlinkClick xmlns:r="http://schemas.openxmlformats.org/officeDocument/2006/relationships" r:id="rId8"/>
          <a:extLst>
            <a:ext uri="{FF2B5EF4-FFF2-40B4-BE49-F238E27FC236}">
              <a16:creationId xmlns:a16="http://schemas.microsoft.com/office/drawing/2014/main" id="{4E06AE66-2994-D949-B08E-73572BB26FB2}"/>
            </a:ext>
          </a:extLst>
        </xdr:cNvPr>
        <xdr:cNvSpPr/>
      </xdr:nvSpPr>
      <xdr:spPr>
        <a:xfrm>
          <a:off x="2138391" y="18950805"/>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PF2</a:t>
          </a:r>
        </a:p>
      </xdr:txBody>
    </xdr:sp>
    <xdr:clientData/>
  </xdr:twoCellAnchor>
  <xdr:twoCellAnchor>
    <xdr:from>
      <xdr:col>2</xdr:col>
      <xdr:colOff>2109736</xdr:colOff>
      <xdr:row>61</xdr:row>
      <xdr:rowOff>162309</xdr:rowOff>
    </xdr:from>
    <xdr:to>
      <xdr:col>4</xdr:col>
      <xdr:colOff>110756</xdr:colOff>
      <xdr:row>63</xdr:row>
      <xdr:rowOff>172079</xdr:rowOff>
    </xdr:to>
    <xdr:sp macro="" textlink="">
      <xdr:nvSpPr>
        <xdr:cNvPr id="31" name="Signalisation droite 30">
          <a:hlinkClick xmlns:r="http://schemas.openxmlformats.org/officeDocument/2006/relationships" r:id="rId9"/>
          <a:extLst>
            <a:ext uri="{FF2B5EF4-FFF2-40B4-BE49-F238E27FC236}">
              <a16:creationId xmlns:a16="http://schemas.microsoft.com/office/drawing/2014/main" id="{CF1C08F5-773C-8042-A892-40801FE96315}"/>
            </a:ext>
          </a:extLst>
        </xdr:cNvPr>
        <xdr:cNvSpPr/>
      </xdr:nvSpPr>
      <xdr:spPr>
        <a:xfrm>
          <a:off x="3976636" y="18691609"/>
          <a:ext cx="1645920" cy="39077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SF1</a:t>
          </a:r>
        </a:p>
      </xdr:txBody>
    </xdr:sp>
    <xdr:clientData/>
  </xdr:twoCellAnchor>
  <xdr:twoCellAnchor>
    <xdr:from>
      <xdr:col>2</xdr:col>
      <xdr:colOff>2109736</xdr:colOff>
      <xdr:row>66</xdr:row>
      <xdr:rowOff>167317</xdr:rowOff>
    </xdr:from>
    <xdr:to>
      <xdr:col>4</xdr:col>
      <xdr:colOff>110756</xdr:colOff>
      <xdr:row>68</xdr:row>
      <xdr:rowOff>179508</xdr:rowOff>
    </xdr:to>
    <xdr:sp macro="" textlink="">
      <xdr:nvSpPr>
        <xdr:cNvPr id="32" name="Signalisation droite 31">
          <a:hlinkClick xmlns:r="http://schemas.openxmlformats.org/officeDocument/2006/relationships" r:id="rId10"/>
          <a:extLst>
            <a:ext uri="{FF2B5EF4-FFF2-40B4-BE49-F238E27FC236}">
              <a16:creationId xmlns:a16="http://schemas.microsoft.com/office/drawing/2014/main" id="{F655A911-6F49-B74E-8A84-9EB09A746F2B}"/>
            </a:ext>
          </a:extLst>
        </xdr:cNvPr>
        <xdr:cNvSpPr/>
      </xdr:nvSpPr>
      <xdr:spPr>
        <a:xfrm>
          <a:off x="3976636" y="19649117"/>
          <a:ext cx="1645920" cy="393191"/>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SF3</a:t>
          </a:r>
        </a:p>
      </xdr:txBody>
    </xdr:sp>
    <xdr:clientData/>
  </xdr:twoCellAnchor>
  <xdr:twoCellAnchor>
    <xdr:from>
      <xdr:col>2</xdr:col>
      <xdr:colOff>2109736</xdr:colOff>
      <xdr:row>69</xdr:row>
      <xdr:rowOff>75782</xdr:rowOff>
    </xdr:from>
    <xdr:to>
      <xdr:col>4</xdr:col>
      <xdr:colOff>110756</xdr:colOff>
      <xdr:row>71</xdr:row>
      <xdr:rowOff>87975</xdr:rowOff>
    </xdr:to>
    <xdr:sp macro="" textlink="">
      <xdr:nvSpPr>
        <xdr:cNvPr id="33" name="Signalisation droite 32">
          <a:hlinkClick xmlns:r="http://schemas.openxmlformats.org/officeDocument/2006/relationships" r:id="rId11"/>
          <a:extLst>
            <a:ext uri="{FF2B5EF4-FFF2-40B4-BE49-F238E27FC236}">
              <a16:creationId xmlns:a16="http://schemas.microsoft.com/office/drawing/2014/main" id="{29B0DBB1-389B-DB47-A7AE-310399D16443}"/>
            </a:ext>
          </a:extLst>
        </xdr:cNvPr>
        <xdr:cNvSpPr/>
      </xdr:nvSpPr>
      <xdr:spPr>
        <a:xfrm>
          <a:off x="3976636" y="20129082"/>
          <a:ext cx="1645920" cy="393193"/>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SF4</a:t>
          </a:r>
        </a:p>
      </xdr:txBody>
    </xdr:sp>
    <xdr:clientData/>
  </xdr:twoCellAnchor>
  <xdr:twoCellAnchor>
    <xdr:from>
      <xdr:col>2</xdr:col>
      <xdr:colOff>2109736</xdr:colOff>
      <xdr:row>64</xdr:row>
      <xdr:rowOff>68352</xdr:rowOff>
    </xdr:from>
    <xdr:to>
      <xdr:col>4</xdr:col>
      <xdr:colOff>110756</xdr:colOff>
      <xdr:row>66</xdr:row>
      <xdr:rowOff>80544</xdr:rowOff>
    </xdr:to>
    <xdr:sp macro="" textlink="">
      <xdr:nvSpPr>
        <xdr:cNvPr id="34" name="Signalisation droite 33">
          <a:hlinkClick xmlns:r="http://schemas.openxmlformats.org/officeDocument/2006/relationships" r:id="rId12"/>
          <a:extLst>
            <a:ext uri="{FF2B5EF4-FFF2-40B4-BE49-F238E27FC236}">
              <a16:creationId xmlns:a16="http://schemas.microsoft.com/office/drawing/2014/main" id="{DE3856D1-AF65-5C46-80CB-7D6EEAC9CCDC}"/>
            </a:ext>
          </a:extLst>
        </xdr:cNvPr>
        <xdr:cNvSpPr/>
      </xdr:nvSpPr>
      <xdr:spPr>
        <a:xfrm>
          <a:off x="3976636" y="19169152"/>
          <a:ext cx="1645920" cy="393192"/>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SF2</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586740</xdr:colOff>
      <xdr:row>18</xdr:row>
      <xdr:rowOff>162560</xdr:rowOff>
    </xdr:from>
    <xdr:to>
      <xdr:col>1</xdr:col>
      <xdr:colOff>1399540</xdr:colOff>
      <xdr:row>22</xdr:row>
      <xdr:rowOff>50800</xdr:rowOff>
    </xdr:to>
    <xdr:grpSp>
      <xdr:nvGrpSpPr>
        <xdr:cNvPr id="2" name="Groupe 1">
          <a:hlinkClick xmlns:r="http://schemas.openxmlformats.org/officeDocument/2006/relationships" r:id="rId1"/>
          <a:extLst>
            <a:ext uri="{FF2B5EF4-FFF2-40B4-BE49-F238E27FC236}">
              <a16:creationId xmlns:a16="http://schemas.microsoft.com/office/drawing/2014/main" id="{870C0F7B-7CAC-064D-931C-15A02FF12C49}"/>
            </a:ext>
          </a:extLst>
        </xdr:cNvPr>
        <xdr:cNvGrpSpPr/>
      </xdr:nvGrpSpPr>
      <xdr:grpSpPr>
        <a:xfrm>
          <a:off x="586740" y="6087110"/>
          <a:ext cx="1574800" cy="612140"/>
          <a:chOff x="1447800" y="6438900"/>
          <a:chExt cx="1638300" cy="723900"/>
        </a:xfrm>
      </xdr:grpSpPr>
      <xdr:sp macro="" textlink="">
        <xdr:nvSpPr>
          <xdr:cNvPr id="3" name="Signalisation droite 2">
            <a:extLst>
              <a:ext uri="{FF2B5EF4-FFF2-40B4-BE49-F238E27FC236}">
                <a16:creationId xmlns:a16="http://schemas.microsoft.com/office/drawing/2014/main" id="{E3418993-20F1-8A46-A2C1-A7CCA5717A32}"/>
              </a:ext>
            </a:extLst>
          </xdr:cNvPr>
          <xdr:cNvSpPr/>
        </xdr:nvSpPr>
        <xdr:spPr>
          <a:xfrm rot="10800000">
            <a:off x="1447800" y="6438900"/>
            <a:ext cx="1638300" cy="72390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400"/>
          </a:p>
        </xdr:txBody>
      </xdr:sp>
      <xdr:sp macro="" textlink="">
        <xdr:nvSpPr>
          <xdr:cNvPr id="4" name="ZoneTexte 3">
            <a:extLst>
              <a:ext uri="{FF2B5EF4-FFF2-40B4-BE49-F238E27FC236}">
                <a16:creationId xmlns:a16="http://schemas.microsoft.com/office/drawing/2014/main" id="{D9F79530-7E69-9243-B742-CF725FAFDD35}"/>
              </a:ext>
            </a:extLst>
          </xdr:cNvPr>
          <xdr:cNvSpPr txBox="1"/>
        </xdr:nvSpPr>
        <xdr:spPr>
          <a:xfrm>
            <a:off x="1739900" y="6629400"/>
            <a:ext cx="1088568" cy="346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fr-FR" sz="1400">
                <a:solidFill>
                  <a:schemeClr val="bg1"/>
                </a:solidFill>
              </a:rPr>
              <a:t>Instructions </a:t>
            </a:r>
          </a:p>
        </xdr:txBody>
      </xdr:sp>
    </xdr:grpSp>
    <xdr:clientData/>
  </xdr:twoCellAnchor>
  <xdr:twoCellAnchor>
    <xdr:from>
      <xdr:col>1</xdr:col>
      <xdr:colOff>1613806</xdr:colOff>
      <xdr:row>18</xdr:row>
      <xdr:rowOff>152400</xdr:rowOff>
    </xdr:from>
    <xdr:to>
      <xdr:col>1</xdr:col>
      <xdr:colOff>2528206</xdr:colOff>
      <xdr:row>22</xdr:row>
      <xdr:rowOff>63500</xdr:rowOff>
    </xdr:to>
    <xdr:sp macro="" textlink="">
      <xdr:nvSpPr>
        <xdr:cNvPr id="5" name="Signalisation droite 4">
          <a:hlinkClick xmlns:r="http://schemas.openxmlformats.org/officeDocument/2006/relationships" r:id="rId2"/>
          <a:extLst>
            <a:ext uri="{FF2B5EF4-FFF2-40B4-BE49-F238E27FC236}">
              <a16:creationId xmlns:a16="http://schemas.microsoft.com/office/drawing/2014/main" id="{7BFC33C3-65FD-0047-A3E7-70BB506E4040}"/>
            </a:ext>
          </a:extLst>
        </xdr:cNvPr>
        <xdr:cNvSpPr/>
      </xdr:nvSpPr>
      <xdr:spPr>
        <a:xfrm>
          <a:off x="2439306" y="6159500"/>
          <a:ext cx="914400" cy="67310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400"/>
            <a:t>Go</a:t>
          </a:r>
          <a:r>
            <a:rPr lang="fr-FR" sz="1400" baseline="0"/>
            <a:t> to</a:t>
          </a:r>
          <a:endParaRPr lang="fr-FR" sz="1400"/>
        </a:p>
        <a:p>
          <a:pPr algn="ctr"/>
          <a:r>
            <a:rPr lang="fr-FR" sz="1400"/>
            <a:t>PF1</a:t>
          </a:r>
        </a:p>
      </xdr:txBody>
    </xdr:sp>
    <xdr:clientData/>
  </xdr:twoCellAnchor>
  <xdr:twoCellAnchor>
    <xdr:from>
      <xdr:col>1</xdr:col>
      <xdr:colOff>2577041</xdr:colOff>
      <xdr:row>18</xdr:row>
      <xdr:rowOff>152400</xdr:rowOff>
    </xdr:from>
    <xdr:to>
      <xdr:col>2</xdr:col>
      <xdr:colOff>367241</xdr:colOff>
      <xdr:row>22</xdr:row>
      <xdr:rowOff>63500</xdr:rowOff>
    </xdr:to>
    <xdr:sp macro="" textlink="">
      <xdr:nvSpPr>
        <xdr:cNvPr id="6" name="Signalisation droite 5">
          <a:hlinkClick xmlns:r="http://schemas.openxmlformats.org/officeDocument/2006/relationships" r:id="rId3"/>
          <a:extLst>
            <a:ext uri="{FF2B5EF4-FFF2-40B4-BE49-F238E27FC236}">
              <a16:creationId xmlns:a16="http://schemas.microsoft.com/office/drawing/2014/main" id="{5827EA33-622A-BB4F-9ACC-954A70E3FE6C}"/>
            </a:ext>
          </a:extLst>
        </xdr:cNvPr>
        <xdr:cNvSpPr/>
      </xdr:nvSpPr>
      <xdr:spPr>
        <a:xfrm>
          <a:off x="3402541" y="6159500"/>
          <a:ext cx="914400" cy="67310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fr-FR" sz="1400"/>
            <a:t>Go</a:t>
          </a:r>
          <a:r>
            <a:rPr lang="fr-FR" sz="1400" baseline="0"/>
            <a:t> to</a:t>
          </a:r>
          <a:r>
            <a:rPr lang="fr-FR" sz="1400"/>
            <a:t> </a:t>
          </a:r>
        </a:p>
        <a:p>
          <a:pPr algn="ctr"/>
          <a:r>
            <a:rPr lang="fr-FR" sz="1400"/>
            <a:t>PF2</a:t>
          </a:r>
        </a:p>
      </xdr:txBody>
    </xdr:sp>
    <xdr:clientData/>
  </xdr:twoCellAnchor>
  <xdr:twoCellAnchor>
    <xdr:from>
      <xdr:col>2</xdr:col>
      <xdr:colOff>416076</xdr:colOff>
      <xdr:row>18</xdr:row>
      <xdr:rowOff>152400</xdr:rowOff>
    </xdr:from>
    <xdr:to>
      <xdr:col>3</xdr:col>
      <xdr:colOff>504976</xdr:colOff>
      <xdr:row>22</xdr:row>
      <xdr:rowOff>63500</xdr:rowOff>
    </xdr:to>
    <xdr:sp macro="" textlink="">
      <xdr:nvSpPr>
        <xdr:cNvPr id="7" name="Signalisation droite 6">
          <a:hlinkClick xmlns:r="http://schemas.openxmlformats.org/officeDocument/2006/relationships" r:id="rId4"/>
          <a:extLst>
            <a:ext uri="{FF2B5EF4-FFF2-40B4-BE49-F238E27FC236}">
              <a16:creationId xmlns:a16="http://schemas.microsoft.com/office/drawing/2014/main" id="{7AA02A15-120F-4543-9836-A5DB8EB56CDD}"/>
            </a:ext>
          </a:extLst>
        </xdr:cNvPr>
        <xdr:cNvSpPr/>
      </xdr:nvSpPr>
      <xdr:spPr>
        <a:xfrm>
          <a:off x="4365776" y="6159500"/>
          <a:ext cx="914400" cy="67310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400"/>
            <a:t>Go</a:t>
          </a:r>
          <a:r>
            <a:rPr lang="fr-FR" sz="1400" baseline="0"/>
            <a:t> to</a:t>
          </a:r>
          <a:endParaRPr lang="fr-FR" sz="1400"/>
        </a:p>
        <a:p>
          <a:pPr algn="ctr"/>
          <a:r>
            <a:rPr lang="fr-FR" sz="1400"/>
            <a:t>PF3</a:t>
          </a:r>
        </a:p>
      </xdr:txBody>
    </xdr:sp>
    <xdr:clientData/>
  </xdr:twoCellAnchor>
  <xdr:twoCellAnchor>
    <xdr:from>
      <xdr:col>3</xdr:col>
      <xdr:colOff>553811</xdr:colOff>
      <xdr:row>18</xdr:row>
      <xdr:rowOff>152400</xdr:rowOff>
    </xdr:from>
    <xdr:to>
      <xdr:col>4</xdr:col>
      <xdr:colOff>642711</xdr:colOff>
      <xdr:row>22</xdr:row>
      <xdr:rowOff>63500</xdr:rowOff>
    </xdr:to>
    <xdr:sp macro="" textlink="">
      <xdr:nvSpPr>
        <xdr:cNvPr id="8" name="Signalisation droite 7">
          <a:hlinkClick xmlns:r="http://schemas.openxmlformats.org/officeDocument/2006/relationships" r:id="rId5"/>
          <a:extLst>
            <a:ext uri="{FF2B5EF4-FFF2-40B4-BE49-F238E27FC236}">
              <a16:creationId xmlns:a16="http://schemas.microsoft.com/office/drawing/2014/main" id="{BC467FEB-6D2A-A24D-83C0-76B53649802B}"/>
            </a:ext>
          </a:extLst>
        </xdr:cNvPr>
        <xdr:cNvSpPr/>
      </xdr:nvSpPr>
      <xdr:spPr>
        <a:xfrm>
          <a:off x="5329011" y="6159500"/>
          <a:ext cx="914400" cy="67310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400"/>
            <a:t>Go</a:t>
          </a:r>
          <a:r>
            <a:rPr lang="fr-FR" sz="1400" baseline="0"/>
            <a:t> to</a:t>
          </a:r>
          <a:endParaRPr lang="fr-FR" sz="1400"/>
        </a:p>
        <a:p>
          <a:pPr algn="ctr"/>
          <a:r>
            <a:rPr lang="fr-FR" sz="1400"/>
            <a:t>PF4</a:t>
          </a:r>
        </a:p>
      </xdr:txBody>
    </xdr:sp>
    <xdr:clientData/>
  </xdr:twoCellAnchor>
  <xdr:twoCellAnchor>
    <xdr:from>
      <xdr:col>4</xdr:col>
      <xdr:colOff>691546</xdr:colOff>
      <xdr:row>18</xdr:row>
      <xdr:rowOff>152400</xdr:rowOff>
    </xdr:from>
    <xdr:to>
      <xdr:col>6</xdr:col>
      <xdr:colOff>323246</xdr:colOff>
      <xdr:row>22</xdr:row>
      <xdr:rowOff>63500</xdr:rowOff>
    </xdr:to>
    <xdr:sp macro="" textlink="">
      <xdr:nvSpPr>
        <xdr:cNvPr id="9" name="Signalisation droite 8">
          <a:hlinkClick xmlns:r="http://schemas.openxmlformats.org/officeDocument/2006/relationships" r:id="rId6"/>
          <a:extLst>
            <a:ext uri="{FF2B5EF4-FFF2-40B4-BE49-F238E27FC236}">
              <a16:creationId xmlns:a16="http://schemas.microsoft.com/office/drawing/2014/main" id="{1B6F06DD-7168-5544-9A55-60E0E80604B9}"/>
            </a:ext>
          </a:extLst>
        </xdr:cNvPr>
        <xdr:cNvSpPr/>
      </xdr:nvSpPr>
      <xdr:spPr>
        <a:xfrm>
          <a:off x="6292246" y="6159500"/>
          <a:ext cx="914400" cy="67310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400"/>
            <a:t>Go</a:t>
          </a:r>
          <a:r>
            <a:rPr lang="fr-FR" sz="1400" baseline="0"/>
            <a:t> to</a:t>
          </a:r>
          <a:endParaRPr lang="fr-FR" sz="1400"/>
        </a:p>
        <a:p>
          <a:pPr algn="ctr"/>
          <a:r>
            <a:rPr lang="fr-FR" sz="1400"/>
            <a:t>PF5</a:t>
          </a:r>
        </a:p>
      </xdr:txBody>
    </xdr:sp>
    <xdr:clientData/>
  </xdr:twoCellAnchor>
  <xdr:twoCellAnchor>
    <xdr:from>
      <xdr:col>6</xdr:col>
      <xdr:colOff>372081</xdr:colOff>
      <xdr:row>18</xdr:row>
      <xdr:rowOff>152400</xdr:rowOff>
    </xdr:from>
    <xdr:to>
      <xdr:col>7</xdr:col>
      <xdr:colOff>562581</xdr:colOff>
      <xdr:row>22</xdr:row>
      <xdr:rowOff>63500</xdr:rowOff>
    </xdr:to>
    <xdr:sp macro="" textlink="">
      <xdr:nvSpPr>
        <xdr:cNvPr id="10" name="Signalisation droite 9">
          <a:hlinkClick xmlns:r="http://schemas.openxmlformats.org/officeDocument/2006/relationships" r:id="rId7"/>
          <a:extLst>
            <a:ext uri="{FF2B5EF4-FFF2-40B4-BE49-F238E27FC236}">
              <a16:creationId xmlns:a16="http://schemas.microsoft.com/office/drawing/2014/main" id="{29AB694F-DE6F-CA46-A9C1-9ADE87DC506C}"/>
            </a:ext>
          </a:extLst>
        </xdr:cNvPr>
        <xdr:cNvSpPr/>
      </xdr:nvSpPr>
      <xdr:spPr>
        <a:xfrm>
          <a:off x="7255481" y="6159500"/>
          <a:ext cx="914400" cy="67310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400"/>
            <a:t>Go</a:t>
          </a:r>
          <a:r>
            <a:rPr lang="fr-FR" sz="1400" baseline="0"/>
            <a:t> to</a:t>
          </a:r>
          <a:endParaRPr lang="fr-FR" sz="1400"/>
        </a:p>
        <a:p>
          <a:pPr algn="ctr"/>
          <a:r>
            <a:rPr lang="fr-FR" sz="1400"/>
            <a:t>SF1</a:t>
          </a:r>
        </a:p>
      </xdr:txBody>
    </xdr:sp>
    <xdr:clientData/>
  </xdr:twoCellAnchor>
  <xdr:twoCellAnchor>
    <xdr:from>
      <xdr:col>7</xdr:col>
      <xdr:colOff>611416</xdr:colOff>
      <xdr:row>18</xdr:row>
      <xdr:rowOff>152400</xdr:rowOff>
    </xdr:from>
    <xdr:to>
      <xdr:col>9</xdr:col>
      <xdr:colOff>78016</xdr:colOff>
      <xdr:row>22</xdr:row>
      <xdr:rowOff>63500</xdr:rowOff>
    </xdr:to>
    <xdr:sp macro="" textlink="">
      <xdr:nvSpPr>
        <xdr:cNvPr id="11" name="Signalisation droite 10">
          <a:hlinkClick xmlns:r="http://schemas.openxmlformats.org/officeDocument/2006/relationships" r:id="rId8"/>
          <a:extLst>
            <a:ext uri="{FF2B5EF4-FFF2-40B4-BE49-F238E27FC236}">
              <a16:creationId xmlns:a16="http://schemas.microsoft.com/office/drawing/2014/main" id="{CBFA26B4-9C0F-E34B-881E-90113CA926CE}"/>
            </a:ext>
          </a:extLst>
        </xdr:cNvPr>
        <xdr:cNvSpPr/>
      </xdr:nvSpPr>
      <xdr:spPr>
        <a:xfrm>
          <a:off x="8218716" y="6159500"/>
          <a:ext cx="914400" cy="67310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400"/>
            <a:t>Go</a:t>
          </a:r>
          <a:r>
            <a:rPr lang="fr-FR" sz="1400" baseline="0"/>
            <a:t> to</a:t>
          </a:r>
          <a:endParaRPr lang="fr-FR" sz="1400"/>
        </a:p>
        <a:p>
          <a:pPr algn="ctr"/>
          <a:r>
            <a:rPr lang="fr-FR" sz="1400"/>
            <a:t>SF2</a:t>
          </a:r>
        </a:p>
      </xdr:txBody>
    </xdr:sp>
    <xdr:clientData/>
  </xdr:twoCellAnchor>
  <xdr:twoCellAnchor>
    <xdr:from>
      <xdr:col>9</xdr:col>
      <xdr:colOff>126851</xdr:colOff>
      <xdr:row>18</xdr:row>
      <xdr:rowOff>152400</xdr:rowOff>
    </xdr:from>
    <xdr:to>
      <xdr:col>10</xdr:col>
      <xdr:colOff>584051</xdr:colOff>
      <xdr:row>22</xdr:row>
      <xdr:rowOff>63500</xdr:rowOff>
    </xdr:to>
    <xdr:sp macro="" textlink="">
      <xdr:nvSpPr>
        <xdr:cNvPr id="12" name="Signalisation droite 11">
          <a:hlinkClick xmlns:r="http://schemas.openxmlformats.org/officeDocument/2006/relationships" r:id="rId9"/>
          <a:extLst>
            <a:ext uri="{FF2B5EF4-FFF2-40B4-BE49-F238E27FC236}">
              <a16:creationId xmlns:a16="http://schemas.microsoft.com/office/drawing/2014/main" id="{CA16BBB4-E6E1-FC48-B665-A4A35B033DF9}"/>
            </a:ext>
          </a:extLst>
        </xdr:cNvPr>
        <xdr:cNvSpPr/>
      </xdr:nvSpPr>
      <xdr:spPr>
        <a:xfrm>
          <a:off x="9181951" y="6159500"/>
          <a:ext cx="914400" cy="67310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fr-FR" sz="1400"/>
            <a:t>Go</a:t>
          </a:r>
          <a:r>
            <a:rPr lang="fr-FR" sz="1400" baseline="0"/>
            <a:t> to</a:t>
          </a:r>
          <a:r>
            <a:rPr lang="fr-FR" sz="1400"/>
            <a:t> </a:t>
          </a:r>
        </a:p>
        <a:p>
          <a:pPr algn="ctr"/>
          <a:r>
            <a:rPr lang="fr-FR" sz="1400"/>
            <a:t>SF3</a:t>
          </a:r>
        </a:p>
      </xdr:txBody>
    </xdr:sp>
    <xdr:clientData/>
  </xdr:twoCellAnchor>
  <xdr:twoCellAnchor>
    <xdr:from>
      <xdr:col>10</xdr:col>
      <xdr:colOff>632886</xdr:colOff>
      <xdr:row>18</xdr:row>
      <xdr:rowOff>152400</xdr:rowOff>
    </xdr:from>
    <xdr:to>
      <xdr:col>11</xdr:col>
      <xdr:colOff>721786</xdr:colOff>
      <xdr:row>22</xdr:row>
      <xdr:rowOff>63500</xdr:rowOff>
    </xdr:to>
    <xdr:sp macro="" textlink="">
      <xdr:nvSpPr>
        <xdr:cNvPr id="13" name="Signalisation droite 12">
          <a:hlinkClick xmlns:r="http://schemas.openxmlformats.org/officeDocument/2006/relationships" r:id="rId10"/>
          <a:extLst>
            <a:ext uri="{FF2B5EF4-FFF2-40B4-BE49-F238E27FC236}">
              <a16:creationId xmlns:a16="http://schemas.microsoft.com/office/drawing/2014/main" id="{CD91DACC-ED54-DD41-9AA9-86CA0F290F84}"/>
            </a:ext>
          </a:extLst>
        </xdr:cNvPr>
        <xdr:cNvSpPr/>
      </xdr:nvSpPr>
      <xdr:spPr>
        <a:xfrm>
          <a:off x="10145186" y="6159500"/>
          <a:ext cx="914400" cy="67310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400"/>
            <a:t>Go</a:t>
          </a:r>
          <a:r>
            <a:rPr lang="fr-FR" sz="1400" baseline="0"/>
            <a:t> to</a:t>
          </a:r>
          <a:endParaRPr lang="fr-FR" sz="1400"/>
        </a:p>
        <a:p>
          <a:pPr algn="ctr"/>
          <a:r>
            <a:rPr lang="fr-FR" sz="1400"/>
            <a:t>SF4</a:t>
          </a:r>
        </a:p>
      </xdr:txBody>
    </xdr:sp>
    <xdr:clientData/>
  </xdr:twoCellAnchor>
  <xdr:twoCellAnchor>
    <xdr:from>
      <xdr:col>11</xdr:col>
      <xdr:colOff>770617</xdr:colOff>
      <xdr:row>18</xdr:row>
      <xdr:rowOff>152400</xdr:rowOff>
    </xdr:from>
    <xdr:to>
      <xdr:col>13</xdr:col>
      <xdr:colOff>34017</xdr:colOff>
      <xdr:row>22</xdr:row>
      <xdr:rowOff>63500</xdr:rowOff>
    </xdr:to>
    <xdr:sp macro="" textlink="">
      <xdr:nvSpPr>
        <xdr:cNvPr id="14" name="Signalisation droite 13">
          <a:hlinkClick xmlns:r="http://schemas.openxmlformats.org/officeDocument/2006/relationships" r:id="rId11"/>
          <a:extLst>
            <a:ext uri="{FF2B5EF4-FFF2-40B4-BE49-F238E27FC236}">
              <a16:creationId xmlns:a16="http://schemas.microsoft.com/office/drawing/2014/main" id="{BFE12115-F81B-994D-A52F-5A83A61B7AEF}"/>
            </a:ext>
          </a:extLst>
        </xdr:cNvPr>
        <xdr:cNvSpPr/>
      </xdr:nvSpPr>
      <xdr:spPr>
        <a:xfrm>
          <a:off x="11108417" y="6159500"/>
          <a:ext cx="914400" cy="673100"/>
        </a:xfrm>
        <a:prstGeom prst="homePlat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400"/>
            <a:t>Go</a:t>
          </a:r>
          <a:r>
            <a:rPr lang="fr-FR" sz="1400" baseline="0"/>
            <a:t> to</a:t>
          </a:r>
          <a:endParaRPr lang="fr-FR" sz="1400"/>
        </a:p>
        <a:p>
          <a:pPr algn="ctr"/>
          <a:r>
            <a:rPr lang="fr-FR" sz="1400"/>
            <a:t>CF4</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2053563</xdr:colOff>
      <xdr:row>0</xdr:row>
      <xdr:rowOff>73837</xdr:rowOff>
    </xdr:from>
    <xdr:to>
      <xdr:col>4</xdr:col>
      <xdr:colOff>635003</xdr:colOff>
      <xdr:row>1</xdr:row>
      <xdr:rowOff>152400</xdr:rowOff>
    </xdr:to>
    <xdr:sp macro="" textlink="">
      <xdr:nvSpPr>
        <xdr:cNvPr id="48" name="Flèche vers le bas 47">
          <a:extLst>
            <a:ext uri="{FF2B5EF4-FFF2-40B4-BE49-F238E27FC236}">
              <a16:creationId xmlns:a16="http://schemas.microsoft.com/office/drawing/2014/main" id="{00000000-0008-0000-0200-000030000000}"/>
            </a:ext>
          </a:extLst>
        </xdr:cNvPr>
        <xdr:cNvSpPr/>
      </xdr:nvSpPr>
      <xdr:spPr>
        <a:xfrm>
          <a:off x="4002865" y="73837"/>
          <a:ext cx="2081324" cy="2705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1100"/>
            <a:t>use filtre</a:t>
          </a:r>
        </a:p>
      </xdr:txBody>
    </xdr:sp>
    <xdr:clientData/>
  </xdr:twoCellAnchor>
  <xdr:twoCellAnchor>
    <xdr:from>
      <xdr:col>2</xdr:col>
      <xdr:colOff>162508</xdr:colOff>
      <xdr:row>42</xdr:row>
      <xdr:rowOff>118139</xdr:rowOff>
    </xdr:from>
    <xdr:to>
      <xdr:col>2</xdr:col>
      <xdr:colOff>1808428</xdr:colOff>
      <xdr:row>45</xdr:row>
      <xdr:rowOff>180294</xdr:rowOff>
    </xdr:to>
    <xdr:sp macro="" textlink="">
      <xdr:nvSpPr>
        <xdr:cNvPr id="17" name="Signalisation droite 16">
          <a:hlinkClick xmlns:r="http://schemas.openxmlformats.org/officeDocument/2006/relationships" r:id="rId1"/>
          <a:extLst>
            <a:ext uri="{FF2B5EF4-FFF2-40B4-BE49-F238E27FC236}">
              <a16:creationId xmlns:a16="http://schemas.microsoft.com/office/drawing/2014/main" id="{721D28A9-D18F-D344-9146-414F159B6ACC}"/>
            </a:ext>
          </a:extLst>
        </xdr:cNvPr>
        <xdr:cNvSpPr/>
      </xdr:nvSpPr>
      <xdr:spPr>
        <a:xfrm>
          <a:off x="2111810" y="24248139"/>
          <a:ext cx="1645920" cy="638085"/>
        </a:xfrm>
        <a:prstGeom prst="homePlat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600"/>
            <a:t>Go to the</a:t>
          </a:r>
          <a:r>
            <a:rPr lang="fr-FR" sz="1600" baseline="0"/>
            <a:t> dashborad</a:t>
          </a:r>
          <a:endParaRPr lang="fr-FR" sz="1600"/>
        </a:p>
      </xdr:txBody>
    </xdr:sp>
    <xdr:clientData/>
  </xdr:twoCellAnchor>
  <xdr:twoCellAnchor>
    <xdr:from>
      <xdr:col>0</xdr:col>
      <xdr:colOff>354419</xdr:colOff>
      <xdr:row>42</xdr:row>
      <xdr:rowOff>119357</xdr:rowOff>
    </xdr:from>
    <xdr:to>
      <xdr:col>2</xdr:col>
      <xdr:colOff>44894</xdr:colOff>
      <xdr:row>45</xdr:row>
      <xdr:rowOff>188567</xdr:rowOff>
    </xdr:to>
    <xdr:grpSp>
      <xdr:nvGrpSpPr>
        <xdr:cNvPr id="18" name="Groupe 17">
          <a:hlinkClick xmlns:r="http://schemas.openxmlformats.org/officeDocument/2006/relationships" r:id="rId2"/>
          <a:extLst>
            <a:ext uri="{FF2B5EF4-FFF2-40B4-BE49-F238E27FC236}">
              <a16:creationId xmlns:a16="http://schemas.microsoft.com/office/drawing/2014/main" id="{DD9B5FB5-4216-4240-A03F-FD76B19113D0}"/>
            </a:ext>
          </a:extLst>
        </xdr:cNvPr>
        <xdr:cNvGrpSpPr/>
      </xdr:nvGrpSpPr>
      <xdr:grpSpPr>
        <a:xfrm>
          <a:off x="354419" y="22931732"/>
          <a:ext cx="1433550" cy="602610"/>
          <a:chOff x="1447800" y="6438900"/>
          <a:chExt cx="1638300" cy="723900"/>
        </a:xfrm>
      </xdr:grpSpPr>
      <xdr:sp macro="" textlink="">
        <xdr:nvSpPr>
          <xdr:cNvPr id="19" name="Signalisation droite 18">
            <a:extLst>
              <a:ext uri="{FF2B5EF4-FFF2-40B4-BE49-F238E27FC236}">
                <a16:creationId xmlns:a16="http://schemas.microsoft.com/office/drawing/2014/main" id="{5512053D-25A4-F342-B26A-441167511996}"/>
              </a:ext>
            </a:extLst>
          </xdr:cNvPr>
          <xdr:cNvSpPr/>
        </xdr:nvSpPr>
        <xdr:spPr>
          <a:xfrm rot="10800000">
            <a:off x="1447800" y="6438900"/>
            <a:ext cx="1638300" cy="72390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20" name="ZoneTexte 19">
            <a:extLst>
              <a:ext uri="{FF2B5EF4-FFF2-40B4-BE49-F238E27FC236}">
                <a16:creationId xmlns:a16="http://schemas.microsoft.com/office/drawing/2014/main" id="{ACD71584-9BC7-E948-A594-3057D6BAAEAE}"/>
              </a:ext>
            </a:extLst>
          </xdr:cNvPr>
          <xdr:cNvSpPr txBox="1"/>
        </xdr:nvSpPr>
        <xdr:spPr>
          <a:xfrm>
            <a:off x="1739900" y="6629400"/>
            <a:ext cx="1217706" cy="3427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fr-FR" sz="1600">
                <a:solidFill>
                  <a:schemeClr val="bg1"/>
                </a:solidFill>
              </a:rPr>
              <a:t>Instructions </a:t>
            </a:r>
          </a:p>
        </xdr:txBody>
      </xdr:sp>
    </xdr:grpSp>
    <xdr:clientData/>
  </xdr:twoCellAnchor>
  <xdr:twoCellAnchor>
    <xdr:from>
      <xdr:col>2</xdr:col>
      <xdr:colOff>162508</xdr:colOff>
      <xdr:row>46</xdr:row>
      <xdr:rowOff>71992</xdr:rowOff>
    </xdr:from>
    <xdr:to>
      <xdr:col>2</xdr:col>
      <xdr:colOff>1808428</xdr:colOff>
      <xdr:row>48</xdr:row>
      <xdr:rowOff>78808</xdr:rowOff>
    </xdr:to>
    <xdr:sp macro="" textlink="">
      <xdr:nvSpPr>
        <xdr:cNvPr id="21" name="Signalisation droite 20">
          <a:hlinkClick xmlns:r="http://schemas.openxmlformats.org/officeDocument/2006/relationships" r:id="rId3"/>
          <a:extLst>
            <a:ext uri="{FF2B5EF4-FFF2-40B4-BE49-F238E27FC236}">
              <a16:creationId xmlns:a16="http://schemas.microsoft.com/office/drawing/2014/main" id="{DFCEFACB-53AC-8842-B275-2C8BFDC9A870}"/>
            </a:ext>
          </a:extLst>
        </xdr:cNvPr>
        <xdr:cNvSpPr/>
      </xdr:nvSpPr>
      <xdr:spPr>
        <a:xfrm>
          <a:off x="2111810" y="24969899"/>
          <a:ext cx="1645920" cy="390769"/>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PF1</a:t>
          </a:r>
        </a:p>
      </xdr:txBody>
    </xdr:sp>
    <xdr:clientData/>
  </xdr:twoCellAnchor>
  <xdr:twoCellAnchor>
    <xdr:from>
      <xdr:col>2</xdr:col>
      <xdr:colOff>162508</xdr:colOff>
      <xdr:row>51</xdr:row>
      <xdr:rowOff>63419</xdr:rowOff>
    </xdr:from>
    <xdr:to>
      <xdr:col>2</xdr:col>
      <xdr:colOff>1808428</xdr:colOff>
      <xdr:row>53</xdr:row>
      <xdr:rowOff>72658</xdr:rowOff>
    </xdr:to>
    <xdr:sp macro="" textlink="">
      <xdr:nvSpPr>
        <xdr:cNvPr id="22" name="Signalisation droite 21">
          <a:hlinkClick xmlns:r="http://schemas.openxmlformats.org/officeDocument/2006/relationships" r:id="rId4"/>
          <a:extLst>
            <a:ext uri="{FF2B5EF4-FFF2-40B4-BE49-F238E27FC236}">
              <a16:creationId xmlns:a16="http://schemas.microsoft.com/office/drawing/2014/main" id="{50D5C2A8-E265-E84C-A9E3-806C18FBE07B}"/>
            </a:ext>
          </a:extLst>
        </xdr:cNvPr>
        <xdr:cNvSpPr/>
      </xdr:nvSpPr>
      <xdr:spPr>
        <a:xfrm>
          <a:off x="2111810" y="25921210"/>
          <a:ext cx="1645920" cy="393192"/>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PF3</a:t>
          </a:r>
        </a:p>
      </xdr:txBody>
    </xdr:sp>
    <xdr:clientData/>
  </xdr:twoCellAnchor>
  <xdr:twoCellAnchor>
    <xdr:from>
      <xdr:col>2</xdr:col>
      <xdr:colOff>162508</xdr:colOff>
      <xdr:row>53</xdr:row>
      <xdr:rowOff>156333</xdr:rowOff>
    </xdr:from>
    <xdr:to>
      <xdr:col>2</xdr:col>
      <xdr:colOff>1808428</xdr:colOff>
      <xdr:row>55</xdr:row>
      <xdr:rowOff>165571</xdr:rowOff>
    </xdr:to>
    <xdr:sp macro="" textlink="">
      <xdr:nvSpPr>
        <xdr:cNvPr id="23" name="Signalisation droite 22">
          <a:hlinkClick xmlns:r="http://schemas.openxmlformats.org/officeDocument/2006/relationships" r:id="rId5"/>
          <a:extLst>
            <a:ext uri="{FF2B5EF4-FFF2-40B4-BE49-F238E27FC236}">
              <a16:creationId xmlns:a16="http://schemas.microsoft.com/office/drawing/2014/main" id="{797D87FF-88FA-7545-A074-C9FE11E48420}"/>
            </a:ext>
          </a:extLst>
        </xdr:cNvPr>
        <xdr:cNvSpPr/>
      </xdr:nvSpPr>
      <xdr:spPr>
        <a:xfrm>
          <a:off x="2111810" y="26398077"/>
          <a:ext cx="1645920" cy="393192"/>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PF4</a:t>
          </a:r>
        </a:p>
      </xdr:txBody>
    </xdr:sp>
    <xdr:clientData/>
  </xdr:twoCellAnchor>
  <xdr:twoCellAnchor>
    <xdr:from>
      <xdr:col>2</xdr:col>
      <xdr:colOff>162508</xdr:colOff>
      <xdr:row>56</xdr:row>
      <xdr:rowOff>57272</xdr:rowOff>
    </xdr:from>
    <xdr:to>
      <xdr:col>2</xdr:col>
      <xdr:colOff>1808428</xdr:colOff>
      <xdr:row>58</xdr:row>
      <xdr:rowOff>66510</xdr:rowOff>
    </xdr:to>
    <xdr:sp macro="" textlink="">
      <xdr:nvSpPr>
        <xdr:cNvPr id="24" name="Signalisation droite 23">
          <a:hlinkClick xmlns:r="http://schemas.openxmlformats.org/officeDocument/2006/relationships" r:id="rId6"/>
          <a:extLst>
            <a:ext uri="{FF2B5EF4-FFF2-40B4-BE49-F238E27FC236}">
              <a16:creationId xmlns:a16="http://schemas.microsoft.com/office/drawing/2014/main" id="{FA0AB3B0-6485-004C-8646-F250302E4402}"/>
            </a:ext>
          </a:extLst>
        </xdr:cNvPr>
        <xdr:cNvSpPr/>
      </xdr:nvSpPr>
      <xdr:spPr>
        <a:xfrm>
          <a:off x="2111810" y="26874946"/>
          <a:ext cx="1645920" cy="393192"/>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PF5</a:t>
          </a:r>
        </a:p>
      </xdr:txBody>
    </xdr:sp>
    <xdr:clientData/>
  </xdr:twoCellAnchor>
  <xdr:twoCellAnchor>
    <xdr:from>
      <xdr:col>4</xdr:col>
      <xdr:colOff>304370</xdr:colOff>
      <xdr:row>51</xdr:row>
      <xdr:rowOff>26273</xdr:rowOff>
    </xdr:from>
    <xdr:to>
      <xdr:col>4</xdr:col>
      <xdr:colOff>1953033</xdr:colOff>
      <xdr:row>53</xdr:row>
      <xdr:rowOff>33091</xdr:rowOff>
    </xdr:to>
    <xdr:sp macro="" textlink="">
      <xdr:nvSpPr>
        <xdr:cNvPr id="25" name="Signalisation droite 24">
          <a:hlinkClick xmlns:r="http://schemas.openxmlformats.org/officeDocument/2006/relationships" r:id="rId7"/>
          <a:extLst>
            <a:ext uri="{FF2B5EF4-FFF2-40B4-BE49-F238E27FC236}">
              <a16:creationId xmlns:a16="http://schemas.microsoft.com/office/drawing/2014/main" id="{E3005BAA-38E8-A646-A5B1-422FA56A70B0}"/>
            </a:ext>
          </a:extLst>
        </xdr:cNvPr>
        <xdr:cNvSpPr/>
      </xdr:nvSpPr>
      <xdr:spPr>
        <a:xfrm>
          <a:off x="5753556" y="25884064"/>
          <a:ext cx="1648663" cy="390771"/>
        </a:xfrm>
        <a:prstGeom prst="homePlat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a:t>
          </a:r>
          <a:r>
            <a:rPr lang="fr-FR" sz="1600" baseline="0"/>
            <a:t> </a:t>
          </a:r>
          <a:r>
            <a:rPr lang="fr-FR" sz="1600"/>
            <a:t>CF4</a:t>
          </a:r>
        </a:p>
      </xdr:txBody>
    </xdr:sp>
    <xdr:clientData/>
  </xdr:twoCellAnchor>
  <xdr:twoCellAnchor>
    <xdr:from>
      <xdr:col>2</xdr:col>
      <xdr:colOff>162508</xdr:colOff>
      <xdr:row>48</xdr:row>
      <xdr:rowOff>162483</xdr:rowOff>
    </xdr:from>
    <xdr:to>
      <xdr:col>2</xdr:col>
      <xdr:colOff>1808428</xdr:colOff>
      <xdr:row>50</xdr:row>
      <xdr:rowOff>171721</xdr:rowOff>
    </xdr:to>
    <xdr:sp macro="" textlink="">
      <xdr:nvSpPr>
        <xdr:cNvPr id="26" name="Signalisation droite 25">
          <a:hlinkClick xmlns:r="http://schemas.openxmlformats.org/officeDocument/2006/relationships" r:id="rId8"/>
          <a:extLst>
            <a:ext uri="{FF2B5EF4-FFF2-40B4-BE49-F238E27FC236}">
              <a16:creationId xmlns:a16="http://schemas.microsoft.com/office/drawing/2014/main" id="{75A62F4A-91CB-6E4D-81E0-7B1ECC07ED6E}"/>
            </a:ext>
          </a:extLst>
        </xdr:cNvPr>
        <xdr:cNvSpPr/>
      </xdr:nvSpPr>
      <xdr:spPr>
        <a:xfrm>
          <a:off x="2111810" y="25444343"/>
          <a:ext cx="1645920" cy="393192"/>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PF2</a:t>
          </a:r>
        </a:p>
      </xdr:txBody>
    </xdr:sp>
    <xdr:clientData/>
  </xdr:twoCellAnchor>
  <xdr:twoCellAnchor>
    <xdr:from>
      <xdr:col>2</xdr:col>
      <xdr:colOff>2000753</xdr:colOff>
      <xdr:row>47</xdr:row>
      <xdr:rowOff>95264</xdr:rowOff>
    </xdr:from>
    <xdr:to>
      <xdr:col>4</xdr:col>
      <xdr:colOff>146789</xdr:colOff>
      <xdr:row>49</xdr:row>
      <xdr:rowOff>102080</xdr:rowOff>
    </xdr:to>
    <xdr:sp macro="" textlink="">
      <xdr:nvSpPr>
        <xdr:cNvPr id="27" name="Signalisation droite 26">
          <a:hlinkClick xmlns:r="http://schemas.openxmlformats.org/officeDocument/2006/relationships" r:id="rId9"/>
          <a:extLst>
            <a:ext uri="{FF2B5EF4-FFF2-40B4-BE49-F238E27FC236}">
              <a16:creationId xmlns:a16="http://schemas.microsoft.com/office/drawing/2014/main" id="{D4D1A390-F5C1-1845-8F24-3B39DF5A0B68}"/>
            </a:ext>
          </a:extLst>
        </xdr:cNvPr>
        <xdr:cNvSpPr/>
      </xdr:nvSpPr>
      <xdr:spPr>
        <a:xfrm>
          <a:off x="3950055" y="25185148"/>
          <a:ext cx="1645920" cy="390769"/>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SF1</a:t>
          </a:r>
        </a:p>
      </xdr:txBody>
    </xdr:sp>
    <xdr:clientData/>
  </xdr:twoCellAnchor>
  <xdr:twoCellAnchor>
    <xdr:from>
      <xdr:col>2</xdr:col>
      <xdr:colOff>2000753</xdr:colOff>
      <xdr:row>52</xdr:row>
      <xdr:rowOff>92888</xdr:rowOff>
    </xdr:from>
    <xdr:to>
      <xdr:col>4</xdr:col>
      <xdr:colOff>146789</xdr:colOff>
      <xdr:row>54</xdr:row>
      <xdr:rowOff>102126</xdr:rowOff>
    </xdr:to>
    <xdr:sp macro="" textlink="">
      <xdr:nvSpPr>
        <xdr:cNvPr id="28" name="Signalisation droite 27">
          <a:hlinkClick xmlns:r="http://schemas.openxmlformats.org/officeDocument/2006/relationships" r:id="rId10"/>
          <a:extLst>
            <a:ext uri="{FF2B5EF4-FFF2-40B4-BE49-F238E27FC236}">
              <a16:creationId xmlns:a16="http://schemas.microsoft.com/office/drawing/2014/main" id="{13C21E56-3846-A844-9D99-A87FDF209E96}"/>
            </a:ext>
          </a:extLst>
        </xdr:cNvPr>
        <xdr:cNvSpPr/>
      </xdr:nvSpPr>
      <xdr:spPr>
        <a:xfrm>
          <a:off x="3950055" y="26142655"/>
          <a:ext cx="1645920" cy="393192"/>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SF3</a:t>
          </a:r>
        </a:p>
      </xdr:txBody>
    </xdr:sp>
    <xdr:clientData/>
  </xdr:twoCellAnchor>
  <xdr:twoCellAnchor>
    <xdr:from>
      <xdr:col>2</xdr:col>
      <xdr:colOff>2000753</xdr:colOff>
      <xdr:row>54</xdr:row>
      <xdr:rowOff>188900</xdr:rowOff>
    </xdr:from>
    <xdr:to>
      <xdr:col>4</xdr:col>
      <xdr:colOff>146789</xdr:colOff>
      <xdr:row>57</xdr:row>
      <xdr:rowOff>6162</xdr:rowOff>
    </xdr:to>
    <xdr:sp macro="" textlink="">
      <xdr:nvSpPr>
        <xdr:cNvPr id="29" name="Signalisation droite 28">
          <a:hlinkClick xmlns:r="http://schemas.openxmlformats.org/officeDocument/2006/relationships" r:id="rId11"/>
          <a:extLst>
            <a:ext uri="{FF2B5EF4-FFF2-40B4-BE49-F238E27FC236}">
              <a16:creationId xmlns:a16="http://schemas.microsoft.com/office/drawing/2014/main" id="{F4CFD954-0D12-ED45-B4A8-F0C1C3402717}"/>
            </a:ext>
          </a:extLst>
        </xdr:cNvPr>
        <xdr:cNvSpPr/>
      </xdr:nvSpPr>
      <xdr:spPr>
        <a:xfrm>
          <a:off x="3950055" y="26622621"/>
          <a:ext cx="1645920" cy="393192"/>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SF4</a:t>
          </a:r>
        </a:p>
      </xdr:txBody>
    </xdr:sp>
    <xdr:clientData/>
  </xdr:twoCellAnchor>
  <xdr:twoCellAnchor>
    <xdr:from>
      <xdr:col>2</xdr:col>
      <xdr:colOff>2000753</xdr:colOff>
      <xdr:row>49</xdr:row>
      <xdr:rowOff>188853</xdr:rowOff>
    </xdr:from>
    <xdr:to>
      <xdr:col>4</xdr:col>
      <xdr:colOff>146789</xdr:colOff>
      <xdr:row>52</xdr:row>
      <xdr:rowOff>6115</xdr:rowOff>
    </xdr:to>
    <xdr:sp macro="" textlink="">
      <xdr:nvSpPr>
        <xdr:cNvPr id="30" name="Signalisation droite 29">
          <a:hlinkClick xmlns:r="http://schemas.openxmlformats.org/officeDocument/2006/relationships" r:id="rId12"/>
          <a:extLst>
            <a:ext uri="{FF2B5EF4-FFF2-40B4-BE49-F238E27FC236}">
              <a16:creationId xmlns:a16="http://schemas.microsoft.com/office/drawing/2014/main" id="{83DC3933-7B4E-D546-B83E-9F4F5A1686F5}"/>
            </a:ext>
          </a:extLst>
        </xdr:cNvPr>
        <xdr:cNvSpPr/>
      </xdr:nvSpPr>
      <xdr:spPr>
        <a:xfrm>
          <a:off x="3950055" y="25662690"/>
          <a:ext cx="1645920" cy="393192"/>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SF2</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1800330</xdr:colOff>
      <xdr:row>0</xdr:row>
      <xdr:rowOff>69780</xdr:rowOff>
    </xdr:from>
    <xdr:to>
      <xdr:col>4</xdr:col>
      <xdr:colOff>368301</xdr:colOff>
      <xdr:row>1</xdr:row>
      <xdr:rowOff>138289</xdr:rowOff>
    </xdr:to>
    <xdr:sp macro="" textlink="">
      <xdr:nvSpPr>
        <xdr:cNvPr id="51" name="Flèche vers le bas 50">
          <a:extLst>
            <a:ext uri="{FF2B5EF4-FFF2-40B4-BE49-F238E27FC236}">
              <a16:creationId xmlns:a16="http://schemas.microsoft.com/office/drawing/2014/main" id="{00000000-0008-0000-0300-000033000000}"/>
            </a:ext>
          </a:extLst>
        </xdr:cNvPr>
        <xdr:cNvSpPr/>
      </xdr:nvSpPr>
      <xdr:spPr>
        <a:xfrm>
          <a:off x="4577583" y="69780"/>
          <a:ext cx="2070938" cy="26389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1100"/>
            <a:t>use filtre</a:t>
          </a:r>
        </a:p>
      </xdr:txBody>
    </xdr:sp>
    <xdr:clientData/>
  </xdr:twoCellAnchor>
  <xdr:twoCellAnchor>
    <xdr:from>
      <xdr:col>1</xdr:col>
      <xdr:colOff>1268929</xdr:colOff>
      <xdr:row>22</xdr:row>
      <xdr:rowOff>153517</xdr:rowOff>
    </xdr:from>
    <xdr:to>
      <xdr:col>2</xdr:col>
      <xdr:colOff>1072651</xdr:colOff>
      <xdr:row>26</xdr:row>
      <xdr:rowOff>10065</xdr:rowOff>
    </xdr:to>
    <xdr:sp macro="" textlink="">
      <xdr:nvSpPr>
        <xdr:cNvPr id="45" name="Signalisation droite 44">
          <a:hlinkClick xmlns:r="http://schemas.openxmlformats.org/officeDocument/2006/relationships" r:id="rId1"/>
          <a:extLst>
            <a:ext uri="{FF2B5EF4-FFF2-40B4-BE49-F238E27FC236}">
              <a16:creationId xmlns:a16="http://schemas.microsoft.com/office/drawing/2014/main" id="{237C9B0A-4B37-274E-B611-A4756F32669B}"/>
            </a:ext>
          </a:extLst>
        </xdr:cNvPr>
        <xdr:cNvSpPr/>
      </xdr:nvSpPr>
      <xdr:spPr>
        <a:xfrm>
          <a:off x="2203984" y="11164836"/>
          <a:ext cx="1645920" cy="638086"/>
        </a:xfrm>
        <a:prstGeom prst="homePlat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600"/>
            <a:t>Go to the</a:t>
          </a:r>
          <a:r>
            <a:rPr lang="fr-FR" sz="1600" baseline="0"/>
            <a:t> dashborad</a:t>
          </a:r>
          <a:endParaRPr lang="fr-FR" sz="1600"/>
        </a:p>
      </xdr:txBody>
    </xdr:sp>
    <xdr:clientData/>
  </xdr:twoCellAnchor>
  <xdr:twoCellAnchor>
    <xdr:from>
      <xdr:col>0</xdr:col>
      <xdr:colOff>418681</xdr:colOff>
      <xdr:row>22</xdr:row>
      <xdr:rowOff>154735</xdr:rowOff>
    </xdr:from>
    <xdr:to>
      <xdr:col>1</xdr:col>
      <xdr:colOff>1123403</xdr:colOff>
      <xdr:row>26</xdr:row>
      <xdr:rowOff>18338</xdr:rowOff>
    </xdr:to>
    <xdr:grpSp>
      <xdr:nvGrpSpPr>
        <xdr:cNvPr id="46" name="Groupe 45">
          <a:hlinkClick xmlns:r="http://schemas.openxmlformats.org/officeDocument/2006/relationships" r:id="rId2"/>
          <a:extLst>
            <a:ext uri="{FF2B5EF4-FFF2-40B4-BE49-F238E27FC236}">
              <a16:creationId xmlns:a16="http://schemas.microsoft.com/office/drawing/2014/main" id="{ED18C21B-EAC3-3344-9A6C-28CBF6058AC9}"/>
            </a:ext>
          </a:extLst>
        </xdr:cNvPr>
        <xdr:cNvGrpSpPr/>
      </xdr:nvGrpSpPr>
      <xdr:grpSpPr>
        <a:xfrm>
          <a:off x="418681" y="11318035"/>
          <a:ext cx="1523872" cy="587503"/>
          <a:chOff x="1447800" y="6438900"/>
          <a:chExt cx="1638300" cy="723900"/>
        </a:xfrm>
      </xdr:grpSpPr>
      <xdr:sp macro="" textlink="">
        <xdr:nvSpPr>
          <xdr:cNvPr id="47" name="Signalisation droite 46">
            <a:extLst>
              <a:ext uri="{FF2B5EF4-FFF2-40B4-BE49-F238E27FC236}">
                <a16:creationId xmlns:a16="http://schemas.microsoft.com/office/drawing/2014/main" id="{35C0C4E3-F8A2-FB49-8ABD-3E61C6E5F987}"/>
              </a:ext>
            </a:extLst>
          </xdr:cNvPr>
          <xdr:cNvSpPr/>
        </xdr:nvSpPr>
        <xdr:spPr>
          <a:xfrm rot="10800000">
            <a:off x="1447800" y="6438900"/>
            <a:ext cx="1638300" cy="72390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48" name="ZoneTexte 47">
            <a:extLst>
              <a:ext uri="{FF2B5EF4-FFF2-40B4-BE49-F238E27FC236}">
                <a16:creationId xmlns:a16="http://schemas.microsoft.com/office/drawing/2014/main" id="{4BAF9955-9945-3641-BA43-C1B22FB4DFA4}"/>
              </a:ext>
            </a:extLst>
          </xdr:cNvPr>
          <xdr:cNvSpPr txBox="1"/>
        </xdr:nvSpPr>
        <xdr:spPr>
          <a:xfrm>
            <a:off x="1739900" y="6629400"/>
            <a:ext cx="1217706" cy="3427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fr-FR" sz="1600">
                <a:solidFill>
                  <a:schemeClr val="bg1"/>
                </a:solidFill>
              </a:rPr>
              <a:t>Instructions </a:t>
            </a:r>
          </a:p>
        </xdr:txBody>
      </xdr:sp>
    </xdr:grpSp>
    <xdr:clientData/>
  </xdr:twoCellAnchor>
  <xdr:twoCellAnchor>
    <xdr:from>
      <xdr:col>1</xdr:col>
      <xdr:colOff>1268929</xdr:colOff>
      <xdr:row>26</xdr:row>
      <xdr:rowOff>93739</xdr:rowOff>
    </xdr:from>
    <xdr:to>
      <xdr:col>2</xdr:col>
      <xdr:colOff>1072651</xdr:colOff>
      <xdr:row>28</xdr:row>
      <xdr:rowOff>93740</xdr:rowOff>
    </xdr:to>
    <xdr:sp macro="" textlink="">
      <xdr:nvSpPr>
        <xdr:cNvPr id="49" name="Signalisation droite 48">
          <a:hlinkClick xmlns:r="http://schemas.openxmlformats.org/officeDocument/2006/relationships" r:id="rId3"/>
          <a:extLst>
            <a:ext uri="{FF2B5EF4-FFF2-40B4-BE49-F238E27FC236}">
              <a16:creationId xmlns:a16="http://schemas.microsoft.com/office/drawing/2014/main" id="{6E6ABC92-D75D-5945-B431-1401CA078CFF}"/>
            </a:ext>
          </a:extLst>
        </xdr:cNvPr>
        <xdr:cNvSpPr/>
      </xdr:nvSpPr>
      <xdr:spPr>
        <a:xfrm>
          <a:off x="2203984" y="11886596"/>
          <a:ext cx="1645920" cy="39077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PF1</a:t>
          </a:r>
        </a:p>
      </xdr:txBody>
    </xdr:sp>
    <xdr:clientData/>
  </xdr:twoCellAnchor>
  <xdr:twoCellAnchor>
    <xdr:from>
      <xdr:col>1</xdr:col>
      <xdr:colOff>1268929</xdr:colOff>
      <xdr:row>31</xdr:row>
      <xdr:rowOff>68127</xdr:rowOff>
    </xdr:from>
    <xdr:to>
      <xdr:col>2</xdr:col>
      <xdr:colOff>1072651</xdr:colOff>
      <xdr:row>33</xdr:row>
      <xdr:rowOff>70551</xdr:rowOff>
    </xdr:to>
    <xdr:sp macro="" textlink="">
      <xdr:nvSpPr>
        <xdr:cNvPr id="50" name="Signalisation droite 49">
          <a:hlinkClick xmlns:r="http://schemas.openxmlformats.org/officeDocument/2006/relationships" r:id="rId4"/>
          <a:extLst>
            <a:ext uri="{FF2B5EF4-FFF2-40B4-BE49-F238E27FC236}">
              <a16:creationId xmlns:a16="http://schemas.microsoft.com/office/drawing/2014/main" id="{4A8ADE5F-9519-AB4B-9013-4C0C81C2E1C5}"/>
            </a:ext>
          </a:extLst>
        </xdr:cNvPr>
        <xdr:cNvSpPr/>
      </xdr:nvSpPr>
      <xdr:spPr>
        <a:xfrm>
          <a:off x="2203984" y="12837907"/>
          <a:ext cx="1645920" cy="393193"/>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PF3</a:t>
          </a:r>
        </a:p>
      </xdr:txBody>
    </xdr:sp>
    <xdr:clientData/>
  </xdr:twoCellAnchor>
  <xdr:twoCellAnchor>
    <xdr:from>
      <xdr:col>1</xdr:col>
      <xdr:colOff>1268929</xdr:colOff>
      <xdr:row>33</xdr:row>
      <xdr:rowOff>154226</xdr:rowOff>
    </xdr:from>
    <xdr:to>
      <xdr:col>2</xdr:col>
      <xdr:colOff>1072651</xdr:colOff>
      <xdr:row>35</xdr:row>
      <xdr:rowOff>156647</xdr:rowOff>
    </xdr:to>
    <xdr:sp macro="" textlink="">
      <xdr:nvSpPr>
        <xdr:cNvPr id="52" name="Signalisation droite 51">
          <a:hlinkClick xmlns:r="http://schemas.openxmlformats.org/officeDocument/2006/relationships" r:id="rId5"/>
          <a:extLst>
            <a:ext uri="{FF2B5EF4-FFF2-40B4-BE49-F238E27FC236}">
              <a16:creationId xmlns:a16="http://schemas.microsoft.com/office/drawing/2014/main" id="{27B0AB76-CBF5-F244-A241-B6FE4D476110}"/>
            </a:ext>
          </a:extLst>
        </xdr:cNvPr>
        <xdr:cNvSpPr/>
      </xdr:nvSpPr>
      <xdr:spPr>
        <a:xfrm>
          <a:off x="2203984" y="13314775"/>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PF4</a:t>
          </a:r>
        </a:p>
      </xdr:txBody>
    </xdr:sp>
    <xdr:clientData/>
  </xdr:twoCellAnchor>
  <xdr:twoCellAnchor>
    <xdr:from>
      <xdr:col>1</xdr:col>
      <xdr:colOff>1268929</xdr:colOff>
      <xdr:row>36</xdr:row>
      <xdr:rowOff>44941</xdr:rowOff>
    </xdr:from>
    <xdr:to>
      <xdr:col>2</xdr:col>
      <xdr:colOff>1072651</xdr:colOff>
      <xdr:row>38</xdr:row>
      <xdr:rowOff>47362</xdr:rowOff>
    </xdr:to>
    <xdr:sp macro="" textlink="">
      <xdr:nvSpPr>
        <xdr:cNvPr id="53" name="Signalisation droite 52">
          <a:hlinkClick xmlns:r="http://schemas.openxmlformats.org/officeDocument/2006/relationships" r:id="rId6"/>
          <a:extLst>
            <a:ext uri="{FF2B5EF4-FFF2-40B4-BE49-F238E27FC236}">
              <a16:creationId xmlns:a16="http://schemas.microsoft.com/office/drawing/2014/main" id="{A0F53197-7B49-9B42-9ABF-C2C751B84960}"/>
            </a:ext>
          </a:extLst>
        </xdr:cNvPr>
        <xdr:cNvSpPr/>
      </xdr:nvSpPr>
      <xdr:spPr>
        <a:xfrm>
          <a:off x="2203984" y="13791644"/>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PF5</a:t>
          </a:r>
        </a:p>
      </xdr:txBody>
    </xdr:sp>
    <xdr:clientData/>
  </xdr:twoCellAnchor>
  <xdr:twoCellAnchor>
    <xdr:from>
      <xdr:col>3</xdr:col>
      <xdr:colOff>681994</xdr:colOff>
      <xdr:row>31</xdr:row>
      <xdr:rowOff>30981</xdr:rowOff>
    </xdr:from>
    <xdr:to>
      <xdr:col>4</xdr:col>
      <xdr:colOff>1214173</xdr:colOff>
      <xdr:row>33</xdr:row>
      <xdr:rowOff>30984</xdr:rowOff>
    </xdr:to>
    <xdr:sp macro="" textlink="">
      <xdr:nvSpPr>
        <xdr:cNvPr id="54" name="Signalisation droite 53">
          <a:hlinkClick xmlns:r="http://schemas.openxmlformats.org/officeDocument/2006/relationships" r:id="rId7"/>
          <a:extLst>
            <a:ext uri="{FF2B5EF4-FFF2-40B4-BE49-F238E27FC236}">
              <a16:creationId xmlns:a16="http://schemas.microsoft.com/office/drawing/2014/main" id="{5E0AFEE6-EC2C-9243-AC79-C8BED1E6003D}"/>
            </a:ext>
          </a:extLst>
        </xdr:cNvPr>
        <xdr:cNvSpPr/>
      </xdr:nvSpPr>
      <xdr:spPr>
        <a:xfrm>
          <a:off x="5845730" y="12800761"/>
          <a:ext cx="1648663" cy="390772"/>
        </a:xfrm>
        <a:prstGeom prst="homePlat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a:t>
          </a:r>
          <a:r>
            <a:rPr lang="fr-FR" sz="1600" baseline="0"/>
            <a:t> </a:t>
          </a:r>
          <a:r>
            <a:rPr lang="fr-FR" sz="1600"/>
            <a:t>CF4</a:t>
          </a:r>
        </a:p>
      </xdr:txBody>
    </xdr:sp>
    <xdr:clientData/>
  </xdr:twoCellAnchor>
  <xdr:twoCellAnchor>
    <xdr:from>
      <xdr:col>1</xdr:col>
      <xdr:colOff>1268929</xdr:colOff>
      <xdr:row>28</xdr:row>
      <xdr:rowOff>177415</xdr:rowOff>
    </xdr:from>
    <xdr:to>
      <xdr:col>2</xdr:col>
      <xdr:colOff>1072651</xdr:colOff>
      <xdr:row>30</xdr:row>
      <xdr:rowOff>179836</xdr:rowOff>
    </xdr:to>
    <xdr:sp macro="" textlink="">
      <xdr:nvSpPr>
        <xdr:cNvPr id="55" name="Signalisation droite 54">
          <a:hlinkClick xmlns:r="http://schemas.openxmlformats.org/officeDocument/2006/relationships" r:id="rId8"/>
          <a:extLst>
            <a:ext uri="{FF2B5EF4-FFF2-40B4-BE49-F238E27FC236}">
              <a16:creationId xmlns:a16="http://schemas.microsoft.com/office/drawing/2014/main" id="{5C5048BD-C2F0-9C49-BB84-6BB8B3E4FAE0}"/>
            </a:ext>
          </a:extLst>
        </xdr:cNvPr>
        <xdr:cNvSpPr/>
      </xdr:nvSpPr>
      <xdr:spPr>
        <a:xfrm>
          <a:off x="2203984" y="12361041"/>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PF2</a:t>
          </a:r>
        </a:p>
      </xdr:txBody>
    </xdr:sp>
    <xdr:clientData/>
  </xdr:twoCellAnchor>
  <xdr:twoCellAnchor>
    <xdr:from>
      <xdr:col>2</xdr:col>
      <xdr:colOff>1264976</xdr:colOff>
      <xdr:row>27</xdr:row>
      <xdr:rowOff>113603</xdr:rowOff>
    </xdr:from>
    <xdr:to>
      <xdr:col>3</xdr:col>
      <xdr:colOff>524413</xdr:colOff>
      <xdr:row>29</xdr:row>
      <xdr:rowOff>113604</xdr:rowOff>
    </xdr:to>
    <xdr:sp macro="" textlink="">
      <xdr:nvSpPr>
        <xdr:cNvPr id="56" name="Signalisation droite 55">
          <a:hlinkClick xmlns:r="http://schemas.openxmlformats.org/officeDocument/2006/relationships" r:id="rId9"/>
          <a:extLst>
            <a:ext uri="{FF2B5EF4-FFF2-40B4-BE49-F238E27FC236}">
              <a16:creationId xmlns:a16="http://schemas.microsoft.com/office/drawing/2014/main" id="{EF8904FB-8F27-144F-B905-D420C0F36822}"/>
            </a:ext>
          </a:extLst>
        </xdr:cNvPr>
        <xdr:cNvSpPr/>
      </xdr:nvSpPr>
      <xdr:spPr>
        <a:xfrm>
          <a:off x="4042229" y="12101845"/>
          <a:ext cx="1645920" cy="39077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SF1</a:t>
          </a:r>
        </a:p>
      </xdr:txBody>
    </xdr:sp>
    <xdr:clientData/>
  </xdr:twoCellAnchor>
  <xdr:twoCellAnchor>
    <xdr:from>
      <xdr:col>2</xdr:col>
      <xdr:colOff>1264976</xdr:colOff>
      <xdr:row>32</xdr:row>
      <xdr:rowOff>94188</xdr:rowOff>
    </xdr:from>
    <xdr:to>
      <xdr:col>3</xdr:col>
      <xdr:colOff>524413</xdr:colOff>
      <xdr:row>34</xdr:row>
      <xdr:rowOff>96610</xdr:rowOff>
    </xdr:to>
    <xdr:sp macro="" textlink="">
      <xdr:nvSpPr>
        <xdr:cNvPr id="57" name="Signalisation droite 56">
          <a:hlinkClick xmlns:r="http://schemas.openxmlformats.org/officeDocument/2006/relationships" r:id="rId10"/>
          <a:extLst>
            <a:ext uri="{FF2B5EF4-FFF2-40B4-BE49-F238E27FC236}">
              <a16:creationId xmlns:a16="http://schemas.microsoft.com/office/drawing/2014/main" id="{9B482453-FCA5-5C42-97FC-665B5C347197}"/>
            </a:ext>
          </a:extLst>
        </xdr:cNvPr>
        <xdr:cNvSpPr/>
      </xdr:nvSpPr>
      <xdr:spPr>
        <a:xfrm>
          <a:off x="4042229" y="13059353"/>
          <a:ext cx="1645920" cy="393191"/>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SF3</a:t>
          </a:r>
        </a:p>
      </xdr:txBody>
    </xdr:sp>
    <xdr:clientData/>
  </xdr:twoCellAnchor>
  <xdr:twoCellAnchor>
    <xdr:from>
      <xdr:col>2</xdr:col>
      <xdr:colOff>1264976</xdr:colOff>
      <xdr:row>34</xdr:row>
      <xdr:rowOff>183384</xdr:rowOff>
    </xdr:from>
    <xdr:to>
      <xdr:col>3</xdr:col>
      <xdr:colOff>524413</xdr:colOff>
      <xdr:row>36</xdr:row>
      <xdr:rowOff>185808</xdr:rowOff>
    </xdr:to>
    <xdr:sp macro="" textlink="">
      <xdr:nvSpPr>
        <xdr:cNvPr id="58" name="Signalisation droite 57">
          <a:hlinkClick xmlns:r="http://schemas.openxmlformats.org/officeDocument/2006/relationships" r:id="rId11"/>
          <a:extLst>
            <a:ext uri="{FF2B5EF4-FFF2-40B4-BE49-F238E27FC236}">
              <a16:creationId xmlns:a16="http://schemas.microsoft.com/office/drawing/2014/main" id="{B5004E86-85E2-7C4A-810E-39BEB55FEB7B}"/>
            </a:ext>
          </a:extLst>
        </xdr:cNvPr>
        <xdr:cNvSpPr/>
      </xdr:nvSpPr>
      <xdr:spPr>
        <a:xfrm>
          <a:off x="4042229" y="13539318"/>
          <a:ext cx="1645920" cy="393193"/>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SF4</a:t>
          </a:r>
        </a:p>
      </xdr:txBody>
    </xdr:sp>
    <xdr:clientData/>
  </xdr:twoCellAnchor>
  <xdr:twoCellAnchor>
    <xdr:from>
      <xdr:col>2</xdr:col>
      <xdr:colOff>1264976</xdr:colOff>
      <xdr:row>30</xdr:row>
      <xdr:rowOff>4992</xdr:rowOff>
    </xdr:from>
    <xdr:to>
      <xdr:col>3</xdr:col>
      <xdr:colOff>524413</xdr:colOff>
      <xdr:row>32</xdr:row>
      <xdr:rowOff>7415</xdr:rowOff>
    </xdr:to>
    <xdr:sp macro="" textlink="">
      <xdr:nvSpPr>
        <xdr:cNvPr id="59" name="Signalisation droite 58">
          <a:hlinkClick xmlns:r="http://schemas.openxmlformats.org/officeDocument/2006/relationships" r:id="rId12"/>
          <a:extLst>
            <a:ext uri="{FF2B5EF4-FFF2-40B4-BE49-F238E27FC236}">
              <a16:creationId xmlns:a16="http://schemas.microsoft.com/office/drawing/2014/main" id="{980AFD3C-F365-7B4D-B4B1-7FEEB2E9DFC2}"/>
            </a:ext>
          </a:extLst>
        </xdr:cNvPr>
        <xdr:cNvSpPr/>
      </xdr:nvSpPr>
      <xdr:spPr>
        <a:xfrm>
          <a:off x="4042229" y="12579388"/>
          <a:ext cx="1645920" cy="393192"/>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SF2</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1262091</xdr:colOff>
      <xdr:row>104</xdr:row>
      <xdr:rowOff>127000</xdr:rowOff>
    </xdr:from>
    <xdr:to>
      <xdr:col>2</xdr:col>
      <xdr:colOff>1638011</xdr:colOff>
      <xdr:row>108</xdr:row>
      <xdr:rowOff>3086</xdr:rowOff>
    </xdr:to>
    <xdr:sp macro="" textlink="">
      <xdr:nvSpPr>
        <xdr:cNvPr id="35" name="Signalisation droite 34">
          <a:hlinkClick xmlns:r="http://schemas.openxmlformats.org/officeDocument/2006/relationships" r:id="rId1"/>
          <a:extLst>
            <a:ext uri="{FF2B5EF4-FFF2-40B4-BE49-F238E27FC236}">
              <a16:creationId xmlns:a16="http://schemas.microsoft.com/office/drawing/2014/main" id="{AFC24910-C47F-FA4F-A694-E353EAA27C3B}"/>
            </a:ext>
          </a:extLst>
        </xdr:cNvPr>
        <xdr:cNvSpPr/>
      </xdr:nvSpPr>
      <xdr:spPr>
        <a:xfrm>
          <a:off x="2163791" y="45389800"/>
          <a:ext cx="1645920" cy="638086"/>
        </a:xfrm>
        <a:prstGeom prst="homePlat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600"/>
            <a:t>Go to the</a:t>
          </a:r>
          <a:r>
            <a:rPr lang="fr-FR" sz="1600" baseline="0"/>
            <a:t> dashborad</a:t>
          </a:r>
          <a:endParaRPr lang="fr-FR" sz="1600"/>
        </a:p>
      </xdr:txBody>
    </xdr:sp>
    <xdr:clientData/>
  </xdr:twoCellAnchor>
  <xdr:twoCellAnchor>
    <xdr:from>
      <xdr:col>0</xdr:col>
      <xdr:colOff>342900</xdr:colOff>
      <xdr:row>104</xdr:row>
      <xdr:rowOff>128218</xdr:rowOff>
    </xdr:from>
    <xdr:to>
      <xdr:col>1</xdr:col>
      <xdr:colOff>1080977</xdr:colOff>
      <xdr:row>108</xdr:row>
      <xdr:rowOff>11359</xdr:rowOff>
    </xdr:to>
    <xdr:grpSp>
      <xdr:nvGrpSpPr>
        <xdr:cNvPr id="36" name="Groupe 35">
          <a:hlinkClick xmlns:r="http://schemas.openxmlformats.org/officeDocument/2006/relationships" r:id="rId2"/>
          <a:extLst>
            <a:ext uri="{FF2B5EF4-FFF2-40B4-BE49-F238E27FC236}">
              <a16:creationId xmlns:a16="http://schemas.microsoft.com/office/drawing/2014/main" id="{2BD6FF2C-332D-2C43-BD66-3A6BCF61B0D3}"/>
            </a:ext>
          </a:extLst>
        </xdr:cNvPr>
        <xdr:cNvGrpSpPr/>
      </xdr:nvGrpSpPr>
      <xdr:grpSpPr>
        <a:xfrm>
          <a:off x="342900" y="64212418"/>
          <a:ext cx="1528652" cy="607041"/>
          <a:chOff x="1447800" y="6438900"/>
          <a:chExt cx="1638300" cy="723900"/>
        </a:xfrm>
      </xdr:grpSpPr>
      <xdr:sp macro="" textlink="">
        <xdr:nvSpPr>
          <xdr:cNvPr id="37" name="Signalisation droite 36">
            <a:extLst>
              <a:ext uri="{FF2B5EF4-FFF2-40B4-BE49-F238E27FC236}">
                <a16:creationId xmlns:a16="http://schemas.microsoft.com/office/drawing/2014/main" id="{FE1B8BEB-13B1-2B4D-9647-847E824A405C}"/>
              </a:ext>
            </a:extLst>
          </xdr:cNvPr>
          <xdr:cNvSpPr/>
        </xdr:nvSpPr>
        <xdr:spPr>
          <a:xfrm rot="10800000">
            <a:off x="1447800" y="6438900"/>
            <a:ext cx="1638300" cy="72390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38" name="ZoneTexte 37">
            <a:extLst>
              <a:ext uri="{FF2B5EF4-FFF2-40B4-BE49-F238E27FC236}">
                <a16:creationId xmlns:a16="http://schemas.microsoft.com/office/drawing/2014/main" id="{5531171D-9D18-8D4A-BBA7-4F1798D8C4C8}"/>
              </a:ext>
            </a:extLst>
          </xdr:cNvPr>
          <xdr:cNvSpPr txBox="1"/>
        </xdr:nvSpPr>
        <xdr:spPr>
          <a:xfrm>
            <a:off x="1739900" y="6629400"/>
            <a:ext cx="1217706" cy="3427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fr-FR" sz="1600">
                <a:solidFill>
                  <a:schemeClr val="bg1"/>
                </a:solidFill>
              </a:rPr>
              <a:t>Instructions </a:t>
            </a:r>
          </a:p>
        </xdr:txBody>
      </xdr:sp>
    </xdr:grpSp>
    <xdr:clientData/>
  </xdr:twoCellAnchor>
  <xdr:twoCellAnchor>
    <xdr:from>
      <xdr:col>1</xdr:col>
      <xdr:colOff>1262091</xdr:colOff>
      <xdr:row>108</xdr:row>
      <xdr:rowOff>86760</xdr:rowOff>
    </xdr:from>
    <xdr:to>
      <xdr:col>2</xdr:col>
      <xdr:colOff>1638011</xdr:colOff>
      <xdr:row>110</xdr:row>
      <xdr:rowOff>96530</xdr:rowOff>
    </xdr:to>
    <xdr:sp macro="" textlink="">
      <xdr:nvSpPr>
        <xdr:cNvPr id="39" name="Signalisation droite 38">
          <a:hlinkClick xmlns:r="http://schemas.openxmlformats.org/officeDocument/2006/relationships" r:id="rId3"/>
          <a:extLst>
            <a:ext uri="{FF2B5EF4-FFF2-40B4-BE49-F238E27FC236}">
              <a16:creationId xmlns:a16="http://schemas.microsoft.com/office/drawing/2014/main" id="{995CBE2E-31FD-D54A-A9BD-5E8F158707E8}"/>
            </a:ext>
          </a:extLst>
        </xdr:cNvPr>
        <xdr:cNvSpPr/>
      </xdr:nvSpPr>
      <xdr:spPr>
        <a:xfrm>
          <a:off x="2163791" y="46111560"/>
          <a:ext cx="1645920" cy="39077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PF1</a:t>
          </a:r>
        </a:p>
      </xdr:txBody>
    </xdr:sp>
    <xdr:clientData/>
  </xdr:twoCellAnchor>
  <xdr:twoCellAnchor>
    <xdr:from>
      <xdr:col>1</xdr:col>
      <xdr:colOff>1262091</xdr:colOff>
      <xdr:row>113</xdr:row>
      <xdr:rowOff>85571</xdr:rowOff>
    </xdr:from>
    <xdr:to>
      <xdr:col>2</xdr:col>
      <xdr:colOff>1638011</xdr:colOff>
      <xdr:row>115</xdr:row>
      <xdr:rowOff>97764</xdr:rowOff>
    </xdr:to>
    <xdr:sp macro="" textlink="">
      <xdr:nvSpPr>
        <xdr:cNvPr id="40" name="Signalisation droite 39">
          <a:hlinkClick xmlns:r="http://schemas.openxmlformats.org/officeDocument/2006/relationships" r:id="rId4"/>
          <a:extLst>
            <a:ext uri="{FF2B5EF4-FFF2-40B4-BE49-F238E27FC236}">
              <a16:creationId xmlns:a16="http://schemas.microsoft.com/office/drawing/2014/main" id="{39AD8A1E-3701-1442-98A3-F95F0AE99FEF}"/>
            </a:ext>
          </a:extLst>
        </xdr:cNvPr>
        <xdr:cNvSpPr/>
      </xdr:nvSpPr>
      <xdr:spPr>
        <a:xfrm>
          <a:off x="2163791" y="47062871"/>
          <a:ext cx="1645920" cy="393193"/>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PF3</a:t>
          </a:r>
        </a:p>
      </xdr:txBody>
    </xdr:sp>
    <xdr:clientData/>
  </xdr:twoCellAnchor>
  <xdr:twoCellAnchor>
    <xdr:from>
      <xdr:col>1</xdr:col>
      <xdr:colOff>1262091</xdr:colOff>
      <xdr:row>115</xdr:row>
      <xdr:rowOff>181439</xdr:rowOff>
    </xdr:from>
    <xdr:to>
      <xdr:col>2</xdr:col>
      <xdr:colOff>1638011</xdr:colOff>
      <xdr:row>118</xdr:row>
      <xdr:rowOff>3130</xdr:rowOff>
    </xdr:to>
    <xdr:sp macro="" textlink="">
      <xdr:nvSpPr>
        <xdr:cNvPr id="41" name="Signalisation droite 40">
          <a:hlinkClick xmlns:r="http://schemas.openxmlformats.org/officeDocument/2006/relationships" r:id="rId5"/>
          <a:extLst>
            <a:ext uri="{FF2B5EF4-FFF2-40B4-BE49-F238E27FC236}">
              <a16:creationId xmlns:a16="http://schemas.microsoft.com/office/drawing/2014/main" id="{E3B454E6-30B7-1043-9728-E936460735DB}"/>
            </a:ext>
          </a:extLst>
        </xdr:cNvPr>
        <xdr:cNvSpPr/>
      </xdr:nvSpPr>
      <xdr:spPr>
        <a:xfrm>
          <a:off x="2163791" y="47539739"/>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PF4</a:t>
          </a:r>
        </a:p>
      </xdr:txBody>
    </xdr:sp>
    <xdr:clientData/>
  </xdr:twoCellAnchor>
  <xdr:twoCellAnchor>
    <xdr:from>
      <xdr:col>1</xdr:col>
      <xdr:colOff>1262091</xdr:colOff>
      <xdr:row>118</xdr:row>
      <xdr:rowOff>86808</xdr:rowOff>
    </xdr:from>
    <xdr:to>
      <xdr:col>2</xdr:col>
      <xdr:colOff>1638011</xdr:colOff>
      <xdr:row>120</xdr:row>
      <xdr:rowOff>98999</xdr:rowOff>
    </xdr:to>
    <xdr:sp macro="" textlink="">
      <xdr:nvSpPr>
        <xdr:cNvPr id="42" name="Signalisation droite 41">
          <a:hlinkClick xmlns:r="http://schemas.openxmlformats.org/officeDocument/2006/relationships" r:id="rId6"/>
          <a:extLst>
            <a:ext uri="{FF2B5EF4-FFF2-40B4-BE49-F238E27FC236}">
              <a16:creationId xmlns:a16="http://schemas.microsoft.com/office/drawing/2014/main" id="{9707FCC2-E9D6-9A4F-B42F-4CF658A4B9BE}"/>
            </a:ext>
          </a:extLst>
        </xdr:cNvPr>
        <xdr:cNvSpPr/>
      </xdr:nvSpPr>
      <xdr:spPr>
        <a:xfrm>
          <a:off x="2163791" y="48016608"/>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PF5</a:t>
          </a:r>
        </a:p>
      </xdr:txBody>
    </xdr:sp>
    <xdr:clientData/>
  </xdr:twoCellAnchor>
  <xdr:twoCellAnchor>
    <xdr:from>
      <xdr:col>3</xdr:col>
      <xdr:colOff>700137</xdr:colOff>
      <xdr:row>113</xdr:row>
      <xdr:rowOff>48425</xdr:rowOff>
    </xdr:from>
    <xdr:to>
      <xdr:col>4</xdr:col>
      <xdr:colOff>1523300</xdr:colOff>
      <xdr:row>115</xdr:row>
      <xdr:rowOff>58197</xdr:rowOff>
    </xdr:to>
    <xdr:sp macro="" textlink="">
      <xdr:nvSpPr>
        <xdr:cNvPr id="43" name="Signalisation droite 42">
          <a:hlinkClick xmlns:r="http://schemas.openxmlformats.org/officeDocument/2006/relationships" r:id="rId7"/>
          <a:extLst>
            <a:ext uri="{FF2B5EF4-FFF2-40B4-BE49-F238E27FC236}">
              <a16:creationId xmlns:a16="http://schemas.microsoft.com/office/drawing/2014/main" id="{FBF4468F-C5C7-7D42-AB44-AA748514BB67}"/>
            </a:ext>
          </a:extLst>
        </xdr:cNvPr>
        <xdr:cNvSpPr/>
      </xdr:nvSpPr>
      <xdr:spPr>
        <a:xfrm>
          <a:off x="5805537" y="47025725"/>
          <a:ext cx="1648663" cy="390772"/>
        </a:xfrm>
        <a:prstGeom prst="homePlat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a:t>
          </a:r>
          <a:r>
            <a:rPr lang="fr-FR" sz="1600" baseline="0"/>
            <a:t> </a:t>
          </a:r>
          <a:r>
            <a:rPr lang="fr-FR" sz="1600"/>
            <a:t>CF4</a:t>
          </a:r>
        </a:p>
      </xdr:txBody>
    </xdr:sp>
    <xdr:clientData/>
  </xdr:twoCellAnchor>
  <xdr:twoCellAnchor>
    <xdr:from>
      <xdr:col>1</xdr:col>
      <xdr:colOff>1262091</xdr:colOff>
      <xdr:row>110</xdr:row>
      <xdr:rowOff>180205</xdr:rowOff>
    </xdr:from>
    <xdr:to>
      <xdr:col>2</xdr:col>
      <xdr:colOff>1638011</xdr:colOff>
      <xdr:row>113</xdr:row>
      <xdr:rowOff>1896</xdr:rowOff>
    </xdr:to>
    <xdr:sp macro="" textlink="">
      <xdr:nvSpPr>
        <xdr:cNvPr id="44" name="Signalisation droite 43">
          <a:hlinkClick xmlns:r="http://schemas.openxmlformats.org/officeDocument/2006/relationships" r:id="rId8"/>
          <a:extLst>
            <a:ext uri="{FF2B5EF4-FFF2-40B4-BE49-F238E27FC236}">
              <a16:creationId xmlns:a16="http://schemas.microsoft.com/office/drawing/2014/main" id="{BB3F99BB-F2AB-6949-8B84-118F1FA72724}"/>
            </a:ext>
          </a:extLst>
        </xdr:cNvPr>
        <xdr:cNvSpPr/>
      </xdr:nvSpPr>
      <xdr:spPr>
        <a:xfrm>
          <a:off x="2163791" y="46586005"/>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PF2</a:t>
          </a:r>
        </a:p>
      </xdr:txBody>
    </xdr:sp>
    <xdr:clientData/>
  </xdr:twoCellAnchor>
  <xdr:twoCellAnchor>
    <xdr:from>
      <xdr:col>2</xdr:col>
      <xdr:colOff>1830336</xdr:colOff>
      <xdr:row>109</xdr:row>
      <xdr:rowOff>111509</xdr:rowOff>
    </xdr:from>
    <xdr:to>
      <xdr:col>3</xdr:col>
      <xdr:colOff>542556</xdr:colOff>
      <xdr:row>111</xdr:row>
      <xdr:rowOff>121279</xdr:rowOff>
    </xdr:to>
    <xdr:sp macro="" textlink="">
      <xdr:nvSpPr>
        <xdr:cNvPr id="45" name="Signalisation droite 44">
          <a:hlinkClick xmlns:r="http://schemas.openxmlformats.org/officeDocument/2006/relationships" r:id="rId9"/>
          <a:extLst>
            <a:ext uri="{FF2B5EF4-FFF2-40B4-BE49-F238E27FC236}">
              <a16:creationId xmlns:a16="http://schemas.microsoft.com/office/drawing/2014/main" id="{33EDBF18-CF7D-0B43-877E-9C43AFEFD7D8}"/>
            </a:ext>
          </a:extLst>
        </xdr:cNvPr>
        <xdr:cNvSpPr/>
      </xdr:nvSpPr>
      <xdr:spPr>
        <a:xfrm>
          <a:off x="4002036" y="46326809"/>
          <a:ext cx="1645920" cy="39077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SF1</a:t>
          </a:r>
        </a:p>
      </xdr:txBody>
    </xdr:sp>
    <xdr:clientData/>
  </xdr:twoCellAnchor>
  <xdr:twoCellAnchor>
    <xdr:from>
      <xdr:col>2</xdr:col>
      <xdr:colOff>1830336</xdr:colOff>
      <xdr:row>114</xdr:row>
      <xdr:rowOff>116517</xdr:rowOff>
    </xdr:from>
    <xdr:to>
      <xdr:col>3</xdr:col>
      <xdr:colOff>542556</xdr:colOff>
      <xdr:row>116</xdr:row>
      <xdr:rowOff>128708</xdr:rowOff>
    </xdr:to>
    <xdr:sp macro="" textlink="">
      <xdr:nvSpPr>
        <xdr:cNvPr id="46" name="Signalisation droite 45">
          <a:hlinkClick xmlns:r="http://schemas.openxmlformats.org/officeDocument/2006/relationships" r:id="rId10"/>
          <a:extLst>
            <a:ext uri="{FF2B5EF4-FFF2-40B4-BE49-F238E27FC236}">
              <a16:creationId xmlns:a16="http://schemas.microsoft.com/office/drawing/2014/main" id="{8EDB024C-91E9-DE4B-AAAD-A74BEA35EFBE}"/>
            </a:ext>
          </a:extLst>
        </xdr:cNvPr>
        <xdr:cNvSpPr/>
      </xdr:nvSpPr>
      <xdr:spPr>
        <a:xfrm>
          <a:off x="4002036" y="47284317"/>
          <a:ext cx="1645920" cy="393191"/>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SF3</a:t>
          </a:r>
        </a:p>
      </xdr:txBody>
    </xdr:sp>
    <xdr:clientData/>
  </xdr:twoCellAnchor>
  <xdr:twoCellAnchor>
    <xdr:from>
      <xdr:col>2</xdr:col>
      <xdr:colOff>1830336</xdr:colOff>
      <xdr:row>117</xdr:row>
      <xdr:rowOff>24982</xdr:rowOff>
    </xdr:from>
    <xdr:to>
      <xdr:col>3</xdr:col>
      <xdr:colOff>542556</xdr:colOff>
      <xdr:row>119</xdr:row>
      <xdr:rowOff>37175</xdr:rowOff>
    </xdr:to>
    <xdr:sp macro="" textlink="">
      <xdr:nvSpPr>
        <xdr:cNvPr id="47" name="Signalisation droite 46">
          <a:hlinkClick xmlns:r="http://schemas.openxmlformats.org/officeDocument/2006/relationships" r:id="rId11"/>
          <a:extLst>
            <a:ext uri="{FF2B5EF4-FFF2-40B4-BE49-F238E27FC236}">
              <a16:creationId xmlns:a16="http://schemas.microsoft.com/office/drawing/2014/main" id="{EA26A0CE-771D-E645-AE21-42421BCA6DC6}"/>
            </a:ext>
          </a:extLst>
        </xdr:cNvPr>
        <xdr:cNvSpPr/>
      </xdr:nvSpPr>
      <xdr:spPr>
        <a:xfrm>
          <a:off x="4002036" y="47764282"/>
          <a:ext cx="1645920" cy="393193"/>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SF4</a:t>
          </a:r>
        </a:p>
      </xdr:txBody>
    </xdr:sp>
    <xdr:clientData/>
  </xdr:twoCellAnchor>
  <xdr:twoCellAnchor>
    <xdr:from>
      <xdr:col>2</xdr:col>
      <xdr:colOff>1830336</xdr:colOff>
      <xdr:row>112</xdr:row>
      <xdr:rowOff>17552</xdr:rowOff>
    </xdr:from>
    <xdr:to>
      <xdr:col>3</xdr:col>
      <xdr:colOff>542556</xdr:colOff>
      <xdr:row>114</xdr:row>
      <xdr:rowOff>29744</xdr:rowOff>
    </xdr:to>
    <xdr:sp macro="" textlink="">
      <xdr:nvSpPr>
        <xdr:cNvPr id="48" name="Signalisation droite 47">
          <a:hlinkClick xmlns:r="http://schemas.openxmlformats.org/officeDocument/2006/relationships" r:id="rId12"/>
          <a:extLst>
            <a:ext uri="{FF2B5EF4-FFF2-40B4-BE49-F238E27FC236}">
              <a16:creationId xmlns:a16="http://schemas.microsoft.com/office/drawing/2014/main" id="{17A29A38-176F-D24F-BEE3-30EAF245F4B5}"/>
            </a:ext>
          </a:extLst>
        </xdr:cNvPr>
        <xdr:cNvSpPr/>
      </xdr:nvSpPr>
      <xdr:spPr>
        <a:xfrm>
          <a:off x="4002036" y="46804352"/>
          <a:ext cx="1645920" cy="393192"/>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SF2</a:t>
          </a:r>
        </a:p>
      </xdr:txBody>
    </xdr:sp>
    <xdr:clientData/>
  </xdr:twoCellAnchor>
  <xdr:twoCellAnchor>
    <xdr:from>
      <xdr:col>2</xdr:col>
      <xdr:colOff>2349500</xdr:colOff>
      <xdr:row>0</xdr:row>
      <xdr:rowOff>63500</xdr:rowOff>
    </xdr:from>
    <xdr:to>
      <xdr:col>4</xdr:col>
      <xdr:colOff>661238</xdr:colOff>
      <xdr:row>1</xdr:row>
      <xdr:rowOff>136894</xdr:rowOff>
    </xdr:to>
    <xdr:sp macro="" textlink="">
      <xdr:nvSpPr>
        <xdr:cNvPr id="49" name="Flèche vers le bas 48">
          <a:extLst>
            <a:ext uri="{FF2B5EF4-FFF2-40B4-BE49-F238E27FC236}">
              <a16:creationId xmlns:a16="http://schemas.microsoft.com/office/drawing/2014/main" id="{105F7766-BCD0-6143-BD48-35AB47426449}"/>
            </a:ext>
          </a:extLst>
        </xdr:cNvPr>
        <xdr:cNvSpPr/>
      </xdr:nvSpPr>
      <xdr:spPr>
        <a:xfrm>
          <a:off x="4521200" y="63500"/>
          <a:ext cx="2070938" cy="26389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1100"/>
            <a:t>use filtre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2171700</xdr:colOff>
      <xdr:row>0</xdr:row>
      <xdr:rowOff>76200</xdr:rowOff>
    </xdr:from>
    <xdr:to>
      <xdr:col>4</xdr:col>
      <xdr:colOff>520700</xdr:colOff>
      <xdr:row>1</xdr:row>
      <xdr:rowOff>139700</xdr:rowOff>
    </xdr:to>
    <xdr:sp macro="" textlink="">
      <xdr:nvSpPr>
        <xdr:cNvPr id="34" name="Flèche vers le bas 33">
          <a:extLst>
            <a:ext uri="{FF2B5EF4-FFF2-40B4-BE49-F238E27FC236}">
              <a16:creationId xmlns:a16="http://schemas.microsoft.com/office/drawing/2014/main" id="{00000000-0008-0000-0500-000022000000}"/>
            </a:ext>
          </a:extLst>
        </xdr:cNvPr>
        <xdr:cNvSpPr/>
      </xdr:nvSpPr>
      <xdr:spPr>
        <a:xfrm>
          <a:off x="4089400" y="76200"/>
          <a:ext cx="1638300" cy="2540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1100"/>
            <a:t>use filtre</a:t>
          </a:r>
        </a:p>
      </xdr:txBody>
    </xdr:sp>
    <xdr:clientData/>
  </xdr:twoCellAnchor>
  <xdr:twoCellAnchor>
    <xdr:from>
      <xdr:col>2</xdr:col>
      <xdr:colOff>42891</xdr:colOff>
      <xdr:row>28</xdr:row>
      <xdr:rowOff>88900</xdr:rowOff>
    </xdr:from>
    <xdr:to>
      <xdr:col>2</xdr:col>
      <xdr:colOff>1688811</xdr:colOff>
      <xdr:row>31</xdr:row>
      <xdr:rowOff>155486</xdr:rowOff>
    </xdr:to>
    <xdr:sp macro="" textlink="">
      <xdr:nvSpPr>
        <xdr:cNvPr id="17" name="Signalisation droite 16">
          <a:hlinkClick xmlns:r="http://schemas.openxmlformats.org/officeDocument/2006/relationships" r:id="rId1"/>
          <a:extLst>
            <a:ext uri="{FF2B5EF4-FFF2-40B4-BE49-F238E27FC236}">
              <a16:creationId xmlns:a16="http://schemas.microsoft.com/office/drawing/2014/main" id="{D00BBE99-FC57-5349-99EE-75D3EDEBCB35}"/>
            </a:ext>
          </a:extLst>
        </xdr:cNvPr>
        <xdr:cNvSpPr/>
      </xdr:nvSpPr>
      <xdr:spPr>
        <a:xfrm>
          <a:off x="1960591" y="11404600"/>
          <a:ext cx="1645920" cy="638086"/>
        </a:xfrm>
        <a:prstGeom prst="homePlat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600"/>
            <a:t>Go to the</a:t>
          </a:r>
          <a:r>
            <a:rPr lang="fr-FR" sz="1600" baseline="0"/>
            <a:t> dashborad</a:t>
          </a:r>
          <a:endParaRPr lang="fr-FR" sz="1600"/>
        </a:p>
      </xdr:txBody>
    </xdr:sp>
    <xdr:clientData/>
  </xdr:twoCellAnchor>
  <xdr:twoCellAnchor>
    <xdr:from>
      <xdr:col>0</xdr:col>
      <xdr:colOff>165100</xdr:colOff>
      <xdr:row>28</xdr:row>
      <xdr:rowOff>90118</xdr:rowOff>
    </xdr:from>
    <xdr:to>
      <xdr:col>1</xdr:col>
      <xdr:colOff>966677</xdr:colOff>
      <xdr:row>31</xdr:row>
      <xdr:rowOff>163759</xdr:rowOff>
    </xdr:to>
    <xdr:grpSp>
      <xdr:nvGrpSpPr>
        <xdr:cNvPr id="18" name="Groupe 17">
          <a:hlinkClick xmlns:r="http://schemas.openxmlformats.org/officeDocument/2006/relationships" r:id="rId2"/>
          <a:extLst>
            <a:ext uri="{FF2B5EF4-FFF2-40B4-BE49-F238E27FC236}">
              <a16:creationId xmlns:a16="http://schemas.microsoft.com/office/drawing/2014/main" id="{3FD8BADC-75E2-434E-A336-F645D8C630FD}"/>
            </a:ext>
          </a:extLst>
        </xdr:cNvPr>
        <xdr:cNvGrpSpPr/>
      </xdr:nvGrpSpPr>
      <xdr:grpSpPr>
        <a:xfrm>
          <a:off x="165100" y="24007393"/>
          <a:ext cx="1515952" cy="616566"/>
          <a:chOff x="1447800" y="6438900"/>
          <a:chExt cx="1638300" cy="723900"/>
        </a:xfrm>
      </xdr:grpSpPr>
      <xdr:sp macro="" textlink="">
        <xdr:nvSpPr>
          <xdr:cNvPr id="19" name="Signalisation droite 18">
            <a:extLst>
              <a:ext uri="{FF2B5EF4-FFF2-40B4-BE49-F238E27FC236}">
                <a16:creationId xmlns:a16="http://schemas.microsoft.com/office/drawing/2014/main" id="{713AFC49-C700-EE49-879B-C639E1D792B3}"/>
              </a:ext>
            </a:extLst>
          </xdr:cNvPr>
          <xdr:cNvSpPr/>
        </xdr:nvSpPr>
        <xdr:spPr>
          <a:xfrm rot="10800000">
            <a:off x="1447800" y="6438900"/>
            <a:ext cx="1638300" cy="72390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35" name="ZoneTexte 34">
            <a:extLst>
              <a:ext uri="{FF2B5EF4-FFF2-40B4-BE49-F238E27FC236}">
                <a16:creationId xmlns:a16="http://schemas.microsoft.com/office/drawing/2014/main" id="{83F3C725-54A4-C04C-A8AE-C2E789AF4A57}"/>
              </a:ext>
            </a:extLst>
          </xdr:cNvPr>
          <xdr:cNvSpPr txBox="1"/>
        </xdr:nvSpPr>
        <xdr:spPr>
          <a:xfrm>
            <a:off x="1739900" y="6629400"/>
            <a:ext cx="1217706" cy="3427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fr-FR" sz="1600">
                <a:solidFill>
                  <a:schemeClr val="bg1"/>
                </a:solidFill>
              </a:rPr>
              <a:t>Instructions </a:t>
            </a:r>
          </a:p>
        </xdr:txBody>
      </xdr:sp>
    </xdr:grpSp>
    <xdr:clientData/>
  </xdr:twoCellAnchor>
  <xdr:twoCellAnchor>
    <xdr:from>
      <xdr:col>2</xdr:col>
      <xdr:colOff>42891</xdr:colOff>
      <xdr:row>32</xdr:row>
      <xdr:rowOff>48660</xdr:rowOff>
    </xdr:from>
    <xdr:to>
      <xdr:col>2</xdr:col>
      <xdr:colOff>1688811</xdr:colOff>
      <xdr:row>34</xdr:row>
      <xdr:rowOff>58430</xdr:rowOff>
    </xdr:to>
    <xdr:sp macro="" textlink="">
      <xdr:nvSpPr>
        <xdr:cNvPr id="36" name="Signalisation droite 35">
          <a:hlinkClick xmlns:r="http://schemas.openxmlformats.org/officeDocument/2006/relationships" r:id="rId3"/>
          <a:extLst>
            <a:ext uri="{FF2B5EF4-FFF2-40B4-BE49-F238E27FC236}">
              <a16:creationId xmlns:a16="http://schemas.microsoft.com/office/drawing/2014/main" id="{1E37C911-3F20-FC40-8A95-F41E2DD6867A}"/>
            </a:ext>
          </a:extLst>
        </xdr:cNvPr>
        <xdr:cNvSpPr/>
      </xdr:nvSpPr>
      <xdr:spPr>
        <a:xfrm>
          <a:off x="1960591" y="12126360"/>
          <a:ext cx="1645920" cy="39077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PF1</a:t>
          </a:r>
        </a:p>
      </xdr:txBody>
    </xdr:sp>
    <xdr:clientData/>
  </xdr:twoCellAnchor>
  <xdr:twoCellAnchor>
    <xdr:from>
      <xdr:col>2</xdr:col>
      <xdr:colOff>42891</xdr:colOff>
      <xdr:row>37</xdr:row>
      <xdr:rowOff>47471</xdr:rowOff>
    </xdr:from>
    <xdr:to>
      <xdr:col>2</xdr:col>
      <xdr:colOff>1688811</xdr:colOff>
      <xdr:row>39</xdr:row>
      <xdr:rowOff>59664</xdr:rowOff>
    </xdr:to>
    <xdr:sp macro="" textlink="">
      <xdr:nvSpPr>
        <xdr:cNvPr id="37" name="Signalisation droite 36">
          <a:hlinkClick xmlns:r="http://schemas.openxmlformats.org/officeDocument/2006/relationships" r:id="rId4"/>
          <a:extLst>
            <a:ext uri="{FF2B5EF4-FFF2-40B4-BE49-F238E27FC236}">
              <a16:creationId xmlns:a16="http://schemas.microsoft.com/office/drawing/2014/main" id="{7198C997-4843-AB42-A628-25D56DD580BE}"/>
            </a:ext>
          </a:extLst>
        </xdr:cNvPr>
        <xdr:cNvSpPr/>
      </xdr:nvSpPr>
      <xdr:spPr>
        <a:xfrm>
          <a:off x="1960591" y="13077671"/>
          <a:ext cx="1645920" cy="393193"/>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PF3</a:t>
          </a:r>
        </a:p>
      </xdr:txBody>
    </xdr:sp>
    <xdr:clientData/>
  </xdr:twoCellAnchor>
  <xdr:twoCellAnchor>
    <xdr:from>
      <xdr:col>2</xdr:col>
      <xdr:colOff>42891</xdr:colOff>
      <xdr:row>39</xdr:row>
      <xdr:rowOff>143339</xdr:rowOff>
    </xdr:from>
    <xdr:to>
      <xdr:col>2</xdr:col>
      <xdr:colOff>1688811</xdr:colOff>
      <xdr:row>41</xdr:row>
      <xdr:rowOff>155530</xdr:rowOff>
    </xdr:to>
    <xdr:sp macro="" textlink="">
      <xdr:nvSpPr>
        <xdr:cNvPr id="38" name="Signalisation droite 37">
          <a:hlinkClick xmlns:r="http://schemas.openxmlformats.org/officeDocument/2006/relationships" r:id="rId5"/>
          <a:extLst>
            <a:ext uri="{FF2B5EF4-FFF2-40B4-BE49-F238E27FC236}">
              <a16:creationId xmlns:a16="http://schemas.microsoft.com/office/drawing/2014/main" id="{AA624051-A0EE-8A4F-A3B6-46977E40785E}"/>
            </a:ext>
          </a:extLst>
        </xdr:cNvPr>
        <xdr:cNvSpPr/>
      </xdr:nvSpPr>
      <xdr:spPr>
        <a:xfrm>
          <a:off x="1960591" y="13554539"/>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PF4</a:t>
          </a:r>
        </a:p>
      </xdr:txBody>
    </xdr:sp>
    <xdr:clientData/>
  </xdr:twoCellAnchor>
  <xdr:twoCellAnchor>
    <xdr:from>
      <xdr:col>2</xdr:col>
      <xdr:colOff>42891</xdr:colOff>
      <xdr:row>42</xdr:row>
      <xdr:rowOff>48708</xdr:rowOff>
    </xdr:from>
    <xdr:to>
      <xdr:col>2</xdr:col>
      <xdr:colOff>1688811</xdr:colOff>
      <xdr:row>44</xdr:row>
      <xdr:rowOff>60899</xdr:rowOff>
    </xdr:to>
    <xdr:sp macro="" textlink="">
      <xdr:nvSpPr>
        <xdr:cNvPr id="39" name="Signalisation droite 38">
          <a:hlinkClick xmlns:r="http://schemas.openxmlformats.org/officeDocument/2006/relationships" r:id="rId6"/>
          <a:extLst>
            <a:ext uri="{FF2B5EF4-FFF2-40B4-BE49-F238E27FC236}">
              <a16:creationId xmlns:a16="http://schemas.microsoft.com/office/drawing/2014/main" id="{5AD22D42-B607-7E4B-AF2A-D49ACC7702BC}"/>
            </a:ext>
          </a:extLst>
        </xdr:cNvPr>
        <xdr:cNvSpPr/>
      </xdr:nvSpPr>
      <xdr:spPr>
        <a:xfrm>
          <a:off x="1960591" y="14031408"/>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PF5</a:t>
          </a:r>
        </a:p>
      </xdr:txBody>
    </xdr:sp>
    <xdr:clientData/>
  </xdr:twoCellAnchor>
  <xdr:twoCellAnchor>
    <xdr:from>
      <xdr:col>4</xdr:col>
      <xdr:colOff>395337</xdr:colOff>
      <xdr:row>37</xdr:row>
      <xdr:rowOff>10325</xdr:rowOff>
    </xdr:from>
    <xdr:to>
      <xdr:col>4</xdr:col>
      <xdr:colOff>2044000</xdr:colOff>
      <xdr:row>39</xdr:row>
      <xdr:rowOff>20097</xdr:rowOff>
    </xdr:to>
    <xdr:sp macro="" textlink="">
      <xdr:nvSpPr>
        <xdr:cNvPr id="40" name="Signalisation droite 39">
          <a:hlinkClick xmlns:r="http://schemas.openxmlformats.org/officeDocument/2006/relationships" r:id="rId7"/>
          <a:extLst>
            <a:ext uri="{FF2B5EF4-FFF2-40B4-BE49-F238E27FC236}">
              <a16:creationId xmlns:a16="http://schemas.microsoft.com/office/drawing/2014/main" id="{D1F24A06-1C61-784B-9131-BA44635FED31}"/>
            </a:ext>
          </a:extLst>
        </xdr:cNvPr>
        <xdr:cNvSpPr/>
      </xdr:nvSpPr>
      <xdr:spPr>
        <a:xfrm>
          <a:off x="5602337" y="13040525"/>
          <a:ext cx="1648663" cy="390772"/>
        </a:xfrm>
        <a:prstGeom prst="homePlat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a:t>
          </a:r>
          <a:r>
            <a:rPr lang="fr-FR" sz="1600" baseline="0"/>
            <a:t> </a:t>
          </a:r>
          <a:r>
            <a:rPr lang="fr-FR" sz="1600"/>
            <a:t>CF4</a:t>
          </a:r>
        </a:p>
      </xdr:txBody>
    </xdr:sp>
    <xdr:clientData/>
  </xdr:twoCellAnchor>
  <xdr:twoCellAnchor>
    <xdr:from>
      <xdr:col>2</xdr:col>
      <xdr:colOff>42891</xdr:colOff>
      <xdr:row>34</xdr:row>
      <xdr:rowOff>142105</xdr:rowOff>
    </xdr:from>
    <xdr:to>
      <xdr:col>2</xdr:col>
      <xdr:colOff>1688811</xdr:colOff>
      <xdr:row>36</xdr:row>
      <xdr:rowOff>154296</xdr:rowOff>
    </xdr:to>
    <xdr:sp macro="" textlink="">
      <xdr:nvSpPr>
        <xdr:cNvPr id="41" name="Signalisation droite 40">
          <a:hlinkClick xmlns:r="http://schemas.openxmlformats.org/officeDocument/2006/relationships" r:id="rId8"/>
          <a:extLst>
            <a:ext uri="{FF2B5EF4-FFF2-40B4-BE49-F238E27FC236}">
              <a16:creationId xmlns:a16="http://schemas.microsoft.com/office/drawing/2014/main" id="{57D632DB-C50C-1049-8AEB-9D4C66818292}"/>
            </a:ext>
          </a:extLst>
        </xdr:cNvPr>
        <xdr:cNvSpPr/>
      </xdr:nvSpPr>
      <xdr:spPr>
        <a:xfrm>
          <a:off x="1960591" y="12600805"/>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PF2</a:t>
          </a:r>
        </a:p>
      </xdr:txBody>
    </xdr:sp>
    <xdr:clientData/>
  </xdr:twoCellAnchor>
  <xdr:twoCellAnchor>
    <xdr:from>
      <xdr:col>2</xdr:col>
      <xdr:colOff>1881136</xdr:colOff>
      <xdr:row>33</xdr:row>
      <xdr:rowOff>73409</xdr:rowOff>
    </xdr:from>
    <xdr:to>
      <xdr:col>4</xdr:col>
      <xdr:colOff>237756</xdr:colOff>
      <xdr:row>35</xdr:row>
      <xdr:rowOff>83179</xdr:rowOff>
    </xdr:to>
    <xdr:sp macro="" textlink="">
      <xdr:nvSpPr>
        <xdr:cNvPr id="42" name="Signalisation droite 41">
          <a:hlinkClick xmlns:r="http://schemas.openxmlformats.org/officeDocument/2006/relationships" r:id="rId9"/>
          <a:extLst>
            <a:ext uri="{FF2B5EF4-FFF2-40B4-BE49-F238E27FC236}">
              <a16:creationId xmlns:a16="http://schemas.microsoft.com/office/drawing/2014/main" id="{62243B0A-ABBE-4942-93EE-C255BD51193C}"/>
            </a:ext>
          </a:extLst>
        </xdr:cNvPr>
        <xdr:cNvSpPr/>
      </xdr:nvSpPr>
      <xdr:spPr>
        <a:xfrm>
          <a:off x="3798836" y="12341609"/>
          <a:ext cx="1645920" cy="39077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SF1</a:t>
          </a:r>
        </a:p>
      </xdr:txBody>
    </xdr:sp>
    <xdr:clientData/>
  </xdr:twoCellAnchor>
  <xdr:twoCellAnchor>
    <xdr:from>
      <xdr:col>2</xdr:col>
      <xdr:colOff>1881136</xdr:colOff>
      <xdr:row>38</xdr:row>
      <xdr:rowOff>78417</xdr:rowOff>
    </xdr:from>
    <xdr:to>
      <xdr:col>4</xdr:col>
      <xdr:colOff>237756</xdr:colOff>
      <xdr:row>40</xdr:row>
      <xdr:rowOff>90608</xdr:rowOff>
    </xdr:to>
    <xdr:sp macro="" textlink="">
      <xdr:nvSpPr>
        <xdr:cNvPr id="43" name="Signalisation droite 42">
          <a:hlinkClick xmlns:r="http://schemas.openxmlformats.org/officeDocument/2006/relationships" r:id="rId10"/>
          <a:extLst>
            <a:ext uri="{FF2B5EF4-FFF2-40B4-BE49-F238E27FC236}">
              <a16:creationId xmlns:a16="http://schemas.microsoft.com/office/drawing/2014/main" id="{9786A3EA-068D-7A4F-83A2-65D45A699A0F}"/>
            </a:ext>
          </a:extLst>
        </xdr:cNvPr>
        <xdr:cNvSpPr/>
      </xdr:nvSpPr>
      <xdr:spPr>
        <a:xfrm>
          <a:off x="3798836" y="13299117"/>
          <a:ext cx="1645920" cy="393191"/>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SF3</a:t>
          </a:r>
        </a:p>
      </xdr:txBody>
    </xdr:sp>
    <xdr:clientData/>
  </xdr:twoCellAnchor>
  <xdr:twoCellAnchor>
    <xdr:from>
      <xdr:col>2</xdr:col>
      <xdr:colOff>1881136</xdr:colOff>
      <xdr:row>40</xdr:row>
      <xdr:rowOff>177382</xdr:rowOff>
    </xdr:from>
    <xdr:to>
      <xdr:col>4</xdr:col>
      <xdr:colOff>237756</xdr:colOff>
      <xdr:row>42</xdr:row>
      <xdr:rowOff>189575</xdr:rowOff>
    </xdr:to>
    <xdr:sp macro="" textlink="">
      <xdr:nvSpPr>
        <xdr:cNvPr id="44" name="Signalisation droite 43">
          <a:hlinkClick xmlns:r="http://schemas.openxmlformats.org/officeDocument/2006/relationships" r:id="rId11"/>
          <a:extLst>
            <a:ext uri="{FF2B5EF4-FFF2-40B4-BE49-F238E27FC236}">
              <a16:creationId xmlns:a16="http://schemas.microsoft.com/office/drawing/2014/main" id="{7B815089-E616-8946-88EA-1901C566BE55}"/>
            </a:ext>
          </a:extLst>
        </xdr:cNvPr>
        <xdr:cNvSpPr/>
      </xdr:nvSpPr>
      <xdr:spPr>
        <a:xfrm>
          <a:off x="3798836" y="13779082"/>
          <a:ext cx="1645920" cy="393193"/>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SF4</a:t>
          </a:r>
        </a:p>
      </xdr:txBody>
    </xdr:sp>
    <xdr:clientData/>
  </xdr:twoCellAnchor>
  <xdr:twoCellAnchor>
    <xdr:from>
      <xdr:col>2</xdr:col>
      <xdr:colOff>1881136</xdr:colOff>
      <xdr:row>35</xdr:row>
      <xdr:rowOff>169952</xdr:rowOff>
    </xdr:from>
    <xdr:to>
      <xdr:col>4</xdr:col>
      <xdr:colOff>237756</xdr:colOff>
      <xdr:row>37</xdr:row>
      <xdr:rowOff>182144</xdr:rowOff>
    </xdr:to>
    <xdr:sp macro="" textlink="">
      <xdr:nvSpPr>
        <xdr:cNvPr id="45" name="Signalisation droite 44">
          <a:hlinkClick xmlns:r="http://schemas.openxmlformats.org/officeDocument/2006/relationships" r:id="rId12"/>
          <a:extLst>
            <a:ext uri="{FF2B5EF4-FFF2-40B4-BE49-F238E27FC236}">
              <a16:creationId xmlns:a16="http://schemas.microsoft.com/office/drawing/2014/main" id="{70FF205F-0D2E-304D-8DE6-CA205C5A5860}"/>
            </a:ext>
          </a:extLst>
        </xdr:cNvPr>
        <xdr:cNvSpPr/>
      </xdr:nvSpPr>
      <xdr:spPr>
        <a:xfrm>
          <a:off x="3798836" y="12819152"/>
          <a:ext cx="1645920" cy="393192"/>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SF2</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995391</xdr:colOff>
      <xdr:row>23</xdr:row>
      <xdr:rowOff>0</xdr:rowOff>
    </xdr:from>
    <xdr:to>
      <xdr:col>2</xdr:col>
      <xdr:colOff>1485611</xdr:colOff>
      <xdr:row>26</xdr:row>
      <xdr:rowOff>66586</xdr:rowOff>
    </xdr:to>
    <xdr:sp macro="" textlink="">
      <xdr:nvSpPr>
        <xdr:cNvPr id="21" name="Signalisation droite 20">
          <a:hlinkClick xmlns:r="http://schemas.openxmlformats.org/officeDocument/2006/relationships" r:id="rId1"/>
          <a:extLst>
            <a:ext uri="{FF2B5EF4-FFF2-40B4-BE49-F238E27FC236}">
              <a16:creationId xmlns:a16="http://schemas.microsoft.com/office/drawing/2014/main" id="{036195F5-7221-F645-AF05-246BDAA21C9E}"/>
            </a:ext>
          </a:extLst>
        </xdr:cNvPr>
        <xdr:cNvSpPr/>
      </xdr:nvSpPr>
      <xdr:spPr>
        <a:xfrm>
          <a:off x="1820891" y="10248900"/>
          <a:ext cx="1645920" cy="638086"/>
        </a:xfrm>
        <a:prstGeom prst="homePlat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600"/>
            <a:t>Go to the</a:t>
          </a:r>
          <a:r>
            <a:rPr lang="fr-FR" sz="1600" baseline="0"/>
            <a:t> dashborad</a:t>
          </a:r>
          <a:endParaRPr lang="fr-FR" sz="1600"/>
        </a:p>
      </xdr:txBody>
    </xdr:sp>
    <xdr:clientData/>
  </xdr:twoCellAnchor>
  <xdr:twoCellAnchor>
    <xdr:from>
      <xdr:col>0</xdr:col>
      <xdr:colOff>63500</xdr:colOff>
      <xdr:row>23</xdr:row>
      <xdr:rowOff>1218</xdr:rowOff>
    </xdr:from>
    <xdr:to>
      <xdr:col>1</xdr:col>
      <xdr:colOff>877777</xdr:colOff>
      <xdr:row>26</xdr:row>
      <xdr:rowOff>74859</xdr:rowOff>
    </xdr:to>
    <xdr:grpSp>
      <xdr:nvGrpSpPr>
        <xdr:cNvPr id="22" name="Groupe 21">
          <a:hlinkClick xmlns:r="http://schemas.openxmlformats.org/officeDocument/2006/relationships" r:id="rId2"/>
          <a:extLst>
            <a:ext uri="{FF2B5EF4-FFF2-40B4-BE49-F238E27FC236}">
              <a16:creationId xmlns:a16="http://schemas.microsoft.com/office/drawing/2014/main" id="{17660BDE-9DDB-B041-B6F9-0ADBA2E217C9}"/>
            </a:ext>
          </a:extLst>
        </xdr:cNvPr>
        <xdr:cNvGrpSpPr/>
      </xdr:nvGrpSpPr>
      <xdr:grpSpPr>
        <a:xfrm>
          <a:off x="63500" y="18565443"/>
          <a:ext cx="1576277" cy="616566"/>
          <a:chOff x="1447800" y="6438900"/>
          <a:chExt cx="1638300" cy="723900"/>
        </a:xfrm>
      </xdr:grpSpPr>
      <xdr:sp macro="" textlink="">
        <xdr:nvSpPr>
          <xdr:cNvPr id="23" name="Signalisation droite 22">
            <a:extLst>
              <a:ext uri="{FF2B5EF4-FFF2-40B4-BE49-F238E27FC236}">
                <a16:creationId xmlns:a16="http://schemas.microsoft.com/office/drawing/2014/main" id="{B456786A-A7B3-9540-89B1-AC1FE034AE25}"/>
              </a:ext>
            </a:extLst>
          </xdr:cNvPr>
          <xdr:cNvSpPr/>
        </xdr:nvSpPr>
        <xdr:spPr>
          <a:xfrm rot="10800000">
            <a:off x="1447800" y="6438900"/>
            <a:ext cx="1638300" cy="72390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24" name="ZoneTexte 23">
            <a:extLst>
              <a:ext uri="{FF2B5EF4-FFF2-40B4-BE49-F238E27FC236}">
                <a16:creationId xmlns:a16="http://schemas.microsoft.com/office/drawing/2014/main" id="{A3EA6B0C-2DEC-804A-ACAE-F59BA03588AF}"/>
              </a:ext>
            </a:extLst>
          </xdr:cNvPr>
          <xdr:cNvSpPr txBox="1"/>
        </xdr:nvSpPr>
        <xdr:spPr>
          <a:xfrm>
            <a:off x="1739900" y="6629400"/>
            <a:ext cx="1217706" cy="3427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fr-FR" sz="1600">
                <a:solidFill>
                  <a:schemeClr val="bg1"/>
                </a:solidFill>
              </a:rPr>
              <a:t>Instructions </a:t>
            </a:r>
          </a:p>
        </xdr:txBody>
      </xdr:sp>
    </xdr:grpSp>
    <xdr:clientData/>
  </xdr:twoCellAnchor>
  <xdr:twoCellAnchor>
    <xdr:from>
      <xdr:col>1</xdr:col>
      <xdr:colOff>995391</xdr:colOff>
      <xdr:row>26</xdr:row>
      <xdr:rowOff>150260</xdr:rowOff>
    </xdr:from>
    <xdr:to>
      <xdr:col>2</xdr:col>
      <xdr:colOff>1485611</xdr:colOff>
      <xdr:row>28</xdr:row>
      <xdr:rowOff>160030</xdr:rowOff>
    </xdr:to>
    <xdr:sp macro="" textlink="">
      <xdr:nvSpPr>
        <xdr:cNvPr id="25" name="Signalisation droite 24">
          <a:hlinkClick xmlns:r="http://schemas.openxmlformats.org/officeDocument/2006/relationships" r:id="rId3"/>
          <a:extLst>
            <a:ext uri="{FF2B5EF4-FFF2-40B4-BE49-F238E27FC236}">
              <a16:creationId xmlns:a16="http://schemas.microsoft.com/office/drawing/2014/main" id="{10089016-662A-8F4D-A499-A11F9FBEE5C9}"/>
            </a:ext>
          </a:extLst>
        </xdr:cNvPr>
        <xdr:cNvSpPr/>
      </xdr:nvSpPr>
      <xdr:spPr>
        <a:xfrm>
          <a:off x="1820891" y="10970660"/>
          <a:ext cx="1645920" cy="39077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PF1</a:t>
          </a:r>
        </a:p>
      </xdr:txBody>
    </xdr:sp>
    <xdr:clientData/>
  </xdr:twoCellAnchor>
  <xdr:twoCellAnchor>
    <xdr:from>
      <xdr:col>1</xdr:col>
      <xdr:colOff>995391</xdr:colOff>
      <xdr:row>31</xdr:row>
      <xdr:rowOff>149071</xdr:rowOff>
    </xdr:from>
    <xdr:to>
      <xdr:col>2</xdr:col>
      <xdr:colOff>1485611</xdr:colOff>
      <xdr:row>33</xdr:row>
      <xdr:rowOff>161264</xdr:rowOff>
    </xdr:to>
    <xdr:sp macro="" textlink="">
      <xdr:nvSpPr>
        <xdr:cNvPr id="26" name="Signalisation droite 25">
          <a:hlinkClick xmlns:r="http://schemas.openxmlformats.org/officeDocument/2006/relationships" r:id="rId4"/>
          <a:extLst>
            <a:ext uri="{FF2B5EF4-FFF2-40B4-BE49-F238E27FC236}">
              <a16:creationId xmlns:a16="http://schemas.microsoft.com/office/drawing/2014/main" id="{A22FC61B-0F2F-E44D-8EE4-BEDC75F2428D}"/>
            </a:ext>
          </a:extLst>
        </xdr:cNvPr>
        <xdr:cNvSpPr/>
      </xdr:nvSpPr>
      <xdr:spPr>
        <a:xfrm>
          <a:off x="1820891" y="11921971"/>
          <a:ext cx="1645920" cy="393193"/>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PF3</a:t>
          </a:r>
        </a:p>
      </xdr:txBody>
    </xdr:sp>
    <xdr:clientData/>
  </xdr:twoCellAnchor>
  <xdr:twoCellAnchor>
    <xdr:from>
      <xdr:col>1</xdr:col>
      <xdr:colOff>995391</xdr:colOff>
      <xdr:row>34</xdr:row>
      <xdr:rowOff>54439</xdr:rowOff>
    </xdr:from>
    <xdr:to>
      <xdr:col>2</xdr:col>
      <xdr:colOff>1485611</xdr:colOff>
      <xdr:row>36</xdr:row>
      <xdr:rowOff>66630</xdr:rowOff>
    </xdr:to>
    <xdr:sp macro="" textlink="">
      <xdr:nvSpPr>
        <xdr:cNvPr id="27" name="Signalisation droite 26">
          <a:hlinkClick xmlns:r="http://schemas.openxmlformats.org/officeDocument/2006/relationships" r:id="rId5"/>
          <a:extLst>
            <a:ext uri="{FF2B5EF4-FFF2-40B4-BE49-F238E27FC236}">
              <a16:creationId xmlns:a16="http://schemas.microsoft.com/office/drawing/2014/main" id="{49D0570C-E65D-A242-8C38-A8F6A698AE84}"/>
            </a:ext>
          </a:extLst>
        </xdr:cNvPr>
        <xdr:cNvSpPr/>
      </xdr:nvSpPr>
      <xdr:spPr>
        <a:xfrm>
          <a:off x="1820891" y="12398839"/>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PF4</a:t>
          </a:r>
        </a:p>
      </xdr:txBody>
    </xdr:sp>
    <xdr:clientData/>
  </xdr:twoCellAnchor>
  <xdr:twoCellAnchor>
    <xdr:from>
      <xdr:col>1</xdr:col>
      <xdr:colOff>995391</xdr:colOff>
      <xdr:row>36</xdr:row>
      <xdr:rowOff>150308</xdr:rowOff>
    </xdr:from>
    <xdr:to>
      <xdr:col>2</xdr:col>
      <xdr:colOff>1485611</xdr:colOff>
      <xdr:row>38</xdr:row>
      <xdr:rowOff>162499</xdr:rowOff>
    </xdr:to>
    <xdr:sp macro="" textlink="">
      <xdr:nvSpPr>
        <xdr:cNvPr id="28" name="Signalisation droite 27">
          <a:hlinkClick xmlns:r="http://schemas.openxmlformats.org/officeDocument/2006/relationships" r:id="rId6"/>
          <a:extLst>
            <a:ext uri="{FF2B5EF4-FFF2-40B4-BE49-F238E27FC236}">
              <a16:creationId xmlns:a16="http://schemas.microsoft.com/office/drawing/2014/main" id="{26B57129-9926-9B4C-ADF2-AFFE50BC208A}"/>
            </a:ext>
          </a:extLst>
        </xdr:cNvPr>
        <xdr:cNvSpPr/>
      </xdr:nvSpPr>
      <xdr:spPr>
        <a:xfrm>
          <a:off x="1820891" y="12875708"/>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PF5</a:t>
          </a:r>
        </a:p>
      </xdr:txBody>
    </xdr:sp>
    <xdr:clientData/>
  </xdr:twoCellAnchor>
  <xdr:twoCellAnchor>
    <xdr:from>
      <xdr:col>4</xdr:col>
      <xdr:colOff>433437</xdr:colOff>
      <xdr:row>31</xdr:row>
      <xdr:rowOff>111925</xdr:rowOff>
    </xdr:from>
    <xdr:to>
      <xdr:col>4</xdr:col>
      <xdr:colOff>2082100</xdr:colOff>
      <xdr:row>33</xdr:row>
      <xdr:rowOff>121697</xdr:rowOff>
    </xdr:to>
    <xdr:sp macro="" textlink="">
      <xdr:nvSpPr>
        <xdr:cNvPr id="29" name="Signalisation droite 28">
          <a:hlinkClick xmlns:r="http://schemas.openxmlformats.org/officeDocument/2006/relationships" r:id="rId7"/>
          <a:extLst>
            <a:ext uri="{FF2B5EF4-FFF2-40B4-BE49-F238E27FC236}">
              <a16:creationId xmlns:a16="http://schemas.microsoft.com/office/drawing/2014/main" id="{FFFC2BBA-EA65-DB4A-96B4-1C808006E955}"/>
            </a:ext>
          </a:extLst>
        </xdr:cNvPr>
        <xdr:cNvSpPr/>
      </xdr:nvSpPr>
      <xdr:spPr>
        <a:xfrm>
          <a:off x="5462637" y="11884825"/>
          <a:ext cx="1648663" cy="390772"/>
        </a:xfrm>
        <a:prstGeom prst="homePlat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a:t>
          </a:r>
          <a:r>
            <a:rPr lang="fr-FR" sz="1600" baseline="0"/>
            <a:t> </a:t>
          </a:r>
          <a:r>
            <a:rPr lang="fr-FR" sz="1600"/>
            <a:t>CF4</a:t>
          </a:r>
        </a:p>
      </xdr:txBody>
    </xdr:sp>
    <xdr:clientData/>
  </xdr:twoCellAnchor>
  <xdr:twoCellAnchor>
    <xdr:from>
      <xdr:col>1</xdr:col>
      <xdr:colOff>995391</xdr:colOff>
      <xdr:row>29</xdr:row>
      <xdr:rowOff>53205</xdr:rowOff>
    </xdr:from>
    <xdr:to>
      <xdr:col>2</xdr:col>
      <xdr:colOff>1485611</xdr:colOff>
      <xdr:row>31</xdr:row>
      <xdr:rowOff>65396</xdr:rowOff>
    </xdr:to>
    <xdr:sp macro="" textlink="">
      <xdr:nvSpPr>
        <xdr:cNvPr id="30" name="Signalisation droite 29">
          <a:hlinkClick xmlns:r="http://schemas.openxmlformats.org/officeDocument/2006/relationships" r:id="rId8"/>
          <a:extLst>
            <a:ext uri="{FF2B5EF4-FFF2-40B4-BE49-F238E27FC236}">
              <a16:creationId xmlns:a16="http://schemas.microsoft.com/office/drawing/2014/main" id="{C89331F9-DC45-3E48-AAFE-0C777D5EF6B7}"/>
            </a:ext>
          </a:extLst>
        </xdr:cNvPr>
        <xdr:cNvSpPr/>
      </xdr:nvSpPr>
      <xdr:spPr>
        <a:xfrm>
          <a:off x="1820891" y="11445105"/>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PF2</a:t>
          </a:r>
        </a:p>
      </xdr:txBody>
    </xdr:sp>
    <xdr:clientData/>
  </xdr:twoCellAnchor>
  <xdr:twoCellAnchor>
    <xdr:from>
      <xdr:col>2</xdr:col>
      <xdr:colOff>1677936</xdr:colOff>
      <xdr:row>27</xdr:row>
      <xdr:rowOff>175009</xdr:rowOff>
    </xdr:from>
    <xdr:to>
      <xdr:col>4</xdr:col>
      <xdr:colOff>275856</xdr:colOff>
      <xdr:row>29</xdr:row>
      <xdr:rowOff>184779</xdr:rowOff>
    </xdr:to>
    <xdr:sp macro="" textlink="">
      <xdr:nvSpPr>
        <xdr:cNvPr id="31" name="Signalisation droite 30">
          <a:hlinkClick xmlns:r="http://schemas.openxmlformats.org/officeDocument/2006/relationships" r:id="rId9"/>
          <a:extLst>
            <a:ext uri="{FF2B5EF4-FFF2-40B4-BE49-F238E27FC236}">
              <a16:creationId xmlns:a16="http://schemas.microsoft.com/office/drawing/2014/main" id="{14EF873A-8FDB-7342-9852-6213C6BAA0DB}"/>
            </a:ext>
          </a:extLst>
        </xdr:cNvPr>
        <xdr:cNvSpPr/>
      </xdr:nvSpPr>
      <xdr:spPr>
        <a:xfrm>
          <a:off x="3659136" y="11185909"/>
          <a:ext cx="1645920" cy="39077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SF1</a:t>
          </a:r>
        </a:p>
      </xdr:txBody>
    </xdr:sp>
    <xdr:clientData/>
  </xdr:twoCellAnchor>
  <xdr:twoCellAnchor>
    <xdr:from>
      <xdr:col>2</xdr:col>
      <xdr:colOff>1677936</xdr:colOff>
      <xdr:row>32</xdr:row>
      <xdr:rowOff>180017</xdr:rowOff>
    </xdr:from>
    <xdr:to>
      <xdr:col>4</xdr:col>
      <xdr:colOff>275856</xdr:colOff>
      <xdr:row>35</xdr:row>
      <xdr:rowOff>1708</xdr:rowOff>
    </xdr:to>
    <xdr:sp macro="" textlink="">
      <xdr:nvSpPr>
        <xdr:cNvPr id="32" name="Signalisation droite 31">
          <a:hlinkClick xmlns:r="http://schemas.openxmlformats.org/officeDocument/2006/relationships" r:id="rId10"/>
          <a:extLst>
            <a:ext uri="{FF2B5EF4-FFF2-40B4-BE49-F238E27FC236}">
              <a16:creationId xmlns:a16="http://schemas.microsoft.com/office/drawing/2014/main" id="{BA6A089F-3DA4-094A-A04B-8E159EEA8739}"/>
            </a:ext>
          </a:extLst>
        </xdr:cNvPr>
        <xdr:cNvSpPr/>
      </xdr:nvSpPr>
      <xdr:spPr>
        <a:xfrm>
          <a:off x="3659136" y="12143417"/>
          <a:ext cx="1645920" cy="393191"/>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SF3</a:t>
          </a:r>
        </a:p>
      </xdr:txBody>
    </xdr:sp>
    <xdr:clientData/>
  </xdr:twoCellAnchor>
  <xdr:twoCellAnchor>
    <xdr:from>
      <xdr:col>2</xdr:col>
      <xdr:colOff>1677936</xdr:colOff>
      <xdr:row>35</xdr:row>
      <xdr:rowOff>88482</xdr:rowOff>
    </xdr:from>
    <xdr:to>
      <xdr:col>4</xdr:col>
      <xdr:colOff>275856</xdr:colOff>
      <xdr:row>37</xdr:row>
      <xdr:rowOff>100675</xdr:rowOff>
    </xdr:to>
    <xdr:sp macro="" textlink="">
      <xdr:nvSpPr>
        <xdr:cNvPr id="33" name="Signalisation droite 32">
          <a:hlinkClick xmlns:r="http://schemas.openxmlformats.org/officeDocument/2006/relationships" r:id="rId11"/>
          <a:extLst>
            <a:ext uri="{FF2B5EF4-FFF2-40B4-BE49-F238E27FC236}">
              <a16:creationId xmlns:a16="http://schemas.microsoft.com/office/drawing/2014/main" id="{EBE1526D-389F-2C4D-B7B7-7CAC58B9A70F}"/>
            </a:ext>
          </a:extLst>
        </xdr:cNvPr>
        <xdr:cNvSpPr/>
      </xdr:nvSpPr>
      <xdr:spPr>
        <a:xfrm>
          <a:off x="3659136" y="12623382"/>
          <a:ext cx="1645920" cy="393193"/>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SF4</a:t>
          </a:r>
        </a:p>
      </xdr:txBody>
    </xdr:sp>
    <xdr:clientData/>
  </xdr:twoCellAnchor>
  <xdr:twoCellAnchor>
    <xdr:from>
      <xdr:col>2</xdr:col>
      <xdr:colOff>1677936</xdr:colOff>
      <xdr:row>30</xdr:row>
      <xdr:rowOff>81052</xdr:rowOff>
    </xdr:from>
    <xdr:to>
      <xdr:col>4</xdr:col>
      <xdr:colOff>275856</xdr:colOff>
      <xdr:row>32</xdr:row>
      <xdr:rowOff>93244</xdr:rowOff>
    </xdr:to>
    <xdr:sp macro="" textlink="">
      <xdr:nvSpPr>
        <xdr:cNvPr id="34" name="Signalisation droite 33">
          <a:hlinkClick xmlns:r="http://schemas.openxmlformats.org/officeDocument/2006/relationships" r:id="rId12"/>
          <a:extLst>
            <a:ext uri="{FF2B5EF4-FFF2-40B4-BE49-F238E27FC236}">
              <a16:creationId xmlns:a16="http://schemas.microsoft.com/office/drawing/2014/main" id="{554CC6CA-67FD-F04A-9DF5-E441157B3017}"/>
            </a:ext>
          </a:extLst>
        </xdr:cNvPr>
        <xdr:cNvSpPr/>
      </xdr:nvSpPr>
      <xdr:spPr>
        <a:xfrm>
          <a:off x="3659136" y="11663452"/>
          <a:ext cx="1645920" cy="393192"/>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SF2</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2438400</xdr:colOff>
      <xdr:row>0</xdr:row>
      <xdr:rowOff>63500</xdr:rowOff>
    </xdr:from>
    <xdr:to>
      <xdr:col>4</xdr:col>
      <xdr:colOff>825500</xdr:colOff>
      <xdr:row>1</xdr:row>
      <xdr:rowOff>139700</xdr:rowOff>
    </xdr:to>
    <xdr:sp macro="" textlink="">
      <xdr:nvSpPr>
        <xdr:cNvPr id="20" name="Flèche vers le bas 19">
          <a:extLst>
            <a:ext uri="{FF2B5EF4-FFF2-40B4-BE49-F238E27FC236}">
              <a16:creationId xmlns:a16="http://schemas.microsoft.com/office/drawing/2014/main" id="{00000000-0008-0000-0700-000014000000}"/>
            </a:ext>
          </a:extLst>
        </xdr:cNvPr>
        <xdr:cNvSpPr/>
      </xdr:nvSpPr>
      <xdr:spPr>
        <a:xfrm>
          <a:off x="4686300" y="63500"/>
          <a:ext cx="2286000" cy="2667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1100"/>
            <a:t>use filtre</a:t>
          </a:r>
        </a:p>
      </xdr:txBody>
    </xdr:sp>
    <xdr:clientData/>
  </xdr:twoCellAnchor>
  <xdr:twoCellAnchor>
    <xdr:from>
      <xdr:col>1</xdr:col>
      <xdr:colOff>906491</xdr:colOff>
      <xdr:row>16</xdr:row>
      <xdr:rowOff>12700</xdr:rowOff>
    </xdr:from>
    <xdr:to>
      <xdr:col>2</xdr:col>
      <xdr:colOff>1371311</xdr:colOff>
      <xdr:row>19</xdr:row>
      <xdr:rowOff>79286</xdr:rowOff>
    </xdr:to>
    <xdr:sp macro="" textlink="">
      <xdr:nvSpPr>
        <xdr:cNvPr id="21" name="Signalisation droite 20">
          <a:hlinkClick xmlns:r="http://schemas.openxmlformats.org/officeDocument/2006/relationships" r:id="rId1"/>
          <a:extLst>
            <a:ext uri="{FF2B5EF4-FFF2-40B4-BE49-F238E27FC236}">
              <a16:creationId xmlns:a16="http://schemas.microsoft.com/office/drawing/2014/main" id="{7811E64E-8FA7-8847-85C9-5F1CB44E631C}"/>
            </a:ext>
          </a:extLst>
        </xdr:cNvPr>
        <xdr:cNvSpPr/>
      </xdr:nvSpPr>
      <xdr:spPr>
        <a:xfrm>
          <a:off x="1973291" y="6515100"/>
          <a:ext cx="1645920" cy="638086"/>
        </a:xfrm>
        <a:prstGeom prst="homePlat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600"/>
            <a:t>Go to the</a:t>
          </a:r>
          <a:r>
            <a:rPr lang="fr-FR" sz="1600" baseline="0"/>
            <a:t> dashborad</a:t>
          </a:r>
          <a:endParaRPr lang="fr-FR" sz="1600"/>
        </a:p>
      </xdr:txBody>
    </xdr:sp>
    <xdr:clientData/>
  </xdr:twoCellAnchor>
  <xdr:twoCellAnchor>
    <xdr:from>
      <xdr:col>0</xdr:col>
      <xdr:colOff>215900</xdr:colOff>
      <xdr:row>16</xdr:row>
      <xdr:rowOff>13918</xdr:rowOff>
    </xdr:from>
    <xdr:to>
      <xdr:col>1</xdr:col>
      <xdr:colOff>788877</xdr:colOff>
      <xdr:row>19</xdr:row>
      <xdr:rowOff>87559</xdr:rowOff>
    </xdr:to>
    <xdr:grpSp>
      <xdr:nvGrpSpPr>
        <xdr:cNvPr id="22" name="Groupe 21">
          <a:hlinkClick xmlns:r="http://schemas.openxmlformats.org/officeDocument/2006/relationships" r:id="rId2"/>
          <a:extLst>
            <a:ext uri="{FF2B5EF4-FFF2-40B4-BE49-F238E27FC236}">
              <a16:creationId xmlns:a16="http://schemas.microsoft.com/office/drawing/2014/main" id="{92104982-B035-F343-B029-426BDE77EBC7}"/>
            </a:ext>
          </a:extLst>
        </xdr:cNvPr>
        <xdr:cNvGrpSpPr/>
      </xdr:nvGrpSpPr>
      <xdr:grpSpPr>
        <a:xfrm>
          <a:off x="215900" y="7557718"/>
          <a:ext cx="1506427" cy="616566"/>
          <a:chOff x="1447800" y="6438900"/>
          <a:chExt cx="1638300" cy="723900"/>
        </a:xfrm>
      </xdr:grpSpPr>
      <xdr:sp macro="" textlink="">
        <xdr:nvSpPr>
          <xdr:cNvPr id="23" name="Signalisation droite 22">
            <a:extLst>
              <a:ext uri="{FF2B5EF4-FFF2-40B4-BE49-F238E27FC236}">
                <a16:creationId xmlns:a16="http://schemas.microsoft.com/office/drawing/2014/main" id="{CFB8B04E-203C-EB44-87A1-F97A7571E31E}"/>
              </a:ext>
            </a:extLst>
          </xdr:cNvPr>
          <xdr:cNvSpPr/>
        </xdr:nvSpPr>
        <xdr:spPr>
          <a:xfrm rot="10800000">
            <a:off x="1447800" y="6438900"/>
            <a:ext cx="1638300" cy="72390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24" name="ZoneTexte 23">
            <a:extLst>
              <a:ext uri="{FF2B5EF4-FFF2-40B4-BE49-F238E27FC236}">
                <a16:creationId xmlns:a16="http://schemas.microsoft.com/office/drawing/2014/main" id="{E66858E8-847B-2943-AC5F-88F8664C4B3A}"/>
              </a:ext>
            </a:extLst>
          </xdr:cNvPr>
          <xdr:cNvSpPr txBox="1"/>
        </xdr:nvSpPr>
        <xdr:spPr>
          <a:xfrm>
            <a:off x="1739900" y="6629400"/>
            <a:ext cx="1217706" cy="3427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fr-FR" sz="1600">
                <a:solidFill>
                  <a:schemeClr val="bg1"/>
                </a:solidFill>
              </a:rPr>
              <a:t>Instructions </a:t>
            </a:r>
          </a:p>
        </xdr:txBody>
      </xdr:sp>
    </xdr:grpSp>
    <xdr:clientData/>
  </xdr:twoCellAnchor>
  <xdr:twoCellAnchor>
    <xdr:from>
      <xdr:col>1</xdr:col>
      <xdr:colOff>906491</xdr:colOff>
      <xdr:row>19</xdr:row>
      <xdr:rowOff>162960</xdr:rowOff>
    </xdr:from>
    <xdr:to>
      <xdr:col>2</xdr:col>
      <xdr:colOff>1371311</xdr:colOff>
      <xdr:row>21</xdr:row>
      <xdr:rowOff>172730</xdr:rowOff>
    </xdr:to>
    <xdr:sp macro="" textlink="">
      <xdr:nvSpPr>
        <xdr:cNvPr id="25" name="Signalisation droite 24">
          <a:hlinkClick xmlns:r="http://schemas.openxmlformats.org/officeDocument/2006/relationships" r:id="rId3"/>
          <a:extLst>
            <a:ext uri="{FF2B5EF4-FFF2-40B4-BE49-F238E27FC236}">
              <a16:creationId xmlns:a16="http://schemas.microsoft.com/office/drawing/2014/main" id="{D6B4FB98-F882-2D46-91A4-E7B1AD2730DA}"/>
            </a:ext>
          </a:extLst>
        </xdr:cNvPr>
        <xdr:cNvSpPr/>
      </xdr:nvSpPr>
      <xdr:spPr>
        <a:xfrm>
          <a:off x="1973291" y="7236860"/>
          <a:ext cx="1645920" cy="39077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PF1</a:t>
          </a:r>
        </a:p>
      </xdr:txBody>
    </xdr:sp>
    <xdr:clientData/>
  </xdr:twoCellAnchor>
  <xdr:twoCellAnchor>
    <xdr:from>
      <xdr:col>1</xdr:col>
      <xdr:colOff>906491</xdr:colOff>
      <xdr:row>24</xdr:row>
      <xdr:rowOff>161771</xdr:rowOff>
    </xdr:from>
    <xdr:to>
      <xdr:col>2</xdr:col>
      <xdr:colOff>1371311</xdr:colOff>
      <xdr:row>26</xdr:row>
      <xdr:rowOff>173964</xdr:rowOff>
    </xdr:to>
    <xdr:sp macro="" textlink="">
      <xdr:nvSpPr>
        <xdr:cNvPr id="26" name="Signalisation droite 25">
          <a:hlinkClick xmlns:r="http://schemas.openxmlformats.org/officeDocument/2006/relationships" r:id="rId4"/>
          <a:extLst>
            <a:ext uri="{FF2B5EF4-FFF2-40B4-BE49-F238E27FC236}">
              <a16:creationId xmlns:a16="http://schemas.microsoft.com/office/drawing/2014/main" id="{C4868DDD-1E5E-2946-B1F1-AD7747827691}"/>
            </a:ext>
          </a:extLst>
        </xdr:cNvPr>
        <xdr:cNvSpPr/>
      </xdr:nvSpPr>
      <xdr:spPr>
        <a:xfrm>
          <a:off x="1973291" y="8188171"/>
          <a:ext cx="1645920" cy="393193"/>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PF3</a:t>
          </a:r>
        </a:p>
      </xdr:txBody>
    </xdr:sp>
    <xdr:clientData/>
  </xdr:twoCellAnchor>
  <xdr:twoCellAnchor>
    <xdr:from>
      <xdr:col>1</xdr:col>
      <xdr:colOff>906491</xdr:colOff>
      <xdr:row>27</xdr:row>
      <xdr:rowOff>67139</xdr:rowOff>
    </xdr:from>
    <xdr:to>
      <xdr:col>2</xdr:col>
      <xdr:colOff>1371311</xdr:colOff>
      <xdr:row>29</xdr:row>
      <xdr:rowOff>79330</xdr:rowOff>
    </xdr:to>
    <xdr:sp macro="" textlink="">
      <xdr:nvSpPr>
        <xdr:cNvPr id="27" name="Signalisation droite 26">
          <a:hlinkClick xmlns:r="http://schemas.openxmlformats.org/officeDocument/2006/relationships" r:id="rId5"/>
          <a:extLst>
            <a:ext uri="{FF2B5EF4-FFF2-40B4-BE49-F238E27FC236}">
              <a16:creationId xmlns:a16="http://schemas.microsoft.com/office/drawing/2014/main" id="{9B0C17B0-5BA6-8145-821D-C436288E0084}"/>
            </a:ext>
          </a:extLst>
        </xdr:cNvPr>
        <xdr:cNvSpPr/>
      </xdr:nvSpPr>
      <xdr:spPr>
        <a:xfrm>
          <a:off x="1973291" y="8665039"/>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PF4</a:t>
          </a:r>
        </a:p>
      </xdr:txBody>
    </xdr:sp>
    <xdr:clientData/>
  </xdr:twoCellAnchor>
  <xdr:twoCellAnchor>
    <xdr:from>
      <xdr:col>1</xdr:col>
      <xdr:colOff>906491</xdr:colOff>
      <xdr:row>29</xdr:row>
      <xdr:rowOff>163008</xdr:rowOff>
    </xdr:from>
    <xdr:to>
      <xdr:col>2</xdr:col>
      <xdr:colOff>1371311</xdr:colOff>
      <xdr:row>31</xdr:row>
      <xdr:rowOff>175199</xdr:rowOff>
    </xdr:to>
    <xdr:sp macro="" textlink="">
      <xdr:nvSpPr>
        <xdr:cNvPr id="28" name="Signalisation droite 27">
          <a:hlinkClick xmlns:r="http://schemas.openxmlformats.org/officeDocument/2006/relationships" r:id="rId6"/>
          <a:extLst>
            <a:ext uri="{FF2B5EF4-FFF2-40B4-BE49-F238E27FC236}">
              <a16:creationId xmlns:a16="http://schemas.microsoft.com/office/drawing/2014/main" id="{E72F4250-ED4A-7B48-AD54-321FE66E7BF9}"/>
            </a:ext>
          </a:extLst>
        </xdr:cNvPr>
        <xdr:cNvSpPr/>
      </xdr:nvSpPr>
      <xdr:spPr>
        <a:xfrm>
          <a:off x="1973291" y="9141908"/>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PF5</a:t>
          </a:r>
        </a:p>
      </xdr:txBody>
    </xdr:sp>
    <xdr:clientData/>
  </xdr:twoCellAnchor>
  <xdr:twoCellAnchor>
    <xdr:from>
      <xdr:col>3</xdr:col>
      <xdr:colOff>166737</xdr:colOff>
      <xdr:row>24</xdr:row>
      <xdr:rowOff>124625</xdr:rowOff>
    </xdr:from>
    <xdr:to>
      <xdr:col>4</xdr:col>
      <xdr:colOff>1116900</xdr:colOff>
      <xdr:row>26</xdr:row>
      <xdr:rowOff>134397</xdr:rowOff>
    </xdr:to>
    <xdr:sp macro="" textlink="">
      <xdr:nvSpPr>
        <xdr:cNvPr id="29" name="Signalisation droite 28">
          <a:hlinkClick xmlns:r="http://schemas.openxmlformats.org/officeDocument/2006/relationships" r:id="rId7"/>
          <a:extLst>
            <a:ext uri="{FF2B5EF4-FFF2-40B4-BE49-F238E27FC236}">
              <a16:creationId xmlns:a16="http://schemas.microsoft.com/office/drawing/2014/main" id="{74F2D177-BFE7-3444-90ED-46A4DBD4A2CD}"/>
            </a:ext>
          </a:extLst>
        </xdr:cNvPr>
        <xdr:cNvSpPr/>
      </xdr:nvSpPr>
      <xdr:spPr>
        <a:xfrm>
          <a:off x="5615037" y="8151025"/>
          <a:ext cx="1648663" cy="390772"/>
        </a:xfrm>
        <a:prstGeom prst="homePlat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a:t>
          </a:r>
          <a:r>
            <a:rPr lang="fr-FR" sz="1600" baseline="0"/>
            <a:t> </a:t>
          </a:r>
          <a:r>
            <a:rPr lang="fr-FR" sz="1600"/>
            <a:t>CF4</a:t>
          </a:r>
        </a:p>
      </xdr:txBody>
    </xdr:sp>
    <xdr:clientData/>
  </xdr:twoCellAnchor>
  <xdr:twoCellAnchor>
    <xdr:from>
      <xdr:col>1</xdr:col>
      <xdr:colOff>906491</xdr:colOff>
      <xdr:row>22</xdr:row>
      <xdr:rowOff>65905</xdr:rowOff>
    </xdr:from>
    <xdr:to>
      <xdr:col>2</xdr:col>
      <xdr:colOff>1371311</xdr:colOff>
      <xdr:row>24</xdr:row>
      <xdr:rowOff>78096</xdr:rowOff>
    </xdr:to>
    <xdr:sp macro="" textlink="">
      <xdr:nvSpPr>
        <xdr:cNvPr id="30" name="Signalisation droite 29">
          <a:hlinkClick xmlns:r="http://schemas.openxmlformats.org/officeDocument/2006/relationships" r:id="rId8"/>
          <a:extLst>
            <a:ext uri="{FF2B5EF4-FFF2-40B4-BE49-F238E27FC236}">
              <a16:creationId xmlns:a16="http://schemas.microsoft.com/office/drawing/2014/main" id="{F4541BE7-51ED-3F42-8D57-5769E9273C29}"/>
            </a:ext>
          </a:extLst>
        </xdr:cNvPr>
        <xdr:cNvSpPr/>
      </xdr:nvSpPr>
      <xdr:spPr>
        <a:xfrm>
          <a:off x="1973291" y="7711305"/>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PF2</a:t>
          </a:r>
        </a:p>
      </xdr:txBody>
    </xdr:sp>
    <xdr:clientData/>
  </xdr:twoCellAnchor>
  <xdr:twoCellAnchor>
    <xdr:from>
      <xdr:col>2</xdr:col>
      <xdr:colOff>1563636</xdr:colOff>
      <xdr:row>20</xdr:row>
      <xdr:rowOff>187709</xdr:rowOff>
    </xdr:from>
    <xdr:to>
      <xdr:col>3</xdr:col>
      <xdr:colOff>9156</xdr:colOff>
      <xdr:row>23</xdr:row>
      <xdr:rowOff>6979</xdr:rowOff>
    </xdr:to>
    <xdr:sp macro="" textlink="">
      <xdr:nvSpPr>
        <xdr:cNvPr id="31" name="Signalisation droite 30">
          <a:hlinkClick xmlns:r="http://schemas.openxmlformats.org/officeDocument/2006/relationships" r:id="rId9"/>
          <a:extLst>
            <a:ext uri="{FF2B5EF4-FFF2-40B4-BE49-F238E27FC236}">
              <a16:creationId xmlns:a16="http://schemas.microsoft.com/office/drawing/2014/main" id="{601984FC-A9A0-1C41-AD65-F74C2B3AFEAF}"/>
            </a:ext>
          </a:extLst>
        </xdr:cNvPr>
        <xdr:cNvSpPr/>
      </xdr:nvSpPr>
      <xdr:spPr>
        <a:xfrm>
          <a:off x="3811536" y="7452109"/>
          <a:ext cx="1645920" cy="39077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SF1</a:t>
          </a:r>
        </a:p>
      </xdr:txBody>
    </xdr:sp>
    <xdr:clientData/>
  </xdr:twoCellAnchor>
  <xdr:twoCellAnchor>
    <xdr:from>
      <xdr:col>2</xdr:col>
      <xdr:colOff>1563636</xdr:colOff>
      <xdr:row>26</xdr:row>
      <xdr:rowOff>2217</xdr:rowOff>
    </xdr:from>
    <xdr:to>
      <xdr:col>3</xdr:col>
      <xdr:colOff>9156</xdr:colOff>
      <xdr:row>28</xdr:row>
      <xdr:rowOff>14408</xdr:rowOff>
    </xdr:to>
    <xdr:sp macro="" textlink="">
      <xdr:nvSpPr>
        <xdr:cNvPr id="32" name="Signalisation droite 31">
          <a:hlinkClick xmlns:r="http://schemas.openxmlformats.org/officeDocument/2006/relationships" r:id="rId10"/>
          <a:extLst>
            <a:ext uri="{FF2B5EF4-FFF2-40B4-BE49-F238E27FC236}">
              <a16:creationId xmlns:a16="http://schemas.microsoft.com/office/drawing/2014/main" id="{821BB186-3F84-A742-81D5-06A85FA69647}"/>
            </a:ext>
          </a:extLst>
        </xdr:cNvPr>
        <xdr:cNvSpPr/>
      </xdr:nvSpPr>
      <xdr:spPr>
        <a:xfrm>
          <a:off x="3811536" y="8409617"/>
          <a:ext cx="1645920" cy="393191"/>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SF3</a:t>
          </a:r>
        </a:p>
      </xdr:txBody>
    </xdr:sp>
    <xdr:clientData/>
  </xdr:twoCellAnchor>
  <xdr:twoCellAnchor>
    <xdr:from>
      <xdr:col>2</xdr:col>
      <xdr:colOff>1563636</xdr:colOff>
      <xdr:row>28</xdr:row>
      <xdr:rowOff>101182</xdr:rowOff>
    </xdr:from>
    <xdr:to>
      <xdr:col>3</xdr:col>
      <xdr:colOff>9156</xdr:colOff>
      <xdr:row>30</xdr:row>
      <xdr:rowOff>113375</xdr:rowOff>
    </xdr:to>
    <xdr:sp macro="" textlink="">
      <xdr:nvSpPr>
        <xdr:cNvPr id="33" name="Signalisation droite 32">
          <a:hlinkClick xmlns:r="http://schemas.openxmlformats.org/officeDocument/2006/relationships" r:id="rId11"/>
          <a:extLst>
            <a:ext uri="{FF2B5EF4-FFF2-40B4-BE49-F238E27FC236}">
              <a16:creationId xmlns:a16="http://schemas.microsoft.com/office/drawing/2014/main" id="{8512A8D0-1C9D-C64A-A188-54EB56C415FC}"/>
            </a:ext>
          </a:extLst>
        </xdr:cNvPr>
        <xdr:cNvSpPr/>
      </xdr:nvSpPr>
      <xdr:spPr>
        <a:xfrm>
          <a:off x="3811536" y="8889582"/>
          <a:ext cx="1645920" cy="393193"/>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SF4</a:t>
          </a:r>
        </a:p>
      </xdr:txBody>
    </xdr:sp>
    <xdr:clientData/>
  </xdr:twoCellAnchor>
  <xdr:twoCellAnchor>
    <xdr:from>
      <xdr:col>2</xdr:col>
      <xdr:colOff>1563636</xdr:colOff>
      <xdr:row>23</xdr:row>
      <xdr:rowOff>93752</xdr:rowOff>
    </xdr:from>
    <xdr:to>
      <xdr:col>3</xdr:col>
      <xdr:colOff>9156</xdr:colOff>
      <xdr:row>25</xdr:row>
      <xdr:rowOff>105944</xdr:rowOff>
    </xdr:to>
    <xdr:sp macro="" textlink="">
      <xdr:nvSpPr>
        <xdr:cNvPr id="34" name="Signalisation droite 33">
          <a:hlinkClick xmlns:r="http://schemas.openxmlformats.org/officeDocument/2006/relationships" r:id="rId12"/>
          <a:extLst>
            <a:ext uri="{FF2B5EF4-FFF2-40B4-BE49-F238E27FC236}">
              <a16:creationId xmlns:a16="http://schemas.microsoft.com/office/drawing/2014/main" id="{24C8F584-E48A-A942-BCA8-410010F70BB2}"/>
            </a:ext>
          </a:extLst>
        </xdr:cNvPr>
        <xdr:cNvSpPr/>
      </xdr:nvSpPr>
      <xdr:spPr>
        <a:xfrm>
          <a:off x="3811536" y="7929652"/>
          <a:ext cx="1645920" cy="393192"/>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SF2</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2438400</xdr:colOff>
      <xdr:row>0</xdr:row>
      <xdr:rowOff>63500</xdr:rowOff>
    </xdr:from>
    <xdr:to>
      <xdr:col>4</xdr:col>
      <xdr:colOff>825500</xdr:colOff>
      <xdr:row>1</xdr:row>
      <xdr:rowOff>139700</xdr:rowOff>
    </xdr:to>
    <xdr:sp macro="" textlink="">
      <xdr:nvSpPr>
        <xdr:cNvPr id="48" name="Flèche vers le bas 47">
          <a:extLst>
            <a:ext uri="{FF2B5EF4-FFF2-40B4-BE49-F238E27FC236}">
              <a16:creationId xmlns:a16="http://schemas.microsoft.com/office/drawing/2014/main" id="{00000000-0008-0000-0800-000030000000}"/>
            </a:ext>
          </a:extLst>
        </xdr:cNvPr>
        <xdr:cNvSpPr/>
      </xdr:nvSpPr>
      <xdr:spPr>
        <a:xfrm>
          <a:off x="4686300" y="63500"/>
          <a:ext cx="2286000" cy="2667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1100"/>
            <a:t>use filtre</a:t>
          </a:r>
        </a:p>
      </xdr:txBody>
    </xdr:sp>
    <xdr:clientData/>
  </xdr:twoCellAnchor>
  <xdr:twoCellAnchor>
    <xdr:from>
      <xdr:col>2</xdr:col>
      <xdr:colOff>17491</xdr:colOff>
      <xdr:row>21</xdr:row>
      <xdr:rowOff>0</xdr:rowOff>
    </xdr:from>
    <xdr:to>
      <xdr:col>2</xdr:col>
      <xdr:colOff>1663411</xdr:colOff>
      <xdr:row>24</xdr:row>
      <xdr:rowOff>66586</xdr:rowOff>
    </xdr:to>
    <xdr:sp macro="" textlink="">
      <xdr:nvSpPr>
        <xdr:cNvPr id="17" name="Signalisation droite 16">
          <a:hlinkClick xmlns:r="http://schemas.openxmlformats.org/officeDocument/2006/relationships" r:id="rId1"/>
          <a:extLst>
            <a:ext uri="{FF2B5EF4-FFF2-40B4-BE49-F238E27FC236}">
              <a16:creationId xmlns:a16="http://schemas.microsoft.com/office/drawing/2014/main" id="{68360A28-0F5D-734F-8BE8-A311A2BD59C2}"/>
            </a:ext>
          </a:extLst>
        </xdr:cNvPr>
        <xdr:cNvSpPr/>
      </xdr:nvSpPr>
      <xdr:spPr>
        <a:xfrm>
          <a:off x="1947891" y="7696200"/>
          <a:ext cx="1645920" cy="638086"/>
        </a:xfrm>
        <a:prstGeom prst="homePlat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600"/>
            <a:t>Go to the</a:t>
          </a:r>
          <a:r>
            <a:rPr lang="fr-FR" sz="1600" baseline="0"/>
            <a:t> dashborad</a:t>
          </a:r>
          <a:endParaRPr lang="fr-FR" sz="1600"/>
        </a:p>
      </xdr:txBody>
    </xdr:sp>
    <xdr:clientData/>
  </xdr:twoCellAnchor>
  <xdr:twoCellAnchor>
    <xdr:from>
      <xdr:col>0</xdr:col>
      <xdr:colOff>190500</xdr:colOff>
      <xdr:row>21</xdr:row>
      <xdr:rowOff>1218</xdr:rowOff>
    </xdr:from>
    <xdr:to>
      <xdr:col>1</xdr:col>
      <xdr:colOff>992077</xdr:colOff>
      <xdr:row>24</xdr:row>
      <xdr:rowOff>74859</xdr:rowOff>
    </xdr:to>
    <xdr:grpSp>
      <xdr:nvGrpSpPr>
        <xdr:cNvPr id="18" name="Groupe 17">
          <a:hlinkClick xmlns:r="http://schemas.openxmlformats.org/officeDocument/2006/relationships" r:id="rId2"/>
          <a:extLst>
            <a:ext uri="{FF2B5EF4-FFF2-40B4-BE49-F238E27FC236}">
              <a16:creationId xmlns:a16="http://schemas.microsoft.com/office/drawing/2014/main" id="{282952DF-4714-E841-8E35-880E1B65F89B}"/>
            </a:ext>
          </a:extLst>
        </xdr:cNvPr>
        <xdr:cNvGrpSpPr/>
      </xdr:nvGrpSpPr>
      <xdr:grpSpPr>
        <a:xfrm>
          <a:off x="190500" y="14022018"/>
          <a:ext cx="1496902" cy="616566"/>
          <a:chOff x="1447800" y="6438900"/>
          <a:chExt cx="1638300" cy="723900"/>
        </a:xfrm>
      </xdr:grpSpPr>
      <xdr:sp macro="" textlink="">
        <xdr:nvSpPr>
          <xdr:cNvPr id="19" name="Signalisation droite 18">
            <a:extLst>
              <a:ext uri="{FF2B5EF4-FFF2-40B4-BE49-F238E27FC236}">
                <a16:creationId xmlns:a16="http://schemas.microsoft.com/office/drawing/2014/main" id="{269A9B35-252D-C443-8467-E05531F6C58F}"/>
              </a:ext>
            </a:extLst>
          </xdr:cNvPr>
          <xdr:cNvSpPr/>
        </xdr:nvSpPr>
        <xdr:spPr>
          <a:xfrm rot="10800000">
            <a:off x="1447800" y="6438900"/>
            <a:ext cx="1638300" cy="72390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20" name="ZoneTexte 19">
            <a:extLst>
              <a:ext uri="{FF2B5EF4-FFF2-40B4-BE49-F238E27FC236}">
                <a16:creationId xmlns:a16="http://schemas.microsoft.com/office/drawing/2014/main" id="{BF20569E-C206-B64E-B46E-848315F8D727}"/>
              </a:ext>
            </a:extLst>
          </xdr:cNvPr>
          <xdr:cNvSpPr txBox="1"/>
        </xdr:nvSpPr>
        <xdr:spPr>
          <a:xfrm>
            <a:off x="1739900" y="6629400"/>
            <a:ext cx="1217706" cy="3427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fr-FR" sz="1600">
                <a:solidFill>
                  <a:schemeClr val="bg1"/>
                </a:solidFill>
              </a:rPr>
              <a:t>Instructions </a:t>
            </a:r>
          </a:p>
        </xdr:txBody>
      </xdr:sp>
    </xdr:grpSp>
    <xdr:clientData/>
  </xdr:twoCellAnchor>
  <xdr:twoCellAnchor>
    <xdr:from>
      <xdr:col>2</xdr:col>
      <xdr:colOff>17491</xdr:colOff>
      <xdr:row>24</xdr:row>
      <xdr:rowOff>150260</xdr:rowOff>
    </xdr:from>
    <xdr:to>
      <xdr:col>2</xdr:col>
      <xdr:colOff>1663411</xdr:colOff>
      <xdr:row>26</xdr:row>
      <xdr:rowOff>160030</xdr:rowOff>
    </xdr:to>
    <xdr:sp macro="" textlink="">
      <xdr:nvSpPr>
        <xdr:cNvPr id="21" name="Signalisation droite 20">
          <a:hlinkClick xmlns:r="http://schemas.openxmlformats.org/officeDocument/2006/relationships" r:id="rId3"/>
          <a:extLst>
            <a:ext uri="{FF2B5EF4-FFF2-40B4-BE49-F238E27FC236}">
              <a16:creationId xmlns:a16="http://schemas.microsoft.com/office/drawing/2014/main" id="{FB186F75-0FC2-2446-B40B-9A159CC763E0}"/>
            </a:ext>
          </a:extLst>
        </xdr:cNvPr>
        <xdr:cNvSpPr/>
      </xdr:nvSpPr>
      <xdr:spPr>
        <a:xfrm>
          <a:off x="1947891" y="8417960"/>
          <a:ext cx="1645920" cy="390770"/>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PF1</a:t>
          </a:r>
        </a:p>
      </xdr:txBody>
    </xdr:sp>
    <xdr:clientData/>
  </xdr:twoCellAnchor>
  <xdr:twoCellAnchor>
    <xdr:from>
      <xdr:col>2</xdr:col>
      <xdr:colOff>17491</xdr:colOff>
      <xdr:row>29</xdr:row>
      <xdr:rowOff>149071</xdr:rowOff>
    </xdr:from>
    <xdr:to>
      <xdr:col>2</xdr:col>
      <xdr:colOff>1663411</xdr:colOff>
      <xdr:row>31</xdr:row>
      <xdr:rowOff>161264</xdr:rowOff>
    </xdr:to>
    <xdr:sp macro="" textlink="">
      <xdr:nvSpPr>
        <xdr:cNvPr id="22" name="Signalisation droite 21">
          <a:hlinkClick xmlns:r="http://schemas.openxmlformats.org/officeDocument/2006/relationships" r:id="rId4"/>
          <a:extLst>
            <a:ext uri="{FF2B5EF4-FFF2-40B4-BE49-F238E27FC236}">
              <a16:creationId xmlns:a16="http://schemas.microsoft.com/office/drawing/2014/main" id="{D7208EF8-DE74-F24D-A47E-C7953DB0A95C}"/>
            </a:ext>
          </a:extLst>
        </xdr:cNvPr>
        <xdr:cNvSpPr/>
      </xdr:nvSpPr>
      <xdr:spPr>
        <a:xfrm>
          <a:off x="1947891" y="9369271"/>
          <a:ext cx="1645920" cy="393193"/>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PF3</a:t>
          </a:r>
        </a:p>
      </xdr:txBody>
    </xdr:sp>
    <xdr:clientData/>
  </xdr:twoCellAnchor>
  <xdr:twoCellAnchor>
    <xdr:from>
      <xdr:col>2</xdr:col>
      <xdr:colOff>17491</xdr:colOff>
      <xdr:row>32</xdr:row>
      <xdr:rowOff>54439</xdr:rowOff>
    </xdr:from>
    <xdr:to>
      <xdr:col>2</xdr:col>
      <xdr:colOff>1663411</xdr:colOff>
      <xdr:row>34</xdr:row>
      <xdr:rowOff>66630</xdr:rowOff>
    </xdr:to>
    <xdr:sp macro="" textlink="">
      <xdr:nvSpPr>
        <xdr:cNvPr id="23" name="Signalisation droite 22">
          <a:hlinkClick xmlns:r="http://schemas.openxmlformats.org/officeDocument/2006/relationships" r:id="rId5"/>
          <a:extLst>
            <a:ext uri="{FF2B5EF4-FFF2-40B4-BE49-F238E27FC236}">
              <a16:creationId xmlns:a16="http://schemas.microsoft.com/office/drawing/2014/main" id="{A0229399-0D79-B843-803D-56C4916FB479}"/>
            </a:ext>
          </a:extLst>
        </xdr:cNvPr>
        <xdr:cNvSpPr/>
      </xdr:nvSpPr>
      <xdr:spPr>
        <a:xfrm>
          <a:off x="1947891" y="9846139"/>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PF4</a:t>
          </a:r>
        </a:p>
      </xdr:txBody>
    </xdr:sp>
    <xdr:clientData/>
  </xdr:twoCellAnchor>
  <xdr:twoCellAnchor>
    <xdr:from>
      <xdr:col>2</xdr:col>
      <xdr:colOff>17491</xdr:colOff>
      <xdr:row>34</xdr:row>
      <xdr:rowOff>150308</xdr:rowOff>
    </xdr:from>
    <xdr:to>
      <xdr:col>2</xdr:col>
      <xdr:colOff>1663411</xdr:colOff>
      <xdr:row>36</xdr:row>
      <xdr:rowOff>162499</xdr:rowOff>
    </xdr:to>
    <xdr:sp macro="" textlink="">
      <xdr:nvSpPr>
        <xdr:cNvPr id="24" name="Signalisation droite 23">
          <a:hlinkClick xmlns:r="http://schemas.openxmlformats.org/officeDocument/2006/relationships" r:id="rId6"/>
          <a:extLst>
            <a:ext uri="{FF2B5EF4-FFF2-40B4-BE49-F238E27FC236}">
              <a16:creationId xmlns:a16="http://schemas.microsoft.com/office/drawing/2014/main" id="{BF180895-CAB2-6948-86D0-1C1A80A80C03}"/>
            </a:ext>
          </a:extLst>
        </xdr:cNvPr>
        <xdr:cNvSpPr/>
      </xdr:nvSpPr>
      <xdr:spPr>
        <a:xfrm>
          <a:off x="1947891" y="10323008"/>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PF5</a:t>
          </a:r>
        </a:p>
      </xdr:txBody>
    </xdr:sp>
    <xdr:clientData/>
  </xdr:twoCellAnchor>
  <xdr:twoCellAnchor>
    <xdr:from>
      <xdr:col>3</xdr:col>
      <xdr:colOff>154037</xdr:colOff>
      <xdr:row>29</xdr:row>
      <xdr:rowOff>111925</xdr:rowOff>
    </xdr:from>
    <xdr:to>
      <xdr:col>4</xdr:col>
      <xdr:colOff>1053400</xdr:colOff>
      <xdr:row>31</xdr:row>
      <xdr:rowOff>121697</xdr:rowOff>
    </xdr:to>
    <xdr:sp macro="" textlink="">
      <xdr:nvSpPr>
        <xdr:cNvPr id="25" name="Signalisation droite 24">
          <a:hlinkClick xmlns:r="http://schemas.openxmlformats.org/officeDocument/2006/relationships" r:id="rId7"/>
          <a:extLst>
            <a:ext uri="{FF2B5EF4-FFF2-40B4-BE49-F238E27FC236}">
              <a16:creationId xmlns:a16="http://schemas.microsoft.com/office/drawing/2014/main" id="{1EFB1C44-B021-0547-B83F-4B5C27690851}"/>
            </a:ext>
          </a:extLst>
        </xdr:cNvPr>
        <xdr:cNvSpPr/>
      </xdr:nvSpPr>
      <xdr:spPr>
        <a:xfrm>
          <a:off x="5589637" y="9332125"/>
          <a:ext cx="1648663" cy="390772"/>
        </a:xfrm>
        <a:prstGeom prst="homePlat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a:t>
          </a:r>
          <a:r>
            <a:rPr lang="fr-FR" sz="1600" baseline="0"/>
            <a:t> </a:t>
          </a:r>
          <a:r>
            <a:rPr lang="fr-FR" sz="1600"/>
            <a:t>CF4</a:t>
          </a:r>
        </a:p>
      </xdr:txBody>
    </xdr:sp>
    <xdr:clientData/>
  </xdr:twoCellAnchor>
  <xdr:twoCellAnchor>
    <xdr:from>
      <xdr:col>2</xdr:col>
      <xdr:colOff>17491</xdr:colOff>
      <xdr:row>27</xdr:row>
      <xdr:rowOff>53205</xdr:rowOff>
    </xdr:from>
    <xdr:to>
      <xdr:col>2</xdr:col>
      <xdr:colOff>1663411</xdr:colOff>
      <xdr:row>29</xdr:row>
      <xdr:rowOff>65396</xdr:rowOff>
    </xdr:to>
    <xdr:sp macro="" textlink="">
      <xdr:nvSpPr>
        <xdr:cNvPr id="26" name="Signalisation droite 25">
          <a:hlinkClick xmlns:r="http://schemas.openxmlformats.org/officeDocument/2006/relationships" r:id="rId8"/>
          <a:extLst>
            <a:ext uri="{FF2B5EF4-FFF2-40B4-BE49-F238E27FC236}">
              <a16:creationId xmlns:a16="http://schemas.microsoft.com/office/drawing/2014/main" id="{7760800B-3282-2742-8F72-5F87BCAB8A54}"/>
            </a:ext>
          </a:extLst>
        </xdr:cNvPr>
        <xdr:cNvSpPr/>
      </xdr:nvSpPr>
      <xdr:spPr>
        <a:xfrm>
          <a:off x="1947891" y="8892405"/>
          <a:ext cx="1645920" cy="393191"/>
        </a:xfrm>
        <a:prstGeom prst="homePlat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PF2</a:t>
          </a:r>
        </a:p>
      </xdr:txBody>
    </xdr:sp>
    <xdr:clientData/>
  </xdr:twoCellAnchor>
  <xdr:twoCellAnchor>
    <xdr:from>
      <xdr:col>2</xdr:col>
      <xdr:colOff>1855736</xdr:colOff>
      <xdr:row>25</xdr:row>
      <xdr:rowOff>175009</xdr:rowOff>
    </xdr:from>
    <xdr:to>
      <xdr:col>2</xdr:col>
      <xdr:colOff>3501656</xdr:colOff>
      <xdr:row>27</xdr:row>
      <xdr:rowOff>184779</xdr:rowOff>
    </xdr:to>
    <xdr:sp macro="" textlink="">
      <xdr:nvSpPr>
        <xdr:cNvPr id="27" name="Signalisation droite 26">
          <a:hlinkClick xmlns:r="http://schemas.openxmlformats.org/officeDocument/2006/relationships" r:id="rId9"/>
          <a:extLst>
            <a:ext uri="{FF2B5EF4-FFF2-40B4-BE49-F238E27FC236}">
              <a16:creationId xmlns:a16="http://schemas.microsoft.com/office/drawing/2014/main" id="{7270453A-CF7B-8D40-A87D-2D1FFBBE418E}"/>
            </a:ext>
          </a:extLst>
        </xdr:cNvPr>
        <xdr:cNvSpPr/>
      </xdr:nvSpPr>
      <xdr:spPr>
        <a:xfrm>
          <a:off x="3786136" y="8633209"/>
          <a:ext cx="1645920" cy="390770"/>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SF1</a:t>
          </a:r>
        </a:p>
      </xdr:txBody>
    </xdr:sp>
    <xdr:clientData/>
  </xdr:twoCellAnchor>
  <xdr:twoCellAnchor>
    <xdr:from>
      <xdr:col>2</xdr:col>
      <xdr:colOff>1855736</xdr:colOff>
      <xdr:row>30</xdr:row>
      <xdr:rowOff>180017</xdr:rowOff>
    </xdr:from>
    <xdr:to>
      <xdr:col>2</xdr:col>
      <xdr:colOff>3501656</xdr:colOff>
      <xdr:row>33</xdr:row>
      <xdr:rowOff>1708</xdr:rowOff>
    </xdr:to>
    <xdr:sp macro="" textlink="">
      <xdr:nvSpPr>
        <xdr:cNvPr id="28" name="Signalisation droite 27">
          <a:hlinkClick xmlns:r="http://schemas.openxmlformats.org/officeDocument/2006/relationships" r:id="rId10"/>
          <a:extLst>
            <a:ext uri="{FF2B5EF4-FFF2-40B4-BE49-F238E27FC236}">
              <a16:creationId xmlns:a16="http://schemas.microsoft.com/office/drawing/2014/main" id="{39756CFE-C62C-D541-AEC8-DE4CC30B6651}"/>
            </a:ext>
          </a:extLst>
        </xdr:cNvPr>
        <xdr:cNvSpPr/>
      </xdr:nvSpPr>
      <xdr:spPr>
        <a:xfrm>
          <a:off x="3786136" y="9590717"/>
          <a:ext cx="1645920" cy="393191"/>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SF3</a:t>
          </a:r>
        </a:p>
      </xdr:txBody>
    </xdr:sp>
    <xdr:clientData/>
  </xdr:twoCellAnchor>
  <xdr:twoCellAnchor>
    <xdr:from>
      <xdr:col>2</xdr:col>
      <xdr:colOff>1855736</xdr:colOff>
      <xdr:row>33</xdr:row>
      <xdr:rowOff>88482</xdr:rowOff>
    </xdr:from>
    <xdr:to>
      <xdr:col>2</xdr:col>
      <xdr:colOff>3501656</xdr:colOff>
      <xdr:row>35</xdr:row>
      <xdr:rowOff>100675</xdr:rowOff>
    </xdr:to>
    <xdr:sp macro="" textlink="">
      <xdr:nvSpPr>
        <xdr:cNvPr id="29" name="Signalisation droite 28">
          <a:hlinkClick xmlns:r="http://schemas.openxmlformats.org/officeDocument/2006/relationships" r:id="rId11"/>
          <a:extLst>
            <a:ext uri="{FF2B5EF4-FFF2-40B4-BE49-F238E27FC236}">
              <a16:creationId xmlns:a16="http://schemas.microsoft.com/office/drawing/2014/main" id="{6A9C1EA3-0BBC-2C4D-940F-27A052748E7F}"/>
            </a:ext>
          </a:extLst>
        </xdr:cNvPr>
        <xdr:cNvSpPr/>
      </xdr:nvSpPr>
      <xdr:spPr>
        <a:xfrm>
          <a:off x="3786136" y="10070682"/>
          <a:ext cx="1645920" cy="393193"/>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SF4</a:t>
          </a:r>
        </a:p>
      </xdr:txBody>
    </xdr:sp>
    <xdr:clientData/>
  </xdr:twoCellAnchor>
  <xdr:twoCellAnchor>
    <xdr:from>
      <xdr:col>2</xdr:col>
      <xdr:colOff>1855736</xdr:colOff>
      <xdr:row>28</xdr:row>
      <xdr:rowOff>81052</xdr:rowOff>
    </xdr:from>
    <xdr:to>
      <xdr:col>2</xdr:col>
      <xdr:colOff>3501656</xdr:colOff>
      <xdr:row>30</xdr:row>
      <xdr:rowOff>93244</xdr:rowOff>
    </xdr:to>
    <xdr:sp macro="" textlink="">
      <xdr:nvSpPr>
        <xdr:cNvPr id="30" name="Signalisation droite 29">
          <a:hlinkClick xmlns:r="http://schemas.openxmlformats.org/officeDocument/2006/relationships" r:id="rId12"/>
          <a:extLst>
            <a:ext uri="{FF2B5EF4-FFF2-40B4-BE49-F238E27FC236}">
              <a16:creationId xmlns:a16="http://schemas.microsoft.com/office/drawing/2014/main" id="{CC5FC257-6A9F-B342-9D0E-295E5215F992}"/>
            </a:ext>
          </a:extLst>
        </xdr:cNvPr>
        <xdr:cNvSpPr/>
      </xdr:nvSpPr>
      <xdr:spPr>
        <a:xfrm>
          <a:off x="3786136" y="9110752"/>
          <a:ext cx="1645920" cy="393192"/>
        </a:xfrm>
        <a:prstGeom prst="homePlat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fr-FR" sz="1600"/>
            <a:t>Fill in SF2</a:t>
          </a:r>
        </a:p>
      </xdr:txBody>
    </xdr:sp>
    <xdr:clientData/>
  </xdr:twoCellAnchor>
</xdr:wsDr>
</file>

<file path=xl/persons/person.xml><?xml version="1.0" encoding="utf-8"?>
<personList xmlns="http://schemas.microsoft.com/office/spreadsheetml/2018/threadedcomments" xmlns:x="http://schemas.openxmlformats.org/spreadsheetml/2006/main">
  <person displayName="Laurent Dupont" id="{E77C4E8B-56C5-0140-BC07-9FC4C7B18BA7}" userId="S::dupont6@univ-lorraine.fr::d3b17844-e73d-430b-8ad1-e1fcb2bed8cb" providerId="AD"/>
  <person displayName="Laurent Dupont" id="{20F94031-774E-4863-B4EB-F76E77C3DF35}" userId="S::l.dupont_univ-lorraine.fr#ext#@ensameu.onmicrosoft.com::ca090c45-6fa9-411c-9087-a97327604fe9" providerId="AD"/>
</personList>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1-08-31T15:55:59.20" personId="{E77C4E8B-56C5-0140-BC07-9FC4C7B18BA7}" id="{1611077C-E737-694C-83FE-9FB6D3A37B88}">
    <text>Actions of the demonstrator and its constituents (stakeholders, platform) expressed exclusively in terms of purpose</text>
  </threadedComment>
  <threadedComment ref="B3" dT="2021-08-31T15:56:30.82" personId="{E77C4E8B-56C5-0140-BC07-9FC4C7B18BA7}" id="{087DD06E-33B2-204D-8D5D-BE08B1420B95}">
    <text>Refinement the functions in order to orient the axes to be developed.</text>
  </threadedComment>
  <threadedComment ref="C3" dT="2021-08-31T15:56:57.34" personId="{E77C4E8B-56C5-0140-BC07-9FC4C7B18BA7}" id="{AA969BE0-32E3-9749-85F4-98DECAAB4417}">
    <text>Qualitative elements that make it possible to assess the way in which a function is fulfilled</text>
  </threadedComment>
  <threadedComment ref="D3" dT="2021-08-31T15:57:40.25" personId="{E77C4E8B-56C5-0140-BC07-9FC4C7B18BA7}" id="{D053152D-EE8A-444A-A7F6-E123CAFDF217}">
    <text>Tolerance on the satisfaction of the level of a criterion and goes from F0 to F3 : F0 = priorty  - F1/F2 = optional</text>
  </threadedComment>
  <threadedComment ref="E3" dT="2021-08-31T15:59:00.20" personId="{E77C4E8B-56C5-0140-BC07-9FC4C7B18BA7}" id="{8B22B196-C331-D84C-A1C1-5E90FC72DD09}">
    <text>Description of what the CU leader must do to achieve the criterion</text>
  </threadedComment>
  <threadedComment ref="F3" dT="2021-09-02T20:46:43.75" personId="{E77C4E8B-56C5-0140-BC07-9FC4C7B18BA7}" id="{35F7F791-F8C8-0E45-81B8-7721E54E1DD9}">
    <text>According to your work, please evaluate the level of answser</text>
  </threadedComment>
  <threadedComment ref="G3" dT="2021-09-02T20:47:05.50" personId="{E77C4E8B-56C5-0140-BC07-9FC4C7B18BA7}" id="{F70242FF-3F01-E045-92A4-F3871B430B16}">
    <text>Give the name of the person and its function</text>
  </threadedComment>
  <threadedComment ref="H3" dT="2021-09-02T20:47:17.35" personId="{E77C4E8B-56C5-0140-BC07-9FC4C7B18BA7}" id="{4142A129-0097-7F45-8A33-3527F97AB4FB}">
    <text>Explain the ressources used to acheive the objective</text>
  </threadedComment>
  <threadedComment ref="I3" dT="2021-09-02T20:47:28.14" personId="{E77C4E8B-56C5-0140-BC07-9FC4C7B18BA7}" id="{E7338590-926C-254E-B2AD-CBA9697C2422}">
    <text>explain why you did this action to validate this criterion</text>
  </threadedComment>
  <threadedComment ref="J3" dT="2021-09-02T20:50:04.78" personId="{E77C4E8B-56C5-0140-BC07-9FC4C7B18BA7}" id="{7E845AA3-DFE3-8C42-9C2A-405431391513}">
    <text>Please explain if you think there will be a problem in fully achieving the objective</text>
  </threadedComment>
  <threadedComment ref="K3" dT="2021-09-02T20:47:41.45" personId="{E77C4E8B-56C5-0140-BC07-9FC4C7B18BA7}" id="{55E54777-C886-F142-A2F8-B9902CC8FE35}">
    <text xml:space="preserve">Ideal date of completion </text>
  </threadedComment>
  <threadedComment ref="L3" dT="2021-09-02T20:48:13.71" personId="{E77C4E8B-56C5-0140-BC07-9FC4C7B18BA7}" id="{2C180372-6BAB-8743-AA87-E66D180A4507}">
    <text>Real date of completion</text>
  </threadedComment>
  <threadedComment ref="M3" dT="2021-09-02T20:48:26.63" personId="{E77C4E8B-56C5-0140-BC07-9FC4C7B18BA7}" id="{04D451E3-7F34-1148-A616-658D62365334}">
    <text>Evaluation of the level of achievement according to the understanding of WP leader</text>
  </threadedComment>
  <threadedComment ref="K19" dT="2021-11-24T16:19:46.39" personId="{20F94031-774E-4863-B4EB-F76E77C3DF35}" id="{F5F46CC3-B439-48C4-8617-B793AF9D590D}">
    <text>accordind to the INEDIT proposal, the excepted date of completion should be Feb / March 2022. Indeed, in March 2022 we have to validate the demonstrator and experiment it until July 2022</text>
  </threadedComment>
</ThreadedComments>
</file>

<file path=xl/threadedComments/threadedComment10.xml><?xml version="1.0" encoding="utf-8"?>
<ThreadedComments xmlns="http://schemas.microsoft.com/office/spreadsheetml/2018/threadedcomments" xmlns:x="http://schemas.openxmlformats.org/spreadsheetml/2006/main">
  <threadedComment ref="A3" dT="2021-08-31T15:55:59.20" personId="{E77C4E8B-56C5-0140-BC07-9FC4C7B18BA7}" id="{4A59AAEA-A156-354E-BB90-D709C1812A43}">
    <text>Actions of the demonstrator and its constituents (stakeholders, platform) expressed exclusively in terms of purpose</text>
  </threadedComment>
  <threadedComment ref="B3" dT="2021-08-31T15:56:30.82" personId="{E77C4E8B-56C5-0140-BC07-9FC4C7B18BA7}" id="{429DD91B-3787-D34B-A818-A31314912FB8}">
    <text>Refinement the functions in order to orient the axes to be developed.</text>
  </threadedComment>
  <threadedComment ref="C3" dT="2021-08-31T15:56:57.34" personId="{E77C4E8B-56C5-0140-BC07-9FC4C7B18BA7}" id="{74C32102-491E-1742-9750-851292C3877E}">
    <text>Qualitative elements that make it possible to assess the way in which a function is fulfilled</text>
  </threadedComment>
  <threadedComment ref="D3" dT="2021-08-31T15:57:40.25" personId="{E77C4E8B-56C5-0140-BC07-9FC4C7B18BA7}" id="{DF931838-EB24-DF44-A9F5-2952578522F9}">
    <text>Tolerance on the satisfaction of the level of a criterion and goes from F0 to F3 : F0 = priorty  - F1/F2 = optional</text>
  </threadedComment>
  <threadedComment ref="E3" dT="2021-08-31T15:59:00.20" personId="{E77C4E8B-56C5-0140-BC07-9FC4C7B18BA7}" id="{E1D56205-F0C2-0644-830E-04FC557A8199}">
    <text>Description of what the CU leader must do to achieve the criterion</text>
  </threadedComment>
  <threadedComment ref="F3" dT="2021-09-02T20:46:43.75" personId="{E77C4E8B-56C5-0140-BC07-9FC4C7B18BA7}" id="{81D7A7D5-FE0D-6643-8B34-41573A7495BA}">
    <text>According to your work, please evaluate the level of answser</text>
  </threadedComment>
  <threadedComment ref="G3" dT="2021-09-02T20:47:05.50" personId="{E77C4E8B-56C5-0140-BC07-9FC4C7B18BA7}" id="{6443E847-5184-0849-9D29-CBA167A60163}">
    <text>Give the name of the person and its function</text>
  </threadedComment>
  <threadedComment ref="H3" dT="2021-09-02T20:47:17.35" personId="{E77C4E8B-56C5-0140-BC07-9FC4C7B18BA7}" id="{036798A8-3DDB-6D4F-A99F-65FE6894B960}">
    <text>Explain the ressources used to acheive the objective</text>
  </threadedComment>
  <threadedComment ref="I3" dT="2021-09-02T20:47:28.14" personId="{E77C4E8B-56C5-0140-BC07-9FC4C7B18BA7}" id="{860AA9F4-B9FB-A441-B552-26C52A731B06}">
    <text>explain why you did this action to validate this criterion</text>
  </threadedComment>
  <threadedComment ref="J3" dT="2021-09-02T20:50:04.78" personId="{E77C4E8B-56C5-0140-BC07-9FC4C7B18BA7}" id="{C25F6DD0-11F0-6745-8377-A9E70CB163EE}">
    <text>Please explain if you think there will be a problem in fully achieving the objective</text>
  </threadedComment>
  <threadedComment ref="K3" dT="2021-09-02T20:47:41.45" personId="{E77C4E8B-56C5-0140-BC07-9FC4C7B18BA7}" id="{20C03C20-CC48-7F49-B2EA-DB4ECE4758E1}">
    <text xml:space="preserve">Ideal date of completion </text>
  </threadedComment>
  <threadedComment ref="L3" dT="2021-09-02T20:48:13.71" personId="{E77C4E8B-56C5-0140-BC07-9FC4C7B18BA7}" id="{0D9E3D06-A183-B045-91BE-C09268589898}">
    <text>Real date of completion</text>
  </threadedComment>
  <threadedComment ref="M3" dT="2021-09-02T20:48:26.63" personId="{E77C4E8B-56C5-0140-BC07-9FC4C7B18BA7}" id="{5F390C89-C483-B74A-A724-21C99E074637}">
    <text>Evaluation of the level of achievement according to the understanding of WP leader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1-08-31T15:55:59.20" personId="{E77C4E8B-56C5-0140-BC07-9FC4C7B18BA7}" id="{50BA621D-5527-CC4A-8598-DB54C89760B5}">
    <text>Actions of the demonstrator and its constituents (stakeholders, platform) expressed exclusively in terms of purpose</text>
  </threadedComment>
  <threadedComment ref="B3" dT="2021-08-31T15:56:30.82" personId="{E77C4E8B-56C5-0140-BC07-9FC4C7B18BA7}" id="{C7F53AA5-4E49-824B-8675-5E8400C062DD}">
    <text>Refinement the functions in order to orient the axes to be developed.</text>
  </threadedComment>
  <threadedComment ref="C3" dT="2021-08-31T15:56:57.34" personId="{E77C4E8B-56C5-0140-BC07-9FC4C7B18BA7}" id="{61EDDAF0-7B40-1E4A-9177-1EFEECF4461D}">
    <text>Qualitative elements that make it possible to assess the way in which a function is fulfilled</text>
  </threadedComment>
  <threadedComment ref="D3" dT="2021-08-31T15:57:40.25" personId="{E77C4E8B-56C5-0140-BC07-9FC4C7B18BA7}" id="{0A0BC676-E971-8C40-86B6-A3FEA9FCBE76}">
    <text>Tolerance on the satisfaction of the level of a criterion and goes from F0 to F3 : F0 = priorty  - F1/F2 = optional</text>
  </threadedComment>
  <threadedComment ref="E3" dT="2021-08-31T15:59:00.20" personId="{E77C4E8B-56C5-0140-BC07-9FC4C7B18BA7}" id="{DE146750-B4FB-044E-AB6E-2B4AE7A10BAD}">
    <text>Description of what the CU leader must do to achieve the criterion</text>
  </threadedComment>
  <threadedComment ref="F3" dT="2021-09-02T20:46:43.75" personId="{E77C4E8B-56C5-0140-BC07-9FC4C7B18BA7}" id="{2645CC9C-49F7-6547-8D41-9FB6B5B12041}">
    <text>According to your work, please evaluate the level of answser</text>
  </threadedComment>
  <threadedComment ref="G3" dT="2021-09-02T20:47:05.50" personId="{E77C4E8B-56C5-0140-BC07-9FC4C7B18BA7}" id="{B29906BA-4EA4-1B41-BB74-C72F999BDC9C}">
    <text>Give the name of the person and its function</text>
  </threadedComment>
  <threadedComment ref="H3" dT="2021-09-02T20:47:17.35" personId="{E77C4E8B-56C5-0140-BC07-9FC4C7B18BA7}" id="{F8C9CC80-A6FE-5843-83E6-FBF1D3236FCA}">
    <text>Explain the ressources used to acheive the objective</text>
  </threadedComment>
  <threadedComment ref="I3" dT="2021-09-02T20:47:28.14" personId="{E77C4E8B-56C5-0140-BC07-9FC4C7B18BA7}" id="{DE7AFCED-A69F-F947-985B-16289E7EBFAB}">
    <text>explain why you did this action to validate this criterion</text>
  </threadedComment>
  <threadedComment ref="J3" dT="2021-09-02T20:50:04.78" personId="{E77C4E8B-56C5-0140-BC07-9FC4C7B18BA7}" id="{E7E3E11A-2CA5-C34D-9AA3-3ACDAAF7EF0E}">
    <text>Please explain if you think there will be a problem in fully achieving the objective</text>
  </threadedComment>
  <threadedComment ref="K3" dT="2021-09-02T20:47:41.45" personId="{E77C4E8B-56C5-0140-BC07-9FC4C7B18BA7}" id="{1F0C1A51-2483-EB48-8DE8-4BE0056CD24C}">
    <text xml:space="preserve">Ideal date of completion </text>
  </threadedComment>
  <threadedComment ref="L3" dT="2021-09-02T20:48:13.71" personId="{E77C4E8B-56C5-0140-BC07-9FC4C7B18BA7}" id="{7A7D0FC8-026D-064B-A6EB-FCF69F2A9B53}">
    <text>Real date of completion</text>
  </threadedComment>
  <threadedComment ref="M3" dT="2021-09-02T20:48:26.63" personId="{E77C4E8B-56C5-0140-BC07-9FC4C7B18BA7}" id="{1C74429E-3355-3343-B2CF-29BA8CC67B27}">
    <text>Evaluation of the level of achievement according to the understanding of WP leader</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21-08-31T15:55:59.20" personId="{E77C4E8B-56C5-0140-BC07-9FC4C7B18BA7}" id="{3FBE0A4D-FF6C-3E43-9FD6-6061AFB603C4}">
    <text>Actions of the demonstrator and its constituents (stakeholders, platform) expressed exclusively in terms of purpose</text>
  </threadedComment>
  <threadedComment ref="B3" dT="2021-08-31T15:56:30.82" personId="{E77C4E8B-56C5-0140-BC07-9FC4C7B18BA7}" id="{B680914E-22D4-D749-A47D-22F45A80E62F}">
    <text>Refinement the functions in order to orient the axes to be developed.</text>
  </threadedComment>
  <threadedComment ref="C3" dT="2021-08-31T15:56:57.34" personId="{E77C4E8B-56C5-0140-BC07-9FC4C7B18BA7}" id="{D31AF21E-171D-F141-B6EC-AA2840494229}">
    <text>Qualitative elements that make it possible to assess the way in which a function is fulfilled</text>
  </threadedComment>
  <threadedComment ref="D3" dT="2021-08-31T15:57:40.25" personId="{E77C4E8B-56C5-0140-BC07-9FC4C7B18BA7}" id="{D05E152F-6A22-8C4F-9629-00AA5FA95FFE}">
    <text>Tolerance on the satisfaction of the level of a criterion and goes from F0 to F3 : F0 = priorty  - F1/F2 = optional</text>
  </threadedComment>
  <threadedComment ref="E3" dT="2021-08-31T15:59:00.20" personId="{E77C4E8B-56C5-0140-BC07-9FC4C7B18BA7}" id="{C29199A3-DADD-A248-B10C-CAA110B8E2DA}">
    <text>Description of what the CU leader must do to achieve the criterion</text>
  </threadedComment>
  <threadedComment ref="F3" dT="2021-09-02T20:46:43.75" personId="{E77C4E8B-56C5-0140-BC07-9FC4C7B18BA7}" id="{5FBADE09-7200-3647-B870-E7CD02D3E0C7}">
    <text>According to your work, please evaluate the level of answser</text>
  </threadedComment>
  <threadedComment ref="G3" dT="2021-09-02T20:47:05.50" personId="{E77C4E8B-56C5-0140-BC07-9FC4C7B18BA7}" id="{A4772C15-3E09-7145-B115-0B39147D54A5}">
    <text>Give the name of the person and its function</text>
  </threadedComment>
  <threadedComment ref="H3" dT="2021-09-02T20:47:17.35" personId="{E77C4E8B-56C5-0140-BC07-9FC4C7B18BA7}" id="{4F404E13-36CF-5E40-A396-AD434651D62A}">
    <text>Explain the ressources used to acheive the objective</text>
  </threadedComment>
  <threadedComment ref="I3" dT="2021-09-02T20:47:28.14" personId="{E77C4E8B-56C5-0140-BC07-9FC4C7B18BA7}" id="{E972D014-79C1-0F41-B6A2-71C5324F040D}">
    <text>explain why you did this action to validate this criterion</text>
  </threadedComment>
  <threadedComment ref="J3" dT="2021-09-02T20:50:04.78" personId="{E77C4E8B-56C5-0140-BC07-9FC4C7B18BA7}" id="{8BD71BD0-6816-5E4E-866D-5DEF6BA4E9F4}">
    <text>Please explain if you think there will be a problem in fully achieving the objective</text>
  </threadedComment>
  <threadedComment ref="K3" dT="2021-09-02T20:47:41.45" personId="{E77C4E8B-56C5-0140-BC07-9FC4C7B18BA7}" id="{84298132-F31A-D845-AA3D-C30639524298}">
    <text xml:space="preserve">Ideal date of completion </text>
  </threadedComment>
  <threadedComment ref="L3" dT="2021-09-02T20:48:13.71" personId="{E77C4E8B-56C5-0140-BC07-9FC4C7B18BA7}" id="{091FC934-F686-434B-9C1F-50B2B14BBDFD}">
    <text>Real date of completion</text>
  </threadedComment>
  <threadedComment ref="M3" dT="2021-09-02T20:48:26.63" personId="{E77C4E8B-56C5-0140-BC07-9FC4C7B18BA7}" id="{5CFD081A-ABD2-EC4E-96EF-F0BBCFE22FCD}">
    <text>Evaluation of the level of achievement according to the understanding of WP leader</text>
  </threadedComment>
  <threadedComment ref="K5" dT="2021-11-24T16:19:46.39" personId="{20F94031-774E-4863-B4EB-F76E77C3DF35}" id="{5BF0C0AA-F29F-4C76-8453-1633F0D4D140}">
    <text>accordind to the INEDIT proposal, the excepted date of completion should be Feb / March 2022. Indeed, in March 2022 we have to validate the demonstrator and experiment it until July 2022</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21-08-31T15:55:59.20" personId="{E77C4E8B-56C5-0140-BC07-9FC4C7B18BA7}" id="{DD89FBBE-05BE-2C48-9C3C-7729909EF578}">
    <text>Actions of the demonstrator and its constituents (stakeholders, platform) expressed exclusively in terms of purpose</text>
  </threadedComment>
  <threadedComment ref="B3" dT="2021-08-31T15:56:30.82" personId="{E77C4E8B-56C5-0140-BC07-9FC4C7B18BA7}" id="{481FF3B4-8DF2-D244-81FB-C45645C81BC3}">
    <text>Refinement the functions in order to orient the axes to be developed.</text>
  </threadedComment>
  <threadedComment ref="C3" dT="2021-08-31T15:56:57.34" personId="{E77C4E8B-56C5-0140-BC07-9FC4C7B18BA7}" id="{4E6A14B8-0A4D-294F-98FE-9F550C2C55F7}">
    <text>Qualitative elements that make it possible to assess the way in which a function is fulfilled</text>
  </threadedComment>
  <threadedComment ref="D3" dT="2021-08-31T15:57:40.25" personId="{E77C4E8B-56C5-0140-BC07-9FC4C7B18BA7}" id="{2E1760B3-0D9E-0943-8834-188ACF7A3112}">
    <text>Tolerance on the satisfaction of the level of a criterion and goes from F0 to F3 : F0 = priorty  - F1/F2 = optional</text>
  </threadedComment>
  <threadedComment ref="E3" dT="2021-08-31T15:59:00.20" personId="{E77C4E8B-56C5-0140-BC07-9FC4C7B18BA7}" id="{5C7D24FD-C1C1-0443-98FD-B11E494AC3A0}">
    <text>Description of what the CU leader must do to achieve the criterion</text>
  </threadedComment>
  <threadedComment ref="F3" dT="2021-09-02T20:46:43.75" personId="{E77C4E8B-56C5-0140-BC07-9FC4C7B18BA7}" id="{605F301F-2499-FA4B-9008-DB4B79C8A697}">
    <text>According to your work, please evaluate the level of answser</text>
  </threadedComment>
  <threadedComment ref="G3" dT="2021-09-02T20:47:05.50" personId="{E77C4E8B-56C5-0140-BC07-9FC4C7B18BA7}" id="{FEA22789-EFDA-7147-88E6-75886CC19E46}">
    <text>Give the name of the person and its function</text>
  </threadedComment>
  <threadedComment ref="H3" dT="2021-09-02T20:47:17.35" personId="{E77C4E8B-56C5-0140-BC07-9FC4C7B18BA7}" id="{6DBF8BF6-6CD7-F444-B2CD-18D68834A91B}">
    <text>Explain the ressources used to acheive the objective</text>
  </threadedComment>
  <threadedComment ref="I3" dT="2021-09-02T20:47:28.14" personId="{E77C4E8B-56C5-0140-BC07-9FC4C7B18BA7}" id="{4F4C1224-1D70-4140-B47C-E59DEB96E352}">
    <text>explain why you did this action to validate this criterion</text>
  </threadedComment>
  <threadedComment ref="J3" dT="2021-09-02T20:50:04.78" personId="{E77C4E8B-56C5-0140-BC07-9FC4C7B18BA7}" id="{916566C4-EB1A-1B49-BC97-D1EBB60DA5AF}">
    <text>Please explain if you think there will be a problem in fully achieving the objective</text>
  </threadedComment>
  <threadedComment ref="K3" dT="2021-09-02T20:47:41.45" personId="{E77C4E8B-56C5-0140-BC07-9FC4C7B18BA7}" id="{8030EBD9-7856-CC4F-8592-3D0B58A1AD6D}">
    <text xml:space="preserve">Ideal date of completion </text>
  </threadedComment>
  <threadedComment ref="L3" dT="2021-09-02T20:48:13.71" personId="{E77C4E8B-56C5-0140-BC07-9FC4C7B18BA7}" id="{CF1BFDB2-90A2-9949-AF5D-D403445D86AA}">
    <text>Real date of completion</text>
  </threadedComment>
  <threadedComment ref="M3" dT="2021-09-02T20:48:26.63" personId="{E77C4E8B-56C5-0140-BC07-9FC4C7B18BA7}" id="{3352427F-2001-204C-A173-95575E0A31AD}">
    <text>Evaluation of the level of achievement according to the understanding of WP leader</text>
  </threadedComment>
</ThreadedComments>
</file>

<file path=xl/threadedComments/threadedComment5.xml><?xml version="1.0" encoding="utf-8"?>
<ThreadedComments xmlns="http://schemas.microsoft.com/office/spreadsheetml/2018/threadedcomments" xmlns:x="http://schemas.openxmlformats.org/spreadsheetml/2006/main">
  <threadedComment ref="A3" dT="2021-08-31T15:55:59.20" personId="{E77C4E8B-56C5-0140-BC07-9FC4C7B18BA7}" id="{6143FAB4-2774-E840-9F10-15A7519FDADC}">
    <text>Actions of the demonstrator and its constituents (stakeholders, platform) expressed exclusively in terms of purpose</text>
  </threadedComment>
  <threadedComment ref="B3" dT="2021-08-31T15:56:30.82" personId="{E77C4E8B-56C5-0140-BC07-9FC4C7B18BA7}" id="{39481241-3631-BB47-9282-8CE4EF3D8ED4}">
    <text>Refinement the functions in order to orient the axes to be developed.</text>
  </threadedComment>
  <threadedComment ref="C3" dT="2021-08-31T15:56:57.34" personId="{E77C4E8B-56C5-0140-BC07-9FC4C7B18BA7}" id="{F2A6E568-24E7-4B42-8860-3585CA377ABE}">
    <text>Qualitative elements that make it possible to assess the way in which a function is fulfilled</text>
  </threadedComment>
  <threadedComment ref="D3" dT="2021-08-31T15:57:40.25" personId="{E77C4E8B-56C5-0140-BC07-9FC4C7B18BA7}" id="{5E74A135-4E0A-5341-A595-31A4F12D8876}">
    <text>Tolerance on the satisfaction of the level of a criterion and goes from F0 to F3 : F0 = priorty  - F1/F2 = optional</text>
  </threadedComment>
  <threadedComment ref="E3" dT="2021-08-31T15:59:00.20" personId="{E77C4E8B-56C5-0140-BC07-9FC4C7B18BA7}" id="{5ACDF1B6-BAB5-664F-BA96-4F0945B39BC7}">
    <text>Description of what the CU leader must do to achieve the criterion</text>
  </threadedComment>
  <threadedComment ref="F3" dT="2021-09-02T20:46:43.75" personId="{E77C4E8B-56C5-0140-BC07-9FC4C7B18BA7}" id="{02386129-1105-5B46-8E69-90CE566CA35C}">
    <text>According to your work, please evaluate the level of answser</text>
  </threadedComment>
  <threadedComment ref="G3" dT="2021-09-02T20:47:05.50" personId="{E77C4E8B-56C5-0140-BC07-9FC4C7B18BA7}" id="{3AE9DF28-6719-7544-9142-FF5555A967F0}">
    <text>Give the name of the person and its function</text>
  </threadedComment>
  <threadedComment ref="H3" dT="2021-09-02T20:47:17.35" personId="{E77C4E8B-56C5-0140-BC07-9FC4C7B18BA7}" id="{5EEA7431-007F-1440-AD78-27FBF1683557}">
    <text>Explain the ressources used to acheive the objective</text>
  </threadedComment>
  <threadedComment ref="I3" dT="2021-09-02T20:47:28.14" personId="{E77C4E8B-56C5-0140-BC07-9FC4C7B18BA7}" id="{D8C68EAF-1215-9344-81DF-9AE49377F453}">
    <text>explain why you did this action to validate this criterion</text>
  </threadedComment>
  <threadedComment ref="J3" dT="2021-09-02T20:50:04.78" personId="{E77C4E8B-56C5-0140-BC07-9FC4C7B18BA7}" id="{0F9C8765-801F-9044-821D-5C419C1FDC26}">
    <text>Please explain if you think there will be a problem in fully achieving the objective</text>
  </threadedComment>
  <threadedComment ref="K3" dT="2021-09-02T20:47:41.45" personId="{E77C4E8B-56C5-0140-BC07-9FC4C7B18BA7}" id="{92CA6938-8057-B14E-83B5-0C5987992BF2}">
    <text xml:space="preserve">Ideal date of completion </text>
  </threadedComment>
  <threadedComment ref="L3" dT="2021-09-02T20:48:13.71" personId="{E77C4E8B-56C5-0140-BC07-9FC4C7B18BA7}" id="{616D75B0-509E-D34D-A5AA-BC8B56BCA391}">
    <text>Real date of completion</text>
  </threadedComment>
  <threadedComment ref="M3" dT="2021-09-02T20:48:26.63" personId="{E77C4E8B-56C5-0140-BC07-9FC4C7B18BA7}" id="{91FBD33F-93C2-9640-9DEC-66B48B3B3894}">
    <text>Evaluation of the level of achievement according to the understanding of WP leader</text>
  </threadedComment>
</ThreadedComments>
</file>

<file path=xl/threadedComments/threadedComment6.xml><?xml version="1.0" encoding="utf-8"?>
<ThreadedComments xmlns="http://schemas.microsoft.com/office/spreadsheetml/2018/threadedcomments" xmlns:x="http://schemas.openxmlformats.org/spreadsheetml/2006/main">
  <threadedComment ref="A3" dT="2021-08-31T15:55:59.20" personId="{E77C4E8B-56C5-0140-BC07-9FC4C7B18BA7}" id="{D3AC9018-E40D-0F4D-9F93-7327C98C39DE}">
    <text>Actions of the demonstrator and its constituents (stakeholders, platform) expressed exclusively in terms of purpose</text>
  </threadedComment>
  <threadedComment ref="B3" dT="2021-08-31T15:56:30.82" personId="{E77C4E8B-56C5-0140-BC07-9FC4C7B18BA7}" id="{BFD36EA3-B6A8-D84A-A981-48BE3A6EC3A8}">
    <text>Refinement the functions in order to orient the axes to be developed.</text>
  </threadedComment>
  <threadedComment ref="C3" dT="2021-08-31T15:56:57.34" personId="{E77C4E8B-56C5-0140-BC07-9FC4C7B18BA7}" id="{ED5A33D2-209F-974D-A750-D7558831B600}">
    <text>Qualitative elements that make it possible to assess the way in which a function is fulfilled</text>
  </threadedComment>
  <threadedComment ref="D3" dT="2021-08-31T15:57:40.25" personId="{E77C4E8B-56C5-0140-BC07-9FC4C7B18BA7}" id="{4B5D47B5-3E32-8E43-8798-EA03BC171355}">
    <text>Tolerance on the satisfaction of the level of a criterion and goes from F0 to F3 : F0 = priorty  - F1/F2 = optional</text>
  </threadedComment>
  <threadedComment ref="E3" dT="2021-08-31T15:59:00.20" personId="{E77C4E8B-56C5-0140-BC07-9FC4C7B18BA7}" id="{9B8B63BD-EB22-974F-B8DF-CC30D35D2CA7}">
    <text>Description of what the CU leader must do to achieve the criterion</text>
  </threadedComment>
  <threadedComment ref="F3" dT="2021-09-02T20:46:43.75" personId="{E77C4E8B-56C5-0140-BC07-9FC4C7B18BA7}" id="{052B866D-4DED-4941-A494-177087D6EA36}">
    <text>According to your work, please evaluate the level of answser</text>
  </threadedComment>
  <threadedComment ref="G3" dT="2021-09-02T20:47:05.50" personId="{E77C4E8B-56C5-0140-BC07-9FC4C7B18BA7}" id="{0B0AB1CC-6856-C047-BDA4-42759DA5F9A0}">
    <text>Give the name of the person and its function</text>
  </threadedComment>
  <threadedComment ref="H3" dT="2021-09-02T20:47:17.35" personId="{E77C4E8B-56C5-0140-BC07-9FC4C7B18BA7}" id="{F228D9AA-C03D-0F41-BA0B-5D541180DD10}">
    <text>Explain the ressources used to acheive the objective</text>
  </threadedComment>
  <threadedComment ref="I3" dT="2021-09-02T20:47:28.14" personId="{E77C4E8B-56C5-0140-BC07-9FC4C7B18BA7}" id="{CF16C9CF-379A-F047-ADDA-D0F358EDFFAD}">
    <text>explain why you did this action to validate this criterion</text>
  </threadedComment>
  <threadedComment ref="J3" dT="2021-09-02T20:50:04.78" personId="{E77C4E8B-56C5-0140-BC07-9FC4C7B18BA7}" id="{C4EFE27F-1E09-5E4B-AA2D-0B847CA312BC}">
    <text>Please explain if you think there will be a problem in fully achieving the objective</text>
  </threadedComment>
  <threadedComment ref="K3" dT="2021-09-02T20:47:41.45" personId="{E77C4E8B-56C5-0140-BC07-9FC4C7B18BA7}" id="{B5F9AF77-88CB-434F-AFB6-A489FB9B30BA}">
    <text xml:space="preserve">Ideal date of completion </text>
  </threadedComment>
  <threadedComment ref="L3" dT="2021-09-02T20:48:13.71" personId="{E77C4E8B-56C5-0140-BC07-9FC4C7B18BA7}" id="{952A5DA2-C8DF-B74C-8BE3-CD199214A122}">
    <text>Real date of completion</text>
  </threadedComment>
  <threadedComment ref="M3" dT="2021-09-02T20:48:26.63" personId="{E77C4E8B-56C5-0140-BC07-9FC4C7B18BA7}" id="{A91BADAE-AAB0-C546-9BE0-72F8B7716D80}">
    <text>Evaluation of the level of achievement according to the understanding of WP leader</text>
  </threadedComment>
</ThreadedComments>
</file>

<file path=xl/threadedComments/threadedComment7.xml><?xml version="1.0" encoding="utf-8"?>
<ThreadedComments xmlns="http://schemas.microsoft.com/office/spreadsheetml/2018/threadedcomments" xmlns:x="http://schemas.openxmlformats.org/spreadsheetml/2006/main">
  <threadedComment ref="A3" dT="2021-08-31T15:55:59.20" personId="{E77C4E8B-56C5-0140-BC07-9FC4C7B18BA7}" id="{04BD90BD-BAAA-4047-8CC4-FEA726F47FCF}">
    <text>Actions of the demonstrator and its constituents (stakeholders, platform) expressed exclusively in terms of purpose</text>
  </threadedComment>
  <threadedComment ref="B3" dT="2021-08-31T15:56:30.82" personId="{E77C4E8B-56C5-0140-BC07-9FC4C7B18BA7}" id="{6B7652C9-E7EA-C249-A41F-0AFC4F415CBD}">
    <text>Refinement the functions in order to orient the axes to be developed.</text>
  </threadedComment>
  <threadedComment ref="C3" dT="2021-08-31T15:56:57.34" personId="{E77C4E8B-56C5-0140-BC07-9FC4C7B18BA7}" id="{ABE8CE0E-9646-3042-A151-233C450864D6}">
    <text>Qualitative elements that make it possible to assess the way in which a function is fulfilled</text>
  </threadedComment>
  <threadedComment ref="D3" dT="2021-08-31T15:57:40.25" personId="{E77C4E8B-56C5-0140-BC07-9FC4C7B18BA7}" id="{09393824-7B57-1B4A-8CC5-68FC51F07F3E}">
    <text>Tolerance on the satisfaction of the level of a criterion and goes from F0 to F3 : F0 = priorty  - F1/F2 = optional</text>
  </threadedComment>
  <threadedComment ref="E3" dT="2021-08-31T15:59:00.20" personId="{E77C4E8B-56C5-0140-BC07-9FC4C7B18BA7}" id="{BEB8AA54-8848-8B49-BBC2-EB5608EB4257}">
    <text>Description of what the CU leader must do to achieve the criterion</text>
  </threadedComment>
  <threadedComment ref="F3" dT="2021-09-02T20:46:43.75" personId="{E77C4E8B-56C5-0140-BC07-9FC4C7B18BA7}" id="{62550ABA-CC96-FB47-BADE-7690C71CF73B}">
    <text>According to your work, please evaluate the level of answser</text>
  </threadedComment>
  <threadedComment ref="G3" dT="2021-09-02T20:47:05.50" personId="{E77C4E8B-56C5-0140-BC07-9FC4C7B18BA7}" id="{A4B71620-6468-1E4D-AF9C-CAA4B1F2CC68}">
    <text>Give the name of the person and its function</text>
  </threadedComment>
  <threadedComment ref="H3" dT="2021-09-02T20:47:17.35" personId="{E77C4E8B-56C5-0140-BC07-9FC4C7B18BA7}" id="{2BE57AB4-AEE1-4E4C-8C02-C28EBBCF9A30}">
    <text>Explain the ressources used to acheive the objective</text>
  </threadedComment>
  <threadedComment ref="I3" dT="2021-09-02T20:47:28.14" personId="{E77C4E8B-56C5-0140-BC07-9FC4C7B18BA7}" id="{896CCC10-D655-FD48-B2AD-C808719648D6}">
    <text>explain why you did this action to validate this criterion</text>
  </threadedComment>
  <threadedComment ref="J3" dT="2021-09-02T20:50:04.78" personId="{E77C4E8B-56C5-0140-BC07-9FC4C7B18BA7}" id="{E848D69C-2A09-0C42-BB20-1AB95F10BE0F}">
    <text>Please explain if you think there will be a problem in fully achieving the objective</text>
  </threadedComment>
  <threadedComment ref="K3" dT="2021-09-02T20:47:41.45" personId="{E77C4E8B-56C5-0140-BC07-9FC4C7B18BA7}" id="{53954B74-6C2B-0A42-BA01-F18FA5A8E17B}">
    <text xml:space="preserve">Ideal date of completion </text>
  </threadedComment>
  <threadedComment ref="L3" dT="2021-09-02T20:48:13.71" personId="{E77C4E8B-56C5-0140-BC07-9FC4C7B18BA7}" id="{E1319B50-F865-1745-8636-AC17DD2B1F29}">
    <text>Real date of completion</text>
  </threadedComment>
  <threadedComment ref="M3" dT="2021-09-02T20:48:26.63" personId="{E77C4E8B-56C5-0140-BC07-9FC4C7B18BA7}" id="{BF7D5A5B-6B37-A745-A0C0-2256CBA9A7BF}">
    <text>Evaluation of the level of achievement according to the understanding of WP leader</text>
  </threadedComment>
</ThreadedComments>
</file>

<file path=xl/threadedComments/threadedComment8.xml><?xml version="1.0" encoding="utf-8"?>
<ThreadedComments xmlns="http://schemas.microsoft.com/office/spreadsheetml/2018/threadedcomments" xmlns:x="http://schemas.openxmlformats.org/spreadsheetml/2006/main">
  <threadedComment ref="A3" dT="2021-08-31T15:55:59.20" personId="{E77C4E8B-56C5-0140-BC07-9FC4C7B18BA7}" id="{7F195021-29BB-5E4B-BB4F-BFD23B1EA737}">
    <text>Actions of the demonstrator and its constituents (stakeholders, platform) expressed exclusively in terms of purpose</text>
  </threadedComment>
  <threadedComment ref="B3" dT="2021-08-31T15:56:30.82" personId="{E77C4E8B-56C5-0140-BC07-9FC4C7B18BA7}" id="{DA2394F3-9A59-A045-BCFF-5FEF8BC9F557}">
    <text>Refinement the functions in order to orient the axes to be developed.</text>
  </threadedComment>
  <threadedComment ref="C3" dT="2021-08-31T15:56:57.34" personId="{E77C4E8B-56C5-0140-BC07-9FC4C7B18BA7}" id="{E72E5954-BCD8-184B-9903-D8195869D156}">
    <text>Qualitative elements that make it possible to assess the way in which a function is fulfilled</text>
  </threadedComment>
  <threadedComment ref="D3" dT="2021-08-31T15:57:40.25" personId="{E77C4E8B-56C5-0140-BC07-9FC4C7B18BA7}" id="{AD9AE89F-EF54-A14B-8935-0BEF02394AE7}">
    <text>Tolerance on the satisfaction of the level of a criterion and goes from F0 to F3 : F0 = priorty  - F1/F2 = optional</text>
  </threadedComment>
  <threadedComment ref="E3" dT="2021-08-31T15:59:00.20" personId="{E77C4E8B-56C5-0140-BC07-9FC4C7B18BA7}" id="{1BB7A43E-D8D3-2946-B84E-3DAF221A6329}">
    <text>Description of what the CU leader must do to achieve the criterion</text>
  </threadedComment>
  <threadedComment ref="F3" dT="2021-09-02T20:46:43.75" personId="{E77C4E8B-56C5-0140-BC07-9FC4C7B18BA7}" id="{2FAA25C3-B6DF-E740-B8E1-7623FF8017C0}">
    <text>According to your work, please evaluate the level of answser</text>
  </threadedComment>
  <threadedComment ref="G3" dT="2021-09-02T20:47:05.50" personId="{E77C4E8B-56C5-0140-BC07-9FC4C7B18BA7}" id="{6A3A9A9C-9C13-AA40-A93B-FD820AF2D721}">
    <text>Give the name of the person and its function</text>
  </threadedComment>
  <threadedComment ref="H3" dT="2021-09-02T20:47:17.35" personId="{E77C4E8B-56C5-0140-BC07-9FC4C7B18BA7}" id="{36D90532-E13E-5044-AFC4-E18E14C81550}">
    <text>Explain the ressources used to acheive the objective</text>
  </threadedComment>
  <threadedComment ref="I3" dT="2021-09-02T20:47:28.14" personId="{E77C4E8B-56C5-0140-BC07-9FC4C7B18BA7}" id="{821276F8-C142-1F43-883E-268F18F498DE}">
    <text>explain why you did this action to validate this criterion</text>
  </threadedComment>
  <threadedComment ref="J3" dT="2021-09-02T20:50:04.78" personId="{E77C4E8B-56C5-0140-BC07-9FC4C7B18BA7}" id="{93B85166-BF3F-1B4C-A599-6B15513698B6}">
    <text>Please explain if you think there will be a problem in fully achieving the objective</text>
  </threadedComment>
  <threadedComment ref="K3" dT="2021-09-02T20:47:41.45" personId="{E77C4E8B-56C5-0140-BC07-9FC4C7B18BA7}" id="{4AEEACEF-FF43-2648-9895-8002F719A108}">
    <text xml:space="preserve">Ideal date of completion </text>
  </threadedComment>
  <threadedComment ref="L3" dT="2021-09-02T20:48:13.71" personId="{E77C4E8B-56C5-0140-BC07-9FC4C7B18BA7}" id="{FB227D0E-7412-8045-ABA0-E4ED255A601D}">
    <text>Real date of completion</text>
  </threadedComment>
  <threadedComment ref="M3" dT="2021-09-02T20:48:26.63" personId="{E77C4E8B-56C5-0140-BC07-9FC4C7B18BA7}" id="{FD2D5A1D-E7A3-B84B-BBCE-0C6F32B1E2E0}">
    <text>Evaluation of the level of achievement according to the understanding of WP leader</text>
  </threadedComment>
</ThreadedComments>
</file>

<file path=xl/threadedComments/threadedComment9.xml><?xml version="1.0" encoding="utf-8"?>
<ThreadedComments xmlns="http://schemas.microsoft.com/office/spreadsheetml/2018/threadedcomments" xmlns:x="http://schemas.openxmlformats.org/spreadsheetml/2006/main">
  <threadedComment ref="A3" dT="2021-08-31T15:55:59.20" personId="{E77C4E8B-56C5-0140-BC07-9FC4C7B18BA7}" id="{A503B464-F068-2F47-8F79-1FBF12946E62}">
    <text>Actions of the demonstrator and its constituents (stakeholders, platform) expressed exclusively in terms of purpose</text>
  </threadedComment>
  <threadedComment ref="B3" dT="2021-08-31T15:56:30.82" personId="{E77C4E8B-56C5-0140-BC07-9FC4C7B18BA7}" id="{E80CC9BC-BF81-FF4C-88AD-4F3DC77FBD32}">
    <text>Refinement the functions in order to orient the axes to be developed.</text>
  </threadedComment>
  <threadedComment ref="C3" dT="2021-08-31T15:56:57.34" personId="{E77C4E8B-56C5-0140-BC07-9FC4C7B18BA7}" id="{6AB2853D-6AE8-8344-9CF3-EE7DD729A576}">
    <text>Qualitative elements that make it possible to assess the way in which a function is fulfilled</text>
  </threadedComment>
  <threadedComment ref="D3" dT="2021-08-31T15:57:40.25" personId="{E77C4E8B-56C5-0140-BC07-9FC4C7B18BA7}" id="{1F194A68-9CA1-6B49-AB47-03625C43A19D}">
    <text>Tolerance on the satisfaction of the level of a criterion and goes from F0 to F3 : F0 = priorty  - F1/F2 = optional</text>
  </threadedComment>
  <threadedComment ref="E3" dT="2021-08-31T15:59:00.20" personId="{E77C4E8B-56C5-0140-BC07-9FC4C7B18BA7}" id="{3E9FB6D7-444B-B34F-A64B-5D47CCFD2529}">
    <text>Description of what the CU leader must do to achieve the criterion</text>
  </threadedComment>
  <threadedComment ref="F3" dT="2021-09-02T20:46:43.75" personId="{E77C4E8B-56C5-0140-BC07-9FC4C7B18BA7}" id="{5DE26799-9753-794B-916A-1CA34B57D570}">
    <text>According to your work, please evaluate the level of answser</text>
  </threadedComment>
  <threadedComment ref="G3" dT="2021-09-02T20:47:05.50" personId="{E77C4E8B-56C5-0140-BC07-9FC4C7B18BA7}" id="{F0F9E9FA-2833-014A-BB5F-843746819B03}">
    <text>Give the name of the person and its function</text>
  </threadedComment>
  <threadedComment ref="H3" dT="2021-09-02T20:47:17.35" personId="{E77C4E8B-56C5-0140-BC07-9FC4C7B18BA7}" id="{1F776B85-0805-F748-A0C0-EF1221BF31C6}">
    <text>Explain the ressources used to acheive the objective</text>
  </threadedComment>
  <threadedComment ref="I3" dT="2021-09-02T20:47:28.14" personId="{E77C4E8B-56C5-0140-BC07-9FC4C7B18BA7}" id="{59DBAB29-F28A-D145-86A6-945C17D66D36}">
    <text>explain why you did this action to validate this criterion</text>
  </threadedComment>
  <threadedComment ref="J3" dT="2021-09-02T20:50:04.78" personId="{E77C4E8B-56C5-0140-BC07-9FC4C7B18BA7}" id="{CB8FACA5-60BC-BC4C-B8A9-D5232FB61D09}">
    <text>Please explain if you think there will be a problem in fully achieving the objective</text>
  </threadedComment>
  <threadedComment ref="K3" dT="2021-09-02T20:47:41.45" personId="{E77C4E8B-56C5-0140-BC07-9FC4C7B18BA7}" id="{E5FC3237-B39C-D348-8779-D39EFCCB531E}">
    <text xml:space="preserve">Ideal date of completion </text>
  </threadedComment>
  <threadedComment ref="L3" dT="2021-09-02T20:48:13.71" personId="{E77C4E8B-56C5-0140-BC07-9FC4C7B18BA7}" id="{4BFBD4D3-7827-6449-ABD8-21DC01C61659}">
    <text>Real date of completion</text>
  </threadedComment>
  <threadedComment ref="M3" dT="2021-09-02T20:48:26.63" personId="{E77C4E8B-56C5-0140-BC07-9FC4C7B18BA7}" id="{3E2C0CBC-D527-8D4F-82A5-E09EA8633040}">
    <text>Evaluation of the level of achievement according to the understanding of WP leader</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Proofs%20from%20UC3%20UL/Proofs_SF3.docx" TargetMode="External"/><Relationship Id="rId13" Type="http://schemas.microsoft.com/office/2017/10/relationships/threadedComment" Target="../threadedComments/threadedComment8.xml"/><Relationship Id="rId3" Type="http://schemas.openxmlformats.org/officeDocument/2006/relationships/hyperlink" Target="Proofs%20from%20UC3%20UL/SF3.4%20Asses%20environnemental%20impact/GreenFablabmodel.png" TargetMode="External"/><Relationship Id="rId7" Type="http://schemas.openxmlformats.org/officeDocument/2006/relationships/hyperlink" Target="Proofs%20from%20UC3%20UL/Proofs_SF3.docx" TargetMode="External"/><Relationship Id="rId12" Type="http://schemas.openxmlformats.org/officeDocument/2006/relationships/comments" Target="../comments8.xml"/><Relationship Id="rId2" Type="http://schemas.openxmlformats.org/officeDocument/2006/relationships/hyperlink" Target="Proofs%20from%20UC3%20UL/PF3.4.8-PF5.1.1%20Possibility%20of%20customization/Possibility%20of%20customisation%20.pptx" TargetMode="External"/><Relationship Id="rId1" Type="http://schemas.openxmlformats.org/officeDocument/2006/relationships/hyperlink" Target="Proofs%20from%20UC3%20UL/Proofs_SF3.docx" TargetMode="External"/><Relationship Id="rId6" Type="http://schemas.openxmlformats.org/officeDocument/2006/relationships/hyperlink" Target="Proofs%20from%20UC3%20UL/Proofs_SF3.docx" TargetMode="External"/><Relationship Id="rId11" Type="http://schemas.openxmlformats.org/officeDocument/2006/relationships/vmlDrawing" Target="../drawings/vmlDrawing8.vml"/><Relationship Id="rId5" Type="http://schemas.openxmlformats.org/officeDocument/2006/relationships/hyperlink" Target="Proofs%20from%20UC3%20UL/Proofs_SF3.docx" TargetMode="External"/><Relationship Id="rId10" Type="http://schemas.openxmlformats.org/officeDocument/2006/relationships/drawing" Target="../drawings/drawing10.xml"/><Relationship Id="rId4" Type="http://schemas.openxmlformats.org/officeDocument/2006/relationships/hyperlink" Target="Proofs%20from%20UC3%20UL/Proofs_SF3.docx" TargetMode="External"/><Relationship Id="rId9" Type="http://schemas.openxmlformats.org/officeDocument/2006/relationships/hyperlink" Target="Proofs%20from%20UC3%20UL/PF3.4.8-PF5.1.1%20Possibility%20of%20customization/Possibility%20of%20customisation%20.pptx" TargetMode="Externa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hyperlink" Target="https://fabmanager.lf2l.fr/" TargetMode="Externa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2.xml"/><Relationship Id="rId1" Type="http://schemas.openxmlformats.org/officeDocument/2006/relationships/hyperlink" Target="Proofs%20from%20UC3%20UL/SF3.4%20Asses%20environnemental%20impact/GreenFablabmodel.png"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Proofs%20from%20UC3%20UL/Storage" TargetMode="External"/><Relationship Id="rId7" Type="http://schemas.openxmlformats.org/officeDocument/2006/relationships/vmlDrawing" Target="../drawings/vmlDrawing3.vml"/><Relationship Id="rId2" Type="http://schemas.openxmlformats.org/officeDocument/2006/relationships/hyperlink" Target="../../../../../../:p:/r/sites/INEDITProject/Documents%20partages/WP4%20Documents/T4.3%20Technological%20and%20organizational%20development%20of%20the%20future%20use%20cases/monitoring/Proofs%20from%20UC3%20UL/PF3.4.8-PF5.1.1%20Possibility%20of%20customization/Possibility%20of%20customisation%20.pptx?d=wf84b0acfef03435db28386f1bf1fd9f8&amp;csf=1&amp;web=1&amp;e=ZOQ5tv" TargetMode="External"/><Relationship Id="rId1" Type="http://schemas.openxmlformats.org/officeDocument/2006/relationships/hyperlink" Target="../../../../../../:i:/r/sites/INEDITProject/Documents%20partages/WP4%20Documents/T4.3%20Technological%20and%20organizational%20development%20of%20the%20future%20use%20cases/monitoring/Proofs%20from%20UC3%20UL/PF3.10%20Assembly%20Product/Assembly%201.png?csf=1&amp;web=1&amp;e=cukj8p" TargetMode="External"/><Relationship Id="rId6" Type="http://schemas.openxmlformats.org/officeDocument/2006/relationships/drawing" Target="../drawings/drawing5.xml"/><Relationship Id="rId5" Type="http://schemas.openxmlformats.org/officeDocument/2006/relationships/printerSettings" Target="../printerSettings/printerSettings2.bin"/><Relationship Id="rId4" Type="http://schemas.openxmlformats.org/officeDocument/2006/relationships/hyperlink" Target="Proofs%20from%20UC3%20UL/SF3.4%20Asses%20environnemental%20impact/GreenFablabmodel.png" TargetMode="External"/><Relationship Id="rId9"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octroi-nancy.fr/porteurs-de-projets/" TargetMode="External"/><Relationship Id="rId13" Type="http://schemas.microsoft.com/office/2017/10/relationships/threadedComment" Target="../threadedComments/threadedComment4.xml"/><Relationship Id="rId3" Type="http://schemas.openxmlformats.org/officeDocument/2006/relationships/hyperlink" Target="https://lf2l.fr/projects/green-fablab/" TargetMode="External"/><Relationship Id="rId7" Type="http://schemas.openxmlformats.org/officeDocument/2006/relationships/hyperlink" Target="https://lf2l.fr/projects/green-fablab/" TargetMode="External"/><Relationship Id="rId12" Type="http://schemas.openxmlformats.org/officeDocument/2006/relationships/comments" Target="../comments4.xml"/><Relationship Id="rId2" Type="http://schemas.openxmlformats.org/officeDocument/2006/relationships/hyperlink" Target="https://www.youtube.com/watch?v=GZFVwYJjfRE" TargetMode="External"/><Relationship Id="rId1" Type="http://schemas.openxmlformats.org/officeDocument/2006/relationships/hyperlink" Target="Proofs%20from%20UC3%20UL/PF3.4.8-PF5.1.1%20Possibility%20of%20customization/image-20220706-073749-c05eabd5.jpeg" TargetMode="External"/><Relationship Id="rId6" Type="http://schemas.openxmlformats.org/officeDocument/2006/relationships/hyperlink" Target="Proofs%20from%20UC3%20UL/2022-07%20Erpi%20team.pptx" TargetMode="External"/><Relationship Id="rId11" Type="http://schemas.openxmlformats.org/officeDocument/2006/relationships/vmlDrawing" Target="../drawings/vmlDrawing4.vml"/><Relationship Id="rId5" Type="http://schemas.openxmlformats.org/officeDocument/2006/relationships/hyperlink" Target="https://www.youtube.com/watch?v=GZFVwYJjfRE" TargetMode="External"/><Relationship Id="rId10" Type="http://schemas.openxmlformats.org/officeDocument/2006/relationships/drawing" Target="../drawings/drawing6.xml"/><Relationship Id="rId4" Type="http://schemas.openxmlformats.org/officeDocument/2006/relationships/hyperlink" Target="https://lf2l.fr/projects/green-fablab/" TargetMode="External"/><Relationship Id="rId9" Type="http://schemas.openxmlformats.org/officeDocument/2006/relationships/hyperlink" Target="Proofs%20from%20UC3%20UL/2022-07%20Erpi%20team.pptx" TargetMode="External"/></Relationships>
</file>

<file path=xl/worksheets/_rels/sheet7.xml.rels><?xml version="1.0" encoding="UTF-8" standalone="yes"?>
<Relationships xmlns="http://schemas.openxmlformats.org/package/2006/relationships"><Relationship Id="rId8" Type="http://schemas.microsoft.com/office/2017/10/relationships/threadedComment" Target="../threadedComments/threadedComment5.xml"/><Relationship Id="rId3" Type="http://schemas.openxmlformats.org/officeDocument/2006/relationships/hyperlink" Target="../../../../../../:p:/r/sites/INEDITProject/Documents%20partages/WP4%20Documents/T4.3%20Technological%20and%20organizational%20development%20of%20the%20future%20use%20cases/monitoring/Proofs%20from%20UC3%20UL/PF3.4.8-PF5.1.1%20Possibility%20of%20customization/Possibility%20of%20customisation%20.pptx?d=wf84b0acfef03435db28386f1bf1fd9f8&amp;csf=1&amp;web=1&amp;e=ZOQ5tv" TargetMode="External"/><Relationship Id="rId7" Type="http://schemas.openxmlformats.org/officeDocument/2006/relationships/comments" Target="../comments5.xml"/><Relationship Id="rId2" Type="http://schemas.openxmlformats.org/officeDocument/2006/relationships/hyperlink" Target="../../../../../../:p:/r/sites/INEDITProject/Documents%20partages/WP4%20Documents/T4.3%20Technological%20and%20organizational%20development%20of%20the%20future%20use%20cases/monitoring/Proofs%20from%20UC3%20UL/PF3.4.8-PF5.1.1%20Possibility%20of%20customization/Possibility%20of%20customisation%20.pptx?d=wf84b0acfef03435db28386f1bf1fd9f8&amp;csf=1&amp;web=1&amp;e=ZOQ5tv" TargetMode="External"/><Relationship Id="rId1" Type="http://schemas.openxmlformats.org/officeDocument/2006/relationships/hyperlink" Target="../../../../../../:p:/r/sites/INEDITProject/Documents%20partages/WP4%20Documents/T4.3%20Technological%20and%20organizational%20development%20of%20the%20future%20use%20cases/monitoring/Proofs%20from%20UC3%20UL/PF3.4.8-PF5.1.1%20Possibility%20of%20customization/Possibility%20of%20customisation%20.pptx?d=wf84b0acfef03435db28386f1bf1fd9f8&amp;csf=1&amp;web=1&amp;e=ZOQ5tv"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hyperlink" Target="../../../../../../:p:/r/sites/INEDITProject/Documents%20partages/WP4%20Documents/T4.3%20Technological%20and%20organizational%20development%20of%20the%20future%20use%20cases/monitoring/Proofs%20from%20UC3%20UL/PF3.4.8-PF5.1.1%20Possibility%20of%20customization/Possibility%20of%20customisation%20.pptx?d=wf84b0acfef03435db28386f1bf1fd9f8&amp;csf=1&amp;web=1&amp;e=ZOQ5tv"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hyperlink" Target="Proofs%20from%20UC3%20UL/Proofs_SF3.docx" TargetMode="External"/><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9.xml"/><Relationship Id="rId4" Type="http://schemas.microsoft.com/office/2017/10/relationships/threadedComment" Target="../threadedComments/threadedComment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707E9-5F37-7F47-A3EF-C457F8E4930F}">
  <sheetPr>
    <tabColor theme="9" tint="0.39997558519241921"/>
  </sheetPr>
  <dimension ref="B39:M54"/>
  <sheetViews>
    <sheetView showGridLines="0" zoomScaleNormal="100" workbookViewId="0">
      <selection activeCell="J4" sqref="J4"/>
    </sheetView>
  </sheetViews>
  <sheetFormatPr defaultColWidth="11.42578125" defaultRowHeight="14.25"/>
  <cols>
    <col min="2" max="2" width="11.140625" customWidth="1"/>
    <col min="3" max="3" width="22" customWidth="1"/>
  </cols>
  <sheetData>
    <row r="39" spans="2:13">
      <c r="B39" s="118" t="s">
        <v>0</v>
      </c>
      <c r="C39" s="118"/>
      <c r="D39" s="118"/>
      <c r="E39" s="118"/>
      <c r="F39" s="118"/>
      <c r="G39" s="118"/>
      <c r="H39" s="118"/>
      <c r="I39" s="118"/>
      <c r="J39" s="118"/>
      <c r="K39" s="118"/>
      <c r="L39" s="118"/>
      <c r="M39" s="71" t="s">
        <v>1</v>
      </c>
    </row>
    <row r="40" spans="2:13" ht="15.75">
      <c r="B40" s="134" t="s">
        <v>2</v>
      </c>
      <c r="C40" s="73" t="s">
        <v>3</v>
      </c>
      <c r="D40" s="128" t="s">
        <v>4</v>
      </c>
      <c r="E40" s="129"/>
      <c r="F40" s="129"/>
      <c r="G40" s="129"/>
      <c r="H40" s="129"/>
      <c r="I40" s="129"/>
      <c r="J40" s="129"/>
      <c r="K40" s="129"/>
      <c r="L40" s="130"/>
      <c r="M40" s="72" t="s">
        <v>5</v>
      </c>
    </row>
    <row r="41" spans="2:13" ht="15.75">
      <c r="B41" s="134"/>
      <c r="C41" s="73" t="s">
        <v>6</v>
      </c>
      <c r="D41" s="128" t="s">
        <v>7</v>
      </c>
      <c r="E41" s="129"/>
      <c r="F41" s="129"/>
      <c r="G41" s="129"/>
      <c r="H41" s="129"/>
      <c r="I41" s="129"/>
      <c r="J41" s="129"/>
      <c r="K41" s="129"/>
      <c r="L41" s="130"/>
      <c r="M41" s="72" t="s">
        <v>8</v>
      </c>
    </row>
    <row r="42" spans="2:13" s="20" customFormat="1" ht="30" customHeight="1">
      <c r="B42" s="134"/>
      <c r="C42" s="73" t="s">
        <v>9</v>
      </c>
      <c r="D42" s="128" t="s">
        <v>10</v>
      </c>
      <c r="E42" s="129"/>
      <c r="F42" s="129"/>
      <c r="G42" s="129"/>
      <c r="H42" s="129"/>
      <c r="I42" s="129"/>
      <c r="J42" s="129"/>
      <c r="K42" s="129"/>
      <c r="L42" s="130"/>
      <c r="M42" s="72" t="s">
        <v>11</v>
      </c>
    </row>
    <row r="43" spans="2:13" s="20" customFormat="1" ht="30" customHeight="1">
      <c r="B43" s="134"/>
      <c r="C43" s="73" t="s">
        <v>12</v>
      </c>
      <c r="D43" s="119" t="s">
        <v>13</v>
      </c>
      <c r="E43" s="120"/>
      <c r="F43" s="120"/>
      <c r="G43" s="120"/>
      <c r="H43" s="120"/>
      <c r="I43" s="120"/>
      <c r="J43" s="120"/>
      <c r="K43" s="120"/>
      <c r="L43" s="121"/>
      <c r="M43" s="72" t="s">
        <v>14</v>
      </c>
    </row>
    <row r="44" spans="2:13" s="20" customFormat="1" ht="30" customHeight="1">
      <c r="B44" s="134"/>
      <c r="C44" s="73" t="s">
        <v>15</v>
      </c>
      <c r="D44" s="128" t="s">
        <v>16</v>
      </c>
      <c r="E44" s="129"/>
      <c r="F44" s="129"/>
      <c r="G44" s="129"/>
      <c r="H44" s="129"/>
      <c r="I44" s="129"/>
      <c r="J44" s="129"/>
      <c r="K44" s="129"/>
      <c r="L44" s="130"/>
      <c r="M44" s="72" t="s">
        <v>17</v>
      </c>
    </row>
    <row r="45" spans="2:13" s="20" customFormat="1" ht="50.1" customHeight="1">
      <c r="B45" s="135" t="s">
        <v>18</v>
      </c>
      <c r="C45" s="74" t="s">
        <v>19</v>
      </c>
      <c r="D45" s="128" t="s">
        <v>20</v>
      </c>
      <c r="E45" s="129"/>
      <c r="F45" s="129"/>
      <c r="G45" s="129"/>
      <c r="H45" s="129"/>
      <c r="I45" s="129"/>
      <c r="J45" s="129"/>
      <c r="K45" s="129"/>
      <c r="L45" s="130"/>
      <c r="M45" s="72" t="s">
        <v>21</v>
      </c>
    </row>
    <row r="46" spans="2:13" s="20" customFormat="1" ht="30" customHeight="1">
      <c r="B46" s="135"/>
      <c r="C46" s="74" t="s">
        <v>22</v>
      </c>
      <c r="D46" s="128" t="s">
        <v>23</v>
      </c>
      <c r="E46" s="129"/>
      <c r="F46" s="129"/>
      <c r="G46" s="129"/>
      <c r="H46" s="129"/>
      <c r="I46" s="129"/>
      <c r="J46" s="129"/>
      <c r="K46" s="129"/>
      <c r="L46" s="130"/>
      <c r="M46" s="72" t="s">
        <v>24</v>
      </c>
    </row>
    <row r="47" spans="2:13" ht="15.75">
      <c r="B47" s="135"/>
      <c r="C47" s="74" t="s">
        <v>25</v>
      </c>
      <c r="D47" s="128" t="s">
        <v>26</v>
      </c>
      <c r="E47" s="129"/>
      <c r="F47" s="129"/>
      <c r="G47" s="129"/>
      <c r="H47" s="129"/>
      <c r="I47" s="129"/>
      <c r="J47" s="129"/>
      <c r="K47" s="129"/>
      <c r="L47" s="130"/>
      <c r="M47" s="72" t="s">
        <v>27</v>
      </c>
    </row>
    <row r="48" spans="2:13" ht="15.75">
      <c r="B48" s="135"/>
      <c r="C48" s="74" t="s">
        <v>28</v>
      </c>
      <c r="D48" s="119" t="s">
        <v>29</v>
      </c>
      <c r="E48" s="120"/>
      <c r="F48" s="120"/>
      <c r="G48" s="120"/>
      <c r="H48" s="120"/>
      <c r="I48" s="120"/>
      <c r="J48" s="120"/>
      <c r="K48" s="120"/>
      <c r="L48" s="121"/>
      <c r="M48" s="72" t="s">
        <v>30</v>
      </c>
    </row>
    <row r="49" spans="2:13" ht="28.15">
      <c r="B49" s="135"/>
      <c r="C49" s="74" t="s">
        <v>31</v>
      </c>
      <c r="D49" s="128" t="s">
        <v>32</v>
      </c>
      <c r="E49" s="129"/>
      <c r="F49" s="129"/>
      <c r="G49" s="129"/>
      <c r="H49" s="129"/>
      <c r="I49" s="129"/>
      <c r="J49" s="129"/>
      <c r="K49" s="129"/>
      <c r="L49" s="130"/>
      <c r="M49" s="72" t="s">
        <v>33</v>
      </c>
    </row>
    <row r="50" spans="2:13" ht="28.5">
      <c r="B50" s="135"/>
      <c r="C50" s="74" t="s">
        <v>34</v>
      </c>
      <c r="D50" s="125" t="s">
        <v>35</v>
      </c>
      <c r="E50" s="126"/>
      <c r="F50" s="126"/>
      <c r="G50" s="126"/>
      <c r="H50" s="126"/>
      <c r="I50" s="126"/>
      <c r="J50" s="126"/>
      <c r="K50" s="126"/>
      <c r="L50" s="127"/>
      <c r="M50" s="72" t="s">
        <v>36</v>
      </c>
    </row>
    <row r="51" spans="2:13" ht="29.25" customHeight="1">
      <c r="B51" s="135"/>
      <c r="C51" s="74" t="s">
        <v>37</v>
      </c>
      <c r="D51" s="122" t="s">
        <v>38</v>
      </c>
      <c r="E51" s="123"/>
      <c r="F51" s="123"/>
      <c r="G51" s="123"/>
      <c r="H51" s="123"/>
      <c r="I51" s="123"/>
      <c r="J51" s="123"/>
      <c r="K51" s="123"/>
      <c r="L51" s="124"/>
      <c r="M51" s="72" t="s">
        <v>39</v>
      </c>
    </row>
    <row r="52" spans="2:13" ht="71.099999999999994" customHeight="1">
      <c r="B52" s="134" t="s">
        <v>40</v>
      </c>
      <c r="C52" s="75" t="s">
        <v>41</v>
      </c>
      <c r="D52" s="122" t="s">
        <v>42</v>
      </c>
      <c r="E52" s="123"/>
      <c r="F52" s="123"/>
      <c r="G52" s="123"/>
      <c r="H52" s="123"/>
      <c r="I52" s="123"/>
      <c r="J52" s="123"/>
      <c r="K52" s="123"/>
      <c r="L52" s="124"/>
      <c r="M52" s="72" t="s">
        <v>43</v>
      </c>
    </row>
    <row r="53" spans="2:13" ht="15.95" customHeight="1">
      <c r="B53" s="134"/>
      <c r="C53" s="73" t="s">
        <v>44</v>
      </c>
      <c r="D53" s="131" t="s">
        <v>45</v>
      </c>
      <c r="E53" s="132"/>
      <c r="F53" s="132"/>
      <c r="G53" s="132"/>
      <c r="H53" s="132"/>
      <c r="I53" s="132"/>
      <c r="J53" s="132"/>
      <c r="K53" s="132"/>
      <c r="L53" s="133"/>
      <c r="M53" s="72" t="s">
        <v>46</v>
      </c>
    </row>
    <row r="54" spans="2:13">
      <c r="B54" s="134"/>
      <c r="C54" s="73" t="s">
        <v>47</v>
      </c>
      <c r="D54" s="131" t="s">
        <v>48</v>
      </c>
      <c r="E54" s="132"/>
      <c r="F54" s="132"/>
      <c r="G54" s="132"/>
      <c r="H54" s="132"/>
      <c r="I54" s="132"/>
      <c r="J54" s="132"/>
      <c r="K54" s="132"/>
      <c r="L54" s="133"/>
      <c r="M54" s="72" t="s">
        <v>49</v>
      </c>
    </row>
  </sheetData>
  <mergeCells count="19">
    <mergeCell ref="D53:L53"/>
    <mergeCell ref="D54:L54"/>
    <mergeCell ref="B52:B54"/>
    <mergeCell ref="B40:B44"/>
    <mergeCell ref="B45:B51"/>
    <mergeCell ref="D40:L40"/>
    <mergeCell ref="D48:L48"/>
    <mergeCell ref="B39:L39"/>
    <mergeCell ref="D43:L43"/>
    <mergeCell ref="D52:L52"/>
    <mergeCell ref="D51:L51"/>
    <mergeCell ref="D50:L50"/>
    <mergeCell ref="D49:L49"/>
    <mergeCell ref="D47:L47"/>
    <mergeCell ref="D46:L46"/>
    <mergeCell ref="D45:L45"/>
    <mergeCell ref="D44:L44"/>
    <mergeCell ref="D42:L42"/>
    <mergeCell ref="D41:L41"/>
  </mergeCells>
  <pageMargins left="0.7" right="0.7" top="0.75" bottom="0.75" header="0.3" footer="0.3"/>
  <pageSetup paperSize="9" orientation="portrait" horizontalDpi="0" verticalDpi="0"/>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E51C3-244F-4570-955E-B70015E445EC}">
  <sheetPr filterMode="1">
    <pageSetUpPr fitToPage="1"/>
  </sheetPr>
  <dimension ref="A1:O23"/>
  <sheetViews>
    <sheetView showGridLines="0" workbookViewId="0">
      <pane xSplit="5" ySplit="3" topLeftCell="G10" activePane="bottomRight" state="frozen"/>
      <selection pane="bottomRight" activeCell="M4" sqref="M4:O4"/>
      <selection pane="bottomLeft"/>
      <selection pane="topRight"/>
    </sheetView>
  </sheetViews>
  <sheetFormatPr defaultColWidth="11.42578125" defaultRowHeight="14.25"/>
  <cols>
    <col min="1" max="1" width="12.140625" customWidth="1"/>
    <col min="2" max="2" width="16.7109375" customWidth="1"/>
    <col min="3" max="3" width="37.42578125" customWidth="1"/>
    <col min="4" max="4" width="9.140625" bestFit="1" customWidth="1"/>
    <col min="5" max="5" width="36.7109375" customWidth="1"/>
    <col min="6" max="6" width="11" bestFit="1" customWidth="1"/>
    <col min="7" max="7" width="16.140625" customWidth="1"/>
    <col min="8" max="8" width="28.140625" customWidth="1"/>
    <col min="9" max="9" width="42.5703125" customWidth="1"/>
    <col min="10" max="10" width="13.7109375" customWidth="1"/>
    <col min="11" max="11" width="11" bestFit="1" customWidth="1"/>
    <col min="13" max="13" width="13" customWidth="1"/>
    <col min="15" max="15" width="32.28515625" customWidth="1"/>
  </cols>
  <sheetData>
    <row r="1" spans="1:15">
      <c r="A1" s="40"/>
      <c r="B1" s="41" t="s">
        <v>83</v>
      </c>
      <c r="C1" s="59">
        <f>Dashboard!C14+Dashboard!D14</f>
        <v>15</v>
      </c>
      <c r="D1" s="44"/>
      <c r="E1" s="44"/>
    </row>
    <row r="2" spans="1:15">
      <c r="A2" s="40"/>
      <c r="B2" s="42" t="s">
        <v>84</v>
      </c>
      <c r="C2" s="60">
        <f>Dashboard!E14</f>
        <v>5</v>
      </c>
      <c r="D2" s="44"/>
      <c r="E2" s="44"/>
      <c r="F2" s="139" t="s">
        <v>85</v>
      </c>
      <c r="G2" s="139"/>
      <c r="H2" s="139"/>
      <c r="I2" s="139"/>
      <c r="J2" s="139"/>
      <c r="K2" s="139"/>
      <c r="L2" s="139"/>
      <c r="M2" s="140" t="s">
        <v>86</v>
      </c>
      <c r="N2" s="140"/>
      <c r="O2" s="140"/>
    </row>
    <row r="3" spans="1:15" ht="70.5">
      <c r="A3" s="24" t="s">
        <v>3</v>
      </c>
      <c r="B3" s="24" t="s">
        <v>6</v>
      </c>
      <c r="C3" s="24" t="s">
        <v>9</v>
      </c>
      <c r="D3" s="24" t="s">
        <v>87</v>
      </c>
      <c r="E3" s="24" t="s">
        <v>15</v>
      </c>
      <c r="F3" s="23" t="s">
        <v>88</v>
      </c>
      <c r="G3" s="23" t="s">
        <v>22</v>
      </c>
      <c r="H3" s="23" t="s">
        <v>25</v>
      </c>
      <c r="I3" s="23" t="s">
        <v>28</v>
      </c>
      <c r="J3" s="23" t="s">
        <v>89</v>
      </c>
      <c r="K3" s="2" t="s">
        <v>90</v>
      </c>
      <c r="L3" s="2" t="s">
        <v>37</v>
      </c>
      <c r="M3" s="22" t="s">
        <v>91</v>
      </c>
      <c r="N3" s="21" t="s">
        <v>44</v>
      </c>
      <c r="O3" s="21" t="s">
        <v>47</v>
      </c>
    </row>
    <row r="4" spans="1:15" ht="124.5" customHeight="1">
      <c r="A4" s="145" t="s">
        <v>77</v>
      </c>
      <c r="B4" s="145" t="s">
        <v>618</v>
      </c>
      <c r="C4" s="147" t="s">
        <v>619</v>
      </c>
      <c r="D4" s="55" t="s">
        <v>55</v>
      </c>
      <c r="E4" s="67" t="s">
        <v>620</v>
      </c>
      <c r="F4" s="61" t="s">
        <v>60</v>
      </c>
      <c r="G4" s="62" t="s">
        <v>307</v>
      </c>
      <c r="H4" s="62"/>
      <c r="I4" s="115" t="s">
        <v>621</v>
      </c>
      <c r="J4" s="104"/>
      <c r="K4" s="63"/>
      <c r="L4" s="63"/>
      <c r="M4" s="47" t="s">
        <v>60</v>
      </c>
      <c r="N4" s="63">
        <v>44837</v>
      </c>
      <c r="O4" s="64" t="s">
        <v>127</v>
      </c>
    </row>
    <row r="5" spans="1:15" ht="143.25" customHeight="1">
      <c r="A5" s="145"/>
      <c r="B5" s="145"/>
      <c r="C5" s="147"/>
      <c r="D5" s="55" t="s">
        <v>55</v>
      </c>
      <c r="E5" s="67" t="s">
        <v>622</v>
      </c>
      <c r="F5" s="61" t="s">
        <v>60</v>
      </c>
      <c r="G5" s="62" t="s">
        <v>307</v>
      </c>
      <c r="H5" s="62"/>
      <c r="I5" s="114" t="s">
        <v>623</v>
      </c>
      <c r="J5" s="62"/>
      <c r="K5" s="63"/>
      <c r="L5" s="63"/>
      <c r="M5" s="47" t="s">
        <v>114</v>
      </c>
      <c r="N5" s="63">
        <v>44804</v>
      </c>
      <c r="O5" s="64" t="s">
        <v>624</v>
      </c>
    </row>
    <row r="6" spans="1:15" ht="41.65" hidden="1">
      <c r="A6" s="145"/>
      <c r="B6" s="145"/>
      <c r="C6" s="9" t="s">
        <v>625</v>
      </c>
      <c r="D6" s="29" t="s">
        <v>57</v>
      </c>
      <c r="E6" s="14"/>
      <c r="F6" s="61"/>
      <c r="G6" s="62"/>
      <c r="H6" s="62"/>
      <c r="I6" s="62"/>
      <c r="J6" s="62"/>
      <c r="K6" s="63"/>
      <c r="L6" s="63"/>
      <c r="M6" s="61"/>
      <c r="N6" s="63"/>
      <c r="O6" s="64"/>
    </row>
    <row r="7" spans="1:15" ht="55.5" hidden="1">
      <c r="A7" s="145"/>
      <c r="B7" s="145"/>
      <c r="C7" s="9" t="s">
        <v>626</v>
      </c>
      <c r="D7" s="29" t="s">
        <v>57</v>
      </c>
      <c r="E7" s="14"/>
      <c r="F7" s="61"/>
      <c r="G7" s="62"/>
      <c r="H7" s="62"/>
      <c r="I7" s="62"/>
      <c r="J7" s="62"/>
      <c r="K7" s="63"/>
      <c r="L7" s="63"/>
      <c r="M7" s="61"/>
      <c r="N7" s="63"/>
      <c r="O7" s="64"/>
    </row>
    <row r="8" spans="1:15" ht="42.75">
      <c r="A8" s="145"/>
      <c r="B8" s="145" t="s">
        <v>627</v>
      </c>
      <c r="C8" s="147" t="s">
        <v>628</v>
      </c>
      <c r="D8" s="55" t="s">
        <v>55</v>
      </c>
      <c r="E8" s="67" t="s">
        <v>629</v>
      </c>
      <c r="F8" s="61" t="s">
        <v>60</v>
      </c>
      <c r="G8" s="62" t="s">
        <v>307</v>
      </c>
      <c r="H8" s="62"/>
      <c r="I8" s="114" t="s">
        <v>630</v>
      </c>
      <c r="J8" s="62"/>
      <c r="K8" s="63"/>
      <c r="L8" s="63"/>
      <c r="M8" s="61" t="s">
        <v>60</v>
      </c>
      <c r="N8" s="63">
        <v>44804</v>
      </c>
      <c r="O8" s="64" t="s">
        <v>127</v>
      </c>
    </row>
    <row r="9" spans="1:15" ht="42.75">
      <c r="A9" s="145"/>
      <c r="B9" s="145"/>
      <c r="C9" s="147"/>
      <c r="D9" s="55" t="s">
        <v>55</v>
      </c>
      <c r="E9" s="67" t="s">
        <v>631</v>
      </c>
      <c r="F9" s="61" t="s">
        <v>60</v>
      </c>
      <c r="G9" s="62" t="s">
        <v>307</v>
      </c>
      <c r="H9" s="62"/>
      <c r="I9" s="114" t="s">
        <v>630</v>
      </c>
      <c r="J9" s="62"/>
      <c r="K9" s="63"/>
      <c r="L9" s="63"/>
      <c r="M9" s="61" t="s">
        <v>60</v>
      </c>
      <c r="N9" s="63">
        <v>44804</v>
      </c>
      <c r="O9" s="64" t="s">
        <v>127</v>
      </c>
    </row>
    <row r="10" spans="1:15" ht="57">
      <c r="A10" s="145"/>
      <c r="B10" s="145"/>
      <c r="C10" s="147"/>
      <c r="D10" s="55" t="s">
        <v>55</v>
      </c>
      <c r="E10" s="67" t="s">
        <v>632</v>
      </c>
      <c r="F10" s="61" t="s">
        <v>60</v>
      </c>
      <c r="G10" s="62" t="s">
        <v>307</v>
      </c>
      <c r="H10" s="62"/>
      <c r="I10" s="114" t="s">
        <v>633</v>
      </c>
      <c r="J10" s="62"/>
      <c r="K10" s="63"/>
      <c r="L10" s="63"/>
      <c r="M10" s="61" t="s">
        <v>60</v>
      </c>
      <c r="N10" s="63">
        <v>44804</v>
      </c>
      <c r="O10" s="64" t="s">
        <v>127</v>
      </c>
    </row>
    <row r="11" spans="1:15" ht="33" customHeight="1">
      <c r="A11" s="145"/>
      <c r="B11" s="145"/>
      <c r="C11" s="147"/>
      <c r="D11" s="55" t="s">
        <v>55</v>
      </c>
      <c r="E11" s="67" t="s">
        <v>634</v>
      </c>
      <c r="F11" s="61" t="s">
        <v>58</v>
      </c>
      <c r="G11" s="62"/>
      <c r="H11" s="62"/>
      <c r="I11" s="62"/>
      <c r="J11" s="62"/>
      <c r="K11" s="63"/>
      <c r="L11" s="63"/>
      <c r="M11" s="61" t="s">
        <v>58</v>
      </c>
      <c r="N11" s="49">
        <v>44683</v>
      </c>
      <c r="O11" s="64" t="s">
        <v>635</v>
      </c>
    </row>
    <row r="12" spans="1:15" ht="71.25">
      <c r="A12" s="145"/>
      <c r="B12" s="145"/>
      <c r="C12" s="147" t="s">
        <v>636</v>
      </c>
      <c r="D12" s="55" t="s">
        <v>55</v>
      </c>
      <c r="E12" s="67" t="s">
        <v>637</v>
      </c>
      <c r="F12" s="61" t="s">
        <v>60</v>
      </c>
      <c r="G12" s="62" t="s">
        <v>307</v>
      </c>
      <c r="H12" s="62"/>
      <c r="I12" s="114" t="s">
        <v>638</v>
      </c>
      <c r="J12" s="62"/>
      <c r="K12" s="63"/>
      <c r="L12" s="63"/>
      <c r="M12" s="61" t="s">
        <v>60</v>
      </c>
      <c r="N12" s="63">
        <v>44804</v>
      </c>
      <c r="O12" s="64" t="s">
        <v>127</v>
      </c>
    </row>
    <row r="13" spans="1:15" ht="28.5">
      <c r="A13" s="145"/>
      <c r="B13" s="145"/>
      <c r="C13" s="147"/>
      <c r="D13" s="55" t="s">
        <v>55</v>
      </c>
      <c r="E13" s="67" t="s">
        <v>639</v>
      </c>
      <c r="F13" s="61" t="s">
        <v>60</v>
      </c>
      <c r="G13" s="62" t="s">
        <v>307</v>
      </c>
      <c r="H13" s="62"/>
      <c r="I13" s="62" t="s">
        <v>640</v>
      </c>
      <c r="J13" s="62"/>
      <c r="K13" s="63"/>
      <c r="L13" s="63"/>
      <c r="M13" s="61" t="s">
        <v>60</v>
      </c>
      <c r="N13" s="63">
        <v>44804</v>
      </c>
      <c r="O13" s="64" t="s">
        <v>127</v>
      </c>
    </row>
    <row r="14" spans="1:15" ht="71.25">
      <c r="A14" s="145"/>
      <c r="B14" s="145"/>
      <c r="C14" s="147"/>
      <c r="D14" s="55" t="s">
        <v>55</v>
      </c>
      <c r="E14" s="67" t="s">
        <v>641</v>
      </c>
      <c r="F14" s="61" t="s">
        <v>60</v>
      </c>
      <c r="G14" s="62" t="s">
        <v>642</v>
      </c>
      <c r="H14" s="62" t="s">
        <v>643</v>
      </c>
      <c r="I14" s="62" t="s">
        <v>644</v>
      </c>
      <c r="J14" s="62" t="s">
        <v>645</v>
      </c>
      <c r="K14" s="63"/>
      <c r="L14" s="63"/>
      <c r="M14" s="61" t="s">
        <v>60</v>
      </c>
      <c r="N14" s="63">
        <v>44804</v>
      </c>
      <c r="O14" s="64" t="s">
        <v>127</v>
      </c>
    </row>
    <row r="15" spans="1:15" ht="42.75" customHeight="1">
      <c r="A15" s="145"/>
      <c r="B15" s="145" t="s">
        <v>646</v>
      </c>
      <c r="C15" s="147" t="s">
        <v>647</v>
      </c>
      <c r="D15" s="55" t="s">
        <v>55</v>
      </c>
      <c r="E15" s="67" t="s">
        <v>648</v>
      </c>
      <c r="F15" s="61" t="s">
        <v>58</v>
      </c>
      <c r="G15" s="62"/>
      <c r="H15" s="62"/>
      <c r="I15" s="62"/>
      <c r="J15" s="62"/>
      <c r="K15" s="63"/>
      <c r="L15" s="63"/>
      <c r="M15" s="61" t="s">
        <v>58</v>
      </c>
      <c r="N15" s="49">
        <v>44683</v>
      </c>
      <c r="O15" s="64" t="s">
        <v>649</v>
      </c>
    </row>
    <row r="16" spans="1:15" ht="71.25">
      <c r="A16" s="145"/>
      <c r="B16" s="145"/>
      <c r="C16" s="147"/>
      <c r="D16" s="55" t="s">
        <v>55</v>
      </c>
      <c r="E16" s="67" t="s">
        <v>650</v>
      </c>
      <c r="F16" s="61" t="s">
        <v>114</v>
      </c>
      <c r="G16" s="62" t="s">
        <v>642</v>
      </c>
      <c r="H16" s="62" t="s">
        <v>651</v>
      </c>
      <c r="I16" s="62" t="s">
        <v>644</v>
      </c>
      <c r="J16" s="62" t="s">
        <v>652</v>
      </c>
      <c r="K16" s="63"/>
      <c r="L16" s="63"/>
      <c r="M16" s="61" t="s">
        <v>60</v>
      </c>
      <c r="N16" s="63">
        <v>44804</v>
      </c>
      <c r="O16" s="64" t="s">
        <v>127</v>
      </c>
    </row>
    <row r="17" spans="1:15" ht="114">
      <c r="A17" s="145"/>
      <c r="B17" s="145"/>
      <c r="C17" s="147"/>
      <c r="D17" s="55" t="s">
        <v>55</v>
      </c>
      <c r="E17" s="67" t="s">
        <v>653</v>
      </c>
      <c r="F17" s="61" t="s">
        <v>60</v>
      </c>
      <c r="G17" s="62" t="s">
        <v>307</v>
      </c>
      <c r="H17" s="62"/>
      <c r="I17" s="62" t="s">
        <v>654</v>
      </c>
      <c r="J17" s="62" t="s">
        <v>655</v>
      </c>
      <c r="K17" s="63"/>
      <c r="L17" s="63"/>
      <c r="M17" s="61" t="s">
        <v>60</v>
      </c>
      <c r="N17" s="63">
        <v>44804</v>
      </c>
      <c r="O17" s="64" t="s">
        <v>127</v>
      </c>
    </row>
    <row r="18" spans="1:15" ht="27.75" hidden="1">
      <c r="A18" s="145"/>
      <c r="B18" s="145"/>
      <c r="C18" s="9" t="s">
        <v>656</v>
      </c>
      <c r="D18" s="29" t="s">
        <v>57</v>
      </c>
      <c r="E18" s="14"/>
      <c r="F18" s="61"/>
      <c r="G18" s="62"/>
      <c r="H18" s="62"/>
      <c r="I18" s="62"/>
      <c r="J18" s="62"/>
      <c r="K18" s="63"/>
      <c r="L18" s="63"/>
      <c r="M18" s="61"/>
      <c r="N18" s="63"/>
      <c r="O18" s="64"/>
    </row>
    <row r="19" spans="1:15" ht="100.5" customHeight="1">
      <c r="A19" s="145"/>
      <c r="B19" s="145" t="s">
        <v>657</v>
      </c>
      <c r="C19" s="9" t="s">
        <v>658</v>
      </c>
      <c r="D19" s="55" t="s">
        <v>55</v>
      </c>
      <c r="E19" s="67" t="s">
        <v>659</v>
      </c>
      <c r="F19" s="61" t="s">
        <v>60</v>
      </c>
      <c r="G19" s="62" t="s">
        <v>307</v>
      </c>
      <c r="H19" s="62" t="s">
        <v>660</v>
      </c>
      <c r="I19" s="114" t="s">
        <v>661</v>
      </c>
      <c r="J19" s="62"/>
      <c r="K19" s="63"/>
      <c r="L19" s="63"/>
      <c r="M19" s="61" t="s">
        <v>60</v>
      </c>
      <c r="N19" s="49">
        <v>44803</v>
      </c>
      <c r="O19" s="116" t="s">
        <v>662</v>
      </c>
    </row>
    <row r="20" spans="1:15" ht="36" hidden="1" customHeight="1">
      <c r="A20" s="145"/>
      <c r="B20" s="145"/>
      <c r="C20" s="9" t="s">
        <v>663</v>
      </c>
      <c r="D20" s="29" t="s">
        <v>57</v>
      </c>
      <c r="E20" s="14"/>
      <c r="F20" s="61"/>
      <c r="G20" s="62"/>
      <c r="H20" s="62"/>
      <c r="I20" s="62"/>
      <c r="J20" s="62"/>
      <c r="K20" s="63"/>
      <c r="L20" s="63"/>
      <c r="M20" s="61"/>
      <c r="N20" s="63"/>
      <c r="O20" s="64" t="s">
        <v>664</v>
      </c>
    </row>
    <row r="21" spans="1:15" ht="42.75">
      <c r="A21" s="145"/>
      <c r="B21" s="145" t="s">
        <v>665</v>
      </c>
      <c r="C21" s="147" t="s">
        <v>666</v>
      </c>
      <c r="D21" s="55" t="s">
        <v>55</v>
      </c>
      <c r="E21" s="67" t="s">
        <v>620</v>
      </c>
      <c r="F21" s="61" t="s">
        <v>60</v>
      </c>
      <c r="G21" s="62" t="s">
        <v>307</v>
      </c>
      <c r="H21" s="62"/>
      <c r="I21" s="115" t="s">
        <v>667</v>
      </c>
      <c r="J21" s="62"/>
      <c r="K21" s="63"/>
      <c r="L21" s="63"/>
      <c r="M21" s="61" t="s">
        <v>60</v>
      </c>
      <c r="N21" s="63">
        <v>44804</v>
      </c>
      <c r="O21" s="64" t="s">
        <v>127</v>
      </c>
    </row>
    <row r="22" spans="1:15" ht="84" customHeight="1">
      <c r="A22" s="145"/>
      <c r="B22" s="145"/>
      <c r="C22" s="147"/>
      <c r="D22" s="55" t="s">
        <v>55</v>
      </c>
      <c r="E22" s="67" t="s">
        <v>622</v>
      </c>
      <c r="F22" s="61" t="s">
        <v>114</v>
      </c>
      <c r="G22" s="62" t="s">
        <v>307</v>
      </c>
      <c r="H22" s="62"/>
      <c r="I22" s="114" t="s">
        <v>630</v>
      </c>
      <c r="J22" s="62"/>
      <c r="K22" s="63"/>
      <c r="L22" s="63"/>
      <c r="M22" s="47" t="s">
        <v>114</v>
      </c>
      <c r="N22" s="49">
        <v>44683</v>
      </c>
      <c r="O22" s="64" t="s">
        <v>624</v>
      </c>
    </row>
    <row r="23" spans="1:15" ht="41.65" hidden="1">
      <c r="A23" s="145"/>
      <c r="B23" s="145"/>
      <c r="C23" s="9" t="s">
        <v>668</v>
      </c>
      <c r="D23" s="29" t="s">
        <v>57</v>
      </c>
      <c r="E23" s="14"/>
      <c r="F23" s="61"/>
      <c r="G23" s="62"/>
      <c r="H23" s="62"/>
      <c r="I23" s="62"/>
      <c r="J23" s="62"/>
      <c r="K23" s="63"/>
      <c r="L23" s="63"/>
      <c r="M23" s="61"/>
      <c r="N23" s="63"/>
      <c r="O23" s="64"/>
    </row>
  </sheetData>
  <sheetProtection sheet="1" objects="1" scenarios="1" formatCells="0" formatColumns="0" formatRows="0" insertHyperlinks="0" autoFilter="0"/>
  <autoFilter ref="A3:O23" xr:uid="{277E51C3-244F-4570-955E-B70015E445EC}">
    <filterColumn colId="3">
      <filters>
        <filter val="F0"/>
      </filters>
    </filterColumn>
  </autoFilter>
  <mergeCells count="13">
    <mergeCell ref="F2:L2"/>
    <mergeCell ref="M2:O2"/>
    <mergeCell ref="C4:C5"/>
    <mergeCell ref="C8:C11"/>
    <mergeCell ref="A4:A23"/>
    <mergeCell ref="B4:B7"/>
    <mergeCell ref="B15:B18"/>
    <mergeCell ref="B19:B20"/>
    <mergeCell ref="B21:B23"/>
    <mergeCell ref="B8:B14"/>
    <mergeCell ref="C21:C22"/>
    <mergeCell ref="C12:C14"/>
    <mergeCell ref="C15:C17"/>
  </mergeCells>
  <phoneticPr fontId="10" type="noConversion"/>
  <conditionalFormatting sqref="F11 F15 F18:F21 F23 F6:F8">
    <cfRule type="containsText" dxfId="221" priority="103" operator="containsText" text="Yes">
      <formula>NOT(ISERROR(SEARCH("Yes",F6)))</formula>
    </cfRule>
    <cfRule type="containsText" dxfId="220" priority="104" operator="containsText" text="In part">
      <formula>NOT(ISERROR(SEARCH("In part",F6)))</formula>
    </cfRule>
    <cfRule type="containsText" dxfId="219" priority="105" operator="containsText" text="No">
      <formula>NOT(ISERROR(SEARCH("No",F6)))</formula>
    </cfRule>
  </conditionalFormatting>
  <conditionalFormatting sqref="M6:M7 M18 M20 M23">
    <cfRule type="containsText" dxfId="218" priority="100" operator="containsText" text="Yes">
      <formula>NOT(ISERROR(SEARCH("Yes",M6)))</formula>
    </cfRule>
    <cfRule type="containsText" dxfId="217" priority="101" operator="containsText" text="In part">
      <formula>NOT(ISERROR(SEARCH("In part",M6)))</formula>
    </cfRule>
    <cfRule type="containsText" dxfId="216" priority="102" operator="containsText" text="No">
      <formula>NOT(ISERROR(SEARCH("No",M6)))</formula>
    </cfRule>
  </conditionalFormatting>
  <conditionalFormatting sqref="M11">
    <cfRule type="containsText" dxfId="215" priority="91" operator="containsText" text="Yes">
      <formula>NOT(ISERROR(SEARCH("Yes",M11)))</formula>
    </cfRule>
    <cfRule type="containsText" dxfId="214" priority="92" operator="containsText" text="In part">
      <formula>NOT(ISERROR(SEARCH("In part",M11)))</formula>
    </cfRule>
    <cfRule type="containsText" dxfId="213" priority="93" operator="containsText" text="No">
      <formula>NOT(ISERROR(SEARCH("No",M11)))</formula>
    </cfRule>
  </conditionalFormatting>
  <conditionalFormatting sqref="M15">
    <cfRule type="containsText" dxfId="212" priority="88" operator="containsText" text="Yes">
      <formula>NOT(ISERROR(SEARCH("Yes",M15)))</formula>
    </cfRule>
    <cfRule type="containsText" dxfId="211" priority="89" operator="containsText" text="In part">
      <formula>NOT(ISERROR(SEARCH("In part",M15)))</formula>
    </cfRule>
    <cfRule type="containsText" dxfId="210" priority="90" operator="containsText" text="No">
      <formula>NOT(ISERROR(SEARCH("No",M15)))</formula>
    </cfRule>
  </conditionalFormatting>
  <conditionalFormatting sqref="M19">
    <cfRule type="containsText" dxfId="209" priority="82" operator="containsText" text="Yes">
      <formula>NOT(ISERROR(SEARCH("Yes",M19)))</formula>
    </cfRule>
    <cfRule type="containsText" dxfId="208" priority="83" operator="containsText" text="In part">
      <formula>NOT(ISERROR(SEARCH("In part",M19)))</formula>
    </cfRule>
    <cfRule type="containsText" dxfId="207" priority="84" operator="containsText" text="No">
      <formula>NOT(ISERROR(SEARCH("No",M19)))</formula>
    </cfRule>
  </conditionalFormatting>
  <conditionalFormatting sqref="F9">
    <cfRule type="containsText" dxfId="206" priority="76" operator="containsText" text="Yes">
      <formula>NOT(ISERROR(SEARCH("Yes",F9)))</formula>
    </cfRule>
    <cfRule type="containsText" dxfId="205" priority="77" operator="containsText" text="In part">
      <formula>NOT(ISERROR(SEARCH("In part",F9)))</formula>
    </cfRule>
    <cfRule type="containsText" dxfId="204" priority="78" operator="containsText" text="No">
      <formula>NOT(ISERROR(SEARCH("No",F9)))</formula>
    </cfRule>
  </conditionalFormatting>
  <conditionalFormatting sqref="F10">
    <cfRule type="containsText" dxfId="203" priority="73" operator="containsText" text="Yes">
      <formula>NOT(ISERROR(SEARCH("Yes",F10)))</formula>
    </cfRule>
    <cfRule type="containsText" dxfId="202" priority="74" operator="containsText" text="In part">
      <formula>NOT(ISERROR(SEARCH("In part",F10)))</formula>
    </cfRule>
    <cfRule type="containsText" dxfId="201" priority="75" operator="containsText" text="No">
      <formula>NOT(ISERROR(SEARCH("No",F10)))</formula>
    </cfRule>
  </conditionalFormatting>
  <conditionalFormatting sqref="F12">
    <cfRule type="containsText" dxfId="200" priority="70" operator="containsText" text="Yes">
      <formula>NOT(ISERROR(SEARCH("Yes",F12)))</formula>
    </cfRule>
    <cfRule type="containsText" dxfId="199" priority="71" operator="containsText" text="In part">
      <formula>NOT(ISERROR(SEARCH("In part",F12)))</formula>
    </cfRule>
    <cfRule type="containsText" dxfId="198" priority="72" operator="containsText" text="No">
      <formula>NOT(ISERROR(SEARCH("No",F12)))</formula>
    </cfRule>
  </conditionalFormatting>
  <conditionalFormatting sqref="F13">
    <cfRule type="containsText" dxfId="197" priority="67" operator="containsText" text="Yes">
      <formula>NOT(ISERROR(SEARCH("Yes",F13)))</formula>
    </cfRule>
    <cfRule type="containsText" dxfId="196" priority="68" operator="containsText" text="In part">
      <formula>NOT(ISERROR(SEARCH("In part",F13)))</formula>
    </cfRule>
    <cfRule type="containsText" dxfId="195" priority="69" operator="containsText" text="No">
      <formula>NOT(ISERROR(SEARCH("No",F13)))</formula>
    </cfRule>
  </conditionalFormatting>
  <conditionalFormatting sqref="F14">
    <cfRule type="containsText" dxfId="194" priority="64" operator="containsText" text="Yes">
      <formula>NOT(ISERROR(SEARCH("Yes",F14)))</formula>
    </cfRule>
    <cfRule type="containsText" dxfId="193" priority="65" operator="containsText" text="In part">
      <formula>NOT(ISERROR(SEARCH("In part",F14)))</formula>
    </cfRule>
    <cfRule type="containsText" dxfId="192" priority="66" operator="containsText" text="No">
      <formula>NOT(ISERROR(SEARCH("No",F14)))</formula>
    </cfRule>
  </conditionalFormatting>
  <conditionalFormatting sqref="F16">
    <cfRule type="containsText" dxfId="191" priority="61" operator="containsText" text="Yes">
      <formula>NOT(ISERROR(SEARCH("Yes",F16)))</formula>
    </cfRule>
    <cfRule type="containsText" dxfId="190" priority="62" operator="containsText" text="In part">
      <formula>NOT(ISERROR(SEARCH("In part",F16)))</formula>
    </cfRule>
    <cfRule type="containsText" dxfId="189" priority="63" operator="containsText" text="No">
      <formula>NOT(ISERROR(SEARCH("No",F16)))</formula>
    </cfRule>
  </conditionalFormatting>
  <conditionalFormatting sqref="F17">
    <cfRule type="containsText" dxfId="188" priority="58" operator="containsText" text="Yes">
      <formula>NOT(ISERROR(SEARCH("Yes",F17)))</formula>
    </cfRule>
    <cfRule type="containsText" dxfId="187" priority="59" operator="containsText" text="In part">
      <formula>NOT(ISERROR(SEARCH("In part",F17)))</formula>
    </cfRule>
    <cfRule type="containsText" dxfId="186" priority="60" operator="containsText" text="No">
      <formula>NOT(ISERROR(SEARCH("No",F17)))</formula>
    </cfRule>
  </conditionalFormatting>
  <conditionalFormatting sqref="F22">
    <cfRule type="containsText" dxfId="185" priority="55" operator="containsText" text="Yes">
      <formula>NOT(ISERROR(SEARCH("Yes",F22)))</formula>
    </cfRule>
    <cfRule type="containsText" dxfId="184" priority="56" operator="containsText" text="In part">
      <formula>NOT(ISERROR(SEARCH("In part",F22)))</formula>
    </cfRule>
    <cfRule type="containsText" dxfId="183" priority="57" operator="containsText" text="No">
      <formula>NOT(ISERROR(SEARCH("No",F22)))</formula>
    </cfRule>
  </conditionalFormatting>
  <conditionalFormatting sqref="F5">
    <cfRule type="containsText" dxfId="182" priority="52" operator="containsText" text="Yes">
      <formula>NOT(ISERROR(SEARCH("Yes",F5)))</formula>
    </cfRule>
    <cfRule type="containsText" dxfId="181" priority="53" operator="containsText" text="In part">
      <formula>NOT(ISERROR(SEARCH("In part",F5)))</formula>
    </cfRule>
    <cfRule type="containsText" dxfId="180" priority="54" operator="containsText" text="No">
      <formula>NOT(ISERROR(SEARCH("No",F5)))</formula>
    </cfRule>
  </conditionalFormatting>
  <conditionalFormatting sqref="F4">
    <cfRule type="containsText" dxfId="179" priority="49" operator="containsText" text="Yes">
      <formula>NOT(ISERROR(SEARCH("Yes",F4)))</formula>
    </cfRule>
    <cfRule type="containsText" dxfId="178" priority="50" operator="containsText" text="In part">
      <formula>NOT(ISERROR(SEARCH("In part",F4)))</formula>
    </cfRule>
    <cfRule type="containsText" dxfId="177" priority="51" operator="containsText" text="No">
      <formula>NOT(ISERROR(SEARCH("No",F4)))</formula>
    </cfRule>
  </conditionalFormatting>
  <conditionalFormatting sqref="M4">
    <cfRule type="containsText" dxfId="176" priority="46" operator="containsText" text="Yes">
      <formula>NOT(ISERROR(SEARCH("Yes",M4)))</formula>
    </cfRule>
    <cfRule type="containsText" dxfId="175" priority="47" operator="containsText" text="In part">
      <formula>NOT(ISERROR(SEARCH("In part",M4)))</formula>
    </cfRule>
    <cfRule type="containsText" dxfId="174" priority="48" operator="containsText" text="No">
      <formula>NOT(ISERROR(SEARCH("No",M4)))</formula>
    </cfRule>
  </conditionalFormatting>
  <conditionalFormatting sqref="M5">
    <cfRule type="containsText" dxfId="173" priority="43" operator="containsText" text="Yes">
      <formula>NOT(ISERROR(SEARCH("Yes",M5)))</formula>
    </cfRule>
    <cfRule type="containsText" dxfId="172" priority="44" operator="containsText" text="In part">
      <formula>NOT(ISERROR(SEARCH("In part",M5)))</formula>
    </cfRule>
    <cfRule type="containsText" dxfId="171" priority="45" operator="containsText" text="No">
      <formula>NOT(ISERROR(SEARCH("No",M5)))</formula>
    </cfRule>
  </conditionalFormatting>
  <conditionalFormatting sqref="M22">
    <cfRule type="containsText" dxfId="170" priority="25" operator="containsText" text="Yes">
      <formula>NOT(ISERROR(SEARCH("Yes",M22)))</formula>
    </cfRule>
    <cfRule type="containsText" dxfId="169" priority="26" operator="containsText" text="In part">
      <formula>NOT(ISERROR(SEARCH("In part",M22)))</formula>
    </cfRule>
    <cfRule type="containsText" dxfId="168" priority="27" operator="containsText" text="No">
      <formula>NOT(ISERROR(SEARCH("No",M22)))</formula>
    </cfRule>
  </conditionalFormatting>
  <conditionalFormatting sqref="M8:M9">
    <cfRule type="containsText" dxfId="167" priority="22" operator="containsText" text="Yes">
      <formula>NOT(ISERROR(SEARCH("Yes",M8)))</formula>
    </cfRule>
    <cfRule type="containsText" dxfId="166" priority="23" operator="containsText" text="In part">
      <formula>NOT(ISERROR(SEARCH("In part",M8)))</formula>
    </cfRule>
    <cfRule type="containsText" dxfId="165" priority="24" operator="containsText" text="No">
      <formula>NOT(ISERROR(SEARCH("No",M8)))</formula>
    </cfRule>
  </conditionalFormatting>
  <conditionalFormatting sqref="M10">
    <cfRule type="containsText" dxfId="164" priority="19" operator="containsText" text="Yes">
      <formula>NOT(ISERROR(SEARCH("Yes",M10)))</formula>
    </cfRule>
    <cfRule type="containsText" dxfId="163" priority="20" operator="containsText" text="In part">
      <formula>NOT(ISERROR(SEARCH("In part",M10)))</formula>
    </cfRule>
    <cfRule type="containsText" dxfId="162" priority="21" operator="containsText" text="No">
      <formula>NOT(ISERROR(SEARCH("No",M10)))</formula>
    </cfRule>
  </conditionalFormatting>
  <conditionalFormatting sqref="M13">
    <cfRule type="containsText" dxfId="161" priority="16" operator="containsText" text="Yes">
      <formula>NOT(ISERROR(SEARCH("Yes",M13)))</formula>
    </cfRule>
    <cfRule type="containsText" dxfId="160" priority="17" operator="containsText" text="In part">
      <formula>NOT(ISERROR(SEARCH("In part",M13)))</formula>
    </cfRule>
    <cfRule type="containsText" dxfId="159" priority="18" operator="containsText" text="No">
      <formula>NOT(ISERROR(SEARCH("No",M13)))</formula>
    </cfRule>
  </conditionalFormatting>
  <conditionalFormatting sqref="M12">
    <cfRule type="containsText" dxfId="158" priority="13" operator="containsText" text="Yes">
      <formula>NOT(ISERROR(SEARCH("Yes",M12)))</formula>
    </cfRule>
    <cfRule type="containsText" dxfId="157" priority="14" operator="containsText" text="In part">
      <formula>NOT(ISERROR(SEARCH("In part",M12)))</formula>
    </cfRule>
    <cfRule type="containsText" dxfId="156" priority="15" operator="containsText" text="No">
      <formula>NOT(ISERROR(SEARCH("No",M12)))</formula>
    </cfRule>
  </conditionalFormatting>
  <conditionalFormatting sqref="M14">
    <cfRule type="containsText" dxfId="155" priority="10" operator="containsText" text="Yes">
      <formula>NOT(ISERROR(SEARCH("Yes",M14)))</formula>
    </cfRule>
    <cfRule type="containsText" dxfId="154" priority="11" operator="containsText" text="In part">
      <formula>NOT(ISERROR(SEARCH("In part",M14)))</formula>
    </cfRule>
    <cfRule type="containsText" dxfId="153" priority="12" operator="containsText" text="No">
      <formula>NOT(ISERROR(SEARCH("No",M14)))</formula>
    </cfRule>
  </conditionalFormatting>
  <conditionalFormatting sqref="M16">
    <cfRule type="containsText" dxfId="152" priority="7" operator="containsText" text="Yes">
      <formula>NOT(ISERROR(SEARCH("Yes",M16)))</formula>
    </cfRule>
    <cfRule type="containsText" dxfId="151" priority="8" operator="containsText" text="In part">
      <formula>NOT(ISERROR(SEARCH("In part",M16)))</formula>
    </cfRule>
    <cfRule type="containsText" dxfId="150" priority="9" operator="containsText" text="No">
      <formula>NOT(ISERROR(SEARCH("No",M16)))</formula>
    </cfRule>
  </conditionalFormatting>
  <conditionalFormatting sqref="M17">
    <cfRule type="containsText" dxfId="149" priority="4" operator="containsText" text="Yes">
      <formula>NOT(ISERROR(SEARCH("Yes",M17)))</formula>
    </cfRule>
    <cfRule type="containsText" dxfId="148" priority="5" operator="containsText" text="In part">
      <formula>NOT(ISERROR(SEARCH("In part",M17)))</formula>
    </cfRule>
    <cfRule type="containsText" dxfId="147" priority="6" operator="containsText" text="No">
      <formula>NOT(ISERROR(SEARCH("No",M17)))</formula>
    </cfRule>
  </conditionalFormatting>
  <conditionalFormatting sqref="M21">
    <cfRule type="containsText" dxfId="146" priority="1" operator="containsText" text="Yes">
      <formula>NOT(ISERROR(SEARCH("Yes",M21)))</formula>
    </cfRule>
    <cfRule type="containsText" dxfId="145" priority="2" operator="containsText" text="In part">
      <formula>NOT(ISERROR(SEARCH("In part",M21)))</formula>
    </cfRule>
    <cfRule type="containsText" dxfId="144" priority="3" operator="containsText" text="No">
      <formula>NOT(ISERROR(SEARCH("No",M21)))</formula>
    </cfRule>
  </conditionalFormatting>
  <hyperlinks>
    <hyperlink ref="I22" r:id="rId1" xr:uid="{EB26ABF4-80C2-44E9-B6FB-44CA25D3EDF8}"/>
    <hyperlink ref="I21" r:id="rId2" xr:uid="{063BADE5-78E6-4B77-BE2F-9CFB4E3BC7DB}"/>
    <hyperlink ref="I19" r:id="rId3" xr:uid="{0CED531C-6979-4474-91E6-D407C92B32D8}"/>
    <hyperlink ref="I12" r:id="rId4" xr:uid="{EDF71206-738B-4BFB-BD57-C344BAC5C2FE}"/>
    <hyperlink ref="I10" r:id="rId5" xr:uid="{86B734A9-49BD-4E8C-882F-75758A86788A}"/>
    <hyperlink ref="I9" r:id="rId6" xr:uid="{71C804D2-9745-4B73-8B29-CF368D6FFBB6}"/>
    <hyperlink ref="I8" r:id="rId7" xr:uid="{E6965A0B-9F3C-4A62-AAEC-9F40F186982D}"/>
    <hyperlink ref="I5" r:id="rId8" display="[28-03-2022]Each technology has its defined capabilities which will be formalized and shared by different channels.                            (30/08/2022) for example in terms of 3D printing we can use rPLA and recycled PET-HDPE. the product has to be larger than 40 mm in size with a printing speed of 60 mm/s." xr:uid="{F6A2B318-1ADD-4023-89BC-9B9BC53E2A57}"/>
    <hyperlink ref="I4" r:id="rId9" xr:uid="{956FBD4F-1DDA-48FE-8528-BBEC48CF8428}"/>
  </hyperlinks>
  <pageMargins left="0.25" right="0.25" top="0.75" bottom="0.75" header="0.3" footer="0.3"/>
  <pageSetup paperSize="9" fitToHeight="0" orientation="landscape"/>
  <drawing r:id="rId10"/>
  <legacyDrawing r:id="rId11"/>
  <extLst>
    <ext xmlns:x14="http://schemas.microsoft.com/office/spreadsheetml/2009/9/main" uri="{CCE6A557-97BC-4b89-ADB6-D9C93CAAB3DF}">
      <x14:dataValidations xmlns:xm="http://schemas.microsoft.com/office/excel/2006/main" count="1">
        <x14:dataValidation type="list" allowBlank="1" showInputMessage="1" showErrorMessage="1" xr:uid="{F24ED0C7-AB46-5D47-97F1-A1F1C90705C2}">
          <x14:formula1>
            <xm:f>List!$A$1:$A$3</xm:f>
          </x14:formula1>
          <xm:sqref>F4:F23 M4:M23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AB602-91B2-42E5-B7BF-C4065B9DA7E6}">
  <sheetPr filterMode="1"/>
  <dimension ref="A1:O67"/>
  <sheetViews>
    <sheetView showGridLines="0" zoomScaleNormal="80" workbookViewId="0">
      <pane xSplit="5" ySplit="3" topLeftCell="F56" activePane="bottomRight" state="frozen"/>
      <selection pane="bottomRight" activeCell="F15" sqref="F15"/>
      <selection pane="bottomLeft" activeCell="A2" sqref="A2"/>
      <selection pane="topRight" activeCell="F1" sqref="F1"/>
    </sheetView>
  </sheetViews>
  <sheetFormatPr defaultColWidth="11.42578125" defaultRowHeight="14.25"/>
  <cols>
    <col min="1" max="1" width="10.140625" bestFit="1" customWidth="1"/>
    <col min="2" max="2" width="15.7109375" customWidth="1"/>
    <col min="3" max="3" width="34.7109375" customWidth="1"/>
    <col min="4" max="4" width="9.140625" bestFit="1" customWidth="1"/>
    <col min="5" max="5" width="37.140625" customWidth="1"/>
    <col min="6" max="6" width="12.140625" bestFit="1" customWidth="1"/>
    <col min="7" max="7" width="21.5703125" customWidth="1"/>
    <col min="8" max="8" width="41" customWidth="1"/>
    <col min="9" max="9" width="39.7109375" customWidth="1"/>
    <col min="10" max="10" width="12" customWidth="1"/>
    <col min="11" max="11" width="11" bestFit="1" customWidth="1"/>
    <col min="14" max="14" width="14.28515625" customWidth="1"/>
    <col min="15" max="15" width="36.42578125" customWidth="1"/>
  </cols>
  <sheetData>
    <row r="1" spans="1:15">
      <c r="A1" s="40"/>
      <c r="B1" s="41" t="s">
        <v>83</v>
      </c>
      <c r="C1" s="59">
        <f>Dashboard!C15+Dashboard!D15</f>
        <v>56</v>
      </c>
      <c r="D1" s="44"/>
      <c r="E1" s="44"/>
    </row>
    <row r="2" spans="1:15">
      <c r="A2" s="40"/>
      <c r="B2" s="42" t="s">
        <v>84</v>
      </c>
      <c r="C2" s="60">
        <f>Dashboard!E15</f>
        <v>8</v>
      </c>
      <c r="D2" s="44"/>
      <c r="E2" s="44"/>
      <c r="F2" s="139" t="s">
        <v>85</v>
      </c>
      <c r="G2" s="139"/>
      <c r="H2" s="139"/>
      <c r="I2" s="139"/>
      <c r="J2" s="139"/>
      <c r="K2" s="139"/>
      <c r="L2" s="139"/>
      <c r="M2" s="140" t="s">
        <v>86</v>
      </c>
      <c r="N2" s="140"/>
      <c r="O2" s="140"/>
    </row>
    <row r="3" spans="1:15" ht="75">
      <c r="A3" s="24" t="s">
        <v>3</v>
      </c>
      <c r="B3" s="24" t="s">
        <v>6</v>
      </c>
      <c r="C3" s="24" t="s">
        <v>9</v>
      </c>
      <c r="D3" s="24" t="s">
        <v>87</v>
      </c>
      <c r="E3" s="24" t="s">
        <v>15</v>
      </c>
      <c r="F3" s="23" t="s">
        <v>88</v>
      </c>
      <c r="G3" s="23" t="s">
        <v>22</v>
      </c>
      <c r="H3" s="23" t="s">
        <v>25</v>
      </c>
      <c r="I3" s="23" t="s">
        <v>28</v>
      </c>
      <c r="J3" s="23" t="s">
        <v>89</v>
      </c>
      <c r="K3" s="2" t="s">
        <v>90</v>
      </c>
      <c r="L3" s="2" t="s">
        <v>37</v>
      </c>
      <c r="M3" s="22" t="s">
        <v>91</v>
      </c>
      <c r="N3" s="21" t="s">
        <v>44</v>
      </c>
      <c r="O3" s="21" t="s">
        <v>47</v>
      </c>
    </row>
    <row r="4" spans="1:15" ht="114">
      <c r="A4" s="145" t="s">
        <v>79</v>
      </c>
      <c r="B4" s="146" t="s">
        <v>669</v>
      </c>
      <c r="C4" s="147" t="s">
        <v>670</v>
      </c>
      <c r="D4" s="17" t="s">
        <v>56</v>
      </c>
      <c r="E4" s="1" t="s">
        <v>671</v>
      </c>
      <c r="F4" s="61" t="s">
        <v>60</v>
      </c>
      <c r="G4" s="62" t="s">
        <v>672</v>
      </c>
      <c r="H4" s="106" t="s">
        <v>673</v>
      </c>
      <c r="I4" s="62" t="s">
        <v>674</v>
      </c>
      <c r="J4" s="62"/>
      <c r="K4" s="49"/>
      <c r="L4" s="49"/>
      <c r="M4" s="47" t="s">
        <v>60</v>
      </c>
      <c r="N4" s="70">
        <v>44649</v>
      </c>
      <c r="O4" s="105" t="s">
        <v>675</v>
      </c>
    </row>
    <row r="5" spans="1:15" ht="156.75" customHeight="1">
      <c r="A5" s="145"/>
      <c r="B5" s="146"/>
      <c r="C5" s="147"/>
      <c r="D5" s="17" t="s">
        <v>56</v>
      </c>
      <c r="E5" s="1" t="s">
        <v>676</v>
      </c>
      <c r="F5" s="61" t="s">
        <v>60</v>
      </c>
      <c r="G5" s="62" t="s">
        <v>677</v>
      </c>
      <c r="H5" s="62" t="s">
        <v>678</v>
      </c>
      <c r="I5" s="62" t="s">
        <v>679</v>
      </c>
      <c r="J5" s="62"/>
      <c r="K5" s="49"/>
      <c r="L5" s="49"/>
      <c r="M5" s="61" t="s">
        <v>60</v>
      </c>
      <c r="N5" s="70">
        <v>44649</v>
      </c>
      <c r="O5" s="77" t="s">
        <v>680</v>
      </c>
    </row>
    <row r="6" spans="1:15" ht="71.25">
      <c r="A6" s="145"/>
      <c r="B6" s="146"/>
      <c r="C6" s="147"/>
      <c r="D6" s="17" t="s">
        <v>56</v>
      </c>
      <c r="E6" s="1" t="s">
        <v>681</v>
      </c>
      <c r="F6" s="61" t="s">
        <v>60</v>
      </c>
      <c r="G6" s="62" t="s">
        <v>682</v>
      </c>
      <c r="H6" s="77" t="s">
        <v>683</v>
      </c>
      <c r="I6" s="62" t="s">
        <v>684</v>
      </c>
      <c r="J6" s="62" t="s">
        <v>685</v>
      </c>
      <c r="K6" s="49"/>
      <c r="L6" s="49"/>
      <c r="M6" s="61" t="s">
        <v>60</v>
      </c>
      <c r="N6" s="70">
        <v>44649</v>
      </c>
      <c r="O6" s="77" t="s">
        <v>686</v>
      </c>
    </row>
    <row r="7" spans="1:15" ht="85.5">
      <c r="A7" s="145"/>
      <c r="B7" s="146"/>
      <c r="C7" s="147"/>
      <c r="D7" s="17" t="s">
        <v>56</v>
      </c>
      <c r="E7" s="1" t="s">
        <v>687</v>
      </c>
      <c r="F7" s="61" t="s">
        <v>60</v>
      </c>
      <c r="G7" s="62" t="s">
        <v>672</v>
      </c>
      <c r="H7" s="62" t="s">
        <v>688</v>
      </c>
      <c r="I7" s="62" t="s">
        <v>689</v>
      </c>
      <c r="J7" s="62"/>
      <c r="K7" s="49"/>
      <c r="L7" s="49"/>
      <c r="M7" s="61" t="s">
        <v>60</v>
      </c>
      <c r="N7" s="70">
        <v>44649</v>
      </c>
      <c r="O7" s="76" t="s">
        <v>132</v>
      </c>
    </row>
    <row r="8" spans="1:15" ht="99.75">
      <c r="A8" s="145"/>
      <c r="B8" s="146"/>
      <c r="C8" s="147" t="s">
        <v>690</v>
      </c>
      <c r="D8" s="17" t="s">
        <v>56</v>
      </c>
      <c r="E8" s="1" t="s">
        <v>691</v>
      </c>
      <c r="F8" s="61" t="s">
        <v>60</v>
      </c>
      <c r="G8" s="62" t="s">
        <v>682</v>
      </c>
      <c r="H8" s="62" t="s">
        <v>692</v>
      </c>
      <c r="I8" s="62" t="s">
        <v>693</v>
      </c>
      <c r="J8" s="62"/>
      <c r="K8" s="49"/>
      <c r="L8" s="49"/>
      <c r="M8" s="61" t="s">
        <v>60</v>
      </c>
      <c r="N8" s="70">
        <v>44649</v>
      </c>
      <c r="O8" s="76" t="s">
        <v>132</v>
      </c>
    </row>
    <row r="9" spans="1:15" ht="57">
      <c r="A9" s="145"/>
      <c r="B9" s="146"/>
      <c r="C9" s="147"/>
      <c r="D9" s="17" t="s">
        <v>56</v>
      </c>
      <c r="E9" s="1" t="s">
        <v>694</v>
      </c>
      <c r="F9" s="61" t="s">
        <v>60</v>
      </c>
      <c r="G9" s="62" t="s">
        <v>682</v>
      </c>
      <c r="H9" s="62" t="s">
        <v>695</v>
      </c>
      <c r="I9" s="77" t="s">
        <v>696</v>
      </c>
      <c r="J9" s="62"/>
      <c r="K9" s="49"/>
      <c r="L9" s="49"/>
      <c r="M9" s="61" t="s">
        <v>60</v>
      </c>
      <c r="N9" s="108">
        <v>44649</v>
      </c>
      <c r="O9" s="76" t="s">
        <v>132</v>
      </c>
    </row>
    <row r="10" spans="1:15" ht="114">
      <c r="A10" s="145"/>
      <c r="B10" s="146"/>
      <c r="C10" s="147"/>
      <c r="D10" s="17" t="s">
        <v>56</v>
      </c>
      <c r="E10" s="1" t="s">
        <v>697</v>
      </c>
      <c r="F10" s="61" t="s">
        <v>60</v>
      </c>
      <c r="G10" s="62" t="s">
        <v>682</v>
      </c>
      <c r="H10" s="62" t="s">
        <v>698</v>
      </c>
      <c r="I10" s="62" t="s">
        <v>699</v>
      </c>
      <c r="J10" s="62" t="s">
        <v>700</v>
      </c>
      <c r="K10" s="49"/>
      <c r="L10" s="49"/>
      <c r="M10" s="61" t="s">
        <v>60</v>
      </c>
      <c r="N10" s="108">
        <v>44649</v>
      </c>
      <c r="O10" s="78"/>
    </row>
    <row r="11" spans="1:15" ht="114">
      <c r="A11" s="145"/>
      <c r="B11" s="146"/>
      <c r="C11" s="147"/>
      <c r="D11" s="17" t="s">
        <v>56</v>
      </c>
      <c r="E11" s="1" t="s">
        <v>701</v>
      </c>
      <c r="F11" s="61" t="s">
        <v>60</v>
      </c>
      <c r="G11" s="62" t="s">
        <v>682</v>
      </c>
      <c r="H11" s="86" t="s">
        <v>702</v>
      </c>
      <c r="I11" s="77" t="s">
        <v>703</v>
      </c>
      <c r="J11" s="62"/>
      <c r="K11" s="49"/>
      <c r="L11" s="49"/>
      <c r="M11" s="61" t="s">
        <v>60</v>
      </c>
      <c r="N11" s="108">
        <v>44649</v>
      </c>
      <c r="O11" s="77" t="s">
        <v>132</v>
      </c>
    </row>
    <row r="12" spans="1:15" ht="37.5" hidden="1" customHeight="1">
      <c r="A12" s="145"/>
      <c r="B12" s="146"/>
      <c r="C12" s="9" t="s">
        <v>704</v>
      </c>
      <c r="D12" s="31" t="s">
        <v>57</v>
      </c>
      <c r="E12" s="3"/>
      <c r="F12" s="61" t="s">
        <v>114</v>
      </c>
      <c r="G12" s="62"/>
      <c r="H12" s="62"/>
      <c r="I12" s="62"/>
      <c r="J12" s="62"/>
      <c r="K12" s="49"/>
      <c r="L12" s="49"/>
      <c r="M12" s="47"/>
      <c r="N12" s="79">
        <v>44644</v>
      </c>
      <c r="O12" s="81" t="s">
        <v>132</v>
      </c>
    </row>
    <row r="13" spans="1:15" ht="85.5">
      <c r="A13" s="145"/>
      <c r="B13" s="146" t="s">
        <v>705</v>
      </c>
      <c r="C13" s="151" t="s">
        <v>706</v>
      </c>
      <c r="D13" s="19" t="s">
        <v>55</v>
      </c>
      <c r="E13" s="1" t="s">
        <v>707</v>
      </c>
      <c r="F13" s="61" t="s">
        <v>60</v>
      </c>
      <c r="G13" s="62" t="s">
        <v>253</v>
      </c>
      <c r="H13" s="62" t="s">
        <v>708</v>
      </c>
      <c r="I13" s="77" t="s">
        <v>709</v>
      </c>
      <c r="J13" s="62"/>
      <c r="K13" s="49"/>
      <c r="L13" s="49"/>
      <c r="M13" s="61" t="s">
        <v>60</v>
      </c>
      <c r="N13" s="108">
        <v>44649</v>
      </c>
      <c r="O13" s="80"/>
    </row>
    <row r="14" spans="1:15" s="85" customFormat="1" ht="71.25">
      <c r="A14" s="145"/>
      <c r="B14" s="146"/>
      <c r="C14" s="151"/>
      <c r="D14" s="19" t="s">
        <v>55</v>
      </c>
      <c r="E14" s="1" t="s">
        <v>710</v>
      </c>
      <c r="F14" s="82" t="s">
        <v>60</v>
      </c>
      <c r="G14" s="62" t="s">
        <v>345</v>
      </c>
      <c r="H14" s="62" t="s">
        <v>708</v>
      </c>
      <c r="I14" s="76" t="s">
        <v>711</v>
      </c>
      <c r="J14" s="83"/>
      <c r="K14" s="84"/>
      <c r="L14" s="84"/>
      <c r="M14" s="61" t="s">
        <v>60</v>
      </c>
      <c r="N14" s="108">
        <v>44649</v>
      </c>
      <c r="O14" s="78" t="s">
        <v>712</v>
      </c>
    </row>
    <row r="15" spans="1:15" ht="42" customHeight="1">
      <c r="A15" s="145"/>
      <c r="B15" s="146"/>
      <c r="C15" s="151"/>
      <c r="D15" s="19" t="s">
        <v>55</v>
      </c>
      <c r="E15" s="1" t="s">
        <v>713</v>
      </c>
      <c r="F15" s="107" t="s">
        <v>58</v>
      </c>
      <c r="G15" s="87" t="s">
        <v>714</v>
      </c>
      <c r="H15" s="88" t="s">
        <v>715</v>
      </c>
      <c r="I15" s="87" t="s">
        <v>716</v>
      </c>
      <c r="J15" s="88" t="s">
        <v>715</v>
      </c>
      <c r="K15" s="88" t="s">
        <v>715</v>
      </c>
      <c r="L15" s="88" t="s">
        <v>715</v>
      </c>
      <c r="M15" s="61" t="s">
        <v>60</v>
      </c>
      <c r="N15" s="108">
        <v>44649</v>
      </c>
      <c r="O15" s="103" t="s">
        <v>717</v>
      </c>
    </row>
    <row r="16" spans="1:15" ht="70.5" customHeight="1">
      <c r="A16" s="145"/>
      <c r="B16" s="146"/>
      <c r="C16" s="151"/>
      <c r="D16" s="19" t="s">
        <v>55</v>
      </c>
      <c r="E16" s="1" t="s">
        <v>718</v>
      </c>
      <c r="F16" s="90" t="s">
        <v>60</v>
      </c>
      <c r="G16" s="91" t="s">
        <v>253</v>
      </c>
      <c r="H16" s="94" t="s">
        <v>719</v>
      </c>
      <c r="I16" s="94" t="s">
        <v>720</v>
      </c>
      <c r="J16" s="91" t="s">
        <v>715</v>
      </c>
      <c r="K16" s="91" t="s">
        <v>715</v>
      </c>
      <c r="L16" s="91" t="s">
        <v>715</v>
      </c>
      <c r="M16" s="61" t="s">
        <v>60</v>
      </c>
      <c r="N16" s="108">
        <v>44649</v>
      </c>
      <c r="O16" s="103" t="s">
        <v>132</v>
      </c>
    </row>
    <row r="17" spans="1:15" ht="99.75" customHeight="1">
      <c r="A17" s="145"/>
      <c r="B17" s="146"/>
      <c r="C17" s="151"/>
      <c r="D17" s="19" t="s">
        <v>55</v>
      </c>
      <c r="E17" s="1" t="s">
        <v>721</v>
      </c>
      <c r="F17" s="90" t="s">
        <v>60</v>
      </c>
      <c r="G17" s="91" t="s">
        <v>253</v>
      </c>
      <c r="H17" s="94" t="s">
        <v>708</v>
      </c>
      <c r="I17" s="94" t="s">
        <v>722</v>
      </c>
      <c r="J17" s="91" t="s">
        <v>715</v>
      </c>
      <c r="K17" s="91" t="s">
        <v>715</v>
      </c>
      <c r="L17" s="91" t="s">
        <v>715</v>
      </c>
      <c r="M17" s="93" t="s">
        <v>60</v>
      </c>
      <c r="N17" s="108">
        <v>44649</v>
      </c>
      <c r="O17" s="94" t="s">
        <v>680</v>
      </c>
    </row>
    <row r="18" spans="1:15" ht="48" hidden="1" customHeight="1">
      <c r="A18" s="145"/>
      <c r="B18" s="146"/>
      <c r="C18" s="9" t="s">
        <v>723</v>
      </c>
      <c r="D18" s="31" t="s">
        <v>57</v>
      </c>
      <c r="E18" s="3"/>
      <c r="F18" s="47"/>
      <c r="G18" s="48"/>
      <c r="H18" s="48"/>
      <c r="I18" s="48"/>
      <c r="J18" s="48"/>
      <c r="K18" s="49"/>
      <c r="L18" s="49"/>
      <c r="M18" s="47"/>
      <c r="N18" s="79">
        <v>44644</v>
      </c>
      <c r="O18" s="50"/>
    </row>
    <row r="19" spans="1:15" ht="27.75">
      <c r="A19" s="145"/>
      <c r="B19" s="146"/>
      <c r="C19" s="147" t="s">
        <v>724</v>
      </c>
      <c r="D19" s="19" t="s">
        <v>55</v>
      </c>
      <c r="E19" s="1" t="s">
        <v>725</v>
      </c>
      <c r="F19" s="107" t="s">
        <v>58</v>
      </c>
      <c r="G19" s="88" t="s">
        <v>715</v>
      </c>
      <c r="H19" s="88" t="s">
        <v>715</v>
      </c>
      <c r="I19" s="87" t="s">
        <v>726</v>
      </c>
      <c r="J19" s="88" t="s">
        <v>715</v>
      </c>
      <c r="K19" s="88" t="s">
        <v>715</v>
      </c>
      <c r="L19" s="88" t="s">
        <v>715</v>
      </c>
      <c r="M19" s="107" t="s">
        <v>58</v>
      </c>
      <c r="N19" s="101">
        <v>44706</v>
      </c>
      <c r="O19" s="87" t="s">
        <v>727</v>
      </c>
    </row>
    <row r="20" spans="1:15" ht="27.75">
      <c r="A20" s="145"/>
      <c r="B20" s="146"/>
      <c r="C20" s="147"/>
      <c r="D20" s="19" t="s">
        <v>55</v>
      </c>
      <c r="E20" s="1" t="s">
        <v>728</v>
      </c>
      <c r="F20" s="107" t="s">
        <v>58</v>
      </c>
      <c r="G20" s="91" t="s">
        <v>715</v>
      </c>
      <c r="H20" s="91" t="s">
        <v>715</v>
      </c>
      <c r="I20" s="94" t="s">
        <v>726</v>
      </c>
      <c r="J20" s="91" t="s">
        <v>715</v>
      </c>
      <c r="K20" s="91" t="s">
        <v>715</v>
      </c>
      <c r="L20" s="91" t="s">
        <v>715</v>
      </c>
      <c r="M20" s="107" t="s">
        <v>58</v>
      </c>
      <c r="N20" s="101">
        <v>44706</v>
      </c>
      <c r="O20" s="87" t="s">
        <v>727</v>
      </c>
    </row>
    <row r="21" spans="1:15" ht="88.5" customHeight="1">
      <c r="A21" s="145"/>
      <c r="B21" s="146"/>
      <c r="C21" s="147"/>
      <c r="D21" s="19" t="s">
        <v>55</v>
      </c>
      <c r="E21" s="1" t="s">
        <v>729</v>
      </c>
      <c r="F21" s="90" t="s">
        <v>60</v>
      </c>
      <c r="G21" s="91" t="s">
        <v>253</v>
      </c>
      <c r="H21" s="94" t="s">
        <v>730</v>
      </c>
      <c r="I21" s="94" t="s">
        <v>731</v>
      </c>
      <c r="J21" s="91" t="s">
        <v>715</v>
      </c>
      <c r="K21" s="91" t="s">
        <v>715</v>
      </c>
      <c r="L21" s="91" t="s">
        <v>715</v>
      </c>
      <c r="M21" s="93" t="s">
        <v>60</v>
      </c>
      <c r="N21" s="101">
        <v>44644</v>
      </c>
      <c r="O21" s="94" t="s">
        <v>132</v>
      </c>
    </row>
    <row r="22" spans="1:15" ht="51" customHeight="1">
      <c r="A22" s="145"/>
      <c r="B22" s="146"/>
      <c r="C22" s="147"/>
      <c r="D22" s="19" t="s">
        <v>55</v>
      </c>
      <c r="E22" s="1" t="s">
        <v>732</v>
      </c>
      <c r="F22" s="97" t="s">
        <v>715</v>
      </c>
      <c r="G22" s="91" t="s">
        <v>715</v>
      </c>
      <c r="H22" s="91" t="s">
        <v>715</v>
      </c>
      <c r="I22" s="92" t="s">
        <v>715</v>
      </c>
      <c r="J22" s="91" t="s">
        <v>715</v>
      </c>
      <c r="K22" s="91" t="s">
        <v>715</v>
      </c>
      <c r="L22" s="91" t="s">
        <v>715</v>
      </c>
      <c r="M22" s="91" t="s">
        <v>715</v>
      </c>
      <c r="N22" s="101">
        <v>44644</v>
      </c>
      <c r="O22" s="94" t="s">
        <v>733</v>
      </c>
    </row>
    <row r="23" spans="1:15" ht="42.75">
      <c r="A23" s="145"/>
      <c r="B23" s="146"/>
      <c r="C23" s="147"/>
      <c r="D23" s="19" t="s">
        <v>55</v>
      </c>
      <c r="E23" s="1" t="s">
        <v>734</v>
      </c>
      <c r="F23" s="90" t="s">
        <v>60</v>
      </c>
      <c r="G23" s="91" t="s">
        <v>735</v>
      </c>
      <c r="H23" s="94" t="s">
        <v>736</v>
      </c>
      <c r="I23" s="92" t="s">
        <v>715</v>
      </c>
      <c r="J23" s="91" t="s">
        <v>715</v>
      </c>
      <c r="K23" s="91" t="s">
        <v>715</v>
      </c>
      <c r="L23" s="91" t="s">
        <v>715</v>
      </c>
      <c r="M23" s="93" t="s">
        <v>60</v>
      </c>
      <c r="N23" s="101">
        <v>44644</v>
      </c>
      <c r="O23" s="94" t="s">
        <v>132</v>
      </c>
    </row>
    <row r="24" spans="1:15" ht="99.75">
      <c r="A24" s="145"/>
      <c r="B24" s="146"/>
      <c r="C24" s="147" t="s">
        <v>737</v>
      </c>
      <c r="D24" s="18" t="s">
        <v>56</v>
      </c>
      <c r="E24" s="1" t="s">
        <v>738</v>
      </c>
      <c r="F24" s="90" t="s">
        <v>60</v>
      </c>
      <c r="G24" s="91" t="s">
        <v>253</v>
      </c>
      <c r="H24" s="94" t="s">
        <v>708</v>
      </c>
      <c r="I24" s="94" t="s">
        <v>739</v>
      </c>
      <c r="J24" s="91" t="s">
        <v>715</v>
      </c>
      <c r="K24" s="91" t="s">
        <v>715</v>
      </c>
      <c r="L24" s="91" t="s">
        <v>715</v>
      </c>
      <c r="M24" s="93" t="s">
        <v>60</v>
      </c>
      <c r="N24" s="101">
        <v>44644</v>
      </c>
      <c r="O24" s="92"/>
    </row>
    <row r="25" spans="1:15" ht="41.65">
      <c r="A25" s="145"/>
      <c r="B25" s="146"/>
      <c r="C25" s="147"/>
      <c r="D25" s="18" t="s">
        <v>56</v>
      </c>
      <c r="E25" s="1" t="s">
        <v>740</v>
      </c>
      <c r="F25" s="98" t="s">
        <v>58</v>
      </c>
      <c r="G25" s="88" t="s">
        <v>715</v>
      </c>
      <c r="H25" s="88" t="s">
        <v>715</v>
      </c>
      <c r="I25" s="89" t="s">
        <v>715</v>
      </c>
      <c r="J25" s="88" t="s">
        <v>715</v>
      </c>
      <c r="K25" s="88" t="s">
        <v>715</v>
      </c>
      <c r="L25" s="88" t="s">
        <v>715</v>
      </c>
      <c r="M25" s="98" t="s">
        <v>58</v>
      </c>
      <c r="N25" s="79"/>
      <c r="O25" s="87"/>
    </row>
    <row r="26" spans="1:15" ht="41.65">
      <c r="A26" s="145"/>
      <c r="B26" s="146"/>
      <c r="C26" s="147"/>
      <c r="D26" s="18" t="s">
        <v>56</v>
      </c>
      <c r="E26" s="1" t="s">
        <v>741</v>
      </c>
      <c r="F26" s="98" t="s">
        <v>58</v>
      </c>
      <c r="G26" s="91" t="s">
        <v>715</v>
      </c>
      <c r="H26" s="91" t="s">
        <v>715</v>
      </c>
      <c r="I26" s="94" t="s">
        <v>715</v>
      </c>
      <c r="J26" s="91" t="s">
        <v>715</v>
      </c>
      <c r="K26" s="91" t="s">
        <v>715</v>
      </c>
      <c r="L26" s="91" t="s">
        <v>715</v>
      </c>
      <c r="M26" s="98" t="s">
        <v>58</v>
      </c>
      <c r="N26" s="79"/>
      <c r="O26" s="94"/>
    </row>
    <row r="27" spans="1:15" ht="27.75">
      <c r="A27" s="145"/>
      <c r="B27" s="146"/>
      <c r="C27" s="147"/>
      <c r="D27" s="18" t="s">
        <v>56</v>
      </c>
      <c r="E27" s="1" t="s">
        <v>742</v>
      </c>
      <c r="F27" s="98" t="s">
        <v>58</v>
      </c>
      <c r="G27" s="91" t="s">
        <v>715</v>
      </c>
      <c r="H27" s="91" t="s">
        <v>715</v>
      </c>
      <c r="I27" s="94" t="s">
        <v>715</v>
      </c>
      <c r="J27" s="91" t="s">
        <v>715</v>
      </c>
      <c r="K27" s="91" t="s">
        <v>715</v>
      </c>
      <c r="L27" s="91" t="s">
        <v>715</v>
      </c>
      <c r="M27" s="98" t="s">
        <v>58</v>
      </c>
      <c r="N27" s="79"/>
      <c r="O27" s="94"/>
    </row>
    <row r="28" spans="1:15" ht="27.75">
      <c r="A28" s="145"/>
      <c r="B28" s="146"/>
      <c r="C28" s="147"/>
      <c r="D28" s="18" t="s">
        <v>56</v>
      </c>
      <c r="E28" s="1" t="s">
        <v>743</v>
      </c>
      <c r="F28" s="98" t="s">
        <v>58</v>
      </c>
      <c r="G28" s="91" t="s">
        <v>715</v>
      </c>
      <c r="H28" s="91" t="s">
        <v>715</v>
      </c>
      <c r="I28" s="94" t="s">
        <v>715</v>
      </c>
      <c r="J28" s="91" t="s">
        <v>715</v>
      </c>
      <c r="K28" s="91" t="s">
        <v>715</v>
      </c>
      <c r="L28" s="91" t="s">
        <v>715</v>
      </c>
      <c r="M28" s="98" t="s">
        <v>58</v>
      </c>
      <c r="N28" s="79"/>
      <c r="O28" s="94"/>
    </row>
    <row r="29" spans="1:15" ht="27.75">
      <c r="A29" s="145"/>
      <c r="B29" s="146"/>
      <c r="C29" s="147"/>
      <c r="D29" s="18" t="s">
        <v>56</v>
      </c>
      <c r="E29" s="1" t="s">
        <v>744</v>
      </c>
      <c r="F29" s="98" t="s">
        <v>58</v>
      </c>
      <c r="G29" s="91" t="s">
        <v>715</v>
      </c>
      <c r="H29" s="91" t="s">
        <v>715</v>
      </c>
      <c r="I29" s="94" t="s">
        <v>715</v>
      </c>
      <c r="J29" s="91" t="s">
        <v>715</v>
      </c>
      <c r="K29" s="91" t="s">
        <v>715</v>
      </c>
      <c r="L29" s="91" t="s">
        <v>715</v>
      </c>
      <c r="M29" s="98" t="s">
        <v>58</v>
      </c>
      <c r="N29" s="79"/>
      <c r="O29" s="94"/>
    </row>
    <row r="30" spans="1:15" ht="41.65">
      <c r="A30" s="145"/>
      <c r="B30" s="146"/>
      <c r="C30" s="147"/>
      <c r="D30" s="18" t="s">
        <v>56</v>
      </c>
      <c r="E30" s="1" t="s">
        <v>745</v>
      </c>
      <c r="F30" s="98" t="s">
        <v>58</v>
      </c>
      <c r="G30" s="91" t="s">
        <v>715</v>
      </c>
      <c r="H30" s="91" t="s">
        <v>715</v>
      </c>
      <c r="I30" s="94" t="s">
        <v>715</v>
      </c>
      <c r="J30" s="91" t="s">
        <v>715</v>
      </c>
      <c r="K30" s="91" t="s">
        <v>715</v>
      </c>
      <c r="L30" s="91" t="s">
        <v>715</v>
      </c>
      <c r="M30" s="98" t="s">
        <v>58</v>
      </c>
      <c r="N30" s="79"/>
      <c r="O30" s="94"/>
    </row>
    <row r="31" spans="1:15" ht="71.25">
      <c r="A31" s="145"/>
      <c r="B31" s="146"/>
      <c r="C31" s="147"/>
      <c r="D31" s="18" t="s">
        <v>56</v>
      </c>
      <c r="E31" s="1" t="s">
        <v>746</v>
      </c>
      <c r="F31" s="47" t="s">
        <v>60</v>
      </c>
      <c r="G31" s="91" t="s">
        <v>253</v>
      </c>
      <c r="H31" s="94" t="s">
        <v>708</v>
      </c>
      <c r="I31" s="100" t="s">
        <v>747</v>
      </c>
      <c r="J31" s="91" t="s">
        <v>715</v>
      </c>
      <c r="K31" s="91" t="s">
        <v>715</v>
      </c>
      <c r="L31" s="91" t="s">
        <v>715</v>
      </c>
      <c r="M31" s="93" t="s">
        <v>60</v>
      </c>
      <c r="N31" s="79">
        <v>44644</v>
      </c>
      <c r="O31" s="94" t="s">
        <v>132</v>
      </c>
    </row>
    <row r="32" spans="1:15" ht="45.95" hidden="1" customHeight="1">
      <c r="A32" s="145"/>
      <c r="B32" s="146"/>
      <c r="C32" s="9" t="s">
        <v>748</v>
      </c>
      <c r="D32" s="31" t="s">
        <v>57</v>
      </c>
      <c r="E32" s="3"/>
      <c r="F32" s="47"/>
      <c r="G32" s="48"/>
      <c r="H32" s="48"/>
      <c r="I32" s="48"/>
      <c r="J32" s="48"/>
      <c r="K32" s="49"/>
      <c r="L32" s="49"/>
      <c r="M32" s="47"/>
      <c r="N32" s="49"/>
      <c r="O32" s="50"/>
    </row>
    <row r="33" spans="1:15" ht="41.65" hidden="1">
      <c r="A33" s="145"/>
      <c r="B33" s="145" t="s">
        <v>749</v>
      </c>
      <c r="C33" s="9" t="s">
        <v>750</v>
      </c>
      <c r="D33" s="31" t="s">
        <v>57</v>
      </c>
      <c r="E33" s="3"/>
      <c r="F33" s="47"/>
      <c r="G33" s="48"/>
      <c r="H33" s="48"/>
      <c r="I33" s="48"/>
      <c r="J33" s="48"/>
      <c r="K33" s="49"/>
      <c r="L33" s="49"/>
      <c r="M33" s="47"/>
      <c r="N33" s="49"/>
      <c r="O33" s="50"/>
    </row>
    <row r="34" spans="1:15" ht="41.65" hidden="1">
      <c r="A34" s="145"/>
      <c r="B34" s="145"/>
      <c r="C34" s="9" t="s">
        <v>751</v>
      </c>
      <c r="D34" s="31" t="s">
        <v>57</v>
      </c>
      <c r="E34" s="3"/>
      <c r="F34" s="47"/>
      <c r="G34" s="48"/>
      <c r="H34" s="48"/>
      <c r="I34" s="48"/>
      <c r="J34" s="48"/>
      <c r="K34" s="49"/>
      <c r="L34" s="49"/>
      <c r="M34" s="47"/>
      <c r="N34" s="49"/>
      <c r="O34" s="50"/>
    </row>
    <row r="35" spans="1:15" ht="41.65" hidden="1">
      <c r="A35" s="145"/>
      <c r="B35" s="145"/>
      <c r="C35" s="9" t="s">
        <v>752</v>
      </c>
      <c r="D35" s="31" t="s">
        <v>57</v>
      </c>
      <c r="E35" s="3"/>
      <c r="F35" s="47"/>
      <c r="G35" s="48"/>
      <c r="H35" s="48"/>
      <c r="I35" s="48"/>
      <c r="J35" s="48"/>
      <c r="K35" s="49"/>
      <c r="L35" s="49"/>
      <c r="M35" s="47"/>
      <c r="N35" s="49"/>
      <c r="O35" s="50"/>
    </row>
    <row r="36" spans="1:15" ht="41.65" hidden="1">
      <c r="A36" s="145"/>
      <c r="B36" s="146" t="s">
        <v>753</v>
      </c>
      <c r="C36" s="9" t="s">
        <v>754</v>
      </c>
      <c r="D36" s="31" t="s">
        <v>57</v>
      </c>
      <c r="E36" s="3"/>
      <c r="F36" s="47"/>
      <c r="G36" s="48"/>
      <c r="H36" s="48"/>
      <c r="I36" s="48"/>
      <c r="J36" s="48"/>
      <c r="K36" s="49"/>
      <c r="L36" s="49"/>
      <c r="M36" s="47"/>
      <c r="N36" s="49"/>
      <c r="O36" s="50"/>
    </row>
    <row r="37" spans="1:15" ht="27.75" hidden="1">
      <c r="A37" s="145"/>
      <c r="B37" s="146"/>
      <c r="C37" s="9" t="s">
        <v>755</v>
      </c>
      <c r="D37" s="31" t="s">
        <v>57</v>
      </c>
      <c r="E37" s="3"/>
      <c r="F37" s="47"/>
      <c r="G37" s="48"/>
      <c r="H37" s="48"/>
      <c r="I37" s="48"/>
      <c r="J37" s="48"/>
      <c r="K37" s="49"/>
      <c r="L37" s="49"/>
      <c r="M37" s="47"/>
      <c r="N37" s="49"/>
      <c r="O37" s="50"/>
    </row>
    <row r="38" spans="1:15" ht="28.5">
      <c r="A38" s="145"/>
      <c r="B38" s="146"/>
      <c r="C38" s="147" t="s">
        <v>756</v>
      </c>
      <c r="D38" s="17" t="s">
        <v>56</v>
      </c>
      <c r="E38" s="1" t="s">
        <v>757</v>
      </c>
      <c r="F38" s="47" t="s">
        <v>60</v>
      </c>
      <c r="G38" s="48" t="s">
        <v>758</v>
      </c>
      <c r="H38" s="77" t="s">
        <v>759</v>
      </c>
      <c r="I38" s="48" t="s">
        <v>760</v>
      </c>
      <c r="J38" s="48"/>
      <c r="K38" s="49"/>
      <c r="L38" s="49"/>
      <c r="M38" s="61" t="s">
        <v>60</v>
      </c>
      <c r="N38" s="79">
        <v>44644</v>
      </c>
      <c r="O38" s="94" t="s">
        <v>132</v>
      </c>
    </row>
    <row r="39" spans="1:15" ht="41.65">
      <c r="A39" s="145"/>
      <c r="B39" s="146"/>
      <c r="C39" s="147"/>
      <c r="D39" s="17" t="s">
        <v>56</v>
      </c>
      <c r="E39" s="1" t="s">
        <v>761</v>
      </c>
      <c r="F39" s="47" t="s">
        <v>60</v>
      </c>
      <c r="G39" s="48" t="s">
        <v>758</v>
      </c>
      <c r="H39" s="76" t="s">
        <v>759</v>
      </c>
      <c r="I39" s="48" t="s">
        <v>760</v>
      </c>
      <c r="J39" s="48"/>
      <c r="K39" s="49"/>
      <c r="L39" s="49"/>
      <c r="M39" s="61" t="s">
        <v>60</v>
      </c>
      <c r="N39" s="79">
        <v>44644</v>
      </c>
      <c r="O39" s="94" t="s">
        <v>132</v>
      </c>
    </row>
    <row r="40" spans="1:15" ht="28.5">
      <c r="A40" s="145"/>
      <c r="B40" s="146"/>
      <c r="C40" s="147"/>
      <c r="D40" s="17" t="s">
        <v>56</v>
      </c>
      <c r="E40" s="1" t="s">
        <v>762</v>
      </c>
      <c r="F40" s="47" t="s">
        <v>60</v>
      </c>
      <c r="G40" s="48" t="s">
        <v>758</v>
      </c>
      <c r="H40" s="76" t="s">
        <v>759</v>
      </c>
      <c r="I40" s="48" t="s">
        <v>760</v>
      </c>
      <c r="J40" s="48"/>
      <c r="K40" s="49"/>
      <c r="L40" s="49"/>
      <c r="M40" s="61" t="s">
        <v>60</v>
      </c>
      <c r="N40" s="79">
        <v>44644</v>
      </c>
      <c r="O40" s="94" t="s">
        <v>132</v>
      </c>
    </row>
    <row r="41" spans="1:15" ht="41.65">
      <c r="A41" s="145"/>
      <c r="B41" s="146"/>
      <c r="C41" s="147"/>
      <c r="D41" s="17" t="s">
        <v>56</v>
      </c>
      <c r="E41" s="1" t="s">
        <v>763</v>
      </c>
      <c r="F41" s="47" t="s">
        <v>60</v>
      </c>
      <c r="G41" s="48" t="s">
        <v>758</v>
      </c>
      <c r="H41" s="76" t="s">
        <v>759</v>
      </c>
      <c r="I41" s="48" t="s">
        <v>760</v>
      </c>
      <c r="J41" s="48"/>
      <c r="K41" s="49"/>
      <c r="L41" s="49"/>
      <c r="M41" s="61" t="s">
        <v>60</v>
      </c>
      <c r="N41" s="79">
        <v>44644</v>
      </c>
      <c r="O41" s="94" t="s">
        <v>132</v>
      </c>
    </row>
    <row r="42" spans="1:15" ht="41.65">
      <c r="A42" s="145"/>
      <c r="B42" s="146"/>
      <c r="C42" s="147"/>
      <c r="D42" s="17" t="s">
        <v>56</v>
      </c>
      <c r="E42" s="1" t="s">
        <v>764</v>
      </c>
      <c r="F42" s="47" t="s">
        <v>60</v>
      </c>
      <c r="G42" s="48" t="s">
        <v>758</v>
      </c>
      <c r="H42" s="76" t="s">
        <v>759</v>
      </c>
      <c r="I42" s="48" t="s">
        <v>760</v>
      </c>
      <c r="J42" s="48"/>
      <c r="K42" s="49"/>
      <c r="L42" s="49"/>
      <c r="M42" s="61" t="s">
        <v>60</v>
      </c>
      <c r="N42" s="79">
        <v>44644</v>
      </c>
      <c r="O42" s="94" t="s">
        <v>132</v>
      </c>
    </row>
    <row r="43" spans="1:15" ht="28.5">
      <c r="A43" s="145"/>
      <c r="B43" s="146"/>
      <c r="C43" s="147"/>
      <c r="D43" s="17" t="s">
        <v>56</v>
      </c>
      <c r="E43" s="1" t="s">
        <v>765</v>
      </c>
      <c r="F43" s="47" t="s">
        <v>60</v>
      </c>
      <c r="G43" s="48" t="s">
        <v>758</v>
      </c>
      <c r="H43" s="76" t="s">
        <v>759</v>
      </c>
      <c r="I43" s="48" t="s">
        <v>760</v>
      </c>
      <c r="J43" s="48"/>
      <c r="K43" s="49"/>
      <c r="L43" s="49"/>
      <c r="M43" s="61" t="s">
        <v>60</v>
      </c>
      <c r="N43" s="79">
        <v>44644</v>
      </c>
      <c r="O43" s="94" t="s">
        <v>132</v>
      </c>
    </row>
    <row r="44" spans="1:15" ht="57">
      <c r="A44" s="145"/>
      <c r="B44" s="145" t="s">
        <v>766</v>
      </c>
      <c r="C44" s="147" t="s">
        <v>767</v>
      </c>
      <c r="D44" s="16" t="s">
        <v>55</v>
      </c>
      <c r="E44" s="1" t="s">
        <v>768</v>
      </c>
      <c r="F44" s="90" t="s">
        <v>60</v>
      </c>
      <c r="G44" s="88" t="s">
        <v>769</v>
      </c>
      <c r="H44" s="87" t="s">
        <v>770</v>
      </c>
      <c r="I44" s="87" t="s">
        <v>771</v>
      </c>
      <c r="J44" s="87" t="s">
        <v>772</v>
      </c>
      <c r="K44" s="88" t="s">
        <v>715</v>
      </c>
      <c r="L44" s="88" t="s">
        <v>715</v>
      </c>
      <c r="M44" s="109" t="s">
        <v>114</v>
      </c>
      <c r="N44" s="79">
        <v>44644</v>
      </c>
      <c r="O44" s="89" t="s">
        <v>773</v>
      </c>
    </row>
    <row r="45" spans="1:15" ht="28.5">
      <c r="A45" s="145"/>
      <c r="B45" s="145"/>
      <c r="C45" s="147"/>
      <c r="D45" s="16" t="s">
        <v>55</v>
      </c>
      <c r="E45" s="1" t="s">
        <v>774</v>
      </c>
      <c r="F45" s="90" t="s">
        <v>60</v>
      </c>
      <c r="G45" s="91" t="s">
        <v>677</v>
      </c>
      <c r="H45" s="94" t="s">
        <v>775</v>
      </c>
      <c r="I45" s="94" t="s">
        <v>715</v>
      </c>
      <c r="J45" s="91" t="s">
        <v>715</v>
      </c>
      <c r="K45" s="91" t="s">
        <v>715</v>
      </c>
      <c r="L45" s="91" t="s">
        <v>715</v>
      </c>
      <c r="M45" s="61" t="s">
        <v>60</v>
      </c>
      <c r="N45" s="79">
        <v>44644</v>
      </c>
      <c r="O45" s="94" t="s">
        <v>132</v>
      </c>
    </row>
    <row r="46" spans="1:15" ht="57">
      <c r="A46" s="145"/>
      <c r="B46" s="145"/>
      <c r="C46" s="147"/>
      <c r="D46" s="16" t="s">
        <v>55</v>
      </c>
      <c r="E46" s="1" t="s">
        <v>776</v>
      </c>
      <c r="F46" s="90" t="s">
        <v>60</v>
      </c>
      <c r="G46" s="91" t="s">
        <v>777</v>
      </c>
      <c r="H46" s="91" t="s">
        <v>778</v>
      </c>
      <c r="I46" s="94" t="s">
        <v>771</v>
      </c>
      <c r="J46" s="94" t="s">
        <v>772</v>
      </c>
      <c r="K46" s="91" t="s">
        <v>715</v>
      </c>
      <c r="L46" s="91" t="s">
        <v>715</v>
      </c>
      <c r="M46" s="96" t="s">
        <v>114</v>
      </c>
      <c r="N46" s="79">
        <v>44644</v>
      </c>
      <c r="O46" s="89" t="s">
        <v>773</v>
      </c>
    </row>
    <row r="47" spans="1:15" ht="27.75">
      <c r="A47" s="145"/>
      <c r="B47" s="145"/>
      <c r="C47" s="147" t="s">
        <v>779</v>
      </c>
      <c r="D47" s="16" t="s">
        <v>55</v>
      </c>
      <c r="E47" s="1" t="s">
        <v>780</v>
      </c>
      <c r="F47" s="90" t="s">
        <v>60</v>
      </c>
      <c r="G47" s="91" t="s">
        <v>682</v>
      </c>
      <c r="H47" s="91" t="s">
        <v>781</v>
      </c>
      <c r="I47" s="94" t="s">
        <v>715</v>
      </c>
      <c r="J47" s="91" t="s">
        <v>715</v>
      </c>
      <c r="K47" s="91" t="s">
        <v>715</v>
      </c>
      <c r="L47" s="91" t="s">
        <v>715</v>
      </c>
      <c r="M47" s="61" t="s">
        <v>60</v>
      </c>
      <c r="N47" s="79">
        <v>44644</v>
      </c>
      <c r="O47" s="94" t="s">
        <v>132</v>
      </c>
    </row>
    <row r="48" spans="1:15" ht="28.5">
      <c r="A48" s="145"/>
      <c r="B48" s="145"/>
      <c r="C48" s="147"/>
      <c r="D48" s="16" t="s">
        <v>55</v>
      </c>
      <c r="E48" s="1" t="s">
        <v>782</v>
      </c>
      <c r="F48" s="90" t="s">
        <v>60</v>
      </c>
      <c r="G48" s="91" t="s">
        <v>682</v>
      </c>
      <c r="H48" s="91" t="s">
        <v>783</v>
      </c>
      <c r="I48" s="94" t="s">
        <v>784</v>
      </c>
      <c r="J48" s="91" t="s">
        <v>715</v>
      </c>
      <c r="K48" s="91" t="s">
        <v>715</v>
      </c>
      <c r="L48" s="91" t="s">
        <v>715</v>
      </c>
      <c r="M48" s="61" t="s">
        <v>60</v>
      </c>
      <c r="N48" s="79">
        <v>44644</v>
      </c>
      <c r="O48" s="94" t="s">
        <v>132</v>
      </c>
    </row>
    <row r="49" spans="1:15" ht="85.5">
      <c r="A49" s="145"/>
      <c r="B49" s="145"/>
      <c r="C49" s="147" t="s">
        <v>785</v>
      </c>
      <c r="D49" s="18" t="s">
        <v>56</v>
      </c>
      <c r="E49" s="1" t="s">
        <v>786</v>
      </c>
      <c r="F49" s="90" t="s">
        <v>60</v>
      </c>
      <c r="G49" s="88" t="s">
        <v>777</v>
      </c>
      <c r="H49" s="87" t="s">
        <v>787</v>
      </c>
      <c r="I49" s="87" t="s">
        <v>788</v>
      </c>
      <c r="J49" s="88" t="s">
        <v>715</v>
      </c>
      <c r="K49" s="88" t="s">
        <v>715</v>
      </c>
      <c r="L49" s="88" t="s">
        <v>715</v>
      </c>
      <c r="M49" s="61" t="s">
        <v>60</v>
      </c>
      <c r="N49" s="79">
        <v>44644</v>
      </c>
      <c r="O49" s="94" t="s">
        <v>132</v>
      </c>
    </row>
    <row r="50" spans="1:15" ht="27.75">
      <c r="A50" s="145"/>
      <c r="B50" s="145"/>
      <c r="C50" s="147"/>
      <c r="D50" s="18" t="s">
        <v>56</v>
      </c>
      <c r="E50" s="1" t="s">
        <v>789</v>
      </c>
      <c r="F50" s="110" t="s">
        <v>60</v>
      </c>
      <c r="G50" s="91" t="s">
        <v>790</v>
      </c>
      <c r="H50" s="91" t="s">
        <v>791</v>
      </c>
      <c r="I50" s="111" t="s">
        <v>792</v>
      </c>
      <c r="J50" s="91" t="s">
        <v>715</v>
      </c>
      <c r="K50" s="91" t="s">
        <v>715</v>
      </c>
      <c r="L50" s="91" t="s">
        <v>715</v>
      </c>
      <c r="M50" s="61" t="s">
        <v>60</v>
      </c>
      <c r="N50" s="79">
        <v>44706</v>
      </c>
      <c r="O50" s="94" t="s">
        <v>132</v>
      </c>
    </row>
    <row r="51" spans="1:15" ht="60.75" customHeight="1">
      <c r="A51" s="145"/>
      <c r="B51" s="145"/>
      <c r="C51" s="147"/>
      <c r="D51" s="18" t="s">
        <v>56</v>
      </c>
      <c r="E51" s="1" t="s">
        <v>793</v>
      </c>
      <c r="F51" s="90" t="s">
        <v>60</v>
      </c>
      <c r="G51" s="91" t="s">
        <v>777</v>
      </c>
      <c r="H51" s="94" t="s">
        <v>794</v>
      </c>
      <c r="I51" s="94" t="s">
        <v>795</v>
      </c>
      <c r="J51" s="91" t="s">
        <v>715</v>
      </c>
      <c r="K51" s="91" t="s">
        <v>715</v>
      </c>
      <c r="L51" s="91" t="s">
        <v>715</v>
      </c>
      <c r="M51" s="61" t="s">
        <v>60</v>
      </c>
      <c r="N51" s="79">
        <v>44644</v>
      </c>
      <c r="O51" s="94" t="s">
        <v>132</v>
      </c>
    </row>
    <row r="52" spans="1:15" ht="57">
      <c r="A52" s="145"/>
      <c r="B52" s="145"/>
      <c r="C52" s="147"/>
      <c r="D52" s="18" t="s">
        <v>56</v>
      </c>
      <c r="E52" s="1" t="s">
        <v>796</v>
      </c>
      <c r="F52" s="95" t="s">
        <v>114</v>
      </c>
      <c r="G52" s="91" t="s">
        <v>777</v>
      </c>
      <c r="H52" s="94" t="s">
        <v>797</v>
      </c>
      <c r="I52" s="94" t="s">
        <v>798</v>
      </c>
      <c r="J52" s="91" t="s">
        <v>715</v>
      </c>
      <c r="K52" s="91" t="s">
        <v>715</v>
      </c>
      <c r="L52" s="91" t="s">
        <v>715</v>
      </c>
      <c r="M52" s="96" t="s">
        <v>114</v>
      </c>
      <c r="N52" s="79">
        <v>44644</v>
      </c>
      <c r="O52" s="92" t="s">
        <v>799</v>
      </c>
    </row>
    <row r="53" spans="1:15" ht="62.25" customHeight="1">
      <c r="A53" s="145"/>
      <c r="B53" s="145"/>
      <c r="C53" s="147" t="s">
        <v>800</v>
      </c>
      <c r="D53" s="18" t="s">
        <v>56</v>
      </c>
      <c r="E53" s="1" t="s">
        <v>801</v>
      </c>
      <c r="F53" s="95" t="s">
        <v>114</v>
      </c>
      <c r="G53" s="91" t="s">
        <v>682</v>
      </c>
      <c r="H53" s="91" t="s">
        <v>802</v>
      </c>
      <c r="I53" s="92" t="s">
        <v>803</v>
      </c>
      <c r="J53" s="91" t="s">
        <v>715</v>
      </c>
      <c r="K53" s="91" t="s">
        <v>715</v>
      </c>
      <c r="L53" s="91" t="s">
        <v>715</v>
      </c>
      <c r="M53" s="61" t="s">
        <v>114</v>
      </c>
      <c r="N53" s="79">
        <v>44644</v>
      </c>
      <c r="O53" s="94" t="s">
        <v>733</v>
      </c>
    </row>
    <row r="54" spans="1:15" ht="28.5">
      <c r="A54" s="145"/>
      <c r="B54" s="145"/>
      <c r="C54" s="147"/>
      <c r="D54" s="18" t="s">
        <v>56</v>
      </c>
      <c r="E54" s="1" t="s">
        <v>804</v>
      </c>
      <c r="F54" s="90" t="s">
        <v>60</v>
      </c>
      <c r="G54" s="91" t="s">
        <v>682</v>
      </c>
      <c r="H54" s="94" t="s">
        <v>805</v>
      </c>
      <c r="I54" s="94" t="s">
        <v>806</v>
      </c>
      <c r="J54" s="91" t="s">
        <v>715</v>
      </c>
      <c r="K54" s="91" t="s">
        <v>715</v>
      </c>
      <c r="L54" s="91" t="s">
        <v>715</v>
      </c>
      <c r="M54" s="61" t="s">
        <v>60</v>
      </c>
      <c r="N54" s="79">
        <v>44644</v>
      </c>
      <c r="O54" s="94" t="s">
        <v>132</v>
      </c>
    </row>
    <row r="55" spans="1:15" ht="57">
      <c r="A55" s="145"/>
      <c r="B55" s="145" t="s">
        <v>807</v>
      </c>
      <c r="C55" s="147" t="s">
        <v>808</v>
      </c>
      <c r="D55" s="16" t="s">
        <v>55</v>
      </c>
      <c r="E55" s="1" t="s">
        <v>809</v>
      </c>
      <c r="F55" s="90" t="s">
        <v>60</v>
      </c>
      <c r="G55" s="88" t="s">
        <v>677</v>
      </c>
      <c r="H55" s="87" t="s">
        <v>810</v>
      </c>
      <c r="I55" s="87" t="s">
        <v>811</v>
      </c>
      <c r="J55" s="88" t="s">
        <v>715</v>
      </c>
      <c r="K55" s="88" t="s">
        <v>715</v>
      </c>
      <c r="L55" s="88" t="s">
        <v>715</v>
      </c>
      <c r="M55" s="61" t="s">
        <v>60</v>
      </c>
      <c r="N55" s="79">
        <v>44644</v>
      </c>
      <c r="O55" s="94" t="s">
        <v>132</v>
      </c>
    </row>
    <row r="56" spans="1:15" ht="71.25">
      <c r="A56" s="145"/>
      <c r="B56" s="145"/>
      <c r="C56" s="147"/>
      <c r="D56" s="16" t="s">
        <v>55</v>
      </c>
      <c r="E56" s="1" t="s">
        <v>812</v>
      </c>
      <c r="F56" s="90" t="s">
        <v>60</v>
      </c>
      <c r="G56" s="91" t="s">
        <v>777</v>
      </c>
      <c r="H56" s="94" t="s">
        <v>813</v>
      </c>
      <c r="I56" s="94" t="s">
        <v>814</v>
      </c>
      <c r="J56" s="91" t="s">
        <v>715</v>
      </c>
      <c r="K56" s="91" t="s">
        <v>715</v>
      </c>
      <c r="L56" s="91" t="s">
        <v>715</v>
      </c>
      <c r="M56" s="61" t="s">
        <v>60</v>
      </c>
      <c r="N56" s="79">
        <v>44644</v>
      </c>
      <c r="O56" s="94" t="s">
        <v>132</v>
      </c>
    </row>
    <row r="57" spans="1:15">
      <c r="A57" s="145"/>
      <c r="B57" s="145"/>
      <c r="C57" s="147"/>
      <c r="D57" s="16" t="s">
        <v>55</v>
      </c>
      <c r="E57" s="1" t="s">
        <v>815</v>
      </c>
      <c r="F57" s="98" t="s">
        <v>58</v>
      </c>
      <c r="G57" s="91" t="s">
        <v>715</v>
      </c>
      <c r="H57" s="91" t="s">
        <v>715</v>
      </c>
      <c r="I57" s="94" t="s">
        <v>715</v>
      </c>
      <c r="J57" s="91" t="s">
        <v>715</v>
      </c>
      <c r="K57" s="91" t="s">
        <v>715</v>
      </c>
      <c r="L57" s="91" t="s">
        <v>715</v>
      </c>
      <c r="M57" s="99" t="s">
        <v>58</v>
      </c>
      <c r="N57" s="79">
        <v>44644</v>
      </c>
      <c r="O57" s="94"/>
    </row>
    <row r="58" spans="1:15" ht="28.5">
      <c r="A58" s="145"/>
      <c r="B58" s="145"/>
      <c r="C58" s="147"/>
      <c r="D58" s="16" t="s">
        <v>55</v>
      </c>
      <c r="E58" s="4" t="s">
        <v>816</v>
      </c>
      <c r="F58" s="90" t="s">
        <v>60</v>
      </c>
      <c r="G58" s="91" t="s">
        <v>817</v>
      </c>
      <c r="H58" s="94" t="s">
        <v>818</v>
      </c>
      <c r="I58" s="94" t="s">
        <v>715</v>
      </c>
      <c r="J58" s="91" t="s">
        <v>715</v>
      </c>
      <c r="K58" s="91" t="s">
        <v>715</v>
      </c>
      <c r="L58" s="91" t="s">
        <v>715</v>
      </c>
      <c r="M58" s="61" t="s">
        <v>60</v>
      </c>
      <c r="N58" s="79">
        <v>44644</v>
      </c>
      <c r="O58" s="94" t="s">
        <v>132</v>
      </c>
    </row>
    <row r="59" spans="1:15" ht="42.75">
      <c r="A59" s="145"/>
      <c r="B59" s="145"/>
      <c r="C59" s="147" t="s">
        <v>819</v>
      </c>
      <c r="D59" s="18" t="s">
        <v>56</v>
      </c>
      <c r="E59" s="1" t="s">
        <v>820</v>
      </c>
      <c r="F59" s="47" t="s">
        <v>60</v>
      </c>
      <c r="G59" s="48" t="s">
        <v>677</v>
      </c>
      <c r="H59" s="62" t="s">
        <v>821</v>
      </c>
      <c r="I59" s="77" t="s">
        <v>822</v>
      </c>
      <c r="J59" s="48"/>
      <c r="K59" s="49"/>
      <c r="L59" s="49"/>
      <c r="M59" s="61" t="s">
        <v>60</v>
      </c>
      <c r="N59" s="79">
        <v>44644</v>
      </c>
      <c r="O59" s="94" t="s">
        <v>132</v>
      </c>
    </row>
    <row r="60" spans="1:15">
      <c r="A60" s="145"/>
      <c r="B60" s="145"/>
      <c r="C60" s="147"/>
      <c r="D60" s="18" t="s">
        <v>56</v>
      </c>
      <c r="E60" s="1" t="s">
        <v>823</v>
      </c>
      <c r="F60" s="47" t="s">
        <v>60</v>
      </c>
      <c r="G60" s="48" t="s">
        <v>677</v>
      </c>
      <c r="H60" s="48" t="s">
        <v>824</v>
      </c>
      <c r="I60" s="48" t="s">
        <v>825</v>
      </c>
      <c r="J60" s="48"/>
      <c r="K60" s="49"/>
      <c r="L60" s="49"/>
      <c r="M60" s="61" t="s">
        <v>60</v>
      </c>
      <c r="N60" s="101">
        <v>44644</v>
      </c>
      <c r="O60" s="102" t="s">
        <v>132</v>
      </c>
    </row>
    <row r="61" spans="1:15" ht="28.5">
      <c r="A61" s="145"/>
      <c r="B61" s="145"/>
      <c r="C61" s="147"/>
      <c r="D61" s="18" t="s">
        <v>56</v>
      </c>
      <c r="E61" s="1" t="s">
        <v>826</v>
      </c>
      <c r="F61" s="47" t="s">
        <v>60</v>
      </c>
      <c r="G61" s="48" t="s">
        <v>677</v>
      </c>
      <c r="H61" s="62" t="s">
        <v>827</v>
      </c>
      <c r="I61" s="48" t="s">
        <v>760</v>
      </c>
      <c r="J61" s="48"/>
      <c r="K61" s="49"/>
      <c r="L61" s="49"/>
      <c r="M61" s="61" t="s">
        <v>60</v>
      </c>
      <c r="N61" s="101">
        <v>44644</v>
      </c>
      <c r="O61" s="102" t="s">
        <v>132</v>
      </c>
    </row>
    <row r="62" spans="1:15" ht="41.65">
      <c r="A62" s="145"/>
      <c r="B62" s="145"/>
      <c r="C62" s="147" t="s">
        <v>828</v>
      </c>
      <c r="D62" s="18" t="s">
        <v>56</v>
      </c>
      <c r="E62" s="1" t="s">
        <v>829</v>
      </c>
      <c r="F62" s="47" t="s">
        <v>60</v>
      </c>
      <c r="G62" s="48" t="s">
        <v>777</v>
      </c>
      <c r="H62" s="62" t="s">
        <v>830</v>
      </c>
      <c r="I62" s="48"/>
      <c r="J62" s="48"/>
      <c r="K62" s="49"/>
      <c r="L62" s="49"/>
      <c r="M62" s="61" t="s">
        <v>60</v>
      </c>
      <c r="N62" s="101">
        <v>44644</v>
      </c>
      <c r="O62" s="102" t="s">
        <v>132</v>
      </c>
    </row>
    <row r="63" spans="1:15" ht="74.25" customHeight="1">
      <c r="A63" s="145"/>
      <c r="B63" s="145"/>
      <c r="C63" s="147"/>
      <c r="D63" s="18" t="s">
        <v>56</v>
      </c>
      <c r="E63" s="1" t="s">
        <v>831</v>
      </c>
      <c r="F63" s="47" t="s">
        <v>60</v>
      </c>
      <c r="G63" s="48" t="s">
        <v>777</v>
      </c>
      <c r="H63" s="62" t="s">
        <v>832</v>
      </c>
      <c r="I63" s="48"/>
      <c r="J63" s="48"/>
      <c r="K63" s="49"/>
      <c r="L63" s="49"/>
      <c r="M63" s="61" t="s">
        <v>60</v>
      </c>
      <c r="N63" s="101">
        <v>44644</v>
      </c>
      <c r="O63" s="102" t="s">
        <v>132</v>
      </c>
    </row>
    <row r="64" spans="1:15" ht="48" customHeight="1">
      <c r="A64" s="145"/>
      <c r="B64" s="145"/>
      <c r="C64" s="147"/>
      <c r="D64" s="18" t="s">
        <v>56</v>
      </c>
      <c r="E64" s="1" t="s">
        <v>833</v>
      </c>
      <c r="F64" s="47" t="s">
        <v>60</v>
      </c>
      <c r="G64" s="48"/>
      <c r="H64" s="77" t="s">
        <v>759</v>
      </c>
      <c r="I64" s="48"/>
      <c r="J64" s="48"/>
      <c r="K64" s="49"/>
      <c r="L64" s="49"/>
      <c r="M64" s="61" t="s">
        <v>60</v>
      </c>
      <c r="N64" s="101">
        <v>44644</v>
      </c>
      <c r="O64" s="102" t="s">
        <v>132</v>
      </c>
    </row>
    <row r="65" spans="1:15">
      <c r="A65" s="145"/>
      <c r="B65" s="145"/>
      <c r="C65" s="147"/>
      <c r="D65" s="18" t="s">
        <v>56</v>
      </c>
      <c r="E65" s="1" t="s">
        <v>834</v>
      </c>
      <c r="F65" s="47" t="s">
        <v>60</v>
      </c>
      <c r="G65" s="48" t="s">
        <v>677</v>
      </c>
      <c r="H65" s="48" t="s">
        <v>835</v>
      </c>
      <c r="I65" s="48"/>
      <c r="J65" s="48"/>
      <c r="K65" s="49"/>
      <c r="L65" s="49"/>
      <c r="M65" s="61" t="s">
        <v>60</v>
      </c>
      <c r="N65" s="101">
        <v>44644</v>
      </c>
      <c r="O65" s="102" t="s">
        <v>132</v>
      </c>
    </row>
    <row r="66" spans="1:15" ht="42.75">
      <c r="A66" s="145"/>
      <c r="B66" s="145"/>
      <c r="C66" s="147"/>
      <c r="D66" s="18" t="s">
        <v>56</v>
      </c>
      <c r="E66" s="1" t="s">
        <v>836</v>
      </c>
      <c r="F66" s="47" t="s">
        <v>60</v>
      </c>
      <c r="G66" s="48" t="s">
        <v>777</v>
      </c>
      <c r="H66" s="62" t="s">
        <v>837</v>
      </c>
      <c r="I66" s="48"/>
      <c r="J66" s="48"/>
      <c r="K66" s="49"/>
      <c r="L66" s="49"/>
      <c r="M66" s="61" t="s">
        <v>60</v>
      </c>
      <c r="N66" s="101">
        <v>44644</v>
      </c>
      <c r="O66" s="102" t="s">
        <v>132</v>
      </c>
    </row>
    <row r="67" spans="1:15" ht="61.5" customHeight="1">
      <c r="A67" s="145"/>
      <c r="B67" s="145"/>
      <c r="C67" s="147"/>
      <c r="D67" s="18" t="s">
        <v>56</v>
      </c>
      <c r="E67" s="1" t="s">
        <v>838</v>
      </c>
      <c r="F67" s="47" t="s">
        <v>60</v>
      </c>
      <c r="G67" s="48" t="s">
        <v>777</v>
      </c>
      <c r="H67" s="62" t="s">
        <v>839</v>
      </c>
      <c r="I67" s="48"/>
      <c r="J67" s="48"/>
      <c r="K67" s="49"/>
      <c r="L67" s="49"/>
      <c r="M67" s="61" t="s">
        <v>60</v>
      </c>
      <c r="N67" s="101">
        <v>44644</v>
      </c>
      <c r="O67" s="102" t="s">
        <v>132</v>
      </c>
    </row>
  </sheetData>
  <sheetProtection sheet="1" objects="1" scenarios="1" formatCells="0" formatColumns="0" formatRows="0" insertHyperlinks="0" autoFilter="0"/>
  <autoFilter ref="A3:O67" xr:uid="{661AB602-91B2-42E5-B7BF-C4065B9DA7E6}">
    <filterColumn colId="3">
      <filters>
        <filter val="F0"/>
        <filter val="F1/F2"/>
      </filters>
    </filterColumn>
  </autoFilter>
  <mergeCells count="22">
    <mergeCell ref="F2:L2"/>
    <mergeCell ref="M2:O2"/>
    <mergeCell ref="A4:A67"/>
    <mergeCell ref="B4:B12"/>
    <mergeCell ref="C4:C7"/>
    <mergeCell ref="C8:C11"/>
    <mergeCell ref="C13:C17"/>
    <mergeCell ref="C19:C23"/>
    <mergeCell ref="C24:C31"/>
    <mergeCell ref="C53:C54"/>
    <mergeCell ref="B13:B32"/>
    <mergeCell ref="B36:B43"/>
    <mergeCell ref="B33:B35"/>
    <mergeCell ref="C44:C46"/>
    <mergeCell ref="C38:C43"/>
    <mergeCell ref="C47:C48"/>
    <mergeCell ref="B55:B67"/>
    <mergeCell ref="C55:C58"/>
    <mergeCell ref="C59:C61"/>
    <mergeCell ref="C62:C67"/>
    <mergeCell ref="B44:B54"/>
    <mergeCell ref="C49:C52"/>
  </mergeCells>
  <phoneticPr fontId="10" type="noConversion"/>
  <conditionalFormatting sqref="F64 F18 F31:F43">
    <cfRule type="containsText" dxfId="143" priority="148" operator="containsText" text="Yes">
      <formula>NOT(ISERROR(SEARCH("Yes",F18)))</formula>
    </cfRule>
    <cfRule type="containsText" dxfId="142" priority="149" operator="containsText" text="In part">
      <formula>NOT(ISERROR(SEARCH("In part",F18)))</formula>
    </cfRule>
    <cfRule type="containsText" dxfId="141" priority="150" operator="containsText" text="No">
      <formula>NOT(ISERROR(SEARCH("No",F18)))</formula>
    </cfRule>
  </conditionalFormatting>
  <conditionalFormatting sqref="M12 M18 M32:M37">
    <cfRule type="containsText" dxfId="140" priority="145" operator="containsText" text="Yes">
      <formula>NOT(ISERROR(SEARCH("Yes",M12)))</formula>
    </cfRule>
    <cfRule type="containsText" dxfId="139" priority="146" operator="containsText" text="In part">
      <formula>NOT(ISERROR(SEARCH("In part",M12)))</formula>
    </cfRule>
    <cfRule type="containsText" dxfId="138" priority="147" operator="containsText" text="No">
      <formula>NOT(ISERROR(SEARCH("No",M12)))</formula>
    </cfRule>
  </conditionalFormatting>
  <conditionalFormatting sqref="F59:F61">
    <cfRule type="containsText" dxfId="137" priority="124" operator="containsText" text="Yes">
      <formula>NOT(ISERROR(SEARCH("Yes",F59)))</formula>
    </cfRule>
    <cfRule type="containsText" dxfId="136" priority="125" operator="containsText" text="In part">
      <formula>NOT(ISERROR(SEARCH("In part",F59)))</formula>
    </cfRule>
    <cfRule type="containsText" dxfId="135" priority="126" operator="containsText" text="No">
      <formula>NOT(ISERROR(SEARCH("No",F59)))</formula>
    </cfRule>
  </conditionalFormatting>
  <conditionalFormatting sqref="F62:F63">
    <cfRule type="containsText" dxfId="134" priority="121" operator="containsText" text="Yes">
      <formula>NOT(ISERROR(SEARCH("Yes",F62)))</formula>
    </cfRule>
    <cfRule type="containsText" dxfId="133" priority="122" operator="containsText" text="In part">
      <formula>NOT(ISERROR(SEARCH("In part",F62)))</formula>
    </cfRule>
    <cfRule type="containsText" dxfId="132" priority="123" operator="containsText" text="No">
      <formula>NOT(ISERROR(SEARCH("No",F62)))</formula>
    </cfRule>
  </conditionalFormatting>
  <conditionalFormatting sqref="F65">
    <cfRule type="containsText" dxfId="131" priority="118" operator="containsText" text="Yes">
      <formula>NOT(ISERROR(SEARCH("Yes",F65)))</formula>
    </cfRule>
    <cfRule type="containsText" dxfId="130" priority="119" operator="containsText" text="In part">
      <formula>NOT(ISERROR(SEARCH("In part",F65)))</formula>
    </cfRule>
    <cfRule type="containsText" dxfId="129" priority="120" operator="containsText" text="No">
      <formula>NOT(ISERROR(SEARCH("No",F65)))</formula>
    </cfRule>
  </conditionalFormatting>
  <conditionalFormatting sqref="F66">
    <cfRule type="containsText" dxfId="128" priority="115" operator="containsText" text="Yes">
      <formula>NOT(ISERROR(SEARCH("Yes",F66)))</formula>
    </cfRule>
    <cfRule type="containsText" dxfId="127" priority="116" operator="containsText" text="In part">
      <formula>NOT(ISERROR(SEARCH("In part",F66)))</formula>
    </cfRule>
    <cfRule type="containsText" dxfId="126" priority="117" operator="containsText" text="No">
      <formula>NOT(ISERROR(SEARCH("No",F66)))</formula>
    </cfRule>
  </conditionalFormatting>
  <conditionalFormatting sqref="F67">
    <cfRule type="containsText" dxfId="125" priority="112" operator="containsText" text="Yes">
      <formula>NOT(ISERROR(SEARCH("Yes",F67)))</formula>
    </cfRule>
    <cfRule type="containsText" dxfId="124" priority="113" operator="containsText" text="In part">
      <formula>NOT(ISERROR(SEARCH("In part",F67)))</formula>
    </cfRule>
    <cfRule type="containsText" dxfId="123" priority="114" operator="containsText" text="No">
      <formula>NOT(ISERROR(SEARCH("No",F67)))</formula>
    </cfRule>
  </conditionalFormatting>
  <conditionalFormatting sqref="M38:M42">
    <cfRule type="containsText" dxfId="122" priority="79" operator="containsText" text="Yes">
      <formula>NOT(ISERROR(SEARCH("Yes",M38)))</formula>
    </cfRule>
  </conditionalFormatting>
  <conditionalFormatting sqref="M38:M42">
    <cfRule type="containsText" dxfId="121" priority="80" operator="containsText" text="In part">
      <formula>NOT(ISERROR(SEARCH("In part",M38)))</formula>
    </cfRule>
  </conditionalFormatting>
  <conditionalFormatting sqref="M38:M42">
    <cfRule type="containsText" dxfId="120" priority="81" operator="containsText" text="No">
      <formula>NOT(ISERROR(SEARCH("No",M38)))</formula>
    </cfRule>
  </conditionalFormatting>
  <conditionalFormatting sqref="M43">
    <cfRule type="containsText" dxfId="119" priority="76" operator="containsText" text="Yes">
      <formula>NOT(ISERROR(SEARCH("Yes",M43)))</formula>
    </cfRule>
  </conditionalFormatting>
  <conditionalFormatting sqref="M43">
    <cfRule type="containsText" dxfId="118" priority="77" operator="containsText" text="In part">
      <formula>NOT(ISERROR(SEARCH("In part",M43)))</formula>
    </cfRule>
  </conditionalFormatting>
  <conditionalFormatting sqref="M43">
    <cfRule type="containsText" dxfId="117" priority="78" operator="containsText" text="No">
      <formula>NOT(ISERROR(SEARCH("No",M43)))</formula>
    </cfRule>
  </conditionalFormatting>
  <conditionalFormatting sqref="M5:M11">
    <cfRule type="containsText" dxfId="116" priority="70" operator="containsText" text="Yes">
      <formula>NOT(ISERROR(SEARCH("Yes",M5)))</formula>
    </cfRule>
  </conditionalFormatting>
  <conditionalFormatting sqref="M5:M11">
    <cfRule type="containsText" dxfId="115" priority="71" operator="containsText" text="In part">
      <formula>NOT(ISERROR(SEARCH("In part",M5)))</formula>
    </cfRule>
  </conditionalFormatting>
  <conditionalFormatting sqref="M5:M11">
    <cfRule type="containsText" dxfId="114" priority="72" operator="containsText" text="No">
      <formula>NOT(ISERROR(SEARCH("No",M5)))</formula>
    </cfRule>
  </conditionalFormatting>
  <conditionalFormatting sqref="M13:M16">
    <cfRule type="containsText" dxfId="113" priority="67" operator="containsText" text="Yes">
      <formula>NOT(ISERROR(SEARCH("Yes",M13)))</formula>
    </cfRule>
  </conditionalFormatting>
  <conditionalFormatting sqref="M13:M16">
    <cfRule type="containsText" dxfId="112" priority="68" operator="containsText" text="In part">
      <formula>NOT(ISERROR(SEARCH("In part",M13)))</formula>
    </cfRule>
  </conditionalFormatting>
  <conditionalFormatting sqref="M13:M16">
    <cfRule type="containsText" dxfId="111" priority="69" operator="containsText" text="No">
      <formula>NOT(ISERROR(SEARCH("No",M13)))</formula>
    </cfRule>
  </conditionalFormatting>
  <conditionalFormatting sqref="M4">
    <cfRule type="containsText" dxfId="110" priority="64" operator="containsText" text="Yes">
      <formula>NOT(ISERROR(SEARCH("Yes",M4)))</formula>
    </cfRule>
    <cfRule type="containsText" dxfId="109" priority="65" operator="containsText" text="In part">
      <formula>NOT(ISERROR(SEARCH("In part",M4)))</formula>
    </cfRule>
    <cfRule type="containsText" dxfId="108" priority="66" operator="containsText" text="No">
      <formula>NOT(ISERROR(SEARCH("No",M4)))</formula>
    </cfRule>
  </conditionalFormatting>
  <conditionalFormatting sqref="F4:F14">
    <cfRule type="containsText" dxfId="107" priority="61" operator="containsText" text="Yes">
      <formula>NOT(ISERROR(SEARCH("Yes",F4)))</formula>
    </cfRule>
    <cfRule type="containsText" dxfId="106" priority="62" operator="containsText" text="In part">
      <formula>NOT(ISERROR(SEARCH("In part",F4)))</formula>
    </cfRule>
    <cfRule type="containsText" dxfId="105" priority="63" operator="containsText" text="No">
      <formula>NOT(ISERROR(SEARCH("No",F4)))</formula>
    </cfRule>
  </conditionalFormatting>
  <conditionalFormatting sqref="M49:M50">
    <cfRule type="containsText" dxfId="104" priority="58" operator="containsText" text="Yes">
      <formula>NOT(ISERROR(SEARCH("Yes",M49)))</formula>
    </cfRule>
  </conditionalFormatting>
  <conditionalFormatting sqref="M49:M50">
    <cfRule type="containsText" dxfId="103" priority="59" operator="containsText" text="In part">
      <formula>NOT(ISERROR(SEARCH("In part",M49)))</formula>
    </cfRule>
  </conditionalFormatting>
  <conditionalFormatting sqref="M49:M50">
    <cfRule type="containsText" dxfId="102" priority="60" operator="containsText" text="No">
      <formula>NOT(ISERROR(SEARCH("No",M49)))</formula>
    </cfRule>
  </conditionalFormatting>
  <conditionalFormatting sqref="M48">
    <cfRule type="containsText" dxfId="101" priority="55" operator="containsText" text="Yes">
      <formula>NOT(ISERROR(SEARCH("Yes",M48)))</formula>
    </cfRule>
  </conditionalFormatting>
  <conditionalFormatting sqref="M48">
    <cfRule type="containsText" dxfId="100" priority="56" operator="containsText" text="In part">
      <formula>NOT(ISERROR(SEARCH("In part",M48)))</formula>
    </cfRule>
  </conditionalFormatting>
  <conditionalFormatting sqref="M48">
    <cfRule type="containsText" dxfId="99" priority="57" operator="containsText" text="No">
      <formula>NOT(ISERROR(SEARCH("No",M48)))</formula>
    </cfRule>
  </conditionalFormatting>
  <conditionalFormatting sqref="M47">
    <cfRule type="containsText" dxfId="98" priority="52" operator="containsText" text="Yes">
      <formula>NOT(ISERROR(SEARCH("Yes",M47)))</formula>
    </cfRule>
  </conditionalFormatting>
  <conditionalFormatting sqref="M47">
    <cfRule type="containsText" dxfId="97" priority="53" operator="containsText" text="In part">
      <formula>NOT(ISERROR(SEARCH("In part",M47)))</formula>
    </cfRule>
  </conditionalFormatting>
  <conditionalFormatting sqref="M47">
    <cfRule type="containsText" dxfId="96" priority="54" operator="containsText" text="No">
      <formula>NOT(ISERROR(SEARCH("No",M47)))</formula>
    </cfRule>
  </conditionalFormatting>
  <conditionalFormatting sqref="M51">
    <cfRule type="containsText" dxfId="95" priority="49" operator="containsText" text="Yes">
      <formula>NOT(ISERROR(SEARCH("Yes",M51)))</formula>
    </cfRule>
  </conditionalFormatting>
  <conditionalFormatting sqref="M51">
    <cfRule type="containsText" dxfId="94" priority="50" operator="containsText" text="In part">
      <formula>NOT(ISERROR(SEARCH("In part",M51)))</formula>
    </cfRule>
  </conditionalFormatting>
  <conditionalFormatting sqref="M51">
    <cfRule type="containsText" dxfId="93" priority="51" operator="containsText" text="No">
      <formula>NOT(ISERROR(SEARCH("No",M51)))</formula>
    </cfRule>
  </conditionalFormatting>
  <conditionalFormatting sqref="M54">
    <cfRule type="containsText" dxfId="92" priority="46" operator="containsText" text="Yes">
      <formula>NOT(ISERROR(SEARCH("Yes",M54)))</formula>
    </cfRule>
  </conditionalFormatting>
  <conditionalFormatting sqref="M54">
    <cfRule type="containsText" dxfId="91" priority="47" operator="containsText" text="In part">
      <formula>NOT(ISERROR(SEARCH("In part",M54)))</formula>
    </cfRule>
  </conditionalFormatting>
  <conditionalFormatting sqref="M54">
    <cfRule type="containsText" dxfId="90" priority="48" operator="containsText" text="No">
      <formula>NOT(ISERROR(SEARCH("No",M54)))</formula>
    </cfRule>
  </conditionalFormatting>
  <conditionalFormatting sqref="M55">
    <cfRule type="containsText" dxfId="89" priority="43" operator="containsText" text="Yes">
      <formula>NOT(ISERROR(SEARCH("Yes",M55)))</formula>
    </cfRule>
  </conditionalFormatting>
  <conditionalFormatting sqref="M55">
    <cfRule type="containsText" dxfId="88" priority="44" operator="containsText" text="In part">
      <formula>NOT(ISERROR(SEARCH("In part",M55)))</formula>
    </cfRule>
  </conditionalFormatting>
  <conditionalFormatting sqref="M55">
    <cfRule type="containsText" dxfId="87" priority="45" operator="containsText" text="No">
      <formula>NOT(ISERROR(SEARCH("No",M55)))</formula>
    </cfRule>
  </conditionalFormatting>
  <conditionalFormatting sqref="M56">
    <cfRule type="containsText" dxfId="86" priority="40" operator="containsText" text="Yes">
      <formula>NOT(ISERROR(SEARCH("Yes",M56)))</formula>
    </cfRule>
  </conditionalFormatting>
  <conditionalFormatting sqref="M56">
    <cfRule type="containsText" dxfId="85" priority="41" operator="containsText" text="In part">
      <formula>NOT(ISERROR(SEARCH("In part",M56)))</formula>
    </cfRule>
  </conditionalFormatting>
  <conditionalFormatting sqref="M56">
    <cfRule type="containsText" dxfId="84" priority="42" operator="containsText" text="No">
      <formula>NOT(ISERROR(SEARCH("No",M56)))</formula>
    </cfRule>
  </conditionalFormatting>
  <conditionalFormatting sqref="M58">
    <cfRule type="containsText" dxfId="83" priority="37" operator="containsText" text="Yes">
      <formula>NOT(ISERROR(SEARCH("Yes",M58)))</formula>
    </cfRule>
  </conditionalFormatting>
  <conditionalFormatting sqref="M58">
    <cfRule type="containsText" dxfId="82" priority="38" operator="containsText" text="In part">
      <formula>NOT(ISERROR(SEARCH("In part",M58)))</formula>
    </cfRule>
  </conditionalFormatting>
  <conditionalFormatting sqref="M58">
    <cfRule type="containsText" dxfId="81" priority="39" operator="containsText" text="No">
      <formula>NOT(ISERROR(SEARCH("No",M58)))</formula>
    </cfRule>
  </conditionalFormatting>
  <conditionalFormatting sqref="M59">
    <cfRule type="containsText" dxfId="80" priority="34" operator="containsText" text="Yes">
      <formula>NOT(ISERROR(SEARCH("Yes",M59)))</formula>
    </cfRule>
  </conditionalFormatting>
  <conditionalFormatting sqref="M59">
    <cfRule type="containsText" dxfId="79" priority="35" operator="containsText" text="In part">
      <formula>NOT(ISERROR(SEARCH("In part",M59)))</formula>
    </cfRule>
  </conditionalFormatting>
  <conditionalFormatting sqref="M59">
    <cfRule type="containsText" dxfId="78" priority="36" operator="containsText" text="No">
      <formula>NOT(ISERROR(SEARCH("No",M59)))</formula>
    </cfRule>
  </conditionalFormatting>
  <conditionalFormatting sqref="M60">
    <cfRule type="containsText" dxfId="77" priority="31" operator="containsText" text="Yes">
      <formula>NOT(ISERROR(SEARCH("Yes",M60)))</formula>
    </cfRule>
  </conditionalFormatting>
  <conditionalFormatting sqref="M60">
    <cfRule type="containsText" dxfId="76" priority="32" operator="containsText" text="In part">
      <formula>NOT(ISERROR(SEARCH("In part",M60)))</formula>
    </cfRule>
  </conditionalFormatting>
  <conditionalFormatting sqref="M60">
    <cfRule type="containsText" dxfId="75" priority="33" operator="containsText" text="No">
      <formula>NOT(ISERROR(SEARCH("No",M60)))</formula>
    </cfRule>
  </conditionalFormatting>
  <conditionalFormatting sqref="M62">
    <cfRule type="containsText" dxfId="74" priority="28" operator="containsText" text="Yes">
      <formula>NOT(ISERROR(SEARCH("Yes",M62)))</formula>
    </cfRule>
  </conditionalFormatting>
  <conditionalFormatting sqref="M62">
    <cfRule type="containsText" dxfId="73" priority="29" operator="containsText" text="In part">
      <formula>NOT(ISERROR(SEARCH("In part",M62)))</formula>
    </cfRule>
  </conditionalFormatting>
  <conditionalFormatting sqref="M62">
    <cfRule type="containsText" dxfId="72" priority="30" operator="containsText" text="No">
      <formula>NOT(ISERROR(SEARCH("No",M62)))</formula>
    </cfRule>
  </conditionalFormatting>
  <conditionalFormatting sqref="M61">
    <cfRule type="containsText" dxfId="71" priority="25" operator="containsText" text="Yes">
      <formula>NOT(ISERROR(SEARCH("Yes",M61)))</formula>
    </cfRule>
  </conditionalFormatting>
  <conditionalFormatting sqref="M61">
    <cfRule type="containsText" dxfId="70" priority="26" operator="containsText" text="In part">
      <formula>NOT(ISERROR(SEARCH("In part",M61)))</formula>
    </cfRule>
  </conditionalFormatting>
  <conditionalFormatting sqref="M61">
    <cfRule type="containsText" dxfId="69" priority="27" operator="containsText" text="No">
      <formula>NOT(ISERROR(SEARCH("No",M61)))</formula>
    </cfRule>
  </conditionalFormatting>
  <conditionalFormatting sqref="M63">
    <cfRule type="containsText" dxfId="68" priority="22" operator="containsText" text="Yes">
      <formula>NOT(ISERROR(SEARCH("Yes",M63)))</formula>
    </cfRule>
  </conditionalFormatting>
  <conditionalFormatting sqref="M63">
    <cfRule type="containsText" dxfId="67" priority="23" operator="containsText" text="In part">
      <formula>NOT(ISERROR(SEARCH("In part",M63)))</formula>
    </cfRule>
  </conditionalFormatting>
  <conditionalFormatting sqref="M63">
    <cfRule type="containsText" dxfId="66" priority="24" operator="containsText" text="No">
      <formula>NOT(ISERROR(SEARCH("No",M63)))</formula>
    </cfRule>
  </conditionalFormatting>
  <conditionalFormatting sqref="M64">
    <cfRule type="containsText" dxfId="65" priority="19" operator="containsText" text="Yes">
      <formula>NOT(ISERROR(SEARCH("Yes",M64)))</formula>
    </cfRule>
  </conditionalFormatting>
  <conditionalFormatting sqref="M64">
    <cfRule type="containsText" dxfId="64" priority="20" operator="containsText" text="In part">
      <formula>NOT(ISERROR(SEARCH("In part",M64)))</formula>
    </cfRule>
  </conditionalFormatting>
  <conditionalFormatting sqref="M64">
    <cfRule type="containsText" dxfId="63" priority="21" operator="containsText" text="No">
      <formula>NOT(ISERROR(SEARCH("No",M64)))</formula>
    </cfRule>
  </conditionalFormatting>
  <conditionalFormatting sqref="M65">
    <cfRule type="containsText" dxfId="62" priority="16" operator="containsText" text="Yes">
      <formula>NOT(ISERROR(SEARCH("Yes",M65)))</formula>
    </cfRule>
  </conditionalFormatting>
  <conditionalFormatting sqref="M65">
    <cfRule type="containsText" dxfId="61" priority="17" operator="containsText" text="In part">
      <formula>NOT(ISERROR(SEARCH("In part",M65)))</formula>
    </cfRule>
  </conditionalFormatting>
  <conditionalFormatting sqref="M65">
    <cfRule type="containsText" dxfId="60" priority="18" operator="containsText" text="No">
      <formula>NOT(ISERROR(SEARCH("No",M65)))</formula>
    </cfRule>
  </conditionalFormatting>
  <conditionalFormatting sqref="M66">
    <cfRule type="containsText" dxfId="59" priority="13" operator="containsText" text="Yes">
      <formula>NOT(ISERROR(SEARCH("Yes",M66)))</formula>
    </cfRule>
  </conditionalFormatting>
  <conditionalFormatting sqref="M66">
    <cfRule type="containsText" dxfId="58" priority="14" operator="containsText" text="In part">
      <formula>NOT(ISERROR(SEARCH("In part",M66)))</formula>
    </cfRule>
  </conditionalFormatting>
  <conditionalFormatting sqref="M66">
    <cfRule type="containsText" dxfId="57" priority="15" operator="containsText" text="No">
      <formula>NOT(ISERROR(SEARCH("No",M66)))</formula>
    </cfRule>
  </conditionalFormatting>
  <conditionalFormatting sqref="M67">
    <cfRule type="containsText" dxfId="56" priority="10" operator="containsText" text="Yes">
      <formula>NOT(ISERROR(SEARCH("Yes",M67)))</formula>
    </cfRule>
  </conditionalFormatting>
  <conditionalFormatting sqref="M67">
    <cfRule type="containsText" dxfId="55" priority="11" operator="containsText" text="In part">
      <formula>NOT(ISERROR(SEARCH("In part",M67)))</formula>
    </cfRule>
  </conditionalFormatting>
  <conditionalFormatting sqref="M67">
    <cfRule type="containsText" dxfId="54" priority="12" operator="containsText" text="No">
      <formula>NOT(ISERROR(SEARCH("No",M67)))</formula>
    </cfRule>
  </conditionalFormatting>
  <conditionalFormatting sqref="M45">
    <cfRule type="containsText" dxfId="53" priority="4" operator="containsText" text="Yes">
      <formula>NOT(ISERROR(SEARCH("Yes",M45)))</formula>
    </cfRule>
  </conditionalFormatting>
  <conditionalFormatting sqref="M45">
    <cfRule type="containsText" dxfId="52" priority="5" operator="containsText" text="In part">
      <formula>NOT(ISERROR(SEARCH("In part",M45)))</formula>
    </cfRule>
  </conditionalFormatting>
  <conditionalFormatting sqref="M45">
    <cfRule type="containsText" dxfId="51" priority="6" operator="containsText" text="No">
      <formula>NOT(ISERROR(SEARCH("No",M45)))</formula>
    </cfRule>
  </conditionalFormatting>
  <conditionalFormatting sqref="M53">
    <cfRule type="containsText" dxfId="50" priority="1" operator="containsText" text="Yes">
      <formula>NOT(ISERROR(SEARCH("Yes",M53)))</formula>
    </cfRule>
  </conditionalFormatting>
  <conditionalFormatting sqref="M53">
    <cfRule type="containsText" dxfId="49" priority="2" operator="containsText" text="In part">
      <formula>NOT(ISERROR(SEARCH("In part",M53)))</formula>
    </cfRule>
  </conditionalFormatting>
  <conditionalFormatting sqref="M53">
    <cfRule type="containsText" dxfId="48" priority="3" operator="containsText" text="No">
      <formula>NOT(ISERROR(SEARCH("No",M53)))</formula>
    </cfRule>
  </conditionalFormatting>
  <hyperlinks>
    <hyperlink ref="I50" r:id="rId1" location="!/" xr:uid="{4197CDFC-1F73-44DA-85D7-5C1157B51A28}"/>
  </hyperlinks>
  <pageMargins left="0.7" right="0.7" top="0.75" bottom="0.75" header="0.3" footer="0.3"/>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65B2417C-7F4B-5C42-9848-AB9796A70D12}">
          <x14:formula1>
            <xm:f>List!$A$1:$A$3</xm:f>
          </x14:formula1>
          <xm:sqref>F59:F67 M4:M14 F4:F14 F18 M18 F32:F43 M32:M43 M59:M67</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56B48-0DF2-40D3-A9EC-EA3C6C56D83F}">
  <sheetPr filterMode="1"/>
  <dimension ref="A1:O56"/>
  <sheetViews>
    <sheetView showGridLines="0" zoomScaleNormal="70" workbookViewId="0">
      <pane xSplit="5" ySplit="3" topLeftCell="L42" activePane="bottomRight" state="frozen"/>
      <selection pane="bottomRight" activeCell="O40" sqref="O40"/>
      <selection pane="bottomLeft" activeCell="A2" sqref="A2"/>
      <selection pane="topRight" activeCell="F1" sqref="F1"/>
    </sheetView>
  </sheetViews>
  <sheetFormatPr defaultColWidth="11.42578125" defaultRowHeight="14.25"/>
  <cols>
    <col min="1" max="1" width="11.28515625" customWidth="1"/>
    <col min="2" max="2" width="13.140625" customWidth="1"/>
    <col min="3" max="3" width="38.28515625" customWidth="1"/>
    <col min="4" max="4" width="9.42578125" bestFit="1" customWidth="1"/>
    <col min="5" max="5" width="48.7109375" bestFit="1" customWidth="1"/>
    <col min="6" max="6" width="11.140625" bestFit="1" customWidth="1"/>
    <col min="7" max="7" width="16.28515625" customWidth="1"/>
    <col min="8" max="8" width="39.42578125" customWidth="1"/>
    <col min="9" max="9" width="53.28515625" customWidth="1"/>
    <col min="10" max="10" width="29.140625" customWidth="1"/>
    <col min="11" max="11" width="11.140625" bestFit="1" customWidth="1"/>
    <col min="15" max="15" width="36.7109375" customWidth="1"/>
  </cols>
  <sheetData>
    <row r="1" spans="1:15">
      <c r="A1" s="40"/>
      <c r="B1" s="45" t="s">
        <v>83</v>
      </c>
      <c r="C1" s="59">
        <f>Dashboard!C16+Dashboard!D16</f>
        <v>45</v>
      </c>
      <c r="D1" s="44"/>
      <c r="E1" s="44"/>
    </row>
    <row r="2" spans="1:15">
      <c r="A2" s="40"/>
      <c r="B2" s="46" t="s">
        <v>84</v>
      </c>
      <c r="C2" s="60">
        <f>Dashboard!E16</f>
        <v>8</v>
      </c>
      <c r="D2" s="44"/>
      <c r="E2" s="44"/>
      <c r="F2" s="139" t="s">
        <v>85</v>
      </c>
      <c r="G2" s="139"/>
      <c r="H2" s="139"/>
      <c r="I2" s="139"/>
      <c r="J2" s="139"/>
      <c r="K2" s="139"/>
      <c r="L2" s="139"/>
      <c r="M2" s="140" t="s">
        <v>86</v>
      </c>
      <c r="N2" s="140"/>
      <c r="O2" s="140"/>
    </row>
    <row r="3" spans="1:15" ht="75">
      <c r="A3" s="24" t="s">
        <v>3</v>
      </c>
      <c r="B3" s="24" t="s">
        <v>6</v>
      </c>
      <c r="C3" s="24" t="s">
        <v>9</v>
      </c>
      <c r="D3" s="24" t="s">
        <v>87</v>
      </c>
      <c r="E3" s="24" t="s">
        <v>15</v>
      </c>
      <c r="F3" s="23" t="s">
        <v>88</v>
      </c>
      <c r="G3" s="23" t="s">
        <v>22</v>
      </c>
      <c r="H3" s="23" t="s">
        <v>25</v>
      </c>
      <c r="I3" s="23" t="s">
        <v>28</v>
      </c>
      <c r="J3" s="23" t="s">
        <v>89</v>
      </c>
      <c r="K3" s="2" t="s">
        <v>90</v>
      </c>
      <c r="L3" s="2" t="s">
        <v>37</v>
      </c>
      <c r="M3" s="22" t="s">
        <v>91</v>
      </c>
      <c r="N3" s="21" t="s">
        <v>44</v>
      </c>
      <c r="O3" s="21" t="s">
        <v>47</v>
      </c>
    </row>
    <row r="4" spans="1:15" ht="123.75" customHeight="1">
      <c r="A4" s="145" t="s">
        <v>81</v>
      </c>
      <c r="B4" s="145" t="s">
        <v>840</v>
      </c>
      <c r="C4" s="147" t="s">
        <v>841</v>
      </c>
      <c r="D4" s="55" t="s">
        <v>55</v>
      </c>
      <c r="E4" s="10" t="s">
        <v>842</v>
      </c>
      <c r="F4" s="61" t="s">
        <v>60</v>
      </c>
      <c r="G4" s="62" t="s">
        <v>253</v>
      </c>
      <c r="H4" s="69" t="s">
        <v>843</v>
      </c>
      <c r="I4" s="62" t="s">
        <v>844</v>
      </c>
      <c r="J4" s="62"/>
      <c r="K4" s="63"/>
      <c r="L4" s="63"/>
      <c r="M4" s="61" t="s">
        <v>60</v>
      </c>
      <c r="N4" s="63">
        <v>44217</v>
      </c>
      <c r="O4" s="64" t="s">
        <v>127</v>
      </c>
    </row>
    <row r="5" spans="1:15" ht="99.75">
      <c r="A5" s="145"/>
      <c r="B5" s="145"/>
      <c r="C5" s="147"/>
      <c r="D5" s="55" t="s">
        <v>55</v>
      </c>
      <c r="E5" s="10" t="s">
        <v>845</v>
      </c>
      <c r="F5" s="61" t="s">
        <v>60</v>
      </c>
      <c r="G5" s="62" t="s">
        <v>253</v>
      </c>
      <c r="H5" s="62" t="s">
        <v>846</v>
      </c>
      <c r="I5" s="62" t="s">
        <v>847</v>
      </c>
      <c r="J5" s="62"/>
      <c r="K5" s="63"/>
      <c r="L5" s="63"/>
      <c r="M5" s="61" t="s">
        <v>60</v>
      </c>
      <c r="N5" s="63">
        <v>44804</v>
      </c>
      <c r="O5" s="64" t="s">
        <v>127</v>
      </c>
    </row>
    <row r="6" spans="1:15" ht="71.25">
      <c r="A6" s="145"/>
      <c r="B6" s="145"/>
      <c r="C6" s="147"/>
      <c r="D6" s="55" t="s">
        <v>55</v>
      </c>
      <c r="E6" s="10" t="s">
        <v>848</v>
      </c>
      <c r="F6" s="61" t="s">
        <v>60</v>
      </c>
      <c r="G6" s="62" t="s">
        <v>849</v>
      </c>
      <c r="H6" s="62" t="s">
        <v>850</v>
      </c>
      <c r="I6" s="62" t="s">
        <v>851</v>
      </c>
      <c r="J6" s="62"/>
      <c r="K6" s="63"/>
      <c r="L6" s="63"/>
      <c r="M6" s="61" t="s">
        <v>60</v>
      </c>
      <c r="N6" s="63">
        <v>44760</v>
      </c>
      <c r="O6" s="64" t="s">
        <v>127</v>
      </c>
    </row>
    <row r="7" spans="1:15" ht="85.5">
      <c r="A7" s="145"/>
      <c r="B7" s="145"/>
      <c r="C7" s="147"/>
      <c r="D7" s="55" t="s">
        <v>55</v>
      </c>
      <c r="E7" s="10" t="s">
        <v>852</v>
      </c>
      <c r="F7" s="61" t="s">
        <v>60</v>
      </c>
      <c r="G7" s="62" t="s">
        <v>253</v>
      </c>
      <c r="H7" s="62"/>
      <c r="I7" s="63" t="s">
        <v>853</v>
      </c>
      <c r="J7" s="62"/>
      <c r="K7" s="63"/>
      <c r="L7" s="63"/>
      <c r="M7" s="61" t="s">
        <v>60</v>
      </c>
      <c r="N7" s="63">
        <v>44804</v>
      </c>
      <c r="O7" s="64" t="s">
        <v>127</v>
      </c>
    </row>
    <row r="8" spans="1:15" ht="126" customHeight="1">
      <c r="A8" s="145"/>
      <c r="B8" s="145"/>
      <c r="C8" s="147"/>
      <c r="D8" s="55" t="s">
        <v>55</v>
      </c>
      <c r="E8" s="10" t="s">
        <v>854</v>
      </c>
      <c r="F8" s="61" t="s">
        <v>60</v>
      </c>
      <c r="G8" s="62" t="s">
        <v>253</v>
      </c>
      <c r="H8" s="62"/>
      <c r="I8" s="62" t="s">
        <v>855</v>
      </c>
      <c r="J8" s="62"/>
      <c r="K8" s="63"/>
      <c r="L8" s="63"/>
      <c r="M8" s="61" t="s">
        <v>60</v>
      </c>
      <c r="N8" s="63">
        <v>44804</v>
      </c>
      <c r="O8" s="64" t="s">
        <v>127</v>
      </c>
    </row>
    <row r="9" spans="1:15" ht="63" customHeight="1">
      <c r="A9" s="145"/>
      <c r="B9" s="145"/>
      <c r="C9" s="147" t="s">
        <v>856</v>
      </c>
      <c r="D9" s="55" t="s">
        <v>55</v>
      </c>
      <c r="E9" s="10" t="s">
        <v>857</v>
      </c>
      <c r="F9" s="61" t="s">
        <v>60</v>
      </c>
      <c r="G9" s="62" t="s">
        <v>858</v>
      </c>
      <c r="H9" s="62"/>
      <c r="I9" s="62" t="s">
        <v>859</v>
      </c>
      <c r="J9" s="62"/>
      <c r="K9" s="63"/>
      <c r="L9" s="63"/>
      <c r="M9" s="61" t="s">
        <v>60</v>
      </c>
      <c r="N9" s="63">
        <v>44706</v>
      </c>
      <c r="O9" s="64" t="s">
        <v>127</v>
      </c>
    </row>
    <row r="10" spans="1:15" ht="57">
      <c r="A10" s="145"/>
      <c r="B10" s="145"/>
      <c r="C10" s="147"/>
      <c r="D10" s="55" t="s">
        <v>55</v>
      </c>
      <c r="E10" s="10" t="s">
        <v>860</v>
      </c>
      <c r="F10" s="61" t="s">
        <v>60</v>
      </c>
      <c r="G10" s="62" t="s">
        <v>253</v>
      </c>
      <c r="H10" s="62" t="s">
        <v>861</v>
      </c>
      <c r="I10" s="62" t="s">
        <v>862</v>
      </c>
      <c r="J10" s="62"/>
      <c r="K10" s="63"/>
      <c r="L10" s="63"/>
      <c r="M10" s="61" t="s">
        <v>60</v>
      </c>
      <c r="N10" s="63">
        <v>44592</v>
      </c>
      <c r="O10" s="64" t="s">
        <v>127</v>
      </c>
    </row>
    <row r="11" spans="1:15" ht="57">
      <c r="A11" s="145"/>
      <c r="B11" s="145"/>
      <c r="C11" s="147"/>
      <c r="D11" s="55" t="s">
        <v>55</v>
      </c>
      <c r="E11" s="10" t="s">
        <v>863</v>
      </c>
      <c r="F11" s="61" t="s">
        <v>60</v>
      </c>
      <c r="G11" s="62" t="s">
        <v>253</v>
      </c>
      <c r="H11" s="62"/>
      <c r="I11" s="62" t="s">
        <v>864</v>
      </c>
      <c r="J11" s="62"/>
      <c r="K11" s="63"/>
      <c r="L11" s="63"/>
      <c r="M11" s="61" t="s">
        <v>60</v>
      </c>
      <c r="N11" s="63">
        <v>44804</v>
      </c>
      <c r="O11" s="64" t="s">
        <v>127</v>
      </c>
    </row>
    <row r="12" spans="1:15" ht="105.75" customHeight="1">
      <c r="A12" s="145"/>
      <c r="B12" s="145"/>
      <c r="C12" s="147"/>
      <c r="D12" s="55" t="s">
        <v>55</v>
      </c>
      <c r="E12" s="10" t="s">
        <v>865</v>
      </c>
      <c r="F12" s="61" t="s">
        <v>60</v>
      </c>
      <c r="G12" s="62" t="s">
        <v>253</v>
      </c>
      <c r="H12" s="62"/>
      <c r="I12" s="62" t="s">
        <v>866</v>
      </c>
      <c r="J12" s="62"/>
      <c r="K12" s="63"/>
      <c r="L12" s="63"/>
      <c r="M12" s="61" t="s">
        <v>60</v>
      </c>
      <c r="N12" s="63">
        <v>44804</v>
      </c>
      <c r="O12" s="64" t="s">
        <v>127</v>
      </c>
    </row>
    <row r="13" spans="1:15" ht="71.25" customHeight="1">
      <c r="A13" s="145"/>
      <c r="B13" s="145"/>
      <c r="C13" s="147"/>
      <c r="D13" s="55" t="s">
        <v>55</v>
      </c>
      <c r="E13" s="10" t="s">
        <v>867</v>
      </c>
      <c r="F13" s="61" t="s">
        <v>60</v>
      </c>
      <c r="G13" s="62" t="s">
        <v>253</v>
      </c>
      <c r="H13" s="62" t="s">
        <v>868</v>
      </c>
      <c r="I13" s="62" t="s">
        <v>869</v>
      </c>
      <c r="J13" s="62"/>
      <c r="K13" s="63"/>
      <c r="L13" s="63"/>
      <c r="M13" s="61" t="s">
        <v>60</v>
      </c>
      <c r="N13" s="63">
        <v>44592</v>
      </c>
      <c r="O13" s="64" t="s">
        <v>127</v>
      </c>
    </row>
    <row r="14" spans="1:15" ht="57" customHeight="1">
      <c r="A14" s="145"/>
      <c r="B14" s="145"/>
      <c r="C14" s="147" t="s">
        <v>870</v>
      </c>
      <c r="D14" s="55" t="s">
        <v>55</v>
      </c>
      <c r="E14" s="10" t="s">
        <v>871</v>
      </c>
      <c r="F14" s="61" t="s">
        <v>60</v>
      </c>
      <c r="G14" s="62" t="s">
        <v>872</v>
      </c>
      <c r="H14" s="62"/>
      <c r="I14" s="62" t="s">
        <v>873</v>
      </c>
      <c r="J14" s="62"/>
      <c r="K14" s="63"/>
      <c r="L14" s="63"/>
      <c r="M14" s="61" t="s">
        <v>60</v>
      </c>
      <c r="N14" s="63">
        <v>44804</v>
      </c>
      <c r="O14" s="64" t="s">
        <v>127</v>
      </c>
    </row>
    <row r="15" spans="1:15" ht="99.75">
      <c r="A15" s="145"/>
      <c r="B15" s="145"/>
      <c r="C15" s="147"/>
      <c r="D15" s="55" t="s">
        <v>55</v>
      </c>
      <c r="E15" s="10" t="s">
        <v>874</v>
      </c>
      <c r="F15" s="90" t="s">
        <v>60</v>
      </c>
      <c r="G15" s="62" t="s">
        <v>875</v>
      </c>
      <c r="H15" s="62" t="s">
        <v>876</v>
      </c>
      <c r="I15" s="62" t="s">
        <v>877</v>
      </c>
      <c r="J15" s="62"/>
      <c r="K15" s="63"/>
      <c r="L15" s="63"/>
      <c r="M15" s="61" t="s">
        <v>60</v>
      </c>
      <c r="N15" s="63">
        <v>44804</v>
      </c>
      <c r="O15" s="64" t="s">
        <v>127</v>
      </c>
    </row>
    <row r="16" spans="1:15" ht="45.75">
      <c r="A16" s="145"/>
      <c r="B16" s="145"/>
      <c r="C16" s="147"/>
      <c r="D16" s="55" t="s">
        <v>55</v>
      </c>
      <c r="E16" s="10" t="s">
        <v>878</v>
      </c>
      <c r="F16" s="61" t="s">
        <v>60</v>
      </c>
      <c r="G16" s="62" t="s">
        <v>253</v>
      </c>
      <c r="H16" s="62"/>
      <c r="I16" s="62" t="s">
        <v>879</v>
      </c>
      <c r="J16" s="62"/>
      <c r="K16" s="63"/>
      <c r="L16" s="63"/>
      <c r="M16" s="61" t="s">
        <v>114</v>
      </c>
      <c r="N16" s="63">
        <v>44840</v>
      </c>
      <c r="O16" s="64" t="s">
        <v>880</v>
      </c>
    </row>
    <row r="17" spans="1:15" ht="90" customHeight="1">
      <c r="A17" s="145"/>
      <c r="B17" s="145"/>
      <c r="C17" s="147" t="s">
        <v>881</v>
      </c>
      <c r="D17" s="55" t="s">
        <v>55</v>
      </c>
      <c r="E17" s="10" t="s">
        <v>882</v>
      </c>
      <c r="F17" s="90" t="s">
        <v>60</v>
      </c>
      <c r="G17" s="62" t="s">
        <v>883</v>
      </c>
      <c r="H17" s="62"/>
      <c r="I17" s="62" t="s">
        <v>884</v>
      </c>
      <c r="J17" s="62"/>
      <c r="K17" s="63"/>
      <c r="L17" s="63"/>
      <c r="M17" s="61" t="s">
        <v>60</v>
      </c>
      <c r="N17" s="63">
        <v>44804</v>
      </c>
      <c r="O17" s="64" t="s">
        <v>127</v>
      </c>
    </row>
    <row r="18" spans="1:15" ht="71.25">
      <c r="A18" s="145"/>
      <c r="B18" s="145"/>
      <c r="C18" s="147"/>
      <c r="D18" s="55" t="s">
        <v>55</v>
      </c>
      <c r="E18" s="10" t="s">
        <v>885</v>
      </c>
      <c r="F18" s="90" t="s">
        <v>60</v>
      </c>
      <c r="G18" s="62" t="s">
        <v>307</v>
      </c>
      <c r="H18" s="62" t="s">
        <v>886</v>
      </c>
      <c r="I18" s="62" t="s">
        <v>887</v>
      </c>
      <c r="J18" s="62" t="s">
        <v>888</v>
      </c>
      <c r="K18" s="63"/>
      <c r="L18" s="63"/>
      <c r="M18" s="61" t="s">
        <v>60</v>
      </c>
      <c r="N18" s="63">
        <v>44592</v>
      </c>
      <c r="O18" s="64" t="s">
        <v>127</v>
      </c>
    </row>
    <row r="19" spans="1:15" ht="159" customHeight="1">
      <c r="A19" s="145"/>
      <c r="B19" s="145"/>
      <c r="C19" s="147"/>
      <c r="D19" s="55" t="s">
        <v>55</v>
      </c>
      <c r="E19" s="10" t="s">
        <v>889</v>
      </c>
      <c r="F19" s="61" t="s">
        <v>60</v>
      </c>
      <c r="G19" s="62" t="s">
        <v>890</v>
      </c>
      <c r="H19" s="62"/>
      <c r="I19" s="62" t="s">
        <v>891</v>
      </c>
      <c r="J19" s="62"/>
      <c r="K19" s="63"/>
      <c r="L19" s="63"/>
      <c r="M19" s="61" t="s">
        <v>60</v>
      </c>
      <c r="N19" s="63">
        <v>44804</v>
      </c>
      <c r="O19" s="64" t="s">
        <v>127</v>
      </c>
    </row>
    <row r="20" spans="1:15" ht="71.25">
      <c r="A20" s="145"/>
      <c r="B20" s="145"/>
      <c r="C20" s="147"/>
      <c r="D20" s="55" t="s">
        <v>55</v>
      </c>
      <c r="E20" s="10" t="s">
        <v>892</v>
      </c>
      <c r="F20" s="61" t="s">
        <v>60</v>
      </c>
      <c r="G20" s="62" t="s">
        <v>893</v>
      </c>
      <c r="H20" s="62"/>
      <c r="I20" s="62" t="s">
        <v>894</v>
      </c>
      <c r="J20" s="62"/>
      <c r="K20" s="63"/>
      <c r="L20" s="63"/>
      <c r="M20" s="61" t="s">
        <v>60</v>
      </c>
      <c r="N20" s="63">
        <v>44760</v>
      </c>
      <c r="O20" s="64" t="s">
        <v>895</v>
      </c>
    </row>
    <row r="21" spans="1:15" ht="114">
      <c r="A21" s="145"/>
      <c r="B21" s="145"/>
      <c r="C21" s="147"/>
      <c r="D21" s="55" t="s">
        <v>55</v>
      </c>
      <c r="E21" s="10" t="s">
        <v>896</v>
      </c>
      <c r="F21" s="61" t="s">
        <v>60</v>
      </c>
      <c r="G21" s="62" t="s">
        <v>897</v>
      </c>
      <c r="H21" s="62"/>
      <c r="I21" s="62" t="s">
        <v>898</v>
      </c>
      <c r="J21" s="62"/>
      <c r="K21" s="63"/>
      <c r="L21" s="63"/>
      <c r="M21" s="61" t="s">
        <v>60</v>
      </c>
      <c r="N21" s="63">
        <v>44760</v>
      </c>
      <c r="O21" s="64" t="s">
        <v>127</v>
      </c>
    </row>
    <row r="22" spans="1:15" ht="85.5">
      <c r="A22" s="145"/>
      <c r="B22" s="145"/>
      <c r="C22" s="147"/>
      <c r="D22" s="55" t="s">
        <v>55</v>
      </c>
      <c r="E22" s="10" t="s">
        <v>899</v>
      </c>
      <c r="F22" s="61" t="s">
        <v>60</v>
      </c>
      <c r="G22" s="62" t="s">
        <v>307</v>
      </c>
      <c r="H22" s="62"/>
      <c r="I22" s="62" t="s">
        <v>900</v>
      </c>
      <c r="J22" s="62"/>
      <c r="K22" s="63"/>
      <c r="L22" s="63"/>
      <c r="M22" s="61" t="s">
        <v>60</v>
      </c>
      <c r="N22" s="63">
        <v>44760</v>
      </c>
      <c r="O22" s="64" t="s">
        <v>895</v>
      </c>
    </row>
    <row r="23" spans="1:15" ht="167.25" customHeight="1">
      <c r="A23" s="145"/>
      <c r="B23" s="145"/>
      <c r="C23" s="147"/>
      <c r="D23" s="55" t="s">
        <v>55</v>
      </c>
      <c r="E23" s="10" t="s">
        <v>901</v>
      </c>
      <c r="F23" s="61" t="s">
        <v>60</v>
      </c>
      <c r="G23" s="62" t="s">
        <v>327</v>
      </c>
      <c r="H23" s="62" t="s">
        <v>902</v>
      </c>
      <c r="I23" s="62" t="s">
        <v>903</v>
      </c>
      <c r="J23" s="62"/>
      <c r="K23" s="63"/>
      <c r="L23" s="63"/>
      <c r="M23" s="61" t="s">
        <v>60</v>
      </c>
      <c r="N23" s="63">
        <v>44592</v>
      </c>
      <c r="O23" s="64" t="s">
        <v>127</v>
      </c>
    </row>
    <row r="24" spans="1:15" ht="42.75" customHeight="1">
      <c r="A24" s="145"/>
      <c r="B24" s="145"/>
      <c r="C24" s="147"/>
      <c r="D24" s="55" t="s">
        <v>55</v>
      </c>
      <c r="E24" s="10" t="s">
        <v>904</v>
      </c>
      <c r="F24" s="90" t="s">
        <v>60</v>
      </c>
      <c r="G24" s="62" t="s">
        <v>883</v>
      </c>
      <c r="H24" s="62" t="s">
        <v>905</v>
      </c>
      <c r="I24" s="62" t="s">
        <v>906</v>
      </c>
      <c r="J24" s="62"/>
      <c r="K24" s="63"/>
      <c r="L24" s="63"/>
      <c r="M24" s="61" t="s">
        <v>60</v>
      </c>
      <c r="N24" s="63">
        <v>44804</v>
      </c>
      <c r="O24" s="64" t="s">
        <v>127</v>
      </c>
    </row>
    <row r="25" spans="1:15" ht="114">
      <c r="A25" s="145"/>
      <c r="B25" s="145"/>
      <c r="C25" s="147"/>
      <c r="D25" s="55" t="s">
        <v>55</v>
      </c>
      <c r="E25" s="10" t="s">
        <v>907</v>
      </c>
      <c r="F25" s="61" t="s">
        <v>60</v>
      </c>
      <c r="G25" s="62" t="s">
        <v>883</v>
      </c>
      <c r="H25" s="62" t="s">
        <v>905</v>
      </c>
      <c r="I25" s="62" t="s">
        <v>908</v>
      </c>
      <c r="J25" s="62"/>
      <c r="K25" s="63"/>
      <c r="L25" s="63"/>
      <c r="M25" s="61" t="s">
        <v>60</v>
      </c>
      <c r="N25" s="63">
        <v>44804</v>
      </c>
      <c r="O25" s="64" t="s">
        <v>127</v>
      </c>
    </row>
    <row r="26" spans="1:15" ht="142.5">
      <c r="A26" s="145"/>
      <c r="B26" s="145"/>
      <c r="C26" s="147"/>
      <c r="D26" s="55" t="s">
        <v>55</v>
      </c>
      <c r="E26" s="4" t="s">
        <v>909</v>
      </c>
      <c r="F26" s="61" t="s">
        <v>60</v>
      </c>
      <c r="G26" s="62" t="s">
        <v>883</v>
      </c>
      <c r="H26" s="62" t="s">
        <v>910</v>
      </c>
      <c r="I26" s="62" t="s">
        <v>911</v>
      </c>
      <c r="J26" s="62" t="s">
        <v>912</v>
      </c>
      <c r="K26" s="63"/>
      <c r="L26" s="63"/>
      <c r="M26" s="61" t="s">
        <v>60</v>
      </c>
      <c r="N26" s="63">
        <v>44804</v>
      </c>
      <c r="O26" s="64" t="s">
        <v>127</v>
      </c>
    </row>
    <row r="27" spans="1:15" ht="41.1" customHeight="1">
      <c r="A27" s="145"/>
      <c r="B27" s="145"/>
      <c r="C27" s="9" t="s">
        <v>913</v>
      </c>
      <c r="D27" s="55" t="s">
        <v>55</v>
      </c>
      <c r="E27" s="10" t="s">
        <v>914</v>
      </c>
      <c r="F27" s="61" t="s">
        <v>60</v>
      </c>
      <c r="G27" s="62" t="s">
        <v>307</v>
      </c>
      <c r="H27" s="62"/>
      <c r="I27" s="62" t="s">
        <v>915</v>
      </c>
      <c r="J27" s="62"/>
      <c r="K27" s="63"/>
      <c r="L27" s="63"/>
      <c r="M27" s="61" t="s">
        <v>60</v>
      </c>
      <c r="N27" s="63">
        <v>44804</v>
      </c>
      <c r="O27" s="64" t="s">
        <v>127</v>
      </c>
    </row>
    <row r="28" spans="1:15" ht="114.75" customHeight="1">
      <c r="A28" s="145"/>
      <c r="B28" s="145" t="s">
        <v>916</v>
      </c>
      <c r="C28" s="147" t="s">
        <v>917</v>
      </c>
      <c r="D28" s="55" t="s">
        <v>55</v>
      </c>
      <c r="E28" s="10" t="s">
        <v>918</v>
      </c>
      <c r="F28" s="61" t="s">
        <v>60</v>
      </c>
      <c r="G28" s="62" t="s">
        <v>307</v>
      </c>
      <c r="H28" s="62"/>
      <c r="I28" s="62" t="s">
        <v>919</v>
      </c>
      <c r="J28" s="62"/>
      <c r="K28" s="63"/>
      <c r="L28" s="63"/>
      <c r="M28" s="61" t="s">
        <v>60</v>
      </c>
      <c r="N28" s="63">
        <v>44804</v>
      </c>
      <c r="O28" s="64" t="s">
        <v>895</v>
      </c>
    </row>
    <row r="29" spans="1:15" ht="24.75" customHeight="1">
      <c r="A29" s="145"/>
      <c r="B29" s="145"/>
      <c r="C29" s="147"/>
      <c r="D29" s="55" t="s">
        <v>55</v>
      </c>
      <c r="E29" s="10" t="s">
        <v>920</v>
      </c>
      <c r="F29" s="61" t="s">
        <v>60</v>
      </c>
      <c r="G29" s="62" t="s">
        <v>307</v>
      </c>
      <c r="H29" s="62"/>
      <c r="I29" s="62" t="s">
        <v>919</v>
      </c>
      <c r="J29" s="62"/>
      <c r="K29" s="63"/>
      <c r="L29" s="63"/>
      <c r="M29" s="61" t="s">
        <v>60</v>
      </c>
      <c r="N29" s="63">
        <v>44804</v>
      </c>
      <c r="O29" s="64" t="s">
        <v>895</v>
      </c>
    </row>
    <row r="30" spans="1:15" ht="57">
      <c r="A30" s="145"/>
      <c r="B30" s="145"/>
      <c r="C30" s="147"/>
      <c r="D30" s="55" t="s">
        <v>55</v>
      </c>
      <c r="E30" s="10" t="s">
        <v>921</v>
      </c>
      <c r="F30" s="61" t="s">
        <v>60</v>
      </c>
      <c r="G30" s="62" t="s">
        <v>307</v>
      </c>
      <c r="H30" s="62"/>
      <c r="I30" s="62" t="s">
        <v>922</v>
      </c>
      <c r="J30" s="62"/>
      <c r="K30" s="63"/>
      <c r="L30" s="63"/>
      <c r="M30" s="61" t="s">
        <v>60</v>
      </c>
      <c r="N30" s="63">
        <v>44804</v>
      </c>
      <c r="O30" s="64" t="s">
        <v>895</v>
      </c>
    </row>
    <row r="31" spans="1:15" ht="91.5">
      <c r="A31" s="145"/>
      <c r="B31" s="145"/>
      <c r="C31" s="147"/>
      <c r="D31" s="55" t="s">
        <v>55</v>
      </c>
      <c r="E31" s="10" t="s">
        <v>923</v>
      </c>
      <c r="F31" s="61" t="s">
        <v>60</v>
      </c>
      <c r="G31" s="62" t="s">
        <v>307</v>
      </c>
      <c r="H31" s="62"/>
      <c r="I31" s="62" t="s">
        <v>924</v>
      </c>
      <c r="J31" s="62"/>
      <c r="K31" s="63"/>
      <c r="L31" s="63"/>
      <c r="M31" s="61" t="s">
        <v>114</v>
      </c>
      <c r="N31" s="63">
        <v>44840</v>
      </c>
      <c r="O31" s="64" t="s">
        <v>925</v>
      </c>
    </row>
    <row r="32" spans="1:15" ht="71.25">
      <c r="A32" s="145"/>
      <c r="B32" s="145"/>
      <c r="C32" s="147"/>
      <c r="D32" s="55" t="s">
        <v>55</v>
      </c>
      <c r="E32" s="10" t="s">
        <v>926</v>
      </c>
      <c r="F32" s="61" t="s">
        <v>60</v>
      </c>
      <c r="G32" s="62" t="s">
        <v>897</v>
      </c>
      <c r="H32" s="62" t="s">
        <v>927</v>
      </c>
      <c r="I32" s="62" t="s">
        <v>928</v>
      </c>
      <c r="J32" s="62"/>
      <c r="K32" s="63"/>
      <c r="L32" s="63"/>
      <c r="M32" s="61" t="s">
        <v>60</v>
      </c>
      <c r="N32" s="63">
        <v>44592</v>
      </c>
      <c r="O32" s="64" t="s">
        <v>127</v>
      </c>
    </row>
    <row r="33" spans="1:15" ht="45.75">
      <c r="A33" s="145"/>
      <c r="B33" s="145"/>
      <c r="C33" s="147"/>
      <c r="D33" s="55" t="s">
        <v>55</v>
      </c>
      <c r="E33" s="10" t="s">
        <v>929</v>
      </c>
      <c r="F33" s="61" t="s">
        <v>114</v>
      </c>
      <c r="G33" s="62" t="s">
        <v>307</v>
      </c>
      <c r="H33" s="62" t="s">
        <v>930</v>
      </c>
      <c r="I33" s="62" t="s">
        <v>931</v>
      </c>
      <c r="J33" s="62"/>
      <c r="K33" s="63"/>
      <c r="L33" s="63"/>
      <c r="M33" s="61" t="s">
        <v>114</v>
      </c>
      <c r="N33" s="63">
        <v>44840</v>
      </c>
      <c r="O33" s="64" t="s">
        <v>925</v>
      </c>
    </row>
    <row r="34" spans="1:15" ht="45.75">
      <c r="A34" s="145"/>
      <c r="B34" s="145"/>
      <c r="C34" s="147"/>
      <c r="D34" s="55" t="s">
        <v>55</v>
      </c>
      <c r="E34" s="10" t="s">
        <v>932</v>
      </c>
      <c r="F34" s="61" t="s">
        <v>60</v>
      </c>
      <c r="G34" s="62" t="s">
        <v>373</v>
      </c>
      <c r="H34" s="62"/>
      <c r="I34" s="62" t="s">
        <v>933</v>
      </c>
      <c r="J34" s="62" t="s">
        <v>934</v>
      </c>
      <c r="K34" s="63"/>
      <c r="L34" s="63"/>
      <c r="M34" s="61" t="s">
        <v>60</v>
      </c>
      <c r="N34" s="63">
        <v>44592</v>
      </c>
      <c r="O34" s="64" t="s">
        <v>127</v>
      </c>
    </row>
    <row r="35" spans="1:15" ht="75" customHeight="1">
      <c r="A35" s="145"/>
      <c r="B35" s="145"/>
      <c r="C35" s="147"/>
      <c r="D35" s="55" t="s">
        <v>55</v>
      </c>
      <c r="E35" s="10" t="s">
        <v>935</v>
      </c>
      <c r="F35" s="61" t="s">
        <v>114</v>
      </c>
      <c r="G35" s="62"/>
      <c r="H35" s="62"/>
      <c r="I35" s="62" t="s">
        <v>936</v>
      </c>
      <c r="J35" s="62"/>
      <c r="K35" s="63"/>
      <c r="L35" s="63"/>
      <c r="M35" s="61" t="s">
        <v>58</v>
      </c>
      <c r="N35" s="63">
        <v>44683</v>
      </c>
      <c r="O35" s="64" t="s">
        <v>937</v>
      </c>
    </row>
    <row r="36" spans="1:15" ht="42.75">
      <c r="A36" s="145"/>
      <c r="B36" s="145"/>
      <c r="C36" s="147"/>
      <c r="D36" s="55" t="s">
        <v>55</v>
      </c>
      <c r="E36" s="10" t="s">
        <v>938</v>
      </c>
      <c r="F36" s="61" t="s">
        <v>60</v>
      </c>
      <c r="G36" s="62" t="s">
        <v>307</v>
      </c>
      <c r="H36" s="62"/>
      <c r="I36" s="114" t="s">
        <v>939</v>
      </c>
      <c r="J36" s="62"/>
      <c r="K36" s="63"/>
      <c r="L36" s="63"/>
      <c r="M36" s="61" t="s">
        <v>60</v>
      </c>
      <c r="N36" s="63">
        <v>44804</v>
      </c>
      <c r="O36" s="64" t="s">
        <v>127</v>
      </c>
    </row>
    <row r="37" spans="1:15" ht="54" customHeight="1">
      <c r="A37" s="145"/>
      <c r="B37" s="145"/>
      <c r="C37" s="147" t="s">
        <v>940</v>
      </c>
      <c r="D37" s="55" t="s">
        <v>55</v>
      </c>
      <c r="E37" s="10" t="s">
        <v>941</v>
      </c>
      <c r="F37" s="61" t="s">
        <v>60</v>
      </c>
      <c r="G37" s="62" t="s">
        <v>942</v>
      </c>
      <c r="H37" s="62"/>
      <c r="I37" s="62" t="s">
        <v>943</v>
      </c>
      <c r="J37" s="62"/>
      <c r="K37" s="63"/>
      <c r="L37" s="63"/>
      <c r="M37" s="61" t="s">
        <v>60</v>
      </c>
      <c r="N37" s="63">
        <v>44592</v>
      </c>
      <c r="O37" s="64" t="s">
        <v>127</v>
      </c>
    </row>
    <row r="38" spans="1:15" ht="28.5">
      <c r="A38" s="145"/>
      <c r="B38" s="145"/>
      <c r="C38" s="147"/>
      <c r="D38" s="55" t="s">
        <v>55</v>
      </c>
      <c r="E38" s="10" t="s">
        <v>944</v>
      </c>
      <c r="F38" s="61" t="s">
        <v>58</v>
      </c>
      <c r="G38" s="62" t="s">
        <v>883</v>
      </c>
      <c r="H38" s="62"/>
      <c r="I38" s="62"/>
      <c r="J38" s="62"/>
      <c r="K38" s="63"/>
      <c r="L38" s="63"/>
      <c r="M38" s="61" t="s">
        <v>58</v>
      </c>
      <c r="N38" s="63">
        <v>44683</v>
      </c>
      <c r="O38" s="64" t="s">
        <v>733</v>
      </c>
    </row>
    <row r="39" spans="1:15" ht="45.75">
      <c r="A39" s="145"/>
      <c r="B39" s="145"/>
      <c r="C39" s="147"/>
      <c r="D39" s="55" t="s">
        <v>55</v>
      </c>
      <c r="E39" s="10" t="s">
        <v>945</v>
      </c>
      <c r="F39" s="61" t="s">
        <v>114</v>
      </c>
      <c r="G39" s="62" t="s">
        <v>883</v>
      </c>
      <c r="H39" s="62" t="s">
        <v>905</v>
      </c>
      <c r="I39" s="62"/>
      <c r="J39" s="62"/>
      <c r="K39" s="63"/>
      <c r="L39" s="63"/>
      <c r="M39" s="61" t="s">
        <v>58</v>
      </c>
      <c r="N39" s="63">
        <v>44683</v>
      </c>
      <c r="O39" s="64" t="s">
        <v>946</v>
      </c>
    </row>
    <row r="40" spans="1:15" ht="28.5">
      <c r="A40" s="145"/>
      <c r="B40" s="145"/>
      <c r="C40" s="147"/>
      <c r="D40" s="55" t="s">
        <v>55</v>
      </c>
      <c r="E40" s="10" t="s">
        <v>947</v>
      </c>
      <c r="F40" s="90" t="s">
        <v>60</v>
      </c>
      <c r="G40" s="62" t="s">
        <v>883</v>
      </c>
      <c r="H40" s="62"/>
      <c r="I40" s="62" t="s">
        <v>948</v>
      </c>
      <c r="J40" s="62"/>
      <c r="K40" s="63"/>
      <c r="L40" s="63"/>
      <c r="M40" s="61" t="s">
        <v>60</v>
      </c>
      <c r="N40" s="63">
        <v>44804</v>
      </c>
      <c r="O40" s="64" t="s">
        <v>895</v>
      </c>
    </row>
    <row r="41" spans="1:15" ht="128.25">
      <c r="A41" s="145"/>
      <c r="B41" s="145"/>
      <c r="C41" s="147"/>
      <c r="D41" s="55" t="s">
        <v>55</v>
      </c>
      <c r="E41" s="10" t="s">
        <v>949</v>
      </c>
      <c r="F41" s="61" t="s">
        <v>60</v>
      </c>
      <c r="G41" s="62" t="s">
        <v>883</v>
      </c>
      <c r="H41" s="62" t="s">
        <v>905</v>
      </c>
      <c r="I41" s="62" t="s">
        <v>950</v>
      </c>
      <c r="J41" s="62"/>
      <c r="K41" s="63"/>
      <c r="L41" s="63"/>
      <c r="M41" s="61" t="s">
        <v>60</v>
      </c>
      <c r="N41" s="63">
        <v>44804</v>
      </c>
      <c r="O41" s="64" t="s">
        <v>127</v>
      </c>
    </row>
    <row r="42" spans="1:15" ht="85.5">
      <c r="A42" s="145"/>
      <c r="B42" s="145"/>
      <c r="C42" s="147"/>
      <c r="D42" s="55" t="s">
        <v>55</v>
      </c>
      <c r="E42" s="10" t="s">
        <v>951</v>
      </c>
      <c r="F42" s="61" t="s">
        <v>60</v>
      </c>
      <c r="G42" s="62" t="s">
        <v>883</v>
      </c>
      <c r="H42" s="62"/>
      <c r="I42" s="62" t="s">
        <v>952</v>
      </c>
      <c r="J42" s="62"/>
      <c r="K42" s="63"/>
      <c r="L42" s="63"/>
      <c r="M42" s="61" t="s">
        <v>60</v>
      </c>
      <c r="N42" s="63">
        <v>44804</v>
      </c>
      <c r="O42" s="64" t="s">
        <v>895</v>
      </c>
    </row>
    <row r="43" spans="1:15" ht="45.75">
      <c r="A43" s="145"/>
      <c r="B43" s="145"/>
      <c r="C43" s="147" t="s">
        <v>953</v>
      </c>
      <c r="D43" s="55" t="s">
        <v>55</v>
      </c>
      <c r="E43" s="10" t="s">
        <v>954</v>
      </c>
      <c r="F43" s="61" t="s">
        <v>114</v>
      </c>
      <c r="G43" s="62" t="s">
        <v>883</v>
      </c>
      <c r="H43" s="62"/>
      <c r="I43" s="62" t="s">
        <v>955</v>
      </c>
      <c r="J43" s="62"/>
      <c r="K43" s="63"/>
      <c r="L43" s="63"/>
      <c r="M43" s="61" t="s">
        <v>114</v>
      </c>
      <c r="N43" s="63">
        <v>44840</v>
      </c>
      <c r="O43" s="64" t="s">
        <v>925</v>
      </c>
    </row>
    <row r="44" spans="1:15" ht="60.75">
      <c r="A44" s="145"/>
      <c r="B44" s="145"/>
      <c r="C44" s="147"/>
      <c r="D44" s="55" t="s">
        <v>55</v>
      </c>
      <c r="E44" s="10" t="s">
        <v>956</v>
      </c>
      <c r="F44" s="61" t="s">
        <v>114</v>
      </c>
      <c r="G44" s="62" t="s">
        <v>883</v>
      </c>
      <c r="H44" s="62"/>
      <c r="I44" s="62" t="s">
        <v>957</v>
      </c>
      <c r="J44" s="62"/>
      <c r="K44" s="63"/>
      <c r="L44" s="63"/>
      <c r="M44" s="61" t="s">
        <v>114</v>
      </c>
      <c r="N44" s="63">
        <v>44840</v>
      </c>
      <c r="O44" s="64" t="s">
        <v>925</v>
      </c>
    </row>
    <row r="45" spans="1:15" ht="28.5">
      <c r="A45" s="145"/>
      <c r="B45" s="145"/>
      <c r="C45" s="147"/>
      <c r="D45" s="55" t="s">
        <v>55</v>
      </c>
      <c r="E45" s="4" t="s">
        <v>958</v>
      </c>
      <c r="F45" s="61" t="s">
        <v>58</v>
      </c>
      <c r="G45" s="62" t="s">
        <v>883</v>
      </c>
      <c r="H45" s="62"/>
      <c r="I45" s="62"/>
      <c r="J45" s="62"/>
      <c r="K45" s="63"/>
      <c r="L45" s="63"/>
      <c r="M45" s="61" t="s">
        <v>58</v>
      </c>
      <c r="N45" s="63">
        <v>44683</v>
      </c>
      <c r="O45" s="64" t="s">
        <v>733</v>
      </c>
    </row>
    <row r="46" spans="1:15" ht="27.75" hidden="1">
      <c r="A46" s="145"/>
      <c r="B46" s="145"/>
      <c r="C46" s="9" t="s">
        <v>959</v>
      </c>
      <c r="D46" s="29" t="s">
        <v>57</v>
      </c>
      <c r="E46" s="4"/>
      <c r="F46" s="61"/>
      <c r="G46" s="62"/>
      <c r="H46" s="62"/>
      <c r="I46" s="62"/>
      <c r="J46" s="62"/>
      <c r="K46" s="63"/>
      <c r="L46" s="63"/>
      <c r="M46" s="61"/>
      <c r="N46" s="63"/>
      <c r="O46" s="64"/>
    </row>
    <row r="47" spans="1:15" ht="99.75">
      <c r="A47" s="145"/>
      <c r="B47" s="145"/>
      <c r="C47" s="147" t="s">
        <v>960</v>
      </c>
      <c r="D47" s="55" t="s">
        <v>55</v>
      </c>
      <c r="E47" s="4" t="s">
        <v>961</v>
      </c>
      <c r="F47" s="61" t="s">
        <v>60</v>
      </c>
      <c r="G47" s="62" t="s">
        <v>509</v>
      </c>
      <c r="H47" s="62"/>
      <c r="I47" s="62" t="s">
        <v>962</v>
      </c>
      <c r="J47" s="62" t="s">
        <v>963</v>
      </c>
      <c r="K47" s="63"/>
      <c r="L47" s="63"/>
      <c r="M47" s="61" t="s">
        <v>60</v>
      </c>
      <c r="N47" s="63">
        <v>44804</v>
      </c>
      <c r="O47" s="64" t="s">
        <v>127</v>
      </c>
    </row>
    <row r="48" spans="1:15" ht="28.5">
      <c r="A48" s="145"/>
      <c r="B48" s="145"/>
      <c r="C48" s="147"/>
      <c r="D48" s="55" t="s">
        <v>55</v>
      </c>
      <c r="E48" s="4" t="s">
        <v>964</v>
      </c>
      <c r="F48" s="61" t="s">
        <v>58</v>
      </c>
      <c r="G48" s="62" t="s">
        <v>883</v>
      </c>
      <c r="H48" s="62"/>
      <c r="I48" s="62"/>
      <c r="J48" s="62"/>
      <c r="K48" s="63"/>
      <c r="L48" s="63"/>
      <c r="M48" s="61" t="s">
        <v>58</v>
      </c>
      <c r="N48" s="63">
        <v>44683</v>
      </c>
      <c r="O48" s="64" t="s">
        <v>733</v>
      </c>
    </row>
    <row r="49" spans="1:15" ht="27.95" hidden="1" customHeight="1">
      <c r="A49" s="145"/>
      <c r="B49" s="145"/>
      <c r="C49" s="9" t="s">
        <v>965</v>
      </c>
      <c r="D49" s="29" t="s">
        <v>57</v>
      </c>
      <c r="E49" s="4"/>
      <c r="F49" s="61"/>
      <c r="G49" s="62"/>
      <c r="H49" s="62"/>
      <c r="I49" s="62"/>
      <c r="J49" s="62"/>
      <c r="K49" s="63"/>
      <c r="L49" s="63"/>
      <c r="M49" s="61"/>
      <c r="N49" s="63"/>
      <c r="O49" s="64"/>
    </row>
    <row r="50" spans="1:15" ht="42.95" hidden="1" customHeight="1">
      <c r="A50" s="145"/>
      <c r="B50" s="145" t="s">
        <v>966</v>
      </c>
      <c r="C50" s="9" t="s">
        <v>967</v>
      </c>
      <c r="D50" s="29" t="s">
        <v>57</v>
      </c>
      <c r="E50" s="4"/>
      <c r="F50" s="61"/>
      <c r="G50" s="62"/>
      <c r="H50" s="62"/>
      <c r="I50" s="62"/>
      <c r="J50" s="62"/>
      <c r="K50" s="63"/>
      <c r="L50" s="63"/>
      <c r="M50" s="61"/>
      <c r="N50" s="63"/>
      <c r="O50" s="64"/>
    </row>
    <row r="51" spans="1:15" ht="38.1" hidden="1" customHeight="1">
      <c r="A51" s="145"/>
      <c r="B51" s="145"/>
      <c r="C51" s="9" t="s">
        <v>968</v>
      </c>
      <c r="D51" s="29" t="s">
        <v>57</v>
      </c>
      <c r="E51" s="4"/>
      <c r="F51" s="61"/>
      <c r="G51" s="62"/>
      <c r="H51" s="62"/>
      <c r="I51" s="62"/>
      <c r="J51" s="62"/>
      <c r="K51" s="63"/>
      <c r="L51" s="63"/>
      <c r="M51" s="61"/>
      <c r="N51" s="63"/>
      <c r="O51" s="64"/>
    </row>
    <row r="52" spans="1:15" ht="52.5" customHeight="1">
      <c r="A52" s="145"/>
      <c r="B52" s="145"/>
      <c r="C52" s="9" t="s">
        <v>969</v>
      </c>
      <c r="D52" s="55" t="s">
        <v>55</v>
      </c>
      <c r="E52" s="10" t="s">
        <v>970</v>
      </c>
      <c r="F52" s="61" t="s">
        <v>60</v>
      </c>
      <c r="G52" s="62" t="s">
        <v>971</v>
      </c>
      <c r="H52" s="62" t="s">
        <v>972</v>
      </c>
      <c r="I52" s="62" t="s">
        <v>973</v>
      </c>
      <c r="J52" s="62"/>
      <c r="K52" s="63"/>
      <c r="L52" s="63"/>
      <c r="M52" s="61" t="s">
        <v>60</v>
      </c>
      <c r="N52" s="63">
        <v>44760</v>
      </c>
      <c r="O52" s="64" t="s">
        <v>127</v>
      </c>
    </row>
    <row r="53" spans="1:15" ht="45.95" hidden="1" customHeight="1">
      <c r="A53" s="145"/>
      <c r="B53" s="145" t="s">
        <v>974</v>
      </c>
      <c r="C53" s="9" t="s">
        <v>975</v>
      </c>
      <c r="D53" s="29" t="s">
        <v>57</v>
      </c>
      <c r="E53" s="4"/>
      <c r="F53" s="61"/>
      <c r="G53" s="62"/>
      <c r="H53" s="62"/>
      <c r="I53" s="62"/>
      <c r="J53" s="62"/>
      <c r="K53" s="63"/>
      <c r="L53" s="63"/>
      <c r="M53" s="61"/>
      <c r="N53" s="63"/>
      <c r="O53" s="64"/>
    </row>
    <row r="54" spans="1:15" ht="50.1" hidden="1" customHeight="1">
      <c r="A54" s="145"/>
      <c r="B54" s="145"/>
      <c r="C54" s="9" t="s">
        <v>976</v>
      </c>
      <c r="D54" s="29" t="s">
        <v>57</v>
      </c>
      <c r="E54" s="4"/>
      <c r="F54" s="61"/>
      <c r="G54" s="62"/>
      <c r="H54" s="62"/>
      <c r="I54" s="62"/>
      <c r="J54" s="62"/>
      <c r="K54" s="63"/>
      <c r="L54" s="63"/>
      <c r="M54" s="61"/>
      <c r="N54" s="63"/>
      <c r="O54" s="64"/>
    </row>
    <row r="55" spans="1:15" ht="50.1" hidden="1" customHeight="1">
      <c r="A55" s="145"/>
      <c r="B55" s="145" t="s">
        <v>977</v>
      </c>
      <c r="C55" s="9" t="s">
        <v>978</v>
      </c>
      <c r="D55" s="29" t="s">
        <v>57</v>
      </c>
      <c r="E55" s="4"/>
      <c r="F55" s="61"/>
      <c r="G55" s="62"/>
      <c r="H55" s="62"/>
      <c r="I55" s="62"/>
      <c r="J55" s="62"/>
      <c r="K55" s="63"/>
      <c r="L55" s="63"/>
      <c r="M55" s="61"/>
      <c r="N55" s="63"/>
      <c r="O55" s="64"/>
    </row>
    <row r="56" spans="1:15" ht="42" hidden="1" customHeight="1">
      <c r="A56" s="145"/>
      <c r="B56" s="145"/>
      <c r="C56" s="9" t="s">
        <v>979</v>
      </c>
      <c r="D56" s="29" t="s">
        <v>57</v>
      </c>
      <c r="E56" s="4"/>
      <c r="F56" s="61"/>
      <c r="G56" s="62"/>
      <c r="H56" s="62"/>
      <c r="I56" s="62"/>
      <c r="J56" s="62"/>
      <c r="K56" s="63"/>
      <c r="L56" s="63"/>
      <c r="M56" s="61"/>
      <c r="N56" s="63"/>
      <c r="O56" s="64"/>
    </row>
  </sheetData>
  <sheetProtection sheet="1" objects="1" scenarios="1" formatCells="0" formatColumns="0" formatRows="0" insertHyperlinks="0" autoFilter="0"/>
  <autoFilter ref="A3:O56" xr:uid="{CAF56B48-0DF2-40D3-A9EC-EA3C6C56D83F}">
    <filterColumn colId="3">
      <filters>
        <filter val="F0"/>
      </filters>
    </filterColumn>
  </autoFilter>
  <mergeCells count="16">
    <mergeCell ref="M2:O2"/>
    <mergeCell ref="A4:A56"/>
    <mergeCell ref="C17:C26"/>
    <mergeCell ref="B28:B49"/>
    <mergeCell ref="B50:B52"/>
    <mergeCell ref="C47:C48"/>
    <mergeCell ref="B4:B27"/>
    <mergeCell ref="C4:C8"/>
    <mergeCell ref="C9:C13"/>
    <mergeCell ref="C14:C16"/>
    <mergeCell ref="B55:B56"/>
    <mergeCell ref="C28:C36"/>
    <mergeCell ref="C37:C42"/>
    <mergeCell ref="C43:C45"/>
    <mergeCell ref="B53:B54"/>
    <mergeCell ref="F2:L2"/>
  </mergeCells>
  <phoneticPr fontId="10" type="noConversion"/>
  <conditionalFormatting sqref="F4:F8 F19:F23 F41:F56 F25:F39">
    <cfRule type="containsText" dxfId="47" priority="64" operator="containsText" text="Yes">
      <formula>NOT(ISERROR(SEARCH("Yes",F4)))</formula>
    </cfRule>
    <cfRule type="containsText" dxfId="46" priority="65" operator="containsText" text="In part">
      <formula>NOT(ISERROR(SEARCH("In part",F4)))</formula>
    </cfRule>
    <cfRule type="containsText" dxfId="45" priority="66" operator="containsText" text="No">
      <formula>NOT(ISERROR(SEARCH("No",F4)))</formula>
    </cfRule>
  </conditionalFormatting>
  <conditionalFormatting sqref="M49:M51 M53:M56">
    <cfRule type="containsText" dxfId="44" priority="61" operator="containsText" text="Yes">
      <formula>NOT(ISERROR(SEARCH("Yes",M49)))</formula>
    </cfRule>
    <cfRule type="containsText" dxfId="43" priority="62" operator="containsText" text="In part">
      <formula>NOT(ISERROR(SEARCH("In part",M49)))</formula>
    </cfRule>
    <cfRule type="containsText" dxfId="42" priority="63" operator="containsText" text="No">
      <formula>NOT(ISERROR(SEARCH("No",M49)))</formula>
    </cfRule>
  </conditionalFormatting>
  <conditionalFormatting sqref="F9:F14 F16">
    <cfRule type="containsText" dxfId="41" priority="58" operator="containsText" text="Yes">
      <formula>NOT(ISERROR(SEARCH("Yes",F9)))</formula>
    </cfRule>
    <cfRule type="containsText" dxfId="40" priority="59" operator="containsText" text="In part">
      <formula>NOT(ISERROR(SEARCH("In part",F9)))</formula>
    </cfRule>
    <cfRule type="containsText" dxfId="39" priority="60" operator="containsText" text="No">
      <formula>NOT(ISERROR(SEARCH("No",F9)))</formula>
    </cfRule>
  </conditionalFormatting>
  <conditionalFormatting sqref="M4">
    <cfRule type="containsText" dxfId="38" priority="52" operator="containsText" text="Yes">
      <formula>NOT(ISERROR(SEARCH("Yes",M4)))</formula>
    </cfRule>
    <cfRule type="containsText" dxfId="37" priority="53" operator="containsText" text="In part">
      <formula>NOT(ISERROR(SEARCH("In part",M4)))</formula>
    </cfRule>
    <cfRule type="containsText" dxfId="36" priority="54" operator="containsText" text="No">
      <formula>NOT(ISERROR(SEARCH("No",M4)))</formula>
    </cfRule>
  </conditionalFormatting>
  <conditionalFormatting sqref="M33 M5:M9 M11:M12 M19:M20 M35:M36 M38:M45 M47:M48 M24:M31 M14:M17">
    <cfRule type="containsText" dxfId="35" priority="49" operator="containsText" text="Yes">
      <formula>NOT(ISERROR(SEARCH("Yes",M5)))</formula>
    </cfRule>
  </conditionalFormatting>
  <conditionalFormatting sqref="M33 M5:M9 M11:M12 M19:M20 M35:M36 M38:M45 M47:M48 M24:M31 M14:M17">
    <cfRule type="containsText" dxfId="34" priority="50" operator="containsText" text="In part">
      <formula>NOT(ISERROR(SEARCH("In part",M5)))</formula>
    </cfRule>
  </conditionalFormatting>
  <conditionalFormatting sqref="M33 M5:M9 M11:M12 M19:M20 M35:M36 M38:M45 M47:M48 M24:M31 M14:M17">
    <cfRule type="containsText" dxfId="33" priority="51" operator="containsText" text="No">
      <formula>NOT(ISERROR(SEARCH("No",M5)))</formula>
    </cfRule>
  </conditionalFormatting>
  <conditionalFormatting sqref="M46">
    <cfRule type="containsText" dxfId="32" priority="37" operator="containsText" text="Yes">
      <formula>NOT(ISERROR(SEARCH("Yes",M46)))</formula>
    </cfRule>
    <cfRule type="containsText" dxfId="31" priority="38" operator="containsText" text="In part">
      <formula>NOT(ISERROR(SEARCH("In part",M46)))</formula>
    </cfRule>
    <cfRule type="containsText" dxfId="30" priority="39" operator="containsText" text="No">
      <formula>NOT(ISERROR(SEARCH("No",M46)))</formula>
    </cfRule>
  </conditionalFormatting>
  <conditionalFormatting sqref="M37">
    <cfRule type="containsText" dxfId="29" priority="34" operator="containsText" text="Yes">
      <formula>NOT(ISERROR(SEARCH("Yes",M37)))</formula>
    </cfRule>
    <cfRule type="containsText" dxfId="28" priority="35" operator="containsText" text="In part">
      <formula>NOT(ISERROR(SEARCH("In part",M37)))</formula>
    </cfRule>
    <cfRule type="containsText" dxfId="27" priority="36" operator="containsText" text="No">
      <formula>NOT(ISERROR(SEARCH("No",M37)))</formula>
    </cfRule>
  </conditionalFormatting>
  <conditionalFormatting sqref="M34">
    <cfRule type="containsText" dxfId="26" priority="31" operator="containsText" text="Yes">
      <formula>NOT(ISERROR(SEARCH("Yes",M34)))</formula>
    </cfRule>
    <cfRule type="containsText" dxfId="25" priority="32" operator="containsText" text="In part">
      <formula>NOT(ISERROR(SEARCH("In part",M34)))</formula>
    </cfRule>
    <cfRule type="containsText" dxfId="24" priority="33" operator="containsText" text="No">
      <formula>NOT(ISERROR(SEARCH("No",M34)))</formula>
    </cfRule>
  </conditionalFormatting>
  <conditionalFormatting sqref="M32">
    <cfRule type="containsText" dxfId="23" priority="28" operator="containsText" text="Yes">
      <formula>NOT(ISERROR(SEARCH("Yes",M32)))</formula>
    </cfRule>
    <cfRule type="containsText" dxfId="22" priority="29" operator="containsText" text="In part">
      <formula>NOT(ISERROR(SEARCH("In part",M32)))</formula>
    </cfRule>
    <cfRule type="containsText" dxfId="21" priority="30" operator="containsText" text="No">
      <formula>NOT(ISERROR(SEARCH("No",M32)))</formula>
    </cfRule>
  </conditionalFormatting>
  <conditionalFormatting sqref="M23">
    <cfRule type="containsText" dxfId="20" priority="25" operator="containsText" text="Yes">
      <formula>NOT(ISERROR(SEARCH("Yes",M23)))</formula>
    </cfRule>
    <cfRule type="containsText" dxfId="19" priority="26" operator="containsText" text="In part">
      <formula>NOT(ISERROR(SEARCH("In part",M23)))</formula>
    </cfRule>
    <cfRule type="containsText" dxfId="18" priority="27" operator="containsText" text="No">
      <formula>NOT(ISERROR(SEARCH("No",M23)))</formula>
    </cfRule>
  </conditionalFormatting>
  <conditionalFormatting sqref="M18">
    <cfRule type="containsText" dxfId="17" priority="22" operator="containsText" text="Yes">
      <formula>NOT(ISERROR(SEARCH("Yes",M18)))</formula>
    </cfRule>
    <cfRule type="containsText" dxfId="16" priority="23" operator="containsText" text="In part">
      <formula>NOT(ISERROR(SEARCH("In part",M18)))</formula>
    </cfRule>
    <cfRule type="containsText" dxfId="15" priority="24" operator="containsText" text="No">
      <formula>NOT(ISERROR(SEARCH("No",M18)))</formula>
    </cfRule>
  </conditionalFormatting>
  <conditionalFormatting sqref="M13">
    <cfRule type="containsText" dxfId="14" priority="19" operator="containsText" text="Yes">
      <formula>NOT(ISERROR(SEARCH("Yes",M13)))</formula>
    </cfRule>
    <cfRule type="containsText" dxfId="13" priority="20" operator="containsText" text="In part">
      <formula>NOT(ISERROR(SEARCH("In part",M13)))</formula>
    </cfRule>
    <cfRule type="containsText" dxfId="12" priority="21" operator="containsText" text="No">
      <formula>NOT(ISERROR(SEARCH("No",M13)))</formula>
    </cfRule>
  </conditionalFormatting>
  <conditionalFormatting sqref="M10">
    <cfRule type="containsText" dxfId="11" priority="16" operator="containsText" text="Yes">
      <formula>NOT(ISERROR(SEARCH("Yes",M10)))</formula>
    </cfRule>
    <cfRule type="containsText" dxfId="10" priority="17" operator="containsText" text="In part">
      <formula>NOT(ISERROR(SEARCH("In part",M10)))</formula>
    </cfRule>
    <cfRule type="containsText" dxfId="9" priority="18" operator="containsText" text="No">
      <formula>NOT(ISERROR(SEARCH("No",M10)))</formula>
    </cfRule>
  </conditionalFormatting>
  <conditionalFormatting sqref="M21">
    <cfRule type="containsText" dxfId="8" priority="13" operator="containsText" text="Yes">
      <formula>NOT(ISERROR(SEARCH("Yes",M21)))</formula>
    </cfRule>
  </conditionalFormatting>
  <conditionalFormatting sqref="M21">
    <cfRule type="containsText" dxfId="7" priority="14" operator="containsText" text="In part">
      <formula>NOT(ISERROR(SEARCH("In part",M21)))</formula>
    </cfRule>
  </conditionalFormatting>
  <conditionalFormatting sqref="M21">
    <cfRule type="containsText" dxfId="6" priority="15" operator="containsText" text="No">
      <formula>NOT(ISERROR(SEARCH("No",M21)))</formula>
    </cfRule>
  </conditionalFormatting>
  <conditionalFormatting sqref="M22">
    <cfRule type="containsText" dxfId="5" priority="10" operator="containsText" text="Yes">
      <formula>NOT(ISERROR(SEARCH("Yes",M22)))</formula>
    </cfRule>
  </conditionalFormatting>
  <conditionalFormatting sqref="M22">
    <cfRule type="containsText" dxfId="4" priority="11" operator="containsText" text="In part">
      <formula>NOT(ISERROR(SEARCH("In part",M22)))</formula>
    </cfRule>
  </conditionalFormatting>
  <conditionalFormatting sqref="M22">
    <cfRule type="containsText" dxfId="3" priority="12" operator="containsText" text="No">
      <formula>NOT(ISERROR(SEARCH("No",M22)))</formula>
    </cfRule>
  </conditionalFormatting>
  <conditionalFormatting sqref="M52">
    <cfRule type="containsText" dxfId="2" priority="7" operator="containsText" text="Yes">
      <formula>NOT(ISERROR(SEARCH("Yes",M52)))</formula>
    </cfRule>
  </conditionalFormatting>
  <conditionalFormatting sqref="M52">
    <cfRule type="containsText" dxfId="1" priority="8" operator="containsText" text="In part">
      <formula>NOT(ISERROR(SEARCH("In part",M52)))</formula>
    </cfRule>
  </conditionalFormatting>
  <conditionalFormatting sqref="M52">
    <cfRule type="containsText" dxfId="0" priority="9" operator="containsText" text="No">
      <formula>NOT(ISERROR(SEARCH("No",M52)))</formula>
    </cfRule>
  </conditionalFormatting>
  <hyperlinks>
    <hyperlink ref="I36" r:id="rId1" xr:uid="{94841824-69D9-4EC2-AFC9-F57AD44D49BA}"/>
  </hyperlinks>
  <pageMargins left="0.7" right="0.7" top="0.75" bottom="0.75" header="0.3" footer="0.3"/>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396668E8-C5A4-0B4C-B44E-3B6FE30935AF}">
          <x14:formula1>
            <xm:f>List!$A$1:$A$3</xm:f>
          </x14:formula1>
          <xm:sqref>F4:F56 M4:M56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C7540-4757-044F-8F40-AAB081FEAAD4}">
  <dimension ref="A1:A3"/>
  <sheetViews>
    <sheetView workbookViewId="0">
      <selection activeCell="A7" sqref="A7"/>
    </sheetView>
  </sheetViews>
  <sheetFormatPr defaultColWidth="11.42578125" defaultRowHeight="14.25"/>
  <sheetData>
    <row r="1" spans="1:1">
      <c r="A1" t="s">
        <v>60</v>
      </c>
    </row>
    <row r="2" spans="1:1">
      <c r="A2" t="s">
        <v>114</v>
      </c>
    </row>
    <row r="3" spans="1:1">
      <c r="A3" t="s">
        <v>58</v>
      </c>
    </row>
  </sheetData>
  <sheetProtection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16DA0-A4D3-CB49-AFA3-EBB2CAA3C94D}">
  <sheetPr>
    <tabColor theme="7"/>
  </sheetPr>
  <dimension ref="A2:N17"/>
  <sheetViews>
    <sheetView showGridLines="0" showRowColHeaders="0" topLeftCell="A8" zoomScaleNormal="279" workbookViewId="0">
      <selection activeCell="K17" sqref="K17:M17"/>
    </sheetView>
  </sheetViews>
  <sheetFormatPr defaultColWidth="11.42578125" defaultRowHeight="14.25"/>
  <cols>
    <col min="2" max="2" width="41" customWidth="1"/>
    <col min="6" max="6" width="6" customWidth="1"/>
    <col min="7" max="9" width="9.42578125" customWidth="1"/>
    <col min="10" max="10" width="6" customWidth="1"/>
  </cols>
  <sheetData>
    <row r="2" spans="1:14" ht="18">
      <c r="B2" s="38" t="s">
        <v>50</v>
      </c>
    </row>
    <row r="4" spans="1:14">
      <c r="C4" s="136" t="s">
        <v>51</v>
      </c>
      <c r="D4" s="136"/>
      <c r="E4" s="136"/>
    </row>
    <row r="5" spans="1:14">
      <c r="C5" s="137" t="s">
        <v>12</v>
      </c>
      <c r="D5" s="138"/>
      <c r="E5" s="66" t="s">
        <v>52</v>
      </c>
      <c r="G5" s="136" t="s">
        <v>53</v>
      </c>
      <c r="H5" s="136"/>
      <c r="I5" s="136"/>
      <c r="K5" s="136" t="s">
        <v>54</v>
      </c>
      <c r="L5" s="136"/>
      <c r="M5" s="136"/>
    </row>
    <row r="6" spans="1:14">
      <c r="C6" s="16" t="s">
        <v>55</v>
      </c>
      <c r="D6" s="18" t="s">
        <v>56</v>
      </c>
      <c r="E6" s="33" t="s">
        <v>57</v>
      </c>
      <c r="G6" s="13" t="s">
        <v>58</v>
      </c>
      <c r="H6" s="18" t="s">
        <v>59</v>
      </c>
      <c r="I6" s="16" t="s">
        <v>60</v>
      </c>
      <c r="J6" s="65" t="s">
        <v>61</v>
      </c>
      <c r="K6" s="13" t="s">
        <v>58</v>
      </c>
      <c r="L6" s="18" t="s">
        <v>59</v>
      </c>
      <c r="M6" s="16" t="s">
        <v>60</v>
      </c>
      <c r="N6" s="65" t="s">
        <v>61</v>
      </c>
    </row>
    <row r="7" spans="1:14" ht="33" customHeight="1">
      <c r="A7" s="35" t="s">
        <v>62</v>
      </c>
      <c r="B7" s="36" t="s">
        <v>63</v>
      </c>
      <c r="C7" s="35">
        <f>COUNTIF('PF1'!$D$4:$D$40,C$6)</f>
        <v>13</v>
      </c>
      <c r="D7" s="35">
        <f>COUNTIF('PF1'!$D$4:$D$40,D$6)</f>
        <v>0</v>
      </c>
      <c r="E7" s="35">
        <f>COUNTIF('PF1'!$D$4:$D$40,E$6)</f>
        <v>23</v>
      </c>
      <c r="F7" s="34"/>
      <c r="G7" s="35">
        <f>COUNTIF('PF1'!$F$4:$F$40,G$6)</f>
        <v>1</v>
      </c>
      <c r="H7" s="35">
        <f>COUNTIF('PF1'!$F$4:$F$40,H$6)</f>
        <v>3</v>
      </c>
      <c r="I7" s="35">
        <f>COUNTIF('PF1'!$F$4:$F$40,I$6)</f>
        <v>9</v>
      </c>
      <c r="J7" s="65">
        <f>SUM(C7:D7)-SUM(G7:I7)</f>
        <v>0</v>
      </c>
      <c r="K7" s="35">
        <f>COUNTIF('PF1'!$M$4:$M$40,K$6)</f>
        <v>0</v>
      </c>
      <c r="L7" s="35">
        <f>COUNTIF('PF1'!$M$4:$M$40,L$6)</f>
        <v>4</v>
      </c>
      <c r="M7" s="35">
        <f>COUNTIF('PF1'!$M$4:$M$40,M$6)</f>
        <v>9</v>
      </c>
      <c r="N7" s="65">
        <f>SUM(C7:D7)-SUM(K7:M7)</f>
        <v>0</v>
      </c>
    </row>
    <row r="8" spans="1:14" ht="33" customHeight="1">
      <c r="A8" s="32" t="s">
        <v>64</v>
      </c>
      <c r="B8" s="37" t="s">
        <v>65</v>
      </c>
      <c r="C8" s="32">
        <f>COUNTIF('PF2'!$D$4:$D$21,C$6)</f>
        <v>0</v>
      </c>
      <c r="D8" s="32">
        <f>COUNTIF('PF2'!$D$4:$D$21,D$6)</f>
        <v>0</v>
      </c>
      <c r="E8" s="32">
        <f>COUNTIF('PF2'!$D$4:$D$21,E$6)</f>
        <v>18</v>
      </c>
      <c r="F8" s="34"/>
      <c r="G8" s="32">
        <f>COUNTIF('PF2'!$F$4:$F$21,G$6)</f>
        <v>0</v>
      </c>
      <c r="H8" s="32">
        <f>COUNTIF('PF2'!$F$4:$F$21,H$6)</f>
        <v>0</v>
      </c>
      <c r="I8" s="32">
        <f>COUNTIF('PF2'!$F$4:$F$21,I$6)</f>
        <v>0</v>
      </c>
      <c r="J8" s="65">
        <f t="shared" ref="J8:J17" si="0">SUM(C8:D8)-SUM(G8:I8)</f>
        <v>0</v>
      </c>
      <c r="K8" s="32">
        <f>COUNTIF('PF2'!$M$4:$M$21,K$6)</f>
        <v>0</v>
      </c>
      <c r="L8" s="32">
        <f>COUNTIF('PF2'!$M$4:$M$21,L$6)</f>
        <v>0</v>
      </c>
      <c r="M8" s="32">
        <f>COUNTIF('PF2'!$M$4:$M$21,M$6)</f>
        <v>0</v>
      </c>
      <c r="N8" s="65">
        <f t="shared" ref="N8:N17" si="1">SUM(C8:D8)-SUM(K8:M8)</f>
        <v>0</v>
      </c>
    </row>
    <row r="9" spans="1:14" ht="33" customHeight="1">
      <c r="A9" s="35" t="s">
        <v>66</v>
      </c>
      <c r="B9" s="36" t="s">
        <v>67</v>
      </c>
      <c r="C9" s="35">
        <f>COUNTIF('PF3'!$D$4:$D$103,C$6)</f>
        <v>63</v>
      </c>
      <c r="D9" s="35">
        <f>COUNTIF('PF3'!$D$4:$D$103,D$6)</f>
        <v>0</v>
      </c>
      <c r="E9" s="35">
        <f>COUNTIF('PF3'!$D$4:$D$103,E$6)</f>
        <v>37</v>
      </c>
      <c r="F9" s="34"/>
      <c r="G9" s="35">
        <f>COUNTIF('PF3'!$F$4:$F$103,G$6)</f>
        <v>5</v>
      </c>
      <c r="H9" s="35">
        <f>COUNTIF('PF3'!$F$4:$F$103,H$6)</f>
        <v>3</v>
      </c>
      <c r="I9" s="35">
        <f>COUNTIF('PF3'!$F$4:$F$103,I$6)</f>
        <v>54</v>
      </c>
      <c r="J9" s="65">
        <f t="shared" si="0"/>
        <v>1</v>
      </c>
      <c r="K9" s="35">
        <f>COUNTIF('PF3'!$M$4:$M$103,K$6)</f>
        <v>6</v>
      </c>
      <c r="L9" s="35">
        <f>COUNTIF('PF3'!$M$4:$M$103,L$6)</f>
        <v>9</v>
      </c>
      <c r="M9" s="35">
        <f>COUNTIF('PF3'!$M$4:$M$103,M$6)</f>
        <v>48</v>
      </c>
      <c r="N9" s="65">
        <f t="shared" si="1"/>
        <v>0</v>
      </c>
    </row>
    <row r="10" spans="1:14" ht="33" customHeight="1">
      <c r="A10" s="32" t="s">
        <v>68</v>
      </c>
      <c r="B10" s="37" t="s">
        <v>69</v>
      </c>
      <c r="C10" s="32">
        <f>COUNTIF('PF4'!$D$4:$D$27,C$6)</f>
        <v>23</v>
      </c>
      <c r="D10" s="32">
        <f>COUNTIF('PF4'!$D$4:$D$27,D$6)</f>
        <v>0</v>
      </c>
      <c r="E10" s="32">
        <f>COUNTIF('PF4'!$D$4:$D$27,E$6)</f>
        <v>1</v>
      </c>
      <c r="F10" s="34"/>
      <c r="G10" s="32">
        <f>COUNTIF('PF4'!$F$4:$F$27,G$6)</f>
        <v>0</v>
      </c>
      <c r="H10" s="32">
        <f>COUNTIF('PF4'!$F$4:$F$27,H$6)</f>
        <v>12</v>
      </c>
      <c r="I10" s="32">
        <f>COUNTIF('PF4'!$F$4:$F$27,I$6)</f>
        <v>11</v>
      </c>
      <c r="J10" s="65">
        <f t="shared" si="0"/>
        <v>0</v>
      </c>
      <c r="K10" s="32">
        <f>COUNTIF('PF4'!$M$4:$M$27,K$6)</f>
        <v>0</v>
      </c>
      <c r="L10" s="32">
        <f>COUNTIF('PF4'!$M$4:$M$27,L$6)</f>
        <v>12</v>
      </c>
      <c r="M10" s="32">
        <f>COUNTIF('PF4'!$M$4:$M$27,M$6)</f>
        <v>11</v>
      </c>
      <c r="N10" s="65">
        <f t="shared" si="1"/>
        <v>0</v>
      </c>
    </row>
    <row r="11" spans="1:14" ht="33" customHeight="1">
      <c r="A11" s="35" t="s">
        <v>70</v>
      </c>
      <c r="B11" s="36" t="s">
        <v>71</v>
      </c>
      <c r="C11" s="35">
        <f>COUNTIF('PF5'!$D$4:$D$22,C$6)</f>
        <v>15</v>
      </c>
      <c r="D11" s="35">
        <f>COUNTIF('PF5'!$D$4:$D$22,D$6)</f>
        <v>0</v>
      </c>
      <c r="E11" s="35">
        <f>COUNTIF('PF5'!$D$4:$D$22,E$6)</f>
        <v>4</v>
      </c>
      <c r="F11" s="34"/>
      <c r="G11" s="35">
        <f>COUNTIF('PF5'!$F$4:$F$22,G$6)</f>
        <v>2</v>
      </c>
      <c r="H11" s="35">
        <f>COUNTIF('PF5'!$F$4:$F$22,H$6)</f>
        <v>6</v>
      </c>
      <c r="I11" s="35">
        <f>COUNTIF('PF5'!$F$4:$F$22,I$6)</f>
        <v>7</v>
      </c>
      <c r="J11" s="65">
        <f t="shared" si="0"/>
        <v>0</v>
      </c>
      <c r="K11" s="35">
        <f>COUNTIF('PF5'!$M$4:$M$22,K$6)</f>
        <v>2</v>
      </c>
      <c r="L11" s="35">
        <f>COUNTIF('PF5'!$M$4:$M$22,L$6)</f>
        <v>6</v>
      </c>
      <c r="M11" s="35">
        <f>COUNTIF('PF5'!$M$4:$M$22,M$6)</f>
        <v>7</v>
      </c>
      <c r="N11" s="65">
        <f t="shared" si="1"/>
        <v>0</v>
      </c>
    </row>
    <row r="12" spans="1:14" ht="51.95" customHeight="1">
      <c r="A12" s="32" t="s">
        <v>72</v>
      </c>
      <c r="B12" s="37" t="s">
        <v>73</v>
      </c>
      <c r="C12" s="32">
        <f>COUNTIF('SF1'!$D$4:$D$15,C$6)</f>
        <v>7</v>
      </c>
      <c r="D12" s="32">
        <f>COUNTIF('SF1'!$D$4:$D$15,D$6)</f>
        <v>0</v>
      </c>
      <c r="E12" s="32">
        <f>COUNTIF('SF1'!$D$4:$D$15,E$6)</f>
        <v>5</v>
      </c>
      <c r="F12" s="34"/>
      <c r="G12" s="32">
        <f>COUNTIF('SF1'!$F$4:$F$15,G$6)</f>
        <v>0</v>
      </c>
      <c r="H12" s="32">
        <f>COUNTIF('SF1'!$F$4:$F$15,H$6)</f>
        <v>0</v>
      </c>
      <c r="I12" s="32">
        <f>COUNTIF('SF1'!$F$4:$F$15,I$6)</f>
        <v>7</v>
      </c>
      <c r="J12" s="65">
        <f t="shared" si="0"/>
        <v>0</v>
      </c>
      <c r="K12" s="32">
        <f>COUNTIF('SF1'!$M$4:$M$15,K$6)</f>
        <v>0</v>
      </c>
      <c r="L12" s="32">
        <f>COUNTIF('SF1'!$M$4:$M$15,L$6)</f>
        <v>5</v>
      </c>
      <c r="M12" s="32">
        <f>COUNTIF('SF1'!$M$4:$M$15,M$6)</f>
        <v>2</v>
      </c>
      <c r="N12" s="65">
        <f t="shared" si="1"/>
        <v>0</v>
      </c>
    </row>
    <row r="13" spans="1:14" ht="33" customHeight="1">
      <c r="A13" s="35" t="s">
        <v>74</v>
      </c>
      <c r="B13" s="36" t="s">
        <v>75</v>
      </c>
      <c r="C13" s="35">
        <f>COUNTIF('SF2'!$D$4:$D$20,C$6)</f>
        <v>8</v>
      </c>
      <c r="D13" s="35">
        <f>COUNTIF('SF2'!$D$4:$D$20,D$6)</f>
        <v>0</v>
      </c>
      <c r="E13" s="35">
        <f>COUNTIF('SF2'!$D$4:$D$20,E$6)</f>
        <v>9</v>
      </c>
      <c r="F13" s="34"/>
      <c r="G13" s="35">
        <f>COUNTIF('SF2'!$F$4:$F$20,G$6)</f>
        <v>0</v>
      </c>
      <c r="H13" s="35">
        <f>COUNTIF('SF2'!$F$4:$F$20,H$6)</f>
        <v>0</v>
      </c>
      <c r="I13" s="35">
        <f>COUNTIF('SF2'!$F$4:$F$20,I$6)</f>
        <v>8</v>
      </c>
      <c r="J13" s="65">
        <f t="shared" si="0"/>
        <v>0</v>
      </c>
      <c r="K13" s="35">
        <f>COUNTIF('SF2'!$M$4:$M$20,K$6)</f>
        <v>0</v>
      </c>
      <c r="L13" s="35">
        <f>COUNTIF('SF2'!$M$4:$M$20,L$6)</f>
        <v>0</v>
      </c>
      <c r="M13" s="35">
        <f>COUNTIF('SF2'!$M$4:$M$20,M$6)</f>
        <v>8</v>
      </c>
      <c r="N13" s="65">
        <f t="shared" si="1"/>
        <v>0</v>
      </c>
    </row>
    <row r="14" spans="1:14" ht="33" customHeight="1">
      <c r="A14" s="32" t="s">
        <v>76</v>
      </c>
      <c r="B14" s="37" t="s">
        <v>77</v>
      </c>
      <c r="C14" s="32">
        <f>COUNTIF('SF3'!$D$4:$D$23,C$6)</f>
        <v>15</v>
      </c>
      <c r="D14" s="32">
        <f>COUNTIF('SF3'!$D$4:$D$23,D$6)</f>
        <v>0</v>
      </c>
      <c r="E14" s="32">
        <f>COUNTIF('SF3'!$D$4:$D$23,E$6)</f>
        <v>5</v>
      </c>
      <c r="F14" s="34"/>
      <c r="G14" s="32">
        <f>COUNTIF('SF3'!$F$4:$F$23,G$6)</f>
        <v>2</v>
      </c>
      <c r="H14" s="32">
        <f>COUNTIF('SF3'!$F$4:$F$23,H$6)</f>
        <v>2</v>
      </c>
      <c r="I14" s="32">
        <f>COUNTIF('SF3'!$F$4:$F$23,I$6)</f>
        <v>11</v>
      </c>
      <c r="J14" s="65">
        <f t="shared" si="0"/>
        <v>0</v>
      </c>
      <c r="K14" s="32">
        <f>COUNTIF('SF3'!$M$4:$M$23,K$6)</f>
        <v>2</v>
      </c>
      <c r="L14" s="32">
        <f>COUNTIF('SF3'!$M$4:$M$23,L$6)</f>
        <v>2</v>
      </c>
      <c r="M14" s="32">
        <f>COUNTIF('SF3'!$M$4:$M$23,M$6)</f>
        <v>11</v>
      </c>
      <c r="N14" s="65">
        <f t="shared" si="1"/>
        <v>0</v>
      </c>
    </row>
    <row r="15" spans="1:14" ht="33" customHeight="1">
      <c r="A15" s="35" t="s">
        <v>78</v>
      </c>
      <c r="B15" s="36" t="s">
        <v>79</v>
      </c>
      <c r="C15" s="35">
        <f>COUNTIF('SF4'!$D$4:$D$67,C$6)</f>
        <v>19</v>
      </c>
      <c r="D15" s="35">
        <f>COUNTIF('SF4'!$D$4:$D$67,D$6)</f>
        <v>37</v>
      </c>
      <c r="E15" s="35">
        <f>COUNTIF('SF4'!$D$4:$D$67,E$6)</f>
        <v>8</v>
      </c>
      <c r="F15" s="34"/>
      <c r="G15" s="35">
        <f>COUNTIF('SF4'!$F$4:$F$67,G$6)</f>
        <v>10</v>
      </c>
      <c r="H15" s="35">
        <f>COUNTIF('SF4'!$F$4:$F$67,H$6)</f>
        <v>3</v>
      </c>
      <c r="I15" s="35">
        <f>COUNTIF('SF4'!$F$4:$F$67,I$6)</f>
        <v>43</v>
      </c>
      <c r="J15" s="65">
        <f t="shared" si="0"/>
        <v>0</v>
      </c>
      <c r="K15" s="35">
        <f>COUNTIF('SF4'!$M$4:$M$67,K$6)</f>
        <v>9</v>
      </c>
      <c r="L15" s="35">
        <f>COUNTIF('SF4'!$M$4:$M$67,L$6)</f>
        <v>4</v>
      </c>
      <c r="M15" s="35">
        <f>COUNTIF('SF4'!$M$4:$M$67,M$6)</f>
        <v>42</v>
      </c>
      <c r="N15" s="65">
        <f t="shared" si="1"/>
        <v>1</v>
      </c>
    </row>
    <row r="16" spans="1:14" ht="33" customHeight="1">
      <c r="A16" s="32" t="s">
        <v>80</v>
      </c>
      <c r="B16" s="37" t="s">
        <v>81</v>
      </c>
      <c r="C16" s="32">
        <f>COUNTIF('CF1'!$D$4:$D$56,C$6)</f>
        <v>45</v>
      </c>
      <c r="D16" s="32">
        <f>COUNTIF('CF1'!$D$4:$D$56,D$6)</f>
        <v>0</v>
      </c>
      <c r="E16" s="32">
        <f>COUNTIF('CF1'!$D$4:$D$56,E$6)</f>
        <v>8</v>
      </c>
      <c r="F16" s="34"/>
      <c r="G16" s="32">
        <f>COUNTIF('CF1'!$F$4:$F$56,G$6)</f>
        <v>3</v>
      </c>
      <c r="H16" s="32">
        <f>COUNTIF('CF1'!$F$4:$F$56,H$6)</f>
        <v>5</v>
      </c>
      <c r="I16" s="32">
        <f>COUNTIF('CF1'!$F$4:$F$56,I$6)</f>
        <v>37</v>
      </c>
      <c r="J16" s="65">
        <f t="shared" si="0"/>
        <v>0</v>
      </c>
      <c r="K16" s="32">
        <f>COUNTIF('CF1'!$M$4:$M$56,K$6)</f>
        <v>5</v>
      </c>
      <c r="L16" s="32">
        <f>COUNTIF('CF1'!$M$4:$M$56,L$6)</f>
        <v>5</v>
      </c>
      <c r="M16" s="32">
        <f>COUNTIF('CF1'!$M$4:$M$56,M$6)</f>
        <v>35</v>
      </c>
      <c r="N16" s="65">
        <f t="shared" si="1"/>
        <v>0</v>
      </c>
    </row>
    <row r="17" spans="2:14">
      <c r="B17" s="57" t="s">
        <v>82</v>
      </c>
      <c r="C17" s="58">
        <f>SUM(C7:C16)</f>
        <v>208</v>
      </c>
      <c r="D17" s="58">
        <f>SUM(D7:D16)</f>
        <v>37</v>
      </c>
      <c r="E17" s="58">
        <f>SUM(E7:E16)</f>
        <v>118</v>
      </c>
      <c r="F17" s="58"/>
      <c r="G17" s="58">
        <f>SUM(G7:G16)</f>
        <v>23</v>
      </c>
      <c r="H17" s="58">
        <f>SUM(H7:H16)</f>
        <v>34</v>
      </c>
      <c r="I17" s="58">
        <f>SUM(I7:I16)</f>
        <v>187</v>
      </c>
      <c r="J17" s="65">
        <f t="shared" si="0"/>
        <v>1</v>
      </c>
      <c r="K17" s="58">
        <f>SUM(K7:K16)</f>
        <v>24</v>
      </c>
      <c r="L17" s="58">
        <f>SUM(L7:L16)</f>
        <v>47</v>
      </c>
      <c r="M17" s="58">
        <f>SUM(M7:M16)</f>
        <v>173</v>
      </c>
      <c r="N17" s="65">
        <f t="shared" si="1"/>
        <v>1</v>
      </c>
    </row>
  </sheetData>
  <sheetProtection sheet="1" objects="1" scenarios="1"/>
  <mergeCells count="4">
    <mergeCell ref="C4:E4"/>
    <mergeCell ref="C5:D5"/>
    <mergeCell ref="G5:I5"/>
    <mergeCell ref="K5:M5"/>
  </mergeCells>
  <hyperlinks>
    <hyperlink ref="B7" location="'PF1'!A1" display="PF1: Design a customized product for users with the help of other specialized stakeholders" xr:uid="{A9B79771-C06F-F942-A258-90790799CBBB}"/>
    <hyperlink ref="B8" location="'PF2'!A1" display="PF2: Co-design with other stakeholders and users using the platform" xr:uid="{10883BA5-D8FE-B949-BF24-32FFF7932FD8}"/>
    <hyperlink ref="B9" location="'PF3'!A1" display="PF3: Produce a customized product for users with the help of other specialized stakeholders " xr:uid="{D30B6AC1-2A79-CC4A-85FB-178F91399C82}"/>
    <hyperlink ref="B10" location="'PF4'!A1" display="PF4: Produce in network with other stakeholders using the platform" xr:uid="{8CFFBC4A-90A7-AE4A-ACA8-72B530509CE2}"/>
    <hyperlink ref="B11" location="'PF5'!A1" display="PF5: Provide services to users through the platform" xr:uid="{B9363DDE-3C80-924E-8D62-ED1417BA5C07}"/>
    <hyperlink ref="B12" location="'SF1'!A1" display="SF1: Provide manufacturing data (means of production, production capacity, location, delays…) to the platform" xr:uid="{7FF1F702-AEF3-1640-BBB5-4D51B59DE028}"/>
    <hyperlink ref="B13" location="'SF2'!A1" display="SF2: Share environmental practices to the other stakeholders" xr:uid="{6C544784-985B-D74C-B8D9-DBB6B576810F}"/>
    <hyperlink ref="B14" location="'SF3'!A1" display="SF3: Share manufacturing data for design to the users" xr:uid="{8092D389-25C4-2C45-8188-1922A1EAB9DA}"/>
    <hyperlink ref="B15" location="'SF4'!A1" display="SF4: Insert into the territory" xr:uid="{DAE6A69D-8802-E84C-BF8C-F64E458A7385}"/>
    <hyperlink ref="B16" location="'CF1'!A1" display="CF1: Adjust to the pillars of the circular economy" xr:uid="{52215F1A-691F-7F4C-922C-F1D101DE8E61}"/>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E8A76-DF0E-4F9F-B055-F2181173886E}">
  <sheetPr filterMode="1"/>
  <dimension ref="A1:O41"/>
  <sheetViews>
    <sheetView showGridLines="0" zoomScale="86" zoomScaleNormal="86" workbookViewId="0">
      <pane xSplit="5" ySplit="3" topLeftCell="F29" activePane="bottomRight" state="frozen"/>
      <selection pane="bottomRight" activeCell="H30" sqref="H30"/>
      <selection pane="bottomLeft" activeCell="A2" sqref="A2"/>
      <selection pane="topRight" activeCell="F1" sqref="F1"/>
    </sheetView>
  </sheetViews>
  <sheetFormatPr defaultColWidth="11.42578125" defaultRowHeight="14.25"/>
  <cols>
    <col min="2" max="2" width="14.7109375" customWidth="1"/>
    <col min="3" max="3" width="35.140625" customWidth="1"/>
    <col min="5" max="5" width="44.85546875" customWidth="1"/>
    <col min="7" max="7" width="15.28515625" customWidth="1"/>
    <col min="8" max="8" width="36.28515625" customWidth="1"/>
    <col min="9" max="9" width="42.42578125" customWidth="1"/>
    <col min="10" max="10" width="11.5703125" customWidth="1"/>
    <col min="11" max="11" width="15" customWidth="1"/>
    <col min="15" max="15" width="68.28515625" customWidth="1"/>
  </cols>
  <sheetData>
    <row r="1" spans="1:15">
      <c r="B1" s="39" t="s">
        <v>83</v>
      </c>
      <c r="C1" s="59">
        <f>Dashboard!C7+Dashboard!D7</f>
        <v>13</v>
      </c>
      <c r="D1" s="51"/>
      <c r="E1" s="51"/>
    </row>
    <row r="2" spans="1:15">
      <c r="B2" s="43" t="s">
        <v>84</v>
      </c>
      <c r="C2" s="60">
        <f>Dashboard!E7</f>
        <v>23</v>
      </c>
      <c r="D2" s="51"/>
      <c r="E2" s="51"/>
      <c r="F2" s="139" t="s">
        <v>85</v>
      </c>
      <c r="G2" s="139"/>
      <c r="H2" s="139"/>
      <c r="I2" s="139"/>
      <c r="J2" s="139"/>
      <c r="K2" s="139"/>
      <c r="L2" s="139"/>
      <c r="M2" s="140" t="s">
        <v>86</v>
      </c>
      <c r="N2" s="140"/>
      <c r="O2" s="140"/>
    </row>
    <row r="3" spans="1:15" ht="66" customHeight="1">
      <c r="A3" s="24" t="s">
        <v>3</v>
      </c>
      <c r="B3" s="24" t="s">
        <v>6</v>
      </c>
      <c r="C3" s="24" t="s">
        <v>9</v>
      </c>
      <c r="D3" s="24" t="s">
        <v>87</v>
      </c>
      <c r="E3" s="24" t="s">
        <v>15</v>
      </c>
      <c r="F3" s="23" t="s">
        <v>88</v>
      </c>
      <c r="G3" s="23" t="s">
        <v>22</v>
      </c>
      <c r="H3" s="23" t="s">
        <v>25</v>
      </c>
      <c r="I3" s="23" t="s">
        <v>28</v>
      </c>
      <c r="J3" s="23" t="s">
        <v>89</v>
      </c>
      <c r="K3" s="2" t="s">
        <v>90</v>
      </c>
      <c r="L3" s="2" t="s">
        <v>37</v>
      </c>
      <c r="M3" s="22" t="s">
        <v>91</v>
      </c>
      <c r="N3" s="21" t="s">
        <v>44</v>
      </c>
      <c r="O3" s="21" t="s">
        <v>47</v>
      </c>
    </row>
    <row r="4" spans="1:15" ht="54.95" hidden="1" customHeight="1">
      <c r="A4" s="144" t="s">
        <v>63</v>
      </c>
      <c r="B4" s="145" t="s">
        <v>92</v>
      </c>
      <c r="C4" s="9" t="s">
        <v>93</v>
      </c>
      <c r="D4" s="25" t="s">
        <v>57</v>
      </c>
      <c r="E4" s="3"/>
      <c r="F4" s="61"/>
      <c r="G4" s="62"/>
      <c r="H4" s="62"/>
      <c r="I4" s="62"/>
      <c r="J4" s="62"/>
      <c r="K4" s="63"/>
      <c r="L4" s="63"/>
      <c r="M4" s="61"/>
      <c r="N4" s="63"/>
      <c r="O4" s="64"/>
    </row>
    <row r="5" spans="1:15" ht="54.95" hidden="1" customHeight="1">
      <c r="A5" s="144"/>
      <c r="B5" s="145"/>
      <c r="C5" s="9" t="s">
        <v>94</v>
      </c>
      <c r="D5" s="25" t="s">
        <v>57</v>
      </c>
      <c r="E5" s="3"/>
      <c r="F5" s="61"/>
      <c r="G5" s="62"/>
      <c r="H5" s="62"/>
      <c r="I5" s="62"/>
      <c r="J5" s="62"/>
      <c r="K5" s="63"/>
      <c r="L5" s="63"/>
      <c r="M5" s="61"/>
      <c r="N5" s="63"/>
      <c r="O5" s="64"/>
    </row>
    <row r="6" spans="1:15" ht="54.95" hidden="1" customHeight="1">
      <c r="A6" s="144"/>
      <c r="B6" s="145"/>
      <c r="C6" s="9" t="s">
        <v>95</v>
      </c>
      <c r="D6" s="25" t="s">
        <v>57</v>
      </c>
      <c r="E6" s="3"/>
      <c r="F6" s="61"/>
      <c r="G6" s="62"/>
      <c r="H6" s="62"/>
      <c r="I6" s="62"/>
      <c r="J6" s="62"/>
      <c r="K6" s="63"/>
      <c r="L6" s="63"/>
      <c r="M6" s="61"/>
      <c r="N6" s="63"/>
      <c r="O6" s="64"/>
    </row>
    <row r="7" spans="1:15" ht="63.75" hidden="1" customHeight="1">
      <c r="A7" s="144"/>
      <c r="B7" s="145"/>
      <c r="C7" s="9" t="s">
        <v>96</v>
      </c>
      <c r="D7" s="25" t="s">
        <v>57</v>
      </c>
      <c r="E7" s="3"/>
      <c r="F7" s="61"/>
      <c r="G7" s="62"/>
      <c r="H7" s="62"/>
      <c r="I7" s="62"/>
      <c r="J7" s="62"/>
      <c r="K7" s="63"/>
      <c r="L7" s="63"/>
      <c r="M7" s="61"/>
      <c r="N7" s="63"/>
      <c r="O7" s="64"/>
    </row>
    <row r="8" spans="1:15" ht="63.75" hidden="1" customHeight="1">
      <c r="A8" s="144"/>
      <c r="B8" s="145" t="s">
        <v>97</v>
      </c>
      <c r="C8" s="9" t="s">
        <v>98</v>
      </c>
      <c r="D8" s="25" t="s">
        <v>57</v>
      </c>
      <c r="E8" s="3"/>
      <c r="F8" s="61"/>
      <c r="G8" s="62"/>
      <c r="H8" s="62"/>
      <c r="I8" s="62"/>
      <c r="J8" s="62"/>
      <c r="K8" s="63"/>
      <c r="L8" s="63"/>
      <c r="M8" s="61"/>
      <c r="N8" s="63"/>
      <c r="O8" s="64"/>
    </row>
    <row r="9" spans="1:15" ht="63" hidden="1" customHeight="1">
      <c r="A9" s="144"/>
      <c r="B9" s="145"/>
      <c r="C9" s="9" t="s">
        <v>99</v>
      </c>
      <c r="D9" s="25" t="s">
        <v>57</v>
      </c>
      <c r="E9" s="3"/>
      <c r="F9" s="61"/>
      <c r="G9" s="62"/>
      <c r="H9" s="62"/>
      <c r="I9" s="62"/>
      <c r="J9" s="62"/>
      <c r="K9" s="63"/>
      <c r="L9" s="63"/>
      <c r="M9" s="61"/>
      <c r="N9" s="63"/>
      <c r="O9" s="64"/>
    </row>
    <row r="10" spans="1:15" ht="55.5" hidden="1">
      <c r="A10" s="144"/>
      <c r="B10" s="145"/>
      <c r="C10" s="9" t="s">
        <v>100</v>
      </c>
      <c r="D10" s="25" t="s">
        <v>57</v>
      </c>
      <c r="E10" s="3"/>
      <c r="F10" s="61"/>
      <c r="G10" s="62"/>
      <c r="H10" s="62"/>
      <c r="I10" s="62"/>
      <c r="J10" s="62"/>
      <c r="K10" s="63"/>
      <c r="L10" s="63"/>
      <c r="M10" s="61"/>
      <c r="N10" s="63"/>
      <c r="O10" s="64"/>
    </row>
    <row r="11" spans="1:15" ht="55.5" hidden="1">
      <c r="A11" s="144"/>
      <c r="B11" s="145"/>
      <c r="C11" s="9" t="s">
        <v>101</v>
      </c>
      <c r="D11" s="25" t="s">
        <v>57</v>
      </c>
      <c r="E11" s="3"/>
      <c r="F11" s="61"/>
      <c r="G11" s="62"/>
      <c r="H11" s="62" t="s">
        <v>102</v>
      </c>
      <c r="I11" s="62"/>
      <c r="J11" s="62"/>
      <c r="K11" s="63"/>
      <c r="L11" s="63"/>
      <c r="M11" s="61"/>
      <c r="N11" s="63"/>
      <c r="O11" s="64"/>
    </row>
    <row r="12" spans="1:15" ht="55.5" hidden="1">
      <c r="A12" s="144"/>
      <c r="B12" s="145" t="s">
        <v>103</v>
      </c>
      <c r="C12" s="9" t="s">
        <v>104</v>
      </c>
      <c r="E12" s="3"/>
      <c r="F12" s="61"/>
      <c r="G12" s="62"/>
      <c r="H12" s="62"/>
      <c r="I12" s="62"/>
      <c r="J12" s="62"/>
      <c r="K12" s="63"/>
      <c r="L12" s="63"/>
      <c r="M12" s="61"/>
      <c r="N12" s="63"/>
      <c r="O12" s="64"/>
    </row>
    <row r="13" spans="1:15" ht="41.65" hidden="1">
      <c r="A13" s="144"/>
      <c r="B13" s="145"/>
      <c r="C13" s="9" t="s">
        <v>105</v>
      </c>
      <c r="D13" s="25" t="s">
        <v>57</v>
      </c>
      <c r="E13" s="3"/>
      <c r="F13" s="61"/>
      <c r="G13" s="62"/>
      <c r="H13" s="62"/>
      <c r="I13" s="62"/>
      <c r="J13" s="62"/>
      <c r="K13" s="63"/>
      <c r="L13" s="63"/>
      <c r="M13" s="61"/>
      <c r="N13" s="63"/>
      <c r="O13" s="64"/>
    </row>
    <row r="14" spans="1:15" ht="41.65" hidden="1">
      <c r="A14" s="144"/>
      <c r="B14" s="145"/>
      <c r="C14" s="9" t="s">
        <v>106</v>
      </c>
      <c r="D14" s="25" t="s">
        <v>57</v>
      </c>
      <c r="E14" s="3"/>
      <c r="F14" s="61"/>
      <c r="G14" s="62"/>
      <c r="H14" s="62"/>
      <c r="I14" s="62"/>
      <c r="J14" s="62"/>
      <c r="K14" s="63"/>
      <c r="L14" s="63"/>
      <c r="M14" s="61"/>
      <c r="N14" s="63"/>
      <c r="O14" s="64"/>
    </row>
    <row r="15" spans="1:15" ht="41.65" hidden="1">
      <c r="A15" s="144"/>
      <c r="B15" s="145"/>
      <c r="C15" s="9" t="s">
        <v>107</v>
      </c>
      <c r="D15" s="25" t="s">
        <v>57</v>
      </c>
      <c r="E15" s="3"/>
      <c r="F15" s="61"/>
      <c r="G15" s="62"/>
      <c r="H15" s="62"/>
      <c r="I15" s="62"/>
      <c r="J15" s="62"/>
      <c r="K15" s="63"/>
      <c r="L15" s="63"/>
      <c r="M15" s="61"/>
      <c r="N15" s="63"/>
      <c r="O15" s="64"/>
    </row>
    <row r="16" spans="1:15" ht="55.5" hidden="1">
      <c r="A16" s="144"/>
      <c r="B16" s="145" t="s">
        <v>108</v>
      </c>
      <c r="C16" s="9" t="s">
        <v>109</v>
      </c>
      <c r="D16" s="25" t="s">
        <v>57</v>
      </c>
      <c r="E16" s="3"/>
      <c r="F16" s="61"/>
      <c r="G16" s="62"/>
      <c r="H16" s="62"/>
      <c r="I16" s="62"/>
      <c r="J16" s="62"/>
      <c r="K16" s="63"/>
      <c r="L16" s="63"/>
      <c r="M16" s="61"/>
      <c r="N16" s="63"/>
      <c r="O16" s="64"/>
    </row>
    <row r="17" spans="1:15" ht="69.400000000000006" hidden="1">
      <c r="A17" s="144"/>
      <c r="B17" s="145"/>
      <c r="C17" s="9" t="s">
        <v>110</v>
      </c>
      <c r="D17" s="25" t="s">
        <v>57</v>
      </c>
      <c r="E17" s="3"/>
      <c r="F17" s="61"/>
      <c r="G17" s="62"/>
      <c r="H17" s="62"/>
      <c r="I17" s="62"/>
      <c r="J17" s="62"/>
      <c r="K17" s="63"/>
      <c r="L17" s="63"/>
      <c r="M17" s="61"/>
      <c r="N17" s="63"/>
      <c r="O17" s="64"/>
    </row>
    <row r="18" spans="1:15" ht="55.5" hidden="1">
      <c r="A18" s="144"/>
      <c r="B18" s="145"/>
      <c r="C18" s="9" t="s">
        <v>111</v>
      </c>
      <c r="D18" s="25" t="s">
        <v>57</v>
      </c>
      <c r="E18" s="3"/>
      <c r="F18" s="61"/>
      <c r="G18" s="62"/>
      <c r="H18" s="62"/>
      <c r="I18" s="62"/>
      <c r="J18" s="62"/>
      <c r="K18" s="63"/>
      <c r="L18" s="63"/>
      <c r="M18" s="61"/>
      <c r="N18" s="63"/>
      <c r="O18" s="64"/>
    </row>
    <row r="19" spans="1:15" ht="185.25">
      <c r="A19" s="144"/>
      <c r="B19" s="145"/>
      <c r="C19" s="9" t="s">
        <v>112</v>
      </c>
      <c r="D19" s="16" t="s">
        <v>55</v>
      </c>
      <c r="E19" s="9" t="s">
        <v>113</v>
      </c>
      <c r="F19" s="61" t="s">
        <v>114</v>
      </c>
      <c r="G19" s="62" t="s">
        <v>115</v>
      </c>
      <c r="H19" s="62" t="s">
        <v>116</v>
      </c>
      <c r="I19" s="62" t="s">
        <v>117</v>
      </c>
      <c r="J19" s="62" t="s">
        <v>118</v>
      </c>
      <c r="K19" s="63" t="s">
        <v>119</v>
      </c>
      <c r="L19" s="63"/>
      <c r="M19" s="61" t="s">
        <v>114</v>
      </c>
      <c r="N19" s="63">
        <v>44683</v>
      </c>
      <c r="O19" s="64" t="s">
        <v>120</v>
      </c>
    </row>
    <row r="20" spans="1:15" ht="76.5" hidden="1" customHeight="1">
      <c r="A20" s="144"/>
      <c r="B20" s="145" t="s">
        <v>121</v>
      </c>
      <c r="C20" s="9" t="s">
        <v>122</v>
      </c>
      <c r="D20" s="25" t="s">
        <v>57</v>
      </c>
      <c r="E20" s="5"/>
      <c r="F20" s="61"/>
      <c r="G20" s="62"/>
      <c r="H20" s="62"/>
      <c r="I20" s="62"/>
      <c r="J20" s="62"/>
      <c r="K20" s="63"/>
      <c r="L20" s="63"/>
      <c r="M20" s="61"/>
      <c r="N20" s="63"/>
      <c r="O20" s="64"/>
    </row>
    <row r="21" spans="1:15" ht="136.5" customHeight="1">
      <c r="A21" s="144"/>
      <c r="B21" s="145"/>
      <c r="C21" s="141" t="s">
        <v>123</v>
      </c>
      <c r="D21" s="19" t="s">
        <v>55</v>
      </c>
      <c r="E21" s="9" t="s">
        <v>124</v>
      </c>
      <c r="F21" s="61" t="s">
        <v>60</v>
      </c>
      <c r="G21" s="62" t="s">
        <v>125</v>
      </c>
      <c r="H21" s="62" t="s">
        <v>126</v>
      </c>
      <c r="I21" s="62" t="s">
        <v>126</v>
      </c>
      <c r="J21" s="62"/>
      <c r="K21" s="63" t="s">
        <v>119</v>
      </c>
      <c r="L21" s="63"/>
      <c r="M21" s="61" t="s">
        <v>60</v>
      </c>
      <c r="N21" s="63">
        <v>44545</v>
      </c>
      <c r="O21" s="64" t="s">
        <v>127</v>
      </c>
    </row>
    <row r="22" spans="1:15" ht="93.75" customHeight="1">
      <c r="A22" s="144"/>
      <c r="B22" s="145"/>
      <c r="C22" s="142"/>
      <c r="D22" s="19" t="s">
        <v>55</v>
      </c>
      <c r="E22" s="9" t="s">
        <v>128</v>
      </c>
      <c r="F22" s="61" t="s">
        <v>60</v>
      </c>
      <c r="G22" s="62" t="s">
        <v>129</v>
      </c>
      <c r="H22" s="62" t="s">
        <v>130</v>
      </c>
      <c r="I22" s="62" t="s">
        <v>131</v>
      </c>
      <c r="J22" s="62"/>
      <c r="K22" s="63" t="s">
        <v>119</v>
      </c>
      <c r="L22" s="63"/>
      <c r="M22" s="61" t="s">
        <v>60</v>
      </c>
      <c r="N22" s="63">
        <v>44683</v>
      </c>
      <c r="O22" s="64" t="s">
        <v>132</v>
      </c>
    </row>
    <row r="23" spans="1:15" ht="156.75">
      <c r="A23" s="144"/>
      <c r="B23" s="145"/>
      <c r="C23" s="142"/>
      <c r="D23" s="19" t="s">
        <v>55</v>
      </c>
      <c r="E23" s="9" t="s">
        <v>133</v>
      </c>
      <c r="F23" s="61" t="s">
        <v>60</v>
      </c>
      <c r="G23" s="62" t="s">
        <v>134</v>
      </c>
      <c r="H23" s="62" t="s">
        <v>135</v>
      </c>
      <c r="I23" s="62" t="s">
        <v>135</v>
      </c>
      <c r="J23" s="62"/>
      <c r="K23" s="63" t="s">
        <v>119</v>
      </c>
      <c r="L23" s="63"/>
      <c r="M23" s="61" t="s">
        <v>60</v>
      </c>
      <c r="N23" s="63">
        <v>44545</v>
      </c>
      <c r="O23" s="64" t="s">
        <v>127</v>
      </c>
    </row>
    <row r="24" spans="1:15" ht="167.25" customHeight="1">
      <c r="A24" s="144"/>
      <c r="B24" s="145"/>
      <c r="C24" s="143"/>
      <c r="D24" s="19" t="s">
        <v>55</v>
      </c>
      <c r="E24" s="9" t="s">
        <v>136</v>
      </c>
      <c r="F24" s="61" t="s">
        <v>60</v>
      </c>
      <c r="G24" s="62" t="s">
        <v>137</v>
      </c>
      <c r="H24" s="62" t="s">
        <v>138</v>
      </c>
      <c r="I24" s="62" t="s">
        <v>138</v>
      </c>
      <c r="J24" s="62"/>
      <c r="K24" s="63" t="s">
        <v>119</v>
      </c>
      <c r="L24" s="63"/>
      <c r="M24" s="61" t="s">
        <v>60</v>
      </c>
      <c r="N24" s="63">
        <v>44545</v>
      </c>
      <c r="O24" s="64" t="s">
        <v>127</v>
      </c>
    </row>
    <row r="25" spans="1:15" ht="198">
      <c r="A25" s="144"/>
      <c r="B25" s="145"/>
      <c r="C25" s="141" t="s">
        <v>139</v>
      </c>
      <c r="D25" s="19" t="s">
        <v>55</v>
      </c>
      <c r="E25" s="9" t="s">
        <v>140</v>
      </c>
      <c r="F25" s="61" t="s">
        <v>60</v>
      </c>
      <c r="G25" s="62" t="s">
        <v>137</v>
      </c>
      <c r="H25" s="62" t="s">
        <v>141</v>
      </c>
      <c r="I25" s="62" t="s">
        <v>142</v>
      </c>
      <c r="J25" s="62"/>
      <c r="K25" s="63" t="s">
        <v>119</v>
      </c>
      <c r="L25" s="63"/>
      <c r="M25" s="61" t="s">
        <v>60</v>
      </c>
      <c r="N25" s="63">
        <v>44545</v>
      </c>
      <c r="O25" s="64" t="s">
        <v>132</v>
      </c>
    </row>
    <row r="26" spans="1:15" ht="121.5">
      <c r="A26" s="144"/>
      <c r="B26" s="145"/>
      <c r="C26" s="142"/>
      <c r="D26" s="19" t="s">
        <v>55</v>
      </c>
      <c r="E26" s="9" t="s">
        <v>143</v>
      </c>
      <c r="F26" s="61" t="s">
        <v>60</v>
      </c>
      <c r="G26" s="62" t="s">
        <v>125</v>
      </c>
      <c r="H26" s="62" t="s">
        <v>144</v>
      </c>
      <c r="I26" s="62" t="s">
        <v>145</v>
      </c>
      <c r="J26" s="62"/>
      <c r="K26" s="63" t="s">
        <v>119</v>
      </c>
      <c r="L26" s="63"/>
      <c r="M26" s="61" t="s">
        <v>60</v>
      </c>
      <c r="N26" s="63">
        <v>44545</v>
      </c>
      <c r="O26" s="64" t="s">
        <v>132</v>
      </c>
    </row>
    <row r="27" spans="1:15" ht="76.5">
      <c r="A27" s="144"/>
      <c r="B27" s="145"/>
      <c r="C27" s="142"/>
      <c r="D27" s="19" t="s">
        <v>55</v>
      </c>
      <c r="E27" s="9" t="s">
        <v>146</v>
      </c>
      <c r="F27" s="61" t="s">
        <v>60</v>
      </c>
      <c r="G27" s="62" t="s">
        <v>147</v>
      </c>
      <c r="H27" s="62" t="s">
        <v>148</v>
      </c>
      <c r="I27" s="62" t="s">
        <v>149</v>
      </c>
      <c r="J27" s="62"/>
      <c r="K27" s="63" t="s">
        <v>119</v>
      </c>
      <c r="L27" s="63"/>
      <c r="M27" s="61" t="s">
        <v>60</v>
      </c>
      <c r="N27" s="63">
        <v>44545</v>
      </c>
      <c r="O27" s="64" t="s">
        <v>132</v>
      </c>
    </row>
    <row r="28" spans="1:15" ht="76.5">
      <c r="A28" s="144"/>
      <c r="B28" s="145"/>
      <c r="C28" s="143"/>
      <c r="D28" s="19" t="s">
        <v>55</v>
      </c>
      <c r="E28" s="9" t="s">
        <v>150</v>
      </c>
      <c r="F28" s="61" t="s">
        <v>114</v>
      </c>
      <c r="G28" s="62" t="s">
        <v>151</v>
      </c>
      <c r="H28" s="62" t="s">
        <v>152</v>
      </c>
      <c r="I28" s="62" t="s">
        <v>153</v>
      </c>
      <c r="J28" s="62"/>
      <c r="K28" s="63" t="s">
        <v>119</v>
      </c>
      <c r="L28" s="63"/>
      <c r="M28" s="61" t="s">
        <v>114</v>
      </c>
      <c r="N28" s="63">
        <v>44582</v>
      </c>
      <c r="O28" s="64" t="s">
        <v>154</v>
      </c>
    </row>
    <row r="29" spans="1:15" ht="157.5" customHeight="1">
      <c r="A29" s="144"/>
      <c r="B29" s="145"/>
      <c r="C29" s="141" t="s">
        <v>155</v>
      </c>
      <c r="D29" s="19" t="s">
        <v>55</v>
      </c>
      <c r="E29" s="9" t="s">
        <v>156</v>
      </c>
      <c r="F29" s="61" t="s">
        <v>60</v>
      </c>
      <c r="G29" s="62" t="s">
        <v>115</v>
      </c>
      <c r="H29" s="62" t="s">
        <v>157</v>
      </c>
      <c r="I29" s="62" t="s">
        <v>135</v>
      </c>
      <c r="J29" s="62"/>
      <c r="K29" s="63" t="s">
        <v>119</v>
      </c>
      <c r="L29" s="63"/>
      <c r="M29" s="61" t="s">
        <v>158</v>
      </c>
      <c r="N29" s="63">
        <v>44545</v>
      </c>
      <c r="O29" s="64" t="s">
        <v>132</v>
      </c>
    </row>
    <row r="30" spans="1:15" ht="152.25">
      <c r="A30" s="144"/>
      <c r="B30" s="145"/>
      <c r="C30" s="142"/>
      <c r="D30" s="19" t="s">
        <v>55</v>
      </c>
      <c r="E30" s="9" t="s">
        <v>159</v>
      </c>
      <c r="F30" s="61" t="s">
        <v>60</v>
      </c>
      <c r="G30" s="62" t="s">
        <v>137</v>
      </c>
      <c r="H30" s="62" t="s">
        <v>138</v>
      </c>
      <c r="I30" s="62" t="s">
        <v>160</v>
      </c>
      <c r="J30" s="62"/>
      <c r="K30" s="63" t="s">
        <v>119</v>
      </c>
      <c r="L30" s="63"/>
      <c r="M30" s="61" t="s">
        <v>60</v>
      </c>
      <c r="N30" s="63">
        <v>44545</v>
      </c>
      <c r="O30" s="64" t="s">
        <v>127</v>
      </c>
    </row>
    <row r="31" spans="1:15" ht="85.5">
      <c r="A31" s="144"/>
      <c r="B31" s="145"/>
      <c r="C31" s="143"/>
      <c r="D31" s="19" t="s">
        <v>55</v>
      </c>
      <c r="E31" s="9" t="s">
        <v>161</v>
      </c>
      <c r="F31" s="61" t="s">
        <v>114</v>
      </c>
      <c r="G31" s="62" t="s">
        <v>137</v>
      </c>
      <c r="H31" s="62" t="s">
        <v>162</v>
      </c>
      <c r="I31" s="62" t="s">
        <v>163</v>
      </c>
      <c r="J31" s="62"/>
      <c r="K31" s="63" t="s">
        <v>119</v>
      </c>
      <c r="L31" s="63"/>
      <c r="M31" s="61" t="s">
        <v>114</v>
      </c>
      <c r="N31" s="63">
        <v>44582</v>
      </c>
      <c r="O31" s="64" t="s">
        <v>154</v>
      </c>
    </row>
    <row r="32" spans="1:15" ht="55.5" hidden="1">
      <c r="A32" s="144"/>
      <c r="B32" s="145" t="s">
        <v>164</v>
      </c>
      <c r="C32" s="9" t="s">
        <v>165</v>
      </c>
      <c r="D32" s="25" t="s">
        <v>57</v>
      </c>
      <c r="E32" s="3"/>
      <c r="F32" s="61"/>
      <c r="G32" s="62"/>
      <c r="H32" s="62"/>
      <c r="I32" s="62"/>
      <c r="J32" s="62"/>
      <c r="K32" s="63"/>
      <c r="L32" s="63"/>
      <c r="M32" s="61"/>
      <c r="N32" s="63"/>
      <c r="O32" s="64"/>
    </row>
    <row r="33" spans="1:15" ht="69.400000000000006" hidden="1">
      <c r="A33" s="144"/>
      <c r="B33" s="145"/>
      <c r="C33" s="9" t="s">
        <v>166</v>
      </c>
      <c r="D33" s="25" t="s">
        <v>57</v>
      </c>
      <c r="E33" s="3"/>
      <c r="F33" s="61"/>
      <c r="G33" s="62"/>
      <c r="H33" s="62"/>
      <c r="I33" s="62"/>
      <c r="J33" s="62"/>
      <c r="K33" s="63"/>
      <c r="L33" s="63"/>
      <c r="M33" s="61"/>
      <c r="N33" s="63"/>
      <c r="O33" s="64"/>
    </row>
    <row r="34" spans="1:15" ht="97.15" hidden="1">
      <c r="A34" s="144"/>
      <c r="B34" s="145"/>
      <c r="C34" s="9" t="s">
        <v>167</v>
      </c>
      <c r="D34" s="25" t="s">
        <v>57</v>
      </c>
      <c r="E34" s="3"/>
      <c r="F34" s="61"/>
      <c r="G34" s="62"/>
      <c r="H34" s="62"/>
      <c r="I34" s="62"/>
      <c r="J34" s="62"/>
      <c r="K34" s="63"/>
      <c r="L34" s="63"/>
      <c r="M34" s="61"/>
      <c r="N34" s="63"/>
      <c r="O34" s="64"/>
    </row>
    <row r="35" spans="1:15" ht="69.400000000000006" hidden="1">
      <c r="A35" s="144"/>
      <c r="B35" s="145"/>
      <c r="C35" s="9" t="s">
        <v>168</v>
      </c>
      <c r="D35" s="25" t="s">
        <v>57</v>
      </c>
      <c r="E35" s="3"/>
      <c r="F35" s="61"/>
      <c r="G35" s="62"/>
      <c r="H35" s="62"/>
      <c r="I35" s="62"/>
      <c r="J35" s="62"/>
      <c r="K35" s="63"/>
      <c r="L35" s="63"/>
      <c r="M35" s="61"/>
      <c r="N35" s="63"/>
      <c r="O35" s="64"/>
    </row>
    <row r="36" spans="1:15" ht="97.15" hidden="1">
      <c r="A36" s="144"/>
      <c r="B36" s="145"/>
      <c r="C36" s="9" t="s">
        <v>169</v>
      </c>
      <c r="D36" s="25" t="s">
        <v>57</v>
      </c>
      <c r="E36" s="3"/>
      <c r="F36" s="61"/>
      <c r="G36" s="62"/>
      <c r="H36" s="62"/>
      <c r="I36" s="62"/>
      <c r="J36" s="62"/>
      <c r="K36" s="63"/>
      <c r="L36" s="63"/>
      <c r="M36" s="61"/>
      <c r="N36" s="63"/>
      <c r="O36" s="64"/>
    </row>
    <row r="37" spans="1:15" ht="69.400000000000006" hidden="1">
      <c r="A37" s="144"/>
      <c r="B37" s="145"/>
      <c r="C37" s="9" t="s">
        <v>170</v>
      </c>
      <c r="D37" s="25" t="s">
        <v>57</v>
      </c>
      <c r="E37" s="3"/>
      <c r="F37" s="61"/>
      <c r="G37" s="62"/>
      <c r="H37" s="62"/>
      <c r="I37" s="62"/>
      <c r="J37" s="62"/>
      <c r="K37" s="63"/>
      <c r="L37" s="63"/>
      <c r="M37" s="61"/>
      <c r="N37" s="63"/>
      <c r="O37" s="64"/>
    </row>
    <row r="38" spans="1:15" ht="55.5" hidden="1">
      <c r="A38" s="144"/>
      <c r="B38" s="145"/>
      <c r="C38" s="9" t="s">
        <v>171</v>
      </c>
      <c r="D38" s="25" t="s">
        <v>57</v>
      </c>
      <c r="E38" s="3"/>
      <c r="F38" s="61"/>
      <c r="G38" s="62"/>
      <c r="H38" s="62"/>
      <c r="I38" s="62"/>
      <c r="J38" s="62"/>
      <c r="K38" s="63"/>
      <c r="L38" s="63"/>
      <c r="M38" s="61"/>
      <c r="N38" s="63"/>
      <c r="O38" s="64"/>
    </row>
    <row r="39" spans="1:15" ht="53.1" hidden="1" customHeight="1">
      <c r="A39" s="144"/>
      <c r="B39" s="145"/>
      <c r="C39" s="9" t="s">
        <v>172</v>
      </c>
      <c r="D39" s="25" t="s">
        <v>57</v>
      </c>
      <c r="E39" s="3"/>
      <c r="F39" s="61"/>
      <c r="G39" s="62"/>
      <c r="H39" s="62"/>
      <c r="I39" s="62"/>
      <c r="J39" s="62"/>
      <c r="K39" s="63"/>
      <c r="L39" s="63"/>
      <c r="M39" s="61"/>
      <c r="N39" s="63"/>
      <c r="O39" s="64"/>
    </row>
    <row r="40" spans="1:15" ht="66" customHeight="1">
      <c r="A40" s="144"/>
      <c r="B40" s="145"/>
      <c r="C40" s="9" t="s">
        <v>173</v>
      </c>
      <c r="D40" s="7" t="s">
        <v>55</v>
      </c>
      <c r="E40" s="1" t="s">
        <v>174</v>
      </c>
      <c r="F40" s="61" t="s">
        <v>58</v>
      </c>
      <c r="G40" s="62" t="s">
        <v>175</v>
      </c>
      <c r="H40" s="62" t="s">
        <v>176</v>
      </c>
      <c r="I40" s="62"/>
      <c r="J40" s="62" t="s">
        <v>177</v>
      </c>
      <c r="K40" s="63" t="s">
        <v>119</v>
      </c>
      <c r="L40" s="63"/>
      <c r="M40" s="61" t="s">
        <v>114</v>
      </c>
      <c r="N40" s="63">
        <v>44582</v>
      </c>
      <c r="O40" s="68" t="s">
        <v>178</v>
      </c>
    </row>
    <row r="41" spans="1:15">
      <c r="D41" s="6"/>
    </row>
  </sheetData>
  <sheetProtection sheet="1" objects="1" scenarios="1" formatCells="0" formatColumns="0" formatRows="0" insertHyperlinks="0" autoFilter="0"/>
  <autoFilter ref="A3:O40" xr:uid="{735E8A76-DF0E-4F9F-B055-F2181173886E}">
    <filterColumn colId="3">
      <filters>
        <filter val="F0"/>
      </filters>
    </filterColumn>
  </autoFilter>
  <mergeCells count="12">
    <mergeCell ref="A4:A40"/>
    <mergeCell ref="B4:B7"/>
    <mergeCell ref="B8:B11"/>
    <mergeCell ref="B12:B15"/>
    <mergeCell ref="B16:B19"/>
    <mergeCell ref="B20:B31"/>
    <mergeCell ref="B32:B40"/>
    <mergeCell ref="F2:L2"/>
    <mergeCell ref="M2:O2"/>
    <mergeCell ref="C29:C31"/>
    <mergeCell ref="C21:C24"/>
    <mergeCell ref="C25:C28"/>
  </mergeCells>
  <phoneticPr fontId="10" type="noConversion"/>
  <conditionalFormatting sqref="F4:F40">
    <cfRule type="containsText" dxfId="371" priority="4" operator="containsText" text="Yes">
      <formula>NOT(ISERROR(SEARCH("Yes",F4)))</formula>
    </cfRule>
    <cfRule type="containsText" dxfId="370" priority="5" operator="containsText" text="In part">
      <formula>NOT(ISERROR(SEARCH("In part",F4)))</formula>
    </cfRule>
    <cfRule type="containsText" dxfId="369" priority="6" operator="containsText" text="No">
      <formula>NOT(ISERROR(SEARCH("No",F4)))</formula>
    </cfRule>
  </conditionalFormatting>
  <conditionalFormatting sqref="M4:M40">
    <cfRule type="containsText" dxfId="368" priority="1" operator="containsText" text="Yes">
      <formula>NOT(ISERROR(SEARCH("Yes",M4)))</formula>
    </cfRule>
    <cfRule type="containsText" dxfId="367" priority="2" operator="containsText" text="In part">
      <formula>NOT(ISERROR(SEARCH("In part",M4)))</formula>
    </cfRule>
    <cfRule type="containsText" dxfId="366" priority="3" operator="containsText" text="No">
      <formula>NOT(ISERROR(SEARCH("No",M4)))</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8FBEF389-019E-A842-8372-CE9F13458EEE}">
          <x14:formula1>
            <xm:f>List!$A$1:$A$3</xm:f>
          </x14:formula1>
          <xm:sqref>F4:F40 M4:M40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C240E-55B9-4ABB-9F09-D37E116A0766}">
  <dimension ref="A1:O21"/>
  <sheetViews>
    <sheetView showGridLines="0" showRowColHeaders="0" zoomScale="91" zoomScaleNormal="91" workbookViewId="0">
      <pane xSplit="5" ySplit="3" topLeftCell="F7" activePane="bottomRight" state="frozen"/>
      <selection pane="bottomRight" activeCell="J7" sqref="J7"/>
      <selection pane="bottomLeft" activeCell="A2" sqref="A2"/>
      <selection pane="topRight" activeCell="F1" sqref="F1"/>
    </sheetView>
  </sheetViews>
  <sheetFormatPr defaultColWidth="27.7109375" defaultRowHeight="14.25"/>
  <cols>
    <col min="1" max="1" width="12.28515625" customWidth="1"/>
    <col min="2" max="2" width="24.140625" customWidth="1"/>
    <col min="3" max="3" width="31.28515625" customWidth="1"/>
    <col min="4" max="4" width="14.7109375" bestFit="1" customWidth="1"/>
    <col min="5" max="5" width="25" customWidth="1"/>
    <col min="6" max="6" width="13.85546875" customWidth="1"/>
    <col min="7" max="7" width="21.7109375" bestFit="1" customWidth="1"/>
    <col min="8" max="8" width="22.7109375" bestFit="1" customWidth="1"/>
    <col min="9" max="9" width="17" bestFit="1" customWidth="1"/>
    <col min="10" max="10" width="20.42578125" customWidth="1"/>
    <col min="11" max="11" width="13.140625" customWidth="1"/>
    <col min="12" max="12" width="13.7109375" customWidth="1"/>
    <col min="13" max="13" width="17.140625" customWidth="1"/>
    <col min="14" max="14" width="14.7109375" customWidth="1"/>
  </cols>
  <sheetData>
    <row r="1" spans="1:15">
      <c r="B1" s="39" t="s">
        <v>83</v>
      </c>
      <c r="C1" s="59">
        <f>Dashboard!C8+Dashboard!D8</f>
        <v>0</v>
      </c>
      <c r="D1" s="51"/>
      <c r="E1" s="51"/>
    </row>
    <row r="2" spans="1:15">
      <c r="B2" s="43" t="s">
        <v>84</v>
      </c>
      <c r="C2" s="60">
        <f>Dashboard!E8</f>
        <v>18</v>
      </c>
      <c r="D2" s="51"/>
      <c r="E2" s="51"/>
      <c r="F2" s="139" t="s">
        <v>85</v>
      </c>
      <c r="G2" s="139"/>
      <c r="H2" s="139"/>
      <c r="I2" s="139"/>
      <c r="J2" s="139"/>
      <c r="K2" s="139"/>
      <c r="L2" s="139"/>
      <c r="M2" s="140" t="s">
        <v>86</v>
      </c>
      <c r="N2" s="140"/>
      <c r="O2" s="140"/>
    </row>
    <row r="3" spans="1:15" ht="63.4">
      <c r="A3" s="24" t="s">
        <v>3</v>
      </c>
      <c r="B3" s="24" t="s">
        <v>6</v>
      </c>
      <c r="C3" s="24" t="s">
        <v>9</v>
      </c>
      <c r="D3" s="24" t="s">
        <v>87</v>
      </c>
      <c r="E3" s="24" t="s">
        <v>15</v>
      </c>
      <c r="F3" s="23" t="s">
        <v>88</v>
      </c>
      <c r="G3" s="23" t="s">
        <v>22</v>
      </c>
      <c r="H3" s="23" t="s">
        <v>25</v>
      </c>
      <c r="I3" s="23" t="s">
        <v>28</v>
      </c>
      <c r="J3" s="23" t="s">
        <v>89</v>
      </c>
      <c r="K3" s="2" t="s">
        <v>90</v>
      </c>
      <c r="L3" s="2" t="s">
        <v>37</v>
      </c>
      <c r="M3" s="22" t="s">
        <v>91</v>
      </c>
      <c r="N3" s="21" t="s">
        <v>44</v>
      </c>
      <c r="O3" s="21" t="s">
        <v>47</v>
      </c>
    </row>
    <row r="4" spans="1:15" ht="27.75">
      <c r="A4" s="146" t="s">
        <v>65</v>
      </c>
      <c r="B4" s="145" t="s">
        <v>179</v>
      </c>
      <c r="C4" s="1" t="s">
        <v>180</v>
      </c>
      <c r="D4" s="26" t="s">
        <v>57</v>
      </c>
      <c r="E4" s="3"/>
      <c r="F4" s="61"/>
      <c r="G4" s="62"/>
      <c r="H4" s="62"/>
      <c r="I4" s="62"/>
      <c r="J4" s="62"/>
      <c r="K4" s="63"/>
      <c r="L4" s="63"/>
      <c r="M4" s="61"/>
      <c r="N4" s="63"/>
      <c r="O4" s="64"/>
    </row>
    <row r="5" spans="1:15" ht="41.65">
      <c r="A5" s="146"/>
      <c r="B5" s="145"/>
      <c r="C5" s="1" t="s">
        <v>181</v>
      </c>
      <c r="D5" s="26" t="s">
        <v>57</v>
      </c>
      <c r="E5" s="3"/>
      <c r="F5" s="61"/>
      <c r="G5" s="62"/>
      <c r="H5" s="62"/>
      <c r="I5" s="62"/>
      <c r="J5" s="62"/>
      <c r="K5" s="63"/>
      <c r="L5" s="63"/>
      <c r="M5" s="61"/>
      <c r="N5" s="63"/>
      <c r="O5" s="64"/>
    </row>
    <row r="6" spans="1:15" ht="27.75">
      <c r="A6" s="146"/>
      <c r="B6" s="145"/>
      <c r="C6" s="1" t="s">
        <v>182</v>
      </c>
      <c r="D6" s="26" t="s">
        <v>57</v>
      </c>
      <c r="E6" s="3"/>
      <c r="F6" s="61"/>
      <c r="G6" s="62"/>
      <c r="H6" s="62"/>
      <c r="I6" s="62"/>
      <c r="J6" s="62"/>
      <c r="K6" s="63"/>
      <c r="L6" s="63"/>
      <c r="M6" s="61"/>
      <c r="N6" s="63"/>
      <c r="O6" s="64"/>
    </row>
    <row r="7" spans="1:15" ht="27.75">
      <c r="A7" s="146"/>
      <c r="B7" s="145"/>
      <c r="C7" s="1" t="s">
        <v>183</v>
      </c>
      <c r="D7" s="26" t="s">
        <v>57</v>
      </c>
      <c r="E7" s="3"/>
      <c r="F7" s="61"/>
      <c r="G7" s="62"/>
      <c r="H7" s="62"/>
      <c r="I7" s="62"/>
      <c r="J7" s="62"/>
      <c r="K7" s="63"/>
      <c r="L7" s="63"/>
      <c r="M7" s="61"/>
      <c r="N7" s="63"/>
      <c r="O7" s="64"/>
    </row>
    <row r="8" spans="1:15" ht="69.400000000000006">
      <c r="A8" s="146"/>
      <c r="B8" s="145" t="s">
        <v>184</v>
      </c>
      <c r="C8" s="1" t="s">
        <v>185</v>
      </c>
      <c r="D8" s="26" t="s">
        <v>57</v>
      </c>
      <c r="E8" s="3"/>
      <c r="F8" s="61"/>
      <c r="G8" s="62"/>
      <c r="H8" s="62"/>
      <c r="I8" s="62"/>
      <c r="J8" s="62"/>
      <c r="K8" s="63"/>
      <c r="L8" s="63"/>
      <c r="M8" s="61"/>
      <c r="N8" s="63"/>
      <c r="O8" s="64"/>
    </row>
    <row r="9" spans="1:15" ht="41.65">
      <c r="A9" s="146"/>
      <c r="B9" s="145"/>
      <c r="C9" s="1" t="s">
        <v>186</v>
      </c>
      <c r="D9" s="26" t="s">
        <v>57</v>
      </c>
      <c r="E9" s="3"/>
      <c r="F9" s="61"/>
      <c r="G9" s="62"/>
      <c r="H9" s="62"/>
      <c r="I9" s="62"/>
      <c r="J9" s="62"/>
      <c r="K9" s="63"/>
      <c r="L9" s="63"/>
      <c r="M9" s="61"/>
      <c r="N9" s="63"/>
      <c r="O9" s="64"/>
    </row>
    <row r="10" spans="1:15" ht="27.75">
      <c r="A10" s="146"/>
      <c r="B10" s="145"/>
      <c r="C10" s="1" t="s">
        <v>187</v>
      </c>
      <c r="D10" s="26" t="s">
        <v>57</v>
      </c>
      <c r="E10" s="3"/>
      <c r="F10" s="61"/>
      <c r="G10" s="62"/>
      <c r="H10" s="62"/>
      <c r="I10" s="62"/>
      <c r="J10" s="62"/>
      <c r="K10" s="63"/>
      <c r="L10" s="63"/>
      <c r="M10" s="61"/>
      <c r="N10" s="63"/>
      <c r="O10" s="64"/>
    </row>
    <row r="11" spans="1:15" ht="41.65">
      <c r="A11" s="146"/>
      <c r="B11" s="145"/>
      <c r="C11" s="1" t="s">
        <v>188</v>
      </c>
      <c r="D11" s="26" t="s">
        <v>57</v>
      </c>
      <c r="E11" s="3"/>
      <c r="F11" s="61"/>
      <c r="G11" s="62"/>
      <c r="H11" s="62"/>
      <c r="I11" s="62"/>
      <c r="J11" s="62"/>
      <c r="K11" s="63"/>
      <c r="L11" s="63"/>
      <c r="M11" s="61"/>
      <c r="N11" s="63"/>
      <c r="O11" s="64"/>
    </row>
    <row r="12" spans="1:15" ht="41.65">
      <c r="A12" s="146"/>
      <c r="B12" s="145"/>
      <c r="C12" s="1" t="s">
        <v>189</v>
      </c>
      <c r="D12" s="26" t="s">
        <v>57</v>
      </c>
      <c r="E12" s="3"/>
      <c r="F12" s="61"/>
      <c r="G12" s="62"/>
      <c r="H12" s="62"/>
      <c r="I12" s="62"/>
      <c r="J12" s="62"/>
      <c r="K12" s="63"/>
      <c r="L12" s="63"/>
      <c r="M12" s="61"/>
      <c r="N12" s="63"/>
      <c r="O12" s="64"/>
    </row>
    <row r="13" spans="1:15" ht="41.65">
      <c r="A13" s="146"/>
      <c r="B13" s="145" t="s">
        <v>190</v>
      </c>
      <c r="C13" s="1" t="s">
        <v>191</v>
      </c>
      <c r="D13" s="26" t="s">
        <v>57</v>
      </c>
      <c r="E13" s="3"/>
      <c r="F13" s="61"/>
      <c r="G13" s="62"/>
      <c r="H13" s="62"/>
      <c r="I13" s="62"/>
      <c r="J13" s="62"/>
      <c r="K13" s="63"/>
      <c r="L13" s="63"/>
      <c r="M13" s="61"/>
      <c r="N13" s="63"/>
      <c r="O13" s="64"/>
    </row>
    <row r="14" spans="1:15" ht="27.75">
      <c r="A14" s="146"/>
      <c r="B14" s="145"/>
      <c r="C14" s="1" t="s">
        <v>192</v>
      </c>
      <c r="D14" s="26" t="s">
        <v>57</v>
      </c>
      <c r="E14" s="3"/>
      <c r="F14" s="61"/>
      <c r="G14" s="62"/>
      <c r="H14" s="62"/>
      <c r="I14" s="62"/>
      <c r="J14" s="62"/>
      <c r="K14" s="63"/>
      <c r="L14" s="63"/>
      <c r="M14" s="61"/>
      <c r="N14" s="63"/>
      <c r="O14" s="64"/>
    </row>
    <row r="15" spans="1:15" ht="41.65">
      <c r="A15" s="146"/>
      <c r="B15" s="145"/>
      <c r="C15" s="1" t="s">
        <v>193</v>
      </c>
      <c r="D15" s="26" t="s">
        <v>57</v>
      </c>
      <c r="E15" s="3"/>
      <c r="F15" s="61"/>
      <c r="G15" s="62"/>
      <c r="H15" s="62"/>
      <c r="I15" s="62"/>
      <c r="J15" s="62"/>
      <c r="K15" s="63"/>
      <c r="L15" s="63"/>
      <c r="M15" s="61"/>
      <c r="N15" s="63"/>
      <c r="O15" s="64"/>
    </row>
    <row r="16" spans="1:15" ht="69.400000000000006">
      <c r="A16" s="146"/>
      <c r="B16" s="145" t="s">
        <v>194</v>
      </c>
      <c r="C16" s="1" t="s">
        <v>195</v>
      </c>
      <c r="D16" s="26" t="s">
        <v>57</v>
      </c>
      <c r="E16" s="3"/>
      <c r="F16" s="61"/>
      <c r="G16" s="62"/>
      <c r="H16" s="62"/>
      <c r="I16" s="62"/>
      <c r="J16" s="62"/>
      <c r="K16" s="63"/>
      <c r="L16" s="63"/>
      <c r="M16" s="61"/>
      <c r="N16" s="63"/>
      <c r="O16" s="64"/>
    </row>
    <row r="17" spans="1:15" ht="55.5">
      <c r="A17" s="146"/>
      <c r="B17" s="145"/>
      <c r="C17" s="1" t="s">
        <v>196</v>
      </c>
      <c r="D17" s="26" t="s">
        <v>57</v>
      </c>
      <c r="E17" s="3"/>
      <c r="F17" s="61"/>
      <c r="G17" s="62"/>
      <c r="H17" s="62"/>
      <c r="I17" s="62"/>
      <c r="J17" s="62"/>
      <c r="K17" s="63"/>
      <c r="L17" s="63"/>
      <c r="M17" s="61"/>
      <c r="N17" s="63"/>
      <c r="O17" s="64"/>
    </row>
    <row r="18" spans="1:15" ht="55.5">
      <c r="A18" s="146"/>
      <c r="B18" s="145"/>
      <c r="C18" s="1" t="s">
        <v>197</v>
      </c>
      <c r="D18" s="26" t="s">
        <v>57</v>
      </c>
      <c r="E18" s="3"/>
      <c r="F18" s="61"/>
      <c r="G18" s="62"/>
      <c r="H18" s="62"/>
      <c r="I18" s="62"/>
      <c r="J18" s="62"/>
      <c r="K18" s="63"/>
      <c r="L18" s="63"/>
      <c r="M18" s="61"/>
      <c r="N18" s="63"/>
      <c r="O18" s="64"/>
    </row>
    <row r="19" spans="1:15" ht="55.5">
      <c r="A19" s="146"/>
      <c r="B19" s="145"/>
      <c r="C19" s="1" t="s">
        <v>198</v>
      </c>
      <c r="D19" s="26" t="s">
        <v>57</v>
      </c>
      <c r="E19" s="3"/>
      <c r="F19" s="61"/>
      <c r="G19" s="62"/>
      <c r="H19" s="62"/>
      <c r="I19" s="62"/>
      <c r="J19" s="62"/>
      <c r="K19" s="63"/>
      <c r="L19" s="63"/>
      <c r="M19" s="61"/>
      <c r="N19" s="63"/>
      <c r="O19" s="64"/>
    </row>
    <row r="20" spans="1:15" ht="41.65">
      <c r="A20" s="146"/>
      <c r="B20" s="145"/>
      <c r="C20" s="1" t="s">
        <v>199</v>
      </c>
      <c r="D20" s="26" t="s">
        <v>57</v>
      </c>
      <c r="E20" s="3"/>
      <c r="F20" s="61"/>
      <c r="G20" s="62"/>
      <c r="H20" s="62"/>
      <c r="I20" s="62"/>
      <c r="J20" s="62"/>
      <c r="K20" s="63"/>
      <c r="L20" s="63"/>
      <c r="M20" s="61"/>
      <c r="N20" s="63"/>
      <c r="O20" s="64"/>
    </row>
    <row r="21" spans="1:15" ht="41.65">
      <c r="A21" s="146"/>
      <c r="B21" s="145"/>
      <c r="C21" s="1" t="s">
        <v>200</v>
      </c>
      <c r="D21" s="26" t="s">
        <v>57</v>
      </c>
      <c r="E21" s="3"/>
      <c r="F21" s="61"/>
      <c r="G21" s="62"/>
      <c r="H21" s="62"/>
      <c r="I21" s="62"/>
      <c r="J21" s="62"/>
      <c r="K21" s="63"/>
      <c r="L21" s="63"/>
      <c r="M21" s="61"/>
      <c r="N21" s="63"/>
      <c r="O21" s="64"/>
    </row>
  </sheetData>
  <sheetProtection sheet="1" objects="1" scenarios="1" formatCells="0" formatColumns="0" formatRows="0" insertHyperlinks="0" autoFilter="0"/>
  <autoFilter ref="A3:O3" xr:uid="{72BC240E-55B9-4ABB-9F09-D37E116A0766}"/>
  <mergeCells count="7">
    <mergeCell ref="F2:L2"/>
    <mergeCell ref="M2:O2"/>
    <mergeCell ref="A4:A21"/>
    <mergeCell ref="B4:B7"/>
    <mergeCell ref="B8:B12"/>
    <mergeCell ref="B13:B15"/>
    <mergeCell ref="B16:B21"/>
  </mergeCells>
  <conditionalFormatting sqref="F4:F21">
    <cfRule type="containsText" dxfId="365" priority="4" operator="containsText" text="Yes">
      <formula>NOT(ISERROR(SEARCH("Yes",F4)))</formula>
    </cfRule>
    <cfRule type="containsText" dxfId="364" priority="5" operator="containsText" text="In part">
      <formula>NOT(ISERROR(SEARCH("In part",F4)))</formula>
    </cfRule>
    <cfRule type="containsText" dxfId="363" priority="6" operator="containsText" text="No">
      <formula>NOT(ISERROR(SEARCH("No",F4)))</formula>
    </cfRule>
  </conditionalFormatting>
  <conditionalFormatting sqref="M4:M21">
    <cfRule type="containsText" dxfId="362" priority="1" operator="containsText" text="Yes">
      <formula>NOT(ISERROR(SEARCH("Yes",M4)))</formula>
    </cfRule>
    <cfRule type="containsText" dxfId="361" priority="2" operator="containsText" text="In part">
      <formula>NOT(ISERROR(SEARCH("In part",M4)))</formula>
    </cfRule>
    <cfRule type="containsText" dxfId="360" priority="3" operator="containsText" text="No">
      <formula>NOT(ISERROR(SEARCH("No",M4)))</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44607CE-002E-7341-A11C-90153C9C6B7C}">
          <x14:formula1>
            <xm:f>List!$A$1:$A$3</xm:f>
          </x14:formula1>
          <xm:sqref>F4:F21 M4:M21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E90A2-7569-4F9E-862A-86477F068168}">
  <sheetPr filterMode="1"/>
  <dimension ref="A1:O103"/>
  <sheetViews>
    <sheetView showGridLines="0" tabSelected="1" zoomScaleNormal="100" workbookViewId="0">
      <pane xSplit="5" ySplit="4" topLeftCell="G86" activePane="bottomRight" state="frozen"/>
      <selection pane="bottomRight" activeCell="I46" sqref="I46"/>
      <selection pane="bottomLeft"/>
      <selection pane="topRight"/>
    </sheetView>
  </sheetViews>
  <sheetFormatPr defaultColWidth="11.42578125" defaultRowHeight="14.25"/>
  <cols>
    <col min="1" max="1" width="11.85546875" customWidth="1"/>
    <col min="2" max="2" width="16.7109375" customWidth="1"/>
    <col min="3" max="3" width="21.85546875" customWidth="1"/>
    <col min="5" max="5" width="35.7109375" customWidth="1"/>
    <col min="6" max="6" width="18.7109375" customWidth="1"/>
    <col min="7" max="7" width="14.7109375" customWidth="1"/>
    <col min="8" max="8" width="29.5703125" customWidth="1"/>
    <col min="9" max="9" width="72" customWidth="1"/>
    <col min="10" max="10" width="15.85546875" customWidth="1"/>
    <col min="11" max="11" width="13.85546875" customWidth="1"/>
    <col min="15" max="15" width="49.42578125" customWidth="1"/>
  </cols>
  <sheetData>
    <row r="1" spans="1:15">
      <c r="B1" s="39" t="s">
        <v>83</v>
      </c>
      <c r="C1" s="59">
        <f>Dashboard!C9+Dashboard!D9</f>
        <v>63</v>
      </c>
      <c r="D1" s="51"/>
      <c r="E1" s="51"/>
    </row>
    <row r="2" spans="1:15">
      <c r="B2" s="43" t="s">
        <v>84</v>
      </c>
      <c r="C2" s="60">
        <f>Dashboard!E9</f>
        <v>37</v>
      </c>
      <c r="D2" s="51"/>
      <c r="E2" s="51"/>
      <c r="F2" s="139" t="s">
        <v>85</v>
      </c>
      <c r="G2" s="139"/>
      <c r="H2" s="139"/>
      <c r="I2" s="139"/>
      <c r="J2" s="139"/>
      <c r="K2" s="139"/>
      <c r="L2" s="139"/>
      <c r="M2" s="140" t="s">
        <v>86</v>
      </c>
      <c r="N2" s="140"/>
      <c r="O2" s="140"/>
    </row>
    <row r="3" spans="1:15" ht="75">
      <c r="A3" s="24" t="s">
        <v>3</v>
      </c>
      <c r="B3" s="24" t="s">
        <v>6</v>
      </c>
      <c r="C3" s="24" t="s">
        <v>9</v>
      </c>
      <c r="D3" s="24" t="s">
        <v>87</v>
      </c>
      <c r="E3" s="24" t="s">
        <v>15</v>
      </c>
      <c r="F3" s="23" t="s">
        <v>88</v>
      </c>
      <c r="G3" s="23" t="s">
        <v>22</v>
      </c>
      <c r="H3" s="23" t="s">
        <v>25</v>
      </c>
      <c r="I3" s="23" t="s">
        <v>28</v>
      </c>
      <c r="J3" s="23" t="s">
        <v>89</v>
      </c>
      <c r="K3" s="2" t="s">
        <v>90</v>
      </c>
      <c r="L3" s="2" t="s">
        <v>37</v>
      </c>
      <c r="M3" s="22" t="s">
        <v>91</v>
      </c>
      <c r="N3" s="21" t="s">
        <v>44</v>
      </c>
      <c r="O3" s="21" t="s">
        <v>47</v>
      </c>
    </row>
    <row r="4" spans="1:15" ht="97.15" hidden="1">
      <c r="A4" s="145" t="s">
        <v>201</v>
      </c>
      <c r="B4" s="145" t="s">
        <v>202</v>
      </c>
      <c r="C4" s="9" t="s">
        <v>203</v>
      </c>
      <c r="D4" s="27" t="s">
        <v>57</v>
      </c>
      <c r="E4" s="4"/>
      <c r="F4" s="47"/>
      <c r="G4" s="48"/>
      <c r="H4" s="48"/>
      <c r="I4" s="48"/>
      <c r="J4" s="48"/>
      <c r="K4" s="49"/>
      <c r="L4" s="49"/>
      <c r="M4" s="47"/>
      <c r="N4" s="49"/>
      <c r="O4" s="50"/>
    </row>
    <row r="5" spans="1:15" ht="71.25">
      <c r="A5" s="145"/>
      <c r="B5" s="145"/>
      <c r="C5" s="147" t="s">
        <v>204</v>
      </c>
      <c r="D5" s="55" t="s">
        <v>55</v>
      </c>
      <c r="E5" s="9" t="s">
        <v>205</v>
      </c>
      <c r="F5" s="61" t="s">
        <v>60</v>
      </c>
      <c r="G5" s="62" t="s">
        <v>206</v>
      </c>
      <c r="H5" s="62" t="s">
        <v>207</v>
      </c>
      <c r="I5" s="62" t="s">
        <v>208</v>
      </c>
      <c r="J5" s="62"/>
      <c r="K5" s="63" t="s">
        <v>119</v>
      </c>
      <c r="L5" s="63"/>
      <c r="M5" s="61" t="s">
        <v>60</v>
      </c>
      <c r="N5" s="63">
        <v>44621</v>
      </c>
      <c r="O5" s="64" t="s">
        <v>127</v>
      </c>
    </row>
    <row r="6" spans="1:15" ht="163.5" customHeight="1">
      <c r="A6" s="145"/>
      <c r="B6" s="145"/>
      <c r="C6" s="147"/>
      <c r="D6" s="55" t="s">
        <v>55</v>
      </c>
      <c r="E6" s="9" t="s">
        <v>209</v>
      </c>
      <c r="F6" s="61" t="s">
        <v>60</v>
      </c>
      <c r="G6" s="62" t="s">
        <v>206</v>
      </c>
      <c r="H6" s="62" t="s">
        <v>210</v>
      </c>
      <c r="I6" s="62" t="s">
        <v>211</v>
      </c>
      <c r="J6" s="62"/>
      <c r="K6" s="63" t="s">
        <v>119</v>
      </c>
      <c r="L6" s="63"/>
      <c r="M6" s="61" t="s">
        <v>60</v>
      </c>
      <c r="N6" s="63">
        <v>44537</v>
      </c>
      <c r="O6" s="64" t="s">
        <v>127</v>
      </c>
    </row>
    <row r="7" spans="1:15" ht="144.75" customHeight="1">
      <c r="A7" s="145"/>
      <c r="B7" s="145"/>
      <c r="C7" s="147"/>
      <c r="D7" s="55" t="s">
        <v>55</v>
      </c>
      <c r="E7" s="9" t="s">
        <v>212</v>
      </c>
      <c r="F7" s="61" t="s">
        <v>58</v>
      </c>
      <c r="G7" s="62" t="s">
        <v>206</v>
      </c>
      <c r="H7" s="62" t="s">
        <v>213</v>
      </c>
      <c r="I7" s="62" t="s">
        <v>214</v>
      </c>
      <c r="J7" s="62"/>
      <c r="K7" s="63" t="s">
        <v>119</v>
      </c>
      <c r="L7" s="63"/>
      <c r="M7" s="61" t="s">
        <v>58</v>
      </c>
      <c r="N7" s="63">
        <v>44683</v>
      </c>
      <c r="O7" s="64" t="s">
        <v>215</v>
      </c>
    </row>
    <row r="8" spans="1:15" ht="158.25" customHeight="1">
      <c r="A8" s="145"/>
      <c r="B8" s="146" t="s">
        <v>216</v>
      </c>
      <c r="C8" s="147" t="s">
        <v>217</v>
      </c>
      <c r="D8" s="55" t="s">
        <v>55</v>
      </c>
      <c r="E8" s="9" t="s">
        <v>218</v>
      </c>
      <c r="F8" s="61" t="s">
        <v>60</v>
      </c>
      <c r="G8" s="62" t="s">
        <v>219</v>
      </c>
      <c r="H8" s="69" t="s">
        <v>220</v>
      </c>
      <c r="I8" s="62" t="s">
        <v>221</v>
      </c>
      <c r="J8" s="62"/>
      <c r="K8" s="63" t="s">
        <v>119</v>
      </c>
      <c r="L8" s="63"/>
      <c r="M8" s="61" t="s">
        <v>60</v>
      </c>
      <c r="N8" s="63">
        <v>44200</v>
      </c>
      <c r="O8" s="64" t="s">
        <v>222</v>
      </c>
    </row>
    <row r="9" spans="1:15" ht="208.5" customHeight="1">
      <c r="A9" s="145"/>
      <c r="B9" s="146"/>
      <c r="C9" s="147"/>
      <c r="D9" s="55" t="s">
        <v>55</v>
      </c>
      <c r="E9" s="9" t="s">
        <v>223</v>
      </c>
      <c r="F9" s="61" t="s">
        <v>60</v>
      </c>
      <c r="G9" s="62" t="s">
        <v>151</v>
      </c>
      <c r="H9" s="69" t="s">
        <v>224</v>
      </c>
      <c r="I9" s="62" t="s">
        <v>225</v>
      </c>
      <c r="J9" s="62"/>
      <c r="K9" s="63" t="s">
        <v>119</v>
      </c>
      <c r="L9" s="63"/>
      <c r="M9" s="61" t="s">
        <v>60</v>
      </c>
      <c r="N9" s="63">
        <v>44200</v>
      </c>
      <c r="O9" s="64" t="s">
        <v>226</v>
      </c>
    </row>
    <row r="10" spans="1:15" ht="155.25" customHeight="1">
      <c r="A10" s="145"/>
      <c r="B10" s="146"/>
      <c r="C10" s="147"/>
      <c r="D10" s="55" t="s">
        <v>55</v>
      </c>
      <c r="E10" s="9" t="s">
        <v>227</v>
      </c>
      <c r="F10" s="61" t="s">
        <v>60</v>
      </c>
      <c r="G10" s="62" t="s">
        <v>206</v>
      </c>
      <c r="H10" s="69" t="s">
        <v>224</v>
      </c>
      <c r="I10" s="62" t="s">
        <v>228</v>
      </c>
      <c r="J10" s="62"/>
      <c r="K10" s="63" t="s">
        <v>119</v>
      </c>
      <c r="L10" s="63"/>
      <c r="M10" s="61" t="s">
        <v>60</v>
      </c>
      <c r="N10" s="63">
        <v>44200</v>
      </c>
      <c r="O10" s="64" t="s">
        <v>229</v>
      </c>
    </row>
    <row r="11" spans="1:15" ht="97.15" hidden="1">
      <c r="A11" s="145"/>
      <c r="B11" s="146"/>
      <c r="C11" s="9" t="s">
        <v>230</v>
      </c>
      <c r="D11" s="27" t="s">
        <v>57</v>
      </c>
      <c r="E11" s="4"/>
      <c r="F11" s="61"/>
      <c r="G11" s="62"/>
      <c r="H11" s="62"/>
      <c r="I11" s="62"/>
      <c r="J11" s="62"/>
      <c r="K11" s="63"/>
      <c r="L11" s="63"/>
      <c r="M11" s="61"/>
      <c r="N11" s="63"/>
      <c r="O11" s="64"/>
    </row>
    <row r="12" spans="1:15" ht="99.75">
      <c r="A12" s="145"/>
      <c r="B12" s="146"/>
      <c r="C12" s="147" t="s">
        <v>231</v>
      </c>
      <c r="D12" s="55" t="s">
        <v>55</v>
      </c>
      <c r="E12" s="9" t="s">
        <v>218</v>
      </c>
      <c r="F12" s="61" t="s">
        <v>60</v>
      </c>
      <c r="G12" s="62" t="s">
        <v>151</v>
      </c>
      <c r="H12" s="69" t="s">
        <v>224</v>
      </c>
      <c r="I12" s="62" t="s">
        <v>232</v>
      </c>
      <c r="J12" s="62"/>
      <c r="K12" s="63" t="s">
        <v>119</v>
      </c>
      <c r="L12" s="63"/>
      <c r="M12" s="61" t="s">
        <v>60</v>
      </c>
      <c r="N12" s="63">
        <v>44200</v>
      </c>
      <c r="O12" s="64" t="s">
        <v>226</v>
      </c>
    </row>
    <row r="13" spans="1:15" ht="133.5" customHeight="1">
      <c r="A13" s="145"/>
      <c r="B13" s="146"/>
      <c r="C13" s="147"/>
      <c r="D13" s="55" t="s">
        <v>55</v>
      </c>
      <c r="E13" s="9" t="s">
        <v>233</v>
      </c>
      <c r="F13" s="61" t="s">
        <v>60</v>
      </c>
      <c r="G13" s="62" t="s">
        <v>151</v>
      </c>
      <c r="H13" s="69" t="s">
        <v>224</v>
      </c>
      <c r="I13" s="62" t="s">
        <v>234</v>
      </c>
      <c r="J13" s="62"/>
      <c r="K13" s="63" t="s">
        <v>119</v>
      </c>
      <c r="L13" s="63"/>
      <c r="M13" s="61" t="s">
        <v>60</v>
      </c>
      <c r="N13" s="63">
        <v>44200</v>
      </c>
      <c r="O13" s="64" t="s">
        <v>235</v>
      </c>
    </row>
    <row r="14" spans="1:15" ht="128.25">
      <c r="A14" s="145"/>
      <c r="B14" s="146"/>
      <c r="C14" s="147"/>
      <c r="D14" s="55" t="s">
        <v>55</v>
      </c>
      <c r="E14" s="9" t="s">
        <v>236</v>
      </c>
      <c r="F14" s="61" t="s">
        <v>60</v>
      </c>
      <c r="G14" s="62" t="s">
        <v>151</v>
      </c>
      <c r="H14" s="69" t="s">
        <v>224</v>
      </c>
      <c r="I14" s="62" t="s">
        <v>237</v>
      </c>
      <c r="J14" s="62"/>
      <c r="K14" s="63" t="s">
        <v>119</v>
      </c>
      <c r="L14" s="63"/>
      <c r="M14" s="61" t="s">
        <v>60</v>
      </c>
      <c r="N14" s="63">
        <v>44200</v>
      </c>
      <c r="O14" s="64" t="s">
        <v>238</v>
      </c>
    </row>
    <row r="15" spans="1:15" ht="71.25">
      <c r="A15" s="145"/>
      <c r="B15" s="146"/>
      <c r="C15" s="147"/>
      <c r="D15" s="55" t="s">
        <v>55</v>
      </c>
      <c r="E15" s="9" t="s">
        <v>239</v>
      </c>
      <c r="F15" s="61" t="s">
        <v>60</v>
      </c>
      <c r="G15" s="62" t="s">
        <v>240</v>
      </c>
      <c r="H15" s="62" t="s">
        <v>241</v>
      </c>
      <c r="I15" s="62" t="s">
        <v>242</v>
      </c>
      <c r="J15" s="62"/>
      <c r="K15" s="63" t="s">
        <v>119</v>
      </c>
      <c r="L15" s="63"/>
      <c r="M15" s="61" t="s">
        <v>60</v>
      </c>
      <c r="N15" s="63">
        <v>44683</v>
      </c>
      <c r="O15" s="64" t="s">
        <v>127</v>
      </c>
    </row>
    <row r="16" spans="1:15" ht="106.5">
      <c r="A16" s="145"/>
      <c r="B16" s="146"/>
      <c r="C16" s="147"/>
      <c r="D16" s="55" t="s">
        <v>55</v>
      </c>
      <c r="E16" s="9" t="s">
        <v>243</v>
      </c>
      <c r="F16" s="61" t="s">
        <v>60</v>
      </c>
      <c r="G16" s="62" t="s">
        <v>175</v>
      </c>
      <c r="H16" s="62" t="s">
        <v>244</v>
      </c>
      <c r="I16" s="117" t="s">
        <v>245</v>
      </c>
      <c r="J16" s="62"/>
      <c r="K16" s="63" t="s">
        <v>119</v>
      </c>
      <c r="L16" s="63"/>
      <c r="M16" s="61" t="s">
        <v>60</v>
      </c>
      <c r="N16" s="63">
        <v>44840</v>
      </c>
      <c r="O16" s="64" t="s">
        <v>246</v>
      </c>
    </row>
    <row r="17" spans="1:15" ht="111" hidden="1">
      <c r="A17" s="145"/>
      <c r="B17" s="146"/>
      <c r="C17" s="9" t="s">
        <v>247</v>
      </c>
      <c r="D17" s="27" t="s">
        <v>57</v>
      </c>
      <c r="E17" s="4"/>
      <c r="F17" s="61"/>
      <c r="G17" s="62"/>
      <c r="H17" s="62"/>
      <c r="I17" s="62"/>
      <c r="J17" s="62"/>
      <c r="K17" s="63"/>
      <c r="L17" s="63"/>
      <c r="M17" s="61"/>
      <c r="N17" s="63"/>
      <c r="O17" s="64"/>
    </row>
    <row r="18" spans="1:15" ht="71.25">
      <c r="A18" s="145"/>
      <c r="B18" s="146"/>
      <c r="C18" s="147" t="s">
        <v>248</v>
      </c>
      <c r="D18" s="55" t="s">
        <v>55</v>
      </c>
      <c r="E18" s="9" t="s">
        <v>249</v>
      </c>
      <c r="F18" s="61" t="s">
        <v>60</v>
      </c>
      <c r="G18" s="62" t="s">
        <v>206</v>
      </c>
      <c r="H18" s="62" t="s">
        <v>250</v>
      </c>
      <c r="I18" s="62" t="s">
        <v>251</v>
      </c>
      <c r="J18" s="62"/>
      <c r="K18" s="63" t="s">
        <v>119</v>
      </c>
      <c r="L18" s="63"/>
      <c r="M18" s="61" t="s">
        <v>60</v>
      </c>
      <c r="N18" s="63">
        <v>44200</v>
      </c>
      <c r="O18" s="64" t="s">
        <v>127</v>
      </c>
    </row>
    <row r="19" spans="1:15" ht="76.5">
      <c r="A19" s="145"/>
      <c r="B19" s="146"/>
      <c r="C19" s="147"/>
      <c r="D19" s="55" t="s">
        <v>55</v>
      </c>
      <c r="E19" s="9" t="s">
        <v>252</v>
      </c>
      <c r="F19" s="61" t="s">
        <v>60</v>
      </c>
      <c r="G19" s="62" t="s">
        <v>253</v>
      </c>
      <c r="H19" s="62" t="s">
        <v>254</v>
      </c>
      <c r="I19" s="62" t="s">
        <v>255</v>
      </c>
      <c r="J19" s="62"/>
      <c r="K19" s="63" t="s">
        <v>119</v>
      </c>
      <c r="L19" s="63"/>
      <c r="M19" s="61" t="s">
        <v>114</v>
      </c>
      <c r="N19" s="63">
        <v>44683</v>
      </c>
      <c r="O19" s="64" t="s">
        <v>256</v>
      </c>
    </row>
    <row r="20" spans="1:15" ht="71.25">
      <c r="A20" s="145"/>
      <c r="B20" s="146" t="s">
        <v>257</v>
      </c>
      <c r="C20" s="147" t="s">
        <v>258</v>
      </c>
      <c r="D20" s="55" t="s">
        <v>55</v>
      </c>
      <c r="E20" s="9" t="s">
        <v>259</v>
      </c>
      <c r="F20" s="61" t="s">
        <v>60</v>
      </c>
      <c r="G20" s="62" t="s">
        <v>151</v>
      </c>
      <c r="H20" s="62" t="s">
        <v>260</v>
      </c>
      <c r="I20" s="62" t="s">
        <v>261</v>
      </c>
      <c r="J20" s="62"/>
      <c r="K20" s="63" t="s">
        <v>119</v>
      </c>
      <c r="L20" s="63"/>
      <c r="M20" s="61" t="s">
        <v>60</v>
      </c>
      <c r="N20" s="63">
        <v>44200</v>
      </c>
      <c r="O20" s="64" t="s">
        <v>127</v>
      </c>
    </row>
    <row r="21" spans="1:15" ht="99" customHeight="1">
      <c r="A21" s="145"/>
      <c r="B21" s="146"/>
      <c r="C21" s="147"/>
      <c r="D21" s="55" t="s">
        <v>55</v>
      </c>
      <c r="E21" s="9" t="s">
        <v>262</v>
      </c>
      <c r="F21" s="61" t="s">
        <v>60</v>
      </c>
      <c r="G21" s="62"/>
      <c r="H21" s="62" t="s">
        <v>263</v>
      </c>
      <c r="I21" s="62" t="s">
        <v>264</v>
      </c>
      <c r="J21" s="62"/>
      <c r="K21" s="63" t="s">
        <v>119</v>
      </c>
      <c r="L21" s="63"/>
      <c r="M21" s="61" t="s">
        <v>60</v>
      </c>
      <c r="N21" s="63">
        <v>44840</v>
      </c>
      <c r="O21" s="64" t="s">
        <v>246</v>
      </c>
    </row>
    <row r="22" spans="1:15" ht="228" customHeight="1">
      <c r="A22" s="145"/>
      <c r="B22" s="146"/>
      <c r="C22" s="9" t="s">
        <v>265</v>
      </c>
      <c r="D22" s="55" t="s">
        <v>55</v>
      </c>
      <c r="E22" s="9" t="s">
        <v>266</v>
      </c>
      <c r="F22" s="61" t="s">
        <v>60</v>
      </c>
      <c r="G22" s="62" t="s">
        <v>267</v>
      </c>
      <c r="H22" s="62" t="s">
        <v>268</v>
      </c>
      <c r="I22" s="62" t="s">
        <v>269</v>
      </c>
      <c r="J22" s="62"/>
      <c r="K22" s="63" t="s">
        <v>119</v>
      </c>
      <c r="L22" s="63"/>
      <c r="M22" s="61" t="s">
        <v>114</v>
      </c>
      <c r="N22" s="63">
        <v>44683</v>
      </c>
      <c r="O22" s="64" t="s">
        <v>270</v>
      </c>
    </row>
    <row r="23" spans="1:15" ht="97.15" hidden="1">
      <c r="A23" s="145"/>
      <c r="B23" s="146"/>
      <c r="C23" s="9" t="s">
        <v>271</v>
      </c>
      <c r="D23" s="27" t="s">
        <v>57</v>
      </c>
      <c r="E23" s="4"/>
      <c r="F23" s="61"/>
      <c r="G23" s="62"/>
      <c r="H23" s="62"/>
      <c r="I23" s="62"/>
      <c r="J23" s="62"/>
      <c r="K23" s="63"/>
      <c r="L23" s="63"/>
      <c r="M23" s="61"/>
      <c r="N23" s="63"/>
      <c r="O23" s="64"/>
    </row>
    <row r="24" spans="1:15" ht="31.5" hidden="1">
      <c r="A24" s="145"/>
      <c r="B24" s="146"/>
      <c r="C24" s="9" t="s">
        <v>272</v>
      </c>
      <c r="D24" s="27" t="s">
        <v>57</v>
      </c>
      <c r="E24" s="4"/>
      <c r="F24" s="61"/>
      <c r="G24" s="62"/>
      <c r="H24" s="62"/>
      <c r="I24" s="62"/>
      <c r="J24" s="62"/>
      <c r="K24" s="63"/>
      <c r="L24" s="63"/>
      <c r="M24" s="61"/>
      <c r="N24" s="63"/>
      <c r="O24" s="64"/>
    </row>
    <row r="25" spans="1:15" ht="99.75">
      <c r="A25" s="145"/>
      <c r="B25" s="146"/>
      <c r="C25" s="147" t="s">
        <v>273</v>
      </c>
      <c r="D25" s="55" t="s">
        <v>55</v>
      </c>
      <c r="E25" s="9" t="s">
        <v>274</v>
      </c>
      <c r="F25" s="61" t="s">
        <v>60</v>
      </c>
      <c r="G25" s="62" t="s">
        <v>151</v>
      </c>
      <c r="H25" s="62"/>
      <c r="I25" s="62" t="s">
        <v>275</v>
      </c>
      <c r="J25" s="62"/>
      <c r="K25" s="63" t="s">
        <v>119</v>
      </c>
      <c r="L25" s="63"/>
      <c r="M25" s="61" t="s">
        <v>60</v>
      </c>
      <c r="N25" s="63">
        <v>44200</v>
      </c>
      <c r="O25" s="64" t="s">
        <v>127</v>
      </c>
    </row>
    <row r="26" spans="1:15" ht="58.5" customHeight="1">
      <c r="A26" s="145"/>
      <c r="B26" s="146"/>
      <c r="C26" s="147"/>
      <c r="D26" s="55" t="s">
        <v>55</v>
      </c>
      <c r="E26" s="9" t="s">
        <v>276</v>
      </c>
      <c r="F26" s="61" t="s">
        <v>60</v>
      </c>
      <c r="G26" s="62" t="s">
        <v>151</v>
      </c>
      <c r="H26" s="62" t="s">
        <v>277</v>
      </c>
      <c r="I26" s="62" t="s">
        <v>278</v>
      </c>
      <c r="J26" s="62"/>
      <c r="K26" s="63" t="s">
        <v>119</v>
      </c>
      <c r="L26" s="63"/>
      <c r="M26" s="61" t="s">
        <v>60</v>
      </c>
      <c r="N26" s="63">
        <v>44200</v>
      </c>
      <c r="O26" s="64" t="s">
        <v>127</v>
      </c>
    </row>
    <row r="27" spans="1:15" ht="124.9" hidden="1">
      <c r="A27" s="145"/>
      <c r="B27" s="146"/>
      <c r="C27" s="9" t="s">
        <v>279</v>
      </c>
      <c r="D27" s="27" t="s">
        <v>57</v>
      </c>
      <c r="E27" s="4"/>
      <c r="F27" s="61"/>
      <c r="G27" s="62"/>
      <c r="H27" s="62"/>
      <c r="I27" s="62"/>
      <c r="J27" s="62"/>
      <c r="K27" s="63"/>
      <c r="L27" s="63"/>
      <c r="M27" s="61"/>
      <c r="N27" s="63"/>
      <c r="O27" s="64"/>
    </row>
    <row r="28" spans="1:15" ht="124.9" hidden="1">
      <c r="A28" s="145"/>
      <c r="B28" s="146"/>
      <c r="C28" s="9" t="s">
        <v>280</v>
      </c>
      <c r="D28" s="27" t="s">
        <v>57</v>
      </c>
      <c r="E28" s="4"/>
      <c r="F28" s="61"/>
      <c r="G28" s="62"/>
      <c r="H28" s="62"/>
      <c r="I28" s="62"/>
      <c r="J28" s="62"/>
      <c r="K28" s="63"/>
      <c r="L28" s="63"/>
      <c r="M28" s="61"/>
      <c r="N28" s="63"/>
      <c r="O28" s="64"/>
    </row>
    <row r="29" spans="1:15" ht="76.5">
      <c r="A29" s="145"/>
      <c r="B29" s="146"/>
      <c r="C29" s="147" t="s">
        <v>281</v>
      </c>
      <c r="D29" s="55" t="s">
        <v>55</v>
      </c>
      <c r="E29" s="9" t="s">
        <v>282</v>
      </c>
      <c r="F29" s="61" t="s">
        <v>60</v>
      </c>
      <c r="G29" s="62"/>
      <c r="H29" s="62" t="s">
        <v>283</v>
      </c>
      <c r="I29" s="62" t="s">
        <v>284</v>
      </c>
      <c r="J29" s="62"/>
      <c r="K29" s="63" t="s">
        <v>119</v>
      </c>
      <c r="L29" s="63"/>
      <c r="M29" s="61" t="s">
        <v>60</v>
      </c>
      <c r="N29" s="63">
        <v>44840</v>
      </c>
      <c r="O29" s="64" t="s">
        <v>246</v>
      </c>
    </row>
    <row r="30" spans="1:15" ht="71.25">
      <c r="A30" s="145"/>
      <c r="B30" s="146"/>
      <c r="C30" s="147"/>
      <c r="D30" s="55" t="s">
        <v>55</v>
      </c>
      <c r="E30" s="9" t="s">
        <v>285</v>
      </c>
      <c r="F30" s="61" t="s">
        <v>58</v>
      </c>
      <c r="G30" s="62"/>
      <c r="H30" s="62" t="s">
        <v>283</v>
      </c>
      <c r="I30" s="62" t="s">
        <v>286</v>
      </c>
      <c r="J30" s="62"/>
      <c r="K30" s="63" t="s">
        <v>119</v>
      </c>
      <c r="L30" s="63"/>
      <c r="M30" s="61" t="s">
        <v>58</v>
      </c>
      <c r="N30" s="63">
        <v>44683</v>
      </c>
      <c r="O30" s="64" t="s">
        <v>287</v>
      </c>
    </row>
    <row r="31" spans="1:15" ht="69.400000000000006">
      <c r="A31" s="145"/>
      <c r="B31" s="146"/>
      <c r="C31" s="9" t="s">
        <v>288</v>
      </c>
      <c r="D31" s="55" t="s">
        <v>55</v>
      </c>
      <c r="E31" s="9" t="s">
        <v>289</v>
      </c>
      <c r="F31" s="61" t="s">
        <v>58</v>
      </c>
      <c r="G31" s="62"/>
      <c r="H31" s="62" t="s">
        <v>283</v>
      </c>
      <c r="I31" s="62" t="s">
        <v>286</v>
      </c>
      <c r="J31" s="62"/>
      <c r="K31" s="63"/>
      <c r="L31" s="63"/>
      <c r="M31" s="61" t="s">
        <v>58</v>
      </c>
      <c r="N31" s="63">
        <v>44683</v>
      </c>
      <c r="O31" s="64" t="s">
        <v>287</v>
      </c>
    </row>
    <row r="32" spans="1:15" ht="28.5">
      <c r="A32" s="145"/>
      <c r="B32" s="145" t="s">
        <v>290</v>
      </c>
      <c r="C32" s="147" t="s">
        <v>291</v>
      </c>
      <c r="D32" s="55" t="s">
        <v>55</v>
      </c>
      <c r="E32" s="9" t="s">
        <v>292</v>
      </c>
      <c r="F32" s="61" t="s">
        <v>60</v>
      </c>
      <c r="G32" s="62"/>
      <c r="H32" s="62"/>
      <c r="I32" s="62" t="s">
        <v>293</v>
      </c>
      <c r="J32" s="62"/>
      <c r="K32" s="63"/>
      <c r="L32" s="63"/>
      <c r="M32" s="61" t="s">
        <v>60</v>
      </c>
      <c r="N32" s="63">
        <v>44200</v>
      </c>
      <c r="O32" s="64" t="s">
        <v>127</v>
      </c>
    </row>
    <row r="33" spans="1:15" ht="71.25">
      <c r="A33" s="145"/>
      <c r="B33" s="145"/>
      <c r="C33" s="147"/>
      <c r="D33" s="55" t="s">
        <v>55</v>
      </c>
      <c r="E33" s="9" t="s">
        <v>294</v>
      </c>
      <c r="F33" s="61" t="s">
        <v>60</v>
      </c>
      <c r="G33" s="62" t="s">
        <v>151</v>
      </c>
      <c r="H33" s="62" t="s">
        <v>295</v>
      </c>
      <c r="I33" s="62" t="s">
        <v>296</v>
      </c>
      <c r="J33" s="62"/>
      <c r="K33" s="63"/>
      <c r="L33" s="63"/>
      <c r="M33" s="61" t="s">
        <v>60</v>
      </c>
      <c r="N33" s="63">
        <v>44200</v>
      </c>
      <c r="O33" s="64" t="s">
        <v>127</v>
      </c>
    </row>
    <row r="34" spans="1:15" ht="128.25" customHeight="1">
      <c r="A34" s="145"/>
      <c r="B34" s="145"/>
      <c r="C34" s="147"/>
      <c r="D34" s="55" t="s">
        <v>55</v>
      </c>
      <c r="E34" s="9" t="s">
        <v>297</v>
      </c>
      <c r="F34" s="61" t="s">
        <v>60</v>
      </c>
      <c r="G34" s="62" t="s">
        <v>151</v>
      </c>
      <c r="H34" s="62"/>
      <c r="I34" s="62" t="s">
        <v>298</v>
      </c>
      <c r="J34" s="62"/>
      <c r="K34" s="63"/>
      <c r="L34" s="63"/>
      <c r="M34" s="61" t="s">
        <v>60</v>
      </c>
      <c r="N34" s="63">
        <v>44592</v>
      </c>
      <c r="O34" s="64" t="s">
        <v>127</v>
      </c>
    </row>
    <row r="35" spans="1:15" ht="119.25" customHeight="1">
      <c r="A35" s="145"/>
      <c r="B35" s="145"/>
      <c r="C35" s="147"/>
      <c r="D35" s="55" t="s">
        <v>55</v>
      </c>
      <c r="E35" s="9" t="s">
        <v>299</v>
      </c>
      <c r="F35" s="61" t="s">
        <v>60</v>
      </c>
      <c r="G35" s="62" t="s">
        <v>300</v>
      </c>
      <c r="H35" s="62" t="s">
        <v>301</v>
      </c>
      <c r="I35" s="62" t="s">
        <v>302</v>
      </c>
      <c r="J35" s="62"/>
      <c r="K35" s="63"/>
      <c r="L35" s="63"/>
      <c r="M35" s="61" t="s">
        <v>60</v>
      </c>
      <c r="N35" s="63">
        <v>44593</v>
      </c>
      <c r="O35" s="64" t="s">
        <v>127</v>
      </c>
    </row>
    <row r="36" spans="1:15" ht="28.5">
      <c r="A36" s="145"/>
      <c r="B36" s="145"/>
      <c r="C36" s="147"/>
      <c r="D36" s="55" t="s">
        <v>55</v>
      </c>
      <c r="E36" s="9" t="s">
        <v>303</v>
      </c>
      <c r="F36" s="61" t="s">
        <v>58</v>
      </c>
      <c r="G36" s="62" t="s">
        <v>300</v>
      </c>
      <c r="H36" s="62"/>
      <c r="I36" s="62" t="s">
        <v>304</v>
      </c>
      <c r="J36" s="62"/>
      <c r="K36" s="63"/>
      <c r="L36" s="63"/>
      <c r="M36" s="61" t="s">
        <v>58</v>
      </c>
      <c r="N36" s="63">
        <v>44683</v>
      </c>
      <c r="O36" s="64" t="s">
        <v>287</v>
      </c>
    </row>
    <row r="37" spans="1:15" ht="85.5">
      <c r="A37" s="145"/>
      <c r="B37" s="145"/>
      <c r="C37" s="147" t="s">
        <v>305</v>
      </c>
      <c r="D37" s="55" t="s">
        <v>55</v>
      </c>
      <c r="E37" s="9" t="s">
        <v>306</v>
      </c>
      <c r="F37" s="61" t="s">
        <v>60</v>
      </c>
      <c r="G37" s="62" t="s">
        <v>307</v>
      </c>
      <c r="H37" s="62" t="s">
        <v>295</v>
      </c>
      <c r="I37" s="62" t="s">
        <v>308</v>
      </c>
      <c r="J37" s="62"/>
      <c r="K37" s="63"/>
      <c r="L37" s="63"/>
      <c r="M37" s="61" t="s">
        <v>60</v>
      </c>
      <c r="N37" s="63">
        <v>44804</v>
      </c>
      <c r="O37" s="64" t="s">
        <v>127</v>
      </c>
    </row>
    <row r="38" spans="1:15" ht="28.5">
      <c r="A38" s="145"/>
      <c r="B38" s="145"/>
      <c r="C38" s="147"/>
      <c r="D38" s="55" t="s">
        <v>55</v>
      </c>
      <c r="E38" s="9" t="s">
        <v>309</v>
      </c>
      <c r="F38" s="61" t="s">
        <v>60</v>
      </c>
      <c r="G38" s="62" t="s">
        <v>310</v>
      </c>
      <c r="H38" s="62" t="s">
        <v>311</v>
      </c>
      <c r="I38" s="62" t="s">
        <v>312</v>
      </c>
      <c r="J38" s="62"/>
      <c r="K38" s="63"/>
      <c r="L38" s="63"/>
      <c r="M38" s="61" t="s">
        <v>60</v>
      </c>
      <c r="N38" s="63">
        <v>44795</v>
      </c>
      <c r="O38" s="64" t="s">
        <v>127</v>
      </c>
    </row>
    <row r="39" spans="1:15" ht="28.5">
      <c r="A39" s="145"/>
      <c r="B39" s="145"/>
      <c r="C39" s="147"/>
      <c r="D39" s="55" t="s">
        <v>55</v>
      </c>
      <c r="E39" s="9" t="s">
        <v>313</v>
      </c>
      <c r="F39" s="61"/>
      <c r="G39" s="62" t="s">
        <v>300</v>
      </c>
      <c r="H39" s="62"/>
      <c r="I39" s="62" t="s">
        <v>304</v>
      </c>
      <c r="J39" s="62"/>
      <c r="K39" s="63"/>
      <c r="L39" s="63"/>
      <c r="M39" s="61" t="s">
        <v>58</v>
      </c>
      <c r="N39" s="63">
        <v>44683</v>
      </c>
      <c r="O39" s="64" t="s">
        <v>287</v>
      </c>
    </row>
    <row r="40" spans="1:15" ht="98.25" customHeight="1">
      <c r="A40" s="145"/>
      <c r="B40" s="145"/>
      <c r="C40" s="147" t="s">
        <v>314</v>
      </c>
      <c r="D40" s="55" t="s">
        <v>55</v>
      </c>
      <c r="E40" s="9" t="s">
        <v>315</v>
      </c>
      <c r="F40" s="61" t="s">
        <v>60</v>
      </c>
      <c r="G40" s="62" t="s">
        <v>307</v>
      </c>
      <c r="H40" s="62"/>
      <c r="I40" s="62" t="s">
        <v>316</v>
      </c>
      <c r="J40" s="62" t="s">
        <v>317</v>
      </c>
      <c r="K40" s="63"/>
      <c r="L40" s="63"/>
      <c r="M40" s="61" t="s">
        <v>60</v>
      </c>
      <c r="N40" s="63">
        <v>44840</v>
      </c>
      <c r="O40" s="64" t="s">
        <v>246</v>
      </c>
    </row>
    <row r="41" spans="1:15" ht="45.75">
      <c r="A41" s="145"/>
      <c r="B41" s="145"/>
      <c r="C41" s="147"/>
      <c r="D41" s="55" t="s">
        <v>55</v>
      </c>
      <c r="E41" s="9" t="s">
        <v>318</v>
      </c>
      <c r="F41" s="61" t="s">
        <v>60</v>
      </c>
      <c r="G41" s="62" t="s">
        <v>307</v>
      </c>
      <c r="H41" s="62"/>
      <c r="I41" s="62" t="s">
        <v>319</v>
      </c>
      <c r="J41" s="62"/>
      <c r="K41" s="63"/>
      <c r="L41" s="63"/>
      <c r="M41" s="61" t="s">
        <v>114</v>
      </c>
      <c r="N41" s="63">
        <v>44840</v>
      </c>
      <c r="O41" s="64" t="s">
        <v>320</v>
      </c>
    </row>
    <row r="42" spans="1:15" ht="67.5" customHeight="1">
      <c r="A42" s="145"/>
      <c r="B42" s="145"/>
      <c r="C42" s="147"/>
      <c r="D42" s="55" t="s">
        <v>55</v>
      </c>
      <c r="E42" s="9" t="s">
        <v>321</v>
      </c>
      <c r="F42" s="61" t="s">
        <v>60</v>
      </c>
      <c r="G42" s="62" t="s">
        <v>307</v>
      </c>
      <c r="H42" s="62"/>
      <c r="I42" s="62" t="s">
        <v>322</v>
      </c>
      <c r="J42" s="62" t="s">
        <v>323</v>
      </c>
      <c r="K42" s="63"/>
      <c r="L42" s="63"/>
      <c r="M42" s="61" t="s">
        <v>114</v>
      </c>
      <c r="N42" s="63">
        <v>44840</v>
      </c>
      <c r="O42" s="64" t="s">
        <v>324</v>
      </c>
    </row>
    <row r="43" spans="1:15" ht="76.5">
      <c r="A43" s="145"/>
      <c r="B43" s="145"/>
      <c r="C43" s="147" t="s">
        <v>325</v>
      </c>
      <c r="D43" s="55" t="s">
        <v>55</v>
      </c>
      <c r="E43" s="9" t="s">
        <v>326</v>
      </c>
      <c r="F43" s="61" t="s">
        <v>60</v>
      </c>
      <c r="G43" s="62" t="s">
        <v>327</v>
      </c>
      <c r="H43" s="62" t="s">
        <v>328</v>
      </c>
      <c r="I43" s="62" t="s">
        <v>329</v>
      </c>
      <c r="J43" s="62" t="s">
        <v>330</v>
      </c>
      <c r="K43" s="63"/>
      <c r="L43" s="63"/>
      <c r="M43" s="61" t="s">
        <v>114</v>
      </c>
      <c r="N43" s="63">
        <v>44683</v>
      </c>
      <c r="O43" s="64" t="s">
        <v>331</v>
      </c>
    </row>
    <row r="44" spans="1:15" ht="139.5" customHeight="1">
      <c r="A44" s="145"/>
      <c r="B44" s="145"/>
      <c r="C44" s="147"/>
      <c r="D44" s="55" t="s">
        <v>55</v>
      </c>
      <c r="E44" s="9" t="s">
        <v>332</v>
      </c>
      <c r="F44" s="61" t="s">
        <v>60</v>
      </c>
      <c r="G44" s="62" t="s">
        <v>151</v>
      </c>
      <c r="H44" s="62" t="s">
        <v>333</v>
      </c>
      <c r="I44" s="62" t="s">
        <v>334</v>
      </c>
      <c r="J44" s="62"/>
      <c r="K44" s="63"/>
      <c r="L44" s="63"/>
      <c r="M44" s="61" t="s">
        <v>60</v>
      </c>
      <c r="N44" s="63">
        <v>44795</v>
      </c>
      <c r="O44" s="64" t="s">
        <v>127</v>
      </c>
    </row>
    <row r="45" spans="1:15" ht="91.5">
      <c r="A45" s="145"/>
      <c r="B45" s="145"/>
      <c r="C45" s="147"/>
      <c r="D45" s="55" t="s">
        <v>55</v>
      </c>
      <c r="E45" s="9" t="s">
        <v>335</v>
      </c>
      <c r="F45" s="61" t="s">
        <v>60</v>
      </c>
      <c r="G45" s="62" t="s">
        <v>307</v>
      </c>
      <c r="H45" s="62"/>
      <c r="I45" s="62" t="s">
        <v>316</v>
      </c>
      <c r="J45" s="62"/>
      <c r="K45" s="63"/>
      <c r="L45" s="63"/>
      <c r="M45" s="61" t="s">
        <v>60</v>
      </c>
      <c r="N45" s="63">
        <v>44840</v>
      </c>
      <c r="O45" s="64" t="s">
        <v>336</v>
      </c>
    </row>
    <row r="46" spans="1:15" ht="90" customHeight="1">
      <c r="A46" s="145"/>
      <c r="B46" s="145"/>
      <c r="C46" s="147"/>
      <c r="D46" s="55" t="s">
        <v>55</v>
      </c>
      <c r="E46" s="9" t="s">
        <v>337</v>
      </c>
      <c r="F46" s="61" t="s">
        <v>60</v>
      </c>
      <c r="G46" s="62" t="s">
        <v>327</v>
      </c>
      <c r="H46" s="62" t="s">
        <v>338</v>
      </c>
      <c r="I46" s="62" t="s">
        <v>339</v>
      </c>
      <c r="J46" s="62" t="s">
        <v>330</v>
      </c>
      <c r="K46" s="63"/>
      <c r="L46" s="63"/>
      <c r="M46" s="61" t="s">
        <v>60</v>
      </c>
      <c r="N46" s="63">
        <v>44592</v>
      </c>
      <c r="O46" s="64" t="s">
        <v>127</v>
      </c>
    </row>
    <row r="47" spans="1:15" ht="96" customHeight="1">
      <c r="A47" s="145"/>
      <c r="B47" s="145"/>
      <c r="C47" s="147"/>
      <c r="D47" s="55" t="s">
        <v>55</v>
      </c>
      <c r="E47" s="9" t="s">
        <v>340</v>
      </c>
      <c r="F47" s="61" t="s">
        <v>58</v>
      </c>
      <c r="G47" s="62" t="s">
        <v>300</v>
      </c>
      <c r="H47" s="62"/>
      <c r="I47" s="62" t="s">
        <v>341</v>
      </c>
      <c r="J47" s="62"/>
      <c r="K47" s="63"/>
      <c r="L47" s="63"/>
      <c r="M47" s="61" t="s">
        <v>58</v>
      </c>
      <c r="N47" s="63">
        <v>44683</v>
      </c>
      <c r="O47" s="64" t="s">
        <v>342</v>
      </c>
    </row>
    <row r="48" spans="1:15" ht="78.75" customHeight="1">
      <c r="A48" s="145"/>
      <c r="B48" s="145"/>
      <c r="C48" s="147" t="s">
        <v>343</v>
      </c>
      <c r="D48" s="55" t="s">
        <v>55</v>
      </c>
      <c r="E48" s="9" t="s">
        <v>344</v>
      </c>
      <c r="F48" s="61" t="s">
        <v>60</v>
      </c>
      <c r="G48" s="62" t="s">
        <v>345</v>
      </c>
      <c r="H48" s="62"/>
      <c r="I48" s="62" t="s">
        <v>346</v>
      </c>
      <c r="J48" s="62"/>
      <c r="K48" s="63"/>
      <c r="L48" s="63"/>
      <c r="M48" s="61" t="s">
        <v>60</v>
      </c>
      <c r="N48" s="63">
        <v>44592</v>
      </c>
      <c r="O48" s="64" t="s">
        <v>127</v>
      </c>
    </row>
    <row r="49" spans="1:15" ht="33" customHeight="1">
      <c r="A49" s="145"/>
      <c r="B49" s="145"/>
      <c r="C49" s="147"/>
      <c r="D49" s="55" t="s">
        <v>55</v>
      </c>
      <c r="E49" s="9" t="s">
        <v>347</v>
      </c>
      <c r="F49" s="61" t="s">
        <v>60</v>
      </c>
      <c r="G49" s="62"/>
      <c r="H49" s="62"/>
      <c r="I49" s="114" t="s">
        <v>348</v>
      </c>
      <c r="J49" s="62"/>
      <c r="K49" s="63"/>
      <c r="L49" s="63"/>
      <c r="M49" s="61" t="s">
        <v>60</v>
      </c>
      <c r="N49" s="63">
        <v>44804</v>
      </c>
      <c r="O49" s="64" t="s">
        <v>127</v>
      </c>
    </row>
    <row r="50" spans="1:15" ht="42.75">
      <c r="A50" s="145"/>
      <c r="B50" s="145"/>
      <c r="C50" s="147" t="s">
        <v>349</v>
      </c>
      <c r="D50" s="55" t="s">
        <v>55</v>
      </c>
      <c r="E50" s="4" t="s">
        <v>350</v>
      </c>
      <c r="F50" s="61" t="s">
        <v>60</v>
      </c>
      <c r="G50" s="62" t="s">
        <v>175</v>
      </c>
      <c r="H50" s="62"/>
      <c r="I50" s="62" t="s">
        <v>351</v>
      </c>
      <c r="J50" s="62" t="s">
        <v>352</v>
      </c>
      <c r="K50" s="63"/>
      <c r="L50" s="63"/>
      <c r="M50" s="61" t="s">
        <v>60</v>
      </c>
      <c r="N50" s="63">
        <v>44592</v>
      </c>
      <c r="O50" s="64" t="s">
        <v>132</v>
      </c>
    </row>
    <row r="51" spans="1:15" ht="28.5">
      <c r="A51" s="145"/>
      <c r="B51" s="145"/>
      <c r="C51" s="147"/>
      <c r="D51" s="55" t="s">
        <v>55</v>
      </c>
      <c r="E51" s="9" t="s">
        <v>353</v>
      </c>
      <c r="F51" s="61" t="s">
        <v>60</v>
      </c>
      <c r="G51" s="62" t="s">
        <v>175</v>
      </c>
      <c r="H51" s="62"/>
      <c r="I51" s="62" t="s">
        <v>354</v>
      </c>
      <c r="J51" s="62"/>
      <c r="K51" s="63"/>
      <c r="L51" s="63"/>
      <c r="M51" s="61" t="s">
        <v>60</v>
      </c>
      <c r="N51" s="63">
        <v>44795</v>
      </c>
      <c r="O51" s="64" t="s">
        <v>127</v>
      </c>
    </row>
    <row r="52" spans="1:15" ht="28.5">
      <c r="A52" s="145"/>
      <c r="B52" s="145"/>
      <c r="C52" s="147"/>
      <c r="D52" s="55" t="s">
        <v>55</v>
      </c>
      <c r="E52" s="9" t="s">
        <v>355</v>
      </c>
      <c r="F52" s="61" t="s">
        <v>60</v>
      </c>
      <c r="G52" s="62" t="s">
        <v>175</v>
      </c>
      <c r="H52" s="62"/>
      <c r="I52" s="62" t="s">
        <v>346</v>
      </c>
      <c r="J52" s="62"/>
      <c r="K52" s="63"/>
      <c r="L52" s="63"/>
      <c r="M52" s="61" t="s">
        <v>60</v>
      </c>
      <c r="N52" s="63">
        <v>44592</v>
      </c>
      <c r="O52" s="64" t="s">
        <v>127</v>
      </c>
    </row>
    <row r="53" spans="1:15" ht="28.5">
      <c r="A53" s="145"/>
      <c r="B53" s="145"/>
      <c r="C53" s="147"/>
      <c r="D53" s="55" t="s">
        <v>55</v>
      </c>
      <c r="E53" s="9" t="s">
        <v>356</v>
      </c>
      <c r="F53" s="61" t="s">
        <v>60</v>
      </c>
      <c r="G53" s="62" t="s">
        <v>175</v>
      </c>
      <c r="H53" s="62"/>
      <c r="I53" s="62" t="s">
        <v>357</v>
      </c>
      <c r="J53" s="62"/>
      <c r="K53" s="63"/>
      <c r="L53" s="63"/>
      <c r="M53" s="61" t="s">
        <v>60</v>
      </c>
      <c r="N53" s="63">
        <v>44592</v>
      </c>
      <c r="O53" s="64" t="s">
        <v>127</v>
      </c>
    </row>
    <row r="54" spans="1:15" ht="48.75" customHeight="1">
      <c r="A54" s="145"/>
      <c r="B54" s="145"/>
      <c r="C54" s="147" t="s">
        <v>358</v>
      </c>
      <c r="D54" s="55" t="s">
        <v>55</v>
      </c>
      <c r="E54" s="9" t="s">
        <v>356</v>
      </c>
      <c r="F54" s="61" t="s">
        <v>60</v>
      </c>
      <c r="G54" s="62" t="s">
        <v>359</v>
      </c>
      <c r="H54" s="62"/>
      <c r="I54" s="62" t="s">
        <v>357</v>
      </c>
      <c r="J54" s="62"/>
      <c r="K54" s="63"/>
      <c r="L54" s="63"/>
      <c r="M54" s="61" t="s">
        <v>60</v>
      </c>
      <c r="N54" s="63">
        <v>44592</v>
      </c>
      <c r="O54" s="64" t="s">
        <v>127</v>
      </c>
    </row>
    <row r="55" spans="1:15" ht="28.5">
      <c r="A55" s="145"/>
      <c r="B55" s="145"/>
      <c r="C55" s="147"/>
      <c r="D55" s="55" t="s">
        <v>55</v>
      </c>
      <c r="E55" s="9" t="s">
        <v>360</v>
      </c>
      <c r="F55" s="61" t="s">
        <v>60</v>
      </c>
      <c r="G55" s="62" t="s">
        <v>359</v>
      </c>
      <c r="H55" s="62"/>
      <c r="I55" s="62" t="s">
        <v>361</v>
      </c>
      <c r="J55" s="62"/>
      <c r="K55" s="63"/>
      <c r="L55" s="63"/>
      <c r="M55" s="61" t="s">
        <v>60</v>
      </c>
      <c r="N55" s="63">
        <v>44591</v>
      </c>
      <c r="O55" s="64" t="s">
        <v>127</v>
      </c>
    </row>
    <row r="56" spans="1:15" ht="28.5">
      <c r="A56" s="145"/>
      <c r="B56" s="145"/>
      <c r="C56" s="147"/>
      <c r="D56" s="55" t="s">
        <v>55</v>
      </c>
      <c r="E56" s="9" t="s">
        <v>362</v>
      </c>
      <c r="F56" s="61" t="s">
        <v>60</v>
      </c>
      <c r="G56" s="62" t="s">
        <v>359</v>
      </c>
      <c r="H56" s="62"/>
      <c r="I56" s="62" t="s">
        <v>361</v>
      </c>
      <c r="J56" s="62"/>
      <c r="K56" s="63"/>
      <c r="L56" s="63"/>
      <c r="M56" s="61" t="s">
        <v>60</v>
      </c>
      <c r="N56" s="63">
        <v>44592</v>
      </c>
      <c r="O56" s="64" t="s">
        <v>127</v>
      </c>
    </row>
    <row r="57" spans="1:15" ht="74.25" customHeight="1">
      <c r="A57" s="145"/>
      <c r="B57" s="145"/>
      <c r="C57" s="147" t="s">
        <v>363</v>
      </c>
      <c r="D57" s="55" t="s">
        <v>55</v>
      </c>
      <c r="E57" s="9" t="s">
        <v>364</v>
      </c>
      <c r="F57" s="61" t="s">
        <v>60</v>
      </c>
      <c r="G57" s="62" t="s">
        <v>359</v>
      </c>
      <c r="H57" s="62" t="s">
        <v>365</v>
      </c>
      <c r="I57" s="62" t="s">
        <v>366</v>
      </c>
      <c r="J57" s="62"/>
      <c r="K57" s="63"/>
      <c r="L57" s="63"/>
      <c r="M57" s="61" t="s">
        <v>60</v>
      </c>
      <c r="N57" s="63">
        <v>44795</v>
      </c>
      <c r="O57" s="64" t="s">
        <v>127</v>
      </c>
    </row>
    <row r="58" spans="1:15" ht="28.5">
      <c r="A58" s="145"/>
      <c r="B58" s="145"/>
      <c r="C58" s="147"/>
      <c r="D58" s="55" t="s">
        <v>55</v>
      </c>
      <c r="E58" s="9" t="s">
        <v>367</v>
      </c>
      <c r="F58" s="61" t="s">
        <v>60</v>
      </c>
      <c r="G58" s="62" t="s">
        <v>359</v>
      </c>
      <c r="H58" s="62" t="s">
        <v>365</v>
      </c>
      <c r="I58" s="62" t="s">
        <v>368</v>
      </c>
      <c r="J58" s="62"/>
      <c r="K58" s="63"/>
      <c r="L58" s="63"/>
      <c r="M58" s="61" t="s">
        <v>60</v>
      </c>
      <c r="N58" s="63">
        <v>44795</v>
      </c>
      <c r="O58" s="64" t="s">
        <v>127</v>
      </c>
    </row>
    <row r="59" spans="1:15" ht="71.25">
      <c r="A59" s="145"/>
      <c r="B59" s="145"/>
      <c r="C59" s="147"/>
      <c r="D59" s="55" t="s">
        <v>55</v>
      </c>
      <c r="E59" s="9" t="s">
        <v>369</v>
      </c>
      <c r="F59" s="61" t="s">
        <v>60</v>
      </c>
      <c r="G59" s="62" t="s">
        <v>206</v>
      </c>
      <c r="H59" s="62"/>
      <c r="I59" s="62" t="s">
        <v>370</v>
      </c>
      <c r="J59" s="62"/>
      <c r="K59" s="63"/>
      <c r="L59" s="63"/>
      <c r="M59" s="61" t="s">
        <v>60</v>
      </c>
      <c r="N59" s="63">
        <v>44795</v>
      </c>
      <c r="O59" s="64" t="s">
        <v>371</v>
      </c>
    </row>
    <row r="60" spans="1:15" ht="96" customHeight="1">
      <c r="A60" s="145"/>
      <c r="B60" s="145"/>
      <c r="C60" s="147"/>
      <c r="D60" s="55" t="s">
        <v>55</v>
      </c>
      <c r="E60" s="9" t="s">
        <v>372</v>
      </c>
      <c r="F60" s="61" t="s">
        <v>60</v>
      </c>
      <c r="G60" s="62" t="s">
        <v>373</v>
      </c>
      <c r="H60" s="62"/>
      <c r="I60" s="114" t="s">
        <v>374</v>
      </c>
      <c r="J60" s="62"/>
      <c r="K60" s="63"/>
      <c r="L60" s="63"/>
      <c r="M60" s="61" t="s">
        <v>60</v>
      </c>
      <c r="N60" s="63">
        <v>44803</v>
      </c>
      <c r="O60" s="116" t="s">
        <v>375</v>
      </c>
    </row>
    <row r="61" spans="1:15" ht="33" customHeight="1">
      <c r="A61" s="145"/>
      <c r="B61" s="145"/>
      <c r="C61" s="147"/>
      <c r="D61" s="55" t="s">
        <v>55</v>
      </c>
      <c r="E61" s="9" t="s">
        <v>376</v>
      </c>
      <c r="F61" s="61" t="s">
        <v>60</v>
      </c>
      <c r="G61" s="62" t="s">
        <v>359</v>
      </c>
      <c r="H61" s="62"/>
      <c r="I61" s="62" t="s">
        <v>377</v>
      </c>
      <c r="J61" s="62"/>
      <c r="K61" s="63"/>
      <c r="L61" s="63"/>
      <c r="M61" s="61" t="s">
        <v>60</v>
      </c>
      <c r="N61" s="63">
        <v>44795</v>
      </c>
      <c r="O61" s="64" t="s">
        <v>371</v>
      </c>
    </row>
    <row r="62" spans="1:15" ht="28.5">
      <c r="A62" s="145"/>
      <c r="B62" s="145"/>
      <c r="C62" s="147"/>
      <c r="D62" s="55" t="s">
        <v>55</v>
      </c>
      <c r="E62" s="9" t="s">
        <v>378</v>
      </c>
      <c r="F62" s="61" t="s">
        <v>60</v>
      </c>
      <c r="G62" s="62" t="s">
        <v>175</v>
      </c>
      <c r="H62" s="62"/>
      <c r="I62" s="62" t="s">
        <v>379</v>
      </c>
      <c r="J62" s="62"/>
      <c r="K62" s="63"/>
      <c r="L62" s="63"/>
      <c r="M62" s="61" t="s">
        <v>60</v>
      </c>
      <c r="N62" s="63">
        <v>44795</v>
      </c>
      <c r="O62" s="64" t="s">
        <v>127</v>
      </c>
    </row>
    <row r="63" spans="1:15" ht="69.400000000000006" hidden="1">
      <c r="A63" s="145"/>
      <c r="B63" s="145" t="s">
        <v>380</v>
      </c>
      <c r="C63" s="9" t="s">
        <v>381</v>
      </c>
      <c r="D63" s="27" t="s">
        <v>57</v>
      </c>
      <c r="E63" s="4"/>
      <c r="F63" s="61"/>
      <c r="G63" s="62"/>
      <c r="H63" s="62"/>
      <c r="I63" s="62"/>
      <c r="J63" s="62"/>
      <c r="K63" s="63"/>
      <c r="L63" s="63"/>
      <c r="M63" s="61"/>
      <c r="N63" s="63"/>
      <c r="O63" s="64"/>
    </row>
    <row r="64" spans="1:15" ht="111" hidden="1">
      <c r="A64" s="145"/>
      <c r="B64" s="145"/>
      <c r="C64" s="9" t="s">
        <v>382</v>
      </c>
      <c r="D64" s="27" t="s">
        <v>57</v>
      </c>
      <c r="E64" s="4"/>
      <c r="F64" s="61"/>
      <c r="G64" s="62"/>
      <c r="H64" s="62"/>
      <c r="I64" s="62"/>
      <c r="J64" s="62"/>
      <c r="K64" s="63"/>
      <c r="L64" s="63"/>
      <c r="M64" s="61"/>
      <c r="N64" s="63"/>
      <c r="O64" s="64"/>
    </row>
    <row r="65" spans="1:15" ht="69.400000000000006" hidden="1">
      <c r="A65" s="145"/>
      <c r="B65" s="145"/>
      <c r="C65" s="9" t="s">
        <v>383</v>
      </c>
      <c r="D65" s="27" t="s">
        <v>57</v>
      </c>
      <c r="E65" s="4"/>
      <c r="F65" s="61"/>
      <c r="G65" s="62"/>
      <c r="H65" s="62"/>
      <c r="I65" s="62"/>
      <c r="J65" s="62"/>
      <c r="K65" s="63"/>
      <c r="L65" s="63"/>
      <c r="M65" s="61"/>
      <c r="N65" s="63"/>
      <c r="O65" s="64"/>
    </row>
    <row r="66" spans="1:15" ht="111" hidden="1">
      <c r="A66" s="145"/>
      <c r="B66" s="145"/>
      <c r="C66" s="9" t="s">
        <v>384</v>
      </c>
      <c r="D66" s="27" t="s">
        <v>57</v>
      </c>
      <c r="E66" s="4"/>
      <c r="F66" s="61"/>
      <c r="G66" s="62"/>
      <c r="H66" s="62"/>
      <c r="I66" s="62"/>
      <c r="J66" s="62"/>
      <c r="K66" s="63"/>
      <c r="L66" s="63"/>
      <c r="M66" s="61"/>
      <c r="N66" s="63"/>
      <c r="O66" s="64"/>
    </row>
    <row r="67" spans="1:15" ht="111" hidden="1">
      <c r="A67" s="145"/>
      <c r="B67" s="145" t="s">
        <v>385</v>
      </c>
      <c r="C67" s="9" t="s">
        <v>386</v>
      </c>
      <c r="D67" s="27" t="s">
        <v>57</v>
      </c>
      <c r="E67" s="4"/>
      <c r="F67" s="61"/>
      <c r="G67" s="62"/>
      <c r="H67" s="62"/>
      <c r="I67" s="62"/>
      <c r="J67" s="62"/>
      <c r="K67" s="63"/>
      <c r="L67" s="63"/>
      <c r="M67" s="61"/>
      <c r="N67" s="63"/>
      <c r="O67" s="64"/>
    </row>
    <row r="68" spans="1:15" ht="124.9" hidden="1">
      <c r="A68" s="145"/>
      <c r="B68" s="145"/>
      <c r="C68" s="9" t="s">
        <v>387</v>
      </c>
      <c r="D68" s="27" t="s">
        <v>57</v>
      </c>
      <c r="E68" s="4"/>
      <c r="F68" s="61"/>
      <c r="G68" s="62"/>
      <c r="H68" s="62"/>
      <c r="I68" s="62"/>
      <c r="J68" s="62"/>
      <c r="K68" s="63"/>
      <c r="L68" s="63"/>
      <c r="M68" s="61"/>
      <c r="N68" s="63"/>
      <c r="O68" s="64"/>
    </row>
    <row r="69" spans="1:15" ht="111" hidden="1">
      <c r="A69" s="145"/>
      <c r="B69" s="145"/>
      <c r="C69" s="9" t="s">
        <v>388</v>
      </c>
      <c r="D69" s="27" t="s">
        <v>57</v>
      </c>
      <c r="E69" s="4"/>
      <c r="F69" s="61"/>
      <c r="G69" s="62"/>
      <c r="H69" s="62"/>
      <c r="I69" s="62"/>
      <c r="J69" s="62"/>
      <c r="K69" s="63"/>
      <c r="L69" s="63"/>
      <c r="M69" s="61"/>
      <c r="N69" s="63"/>
      <c r="O69" s="64"/>
    </row>
    <row r="70" spans="1:15" ht="111" hidden="1">
      <c r="A70" s="145"/>
      <c r="B70" s="145"/>
      <c r="C70" s="9" t="s">
        <v>389</v>
      </c>
      <c r="D70" s="27" t="s">
        <v>57</v>
      </c>
      <c r="E70" s="4"/>
      <c r="F70" s="61"/>
      <c r="G70" s="62"/>
      <c r="H70" s="62"/>
      <c r="I70" s="62"/>
      <c r="J70" s="62"/>
      <c r="K70" s="63"/>
      <c r="L70" s="63"/>
      <c r="M70" s="61"/>
      <c r="N70" s="63"/>
      <c r="O70" s="64"/>
    </row>
    <row r="71" spans="1:15" ht="166.5" hidden="1">
      <c r="A71" s="145"/>
      <c r="B71" s="145" t="s">
        <v>390</v>
      </c>
      <c r="C71" s="9" t="s">
        <v>391</v>
      </c>
      <c r="D71" s="27" t="s">
        <v>57</v>
      </c>
      <c r="E71" s="4"/>
      <c r="F71" s="61"/>
      <c r="G71" s="62"/>
      <c r="H71" s="62"/>
      <c r="I71" s="62"/>
      <c r="J71" s="62"/>
      <c r="K71" s="63"/>
      <c r="L71" s="63"/>
      <c r="M71" s="61"/>
      <c r="N71" s="63"/>
      <c r="O71" s="64"/>
    </row>
    <row r="72" spans="1:15" ht="138.75" hidden="1">
      <c r="A72" s="145"/>
      <c r="B72" s="145"/>
      <c r="C72" s="9" t="s">
        <v>392</v>
      </c>
      <c r="D72" s="27" t="s">
        <v>57</v>
      </c>
      <c r="E72" s="4"/>
      <c r="F72" s="61"/>
      <c r="G72" s="62"/>
      <c r="H72" s="62"/>
      <c r="I72" s="62"/>
      <c r="J72" s="62"/>
      <c r="K72" s="63"/>
      <c r="L72" s="63"/>
      <c r="M72" s="61"/>
      <c r="N72" s="63"/>
      <c r="O72" s="64"/>
    </row>
    <row r="73" spans="1:15" ht="97.15" hidden="1">
      <c r="A73" s="145"/>
      <c r="B73" s="145" t="s">
        <v>393</v>
      </c>
      <c r="C73" s="9" t="s">
        <v>394</v>
      </c>
      <c r="D73" s="27" t="s">
        <v>57</v>
      </c>
      <c r="E73" s="4"/>
      <c r="F73" s="61"/>
      <c r="G73" s="62"/>
      <c r="H73" s="62"/>
      <c r="I73" s="62"/>
      <c r="J73" s="62"/>
      <c r="K73" s="63"/>
      <c r="L73" s="63"/>
      <c r="M73" s="61"/>
      <c r="N73" s="63"/>
      <c r="O73" s="64"/>
    </row>
    <row r="74" spans="1:15" ht="97.15" hidden="1">
      <c r="A74" s="145"/>
      <c r="B74" s="145"/>
      <c r="C74" s="9" t="s">
        <v>395</v>
      </c>
      <c r="D74" s="27" t="s">
        <v>57</v>
      </c>
      <c r="E74" s="4"/>
      <c r="F74" s="61"/>
      <c r="G74" s="62"/>
      <c r="H74" s="62"/>
      <c r="I74" s="62"/>
      <c r="J74" s="62"/>
      <c r="K74" s="63"/>
      <c r="L74" s="63"/>
      <c r="M74" s="61"/>
      <c r="N74" s="63"/>
      <c r="O74" s="64"/>
    </row>
    <row r="75" spans="1:15" ht="83.25" hidden="1">
      <c r="A75" s="145"/>
      <c r="B75" s="145"/>
      <c r="C75" s="9" t="s">
        <v>396</v>
      </c>
      <c r="D75" s="27" t="s">
        <v>57</v>
      </c>
      <c r="E75" s="4"/>
      <c r="F75" s="61"/>
      <c r="G75" s="62"/>
      <c r="H75" s="62"/>
      <c r="I75" s="62"/>
      <c r="J75" s="62"/>
      <c r="K75" s="63"/>
      <c r="L75" s="63"/>
      <c r="M75" s="61"/>
      <c r="N75" s="63"/>
      <c r="O75" s="64"/>
    </row>
    <row r="76" spans="1:15" ht="83.25" hidden="1">
      <c r="A76" s="145"/>
      <c r="B76" s="145"/>
      <c r="C76" s="9" t="s">
        <v>397</v>
      </c>
      <c r="D76" s="27" t="s">
        <v>57</v>
      </c>
      <c r="E76" s="4"/>
      <c r="F76" s="61"/>
      <c r="G76" s="62"/>
      <c r="H76" s="62"/>
      <c r="I76" s="62"/>
      <c r="J76" s="62"/>
      <c r="K76" s="63"/>
      <c r="L76" s="63"/>
      <c r="M76" s="61"/>
      <c r="N76" s="63"/>
      <c r="O76" s="64"/>
    </row>
    <row r="77" spans="1:15" ht="106.5" customHeight="1">
      <c r="A77" s="145"/>
      <c r="B77" s="145" t="s">
        <v>398</v>
      </c>
      <c r="C77" s="147" t="s">
        <v>399</v>
      </c>
      <c r="D77" s="55" t="s">
        <v>55</v>
      </c>
      <c r="E77" s="9" t="s">
        <v>400</v>
      </c>
      <c r="F77" s="61" t="s">
        <v>60</v>
      </c>
      <c r="G77" s="62" t="s">
        <v>401</v>
      </c>
      <c r="H77" s="62"/>
      <c r="I77" s="62" t="s">
        <v>402</v>
      </c>
      <c r="J77" s="62" t="s">
        <v>403</v>
      </c>
      <c r="K77" s="63"/>
      <c r="L77" s="63"/>
      <c r="M77" s="61" t="s">
        <v>60</v>
      </c>
      <c r="N77" s="63">
        <v>44804</v>
      </c>
      <c r="O77" s="64" t="s">
        <v>404</v>
      </c>
    </row>
    <row r="78" spans="1:15" ht="49.5" customHeight="1">
      <c r="A78" s="145"/>
      <c r="B78" s="145"/>
      <c r="C78" s="147"/>
      <c r="D78" s="55" t="s">
        <v>55</v>
      </c>
      <c r="E78" s="9" t="s">
        <v>405</v>
      </c>
      <c r="F78" s="61" t="s">
        <v>60</v>
      </c>
      <c r="G78" s="62" t="s">
        <v>345</v>
      </c>
      <c r="H78" s="62"/>
      <c r="I78" s="62" t="s">
        <v>406</v>
      </c>
      <c r="J78" s="62"/>
      <c r="K78" s="63"/>
      <c r="L78" s="63"/>
      <c r="M78" s="61" t="s">
        <v>60</v>
      </c>
      <c r="N78" s="63">
        <v>44795</v>
      </c>
      <c r="O78" s="64" t="s">
        <v>127</v>
      </c>
    </row>
    <row r="79" spans="1:15" ht="48" customHeight="1">
      <c r="A79" s="145"/>
      <c r="B79" s="145"/>
      <c r="C79" s="147"/>
      <c r="D79" s="55" t="s">
        <v>55</v>
      </c>
      <c r="E79" s="9" t="s">
        <v>407</v>
      </c>
      <c r="F79" s="61" t="s">
        <v>60</v>
      </c>
      <c r="G79" s="62" t="s">
        <v>151</v>
      </c>
      <c r="H79" s="62"/>
      <c r="I79" s="62" t="s">
        <v>408</v>
      </c>
      <c r="J79" s="62"/>
      <c r="K79" s="63"/>
      <c r="L79" s="63"/>
      <c r="M79" s="61" t="s">
        <v>114</v>
      </c>
      <c r="N79" s="63">
        <v>44683</v>
      </c>
      <c r="O79" s="116" t="s">
        <v>409</v>
      </c>
    </row>
    <row r="80" spans="1:15" ht="50.25" customHeight="1">
      <c r="A80" s="145"/>
      <c r="B80" s="145"/>
      <c r="C80" s="147" t="s">
        <v>410</v>
      </c>
      <c r="D80" s="55" t="s">
        <v>55</v>
      </c>
      <c r="E80" s="9" t="s">
        <v>411</v>
      </c>
      <c r="F80" s="61" t="s">
        <v>60</v>
      </c>
      <c r="G80" s="62" t="s">
        <v>129</v>
      </c>
      <c r="H80" s="62"/>
      <c r="I80" s="62" t="s">
        <v>412</v>
      </c>
      <c r="J80" s="62"/>
      <c r="K80" s="63"/>
      <c r="L80" s="63"/>
      <c r="M80" s="61" t="s">
        <v>60</v>
      </c>
      <c r="N80" s="63">
        <v>44840</v>
      </c>
      <c r="O80" s="64" t="s">
        <v>246</v>
      </c>
    </row>
    <row r="81" spans="1:15" ht="29.1" customHeight="1">
      <c r="A81" s="145"/>
      <c r="B81" s="145"/>
      <c r="C81" s="147"/>
      <c r="D81" s="55" t="s">
        <v>55</v>
      </c>
      <c r="E81" s="9" t="s">
        <v>413</v>
      </c>
      <c r="F81" s="61" t="s">
        <v>114</v>
      </c>
      <c r="G81" s="62" t="s">
        <v>129</v>
      </c>
      <c r="H81" s="62"/>
      <c r="I81" s="62"/>
      <c r="J81" s="62"/>
      <c r="K81" s="63"/>
      <c r="L81" s="63"/>
      <c r="M81" s="61" t="s">
        <v>114</v>
      </c>
      <c r="N81" s="63">
        <v>44683</v>
      </c>
      <c r="O81" s="64" t="s">
        <v>414</v>
      </c>
    </row>
    <row r="82" spans="1:15" ht="49.5" customHeight="1">
      <c r="A82" s="145"/>
      <c r="B82" s="145"/>
      <c r="C82" s="147" t="s">
        <v>415</v>
      </c>
      <c r="D82" s="55" t="s">
        <v>55</v>
      </c>
      <c r="E82" s="9" t="s">
        <v>416</v>
      </c>
      <c r="F82" s="61" t="s">
        <v>60</v>
      </c>
      <c r="G82" s="62" t="s">
        <v>129</v>
      </c>
      <c r="H82" s="62" t="s">
        <v>417</v>
      </c>
      <c r="I82" s="62" t="s">
        <v>418</v>
      </c>
      <c r="J82" s="62"/>
      <c r="K82" s="63"/>
      <c r="L82" s="63"/>
      <c r="M82" s="61" t="s">
        <v>60</v>
      </c>
      <c r="N82" s="63">
        <v>44795</v>
      </c>
      <c r="O82" s="64" t="s">
        <v>127</v>
      </c>
    </row>
    <row r="83" spans="1:15" ht="52.5" customHeight="1">
      <c r="A83" s="145"/>
      <c r="B83" s="145"/>
      <c r="C83" s="147"/>
      <c r="D83" s="55" t="s">
        <v>55</v>
      </c>
      <c r="E83" s="9" t="s">
        <v>407</v>
      </c>
      <c r="F83" s="61" t="s">
        <v>60</v>
      </c>
      <c r="G83" s="62" t="s">
        <v>151</v>
      </c>
      <c r="H83" s="62" t="s">
        <v>419</v>
      </c>
      <c r="I83" s="62" t="s">
        <v>408</v>
      </c>
      <c r="J83" s="62"/>
      <c r="K83" s="63"/>
      <c r="L83" s="63"/>
      <c r="M83" s="61" t="s">
        <v>60</v>
      </c>
      <c r="N83" s="63">
        <v>44840</v>
      </c>
      <c r="O83" s="64" t="s">
        <v>246</v>
      </c>
    </row>
    <row r="84" spans="1:15" ht="29.1" customHeight="1">
      <c r="A84" s="145"/>
      <c r="B84" s="145"/>
      <c r="C84" s="147"/>
      <c r="D84" s="55" t="s">
        <v>55</v>
      </c>
      <c r="E84" s="9" t="s">
        <v>413</v>
      </c>
      <c r="F84" s="61" t="s">
        <v>114</v>
      </c>
      <c r="G84" s="62" t="s">
        <v>129</v>
      </c>
      <c r="H84" s="62"/>
      <c r="I84" s="62" t="s">
        <v>420</v>
      </c>
      <c r="J84" s="62"/>
      <c r="K84" s="63"/>
      <c r="L84" s="63"/>
      <c r="M84" s="61" t="s">
        <v>114</v>
      </c>
      <c r="N84" s="63">
        <v>44683</v>
      </c>
      <c r="O84" s="64" t="s">
        <v>421</v>
      </c>
    </row>
    <row r="85" spans="1:15" ht="60.95" hidden="1" customHeight="1">
      <c r="A85" s="145"/>
      <c r="B85" s="145"/>
      <c r="C85" s="9" t="s">
        <v>422</v>
      </c>
      <c r="D85" s="27" t="s">
        <v>57</v>
      </c>
      <c r="E85" s="4"/>
      <c r="F85" s="61"/>
      <c r="G85" s="62"/>
      <c r="H85" s="62"/>
      <c r="I85" s="62"/>
      <c r="J85" s="62"/>
      <c r="K85" s="63"/>
      <c r="L85" s="63"/>
      <c r="M85" s="61"/>
      <c r="N85" s="63"/>
      <c r="O85" s="64"/>
    </row>
    <row r="86" spans="1:15" ht="85.5">
      <c r="A86" s="145"/>
      <c r="B86" s="145" t="s">
        <v>423</v>
      </c>
      <c r="C86" s="147" t="s">
        <v>424</v>
      </c>
      <c r="D86" s="55" t="s">
        <v>55</v>
      </c>
      <c r="E86" s="9" t="s">
        <v>425</v>
      </c>
      <c r="F86" s="61" t="s">
        <v>60</v>
      </c>
      <c r="G86" s="62" t="s">
        <v>129</v>
      </c>
      <c r="H86" s="62"/>
      <c r="I86" s="114" t="s">
        <v>426</v>
      </c>
      <c r="J86" s="62"/>
      <c r="K86" s="63"/>
      <c r="L86" s="63"/>
      <c r="M86" s="61" t="s">
        <v>60</v>
      </c>
      <c r="N86" s="63">
        <v>44803</v>
      </c>
      <c r="O86" s="64" t="s">
        <v>132</v>
      </c>
    </row>
    <row r="87" spans="1:15" ht="70.5" customHeight="1">
      <c r="A87" s="145"/>
      <c r="B87" s="145"/>
      <c r="C87" s="147"/>
      <c r="D87" s="55" t="s">
        <v>55</v>
      </c>
      <c r="E87" s="9" t="s">
        <v>427</v>
      </c>
      <c r="F87" s="61" t="s">
        <v>60</v>
      </c>
      <c r="G87" s="62" t="s">
        <v>129</v>
      </c>
      <c r="H87" s="62"/>
      <c r="I87" s="62" t="s">
        <v>428</v>
      </c>
      <c r="J87" s="62"/>
      <c r="K87" s="63"/>
      <c r="L87" s="63"/>
      <c r="M87" s="61" t="s">
        <v>60</v>
      </c>
      <c r="N87" s="63">
        <v>44804</v>
      </c>
      <c r="O87" s="64" t="s">
        <v>132</v>
      </c>
    </row>
    <row r="88" spans="1:15" ht="97.15">
      <c r="A88" s="145"/>
      <c r="B88" s="145"/>
      <c r="C88" s="9" t="s">
        <v>429</v>
      </c>
      <c r="D88" s="55" t="s">
        <v>55</v>
      </c>
      <c r="E88" s="9" t="s">
        <v>430</v>
      </c>
      <c r="F88" s="61" t="s">
        <v>114</v>
      </c>
      <c r="G88" s="62" t="s">
        <v>345</v>
      </c>
      <c r="H88" s="62"/>
      <c r="I88" s="62" t="s">
        <v>431</v>
      </c>
      <c r="J88" s="62"/>
      <c r="K88" s="63"/>
      <c r="L88" s="63"/>
      <c r="M88" s="61" t="s">
        <v>114</v>
      </c>
      <c r="N88" s="63">
        <v>44683</v>
      </c>
      <c r="O88" s="64" t="s">
        <v>432</v>
      </c>
    </row>
    <row r="89" spans="1:15" ht="111" hidden="1">
      <c r="A89" s="145"/>
      <c r="B89" s="145"/>
      <c r="C89" s="9" t="s">
        <v>433</v>
      </c>
      <c r="D89" s="27" t="s">
        <v>57</v>
      </c>
      <c r="E89" s="4"/>
      <c r="F89" s="61"/>
      <c r="G89" s="62"/>
      <c r="H89" s="62"/>
      <c r="I89" s="62"/>
      <c r="J89" s="62"/>
      <c r="K89" s="63"/>
      <c r="L89" s="63"/>
      <c r="M89" s="61"/>
      <c r="N89" s="63"/>
      <c r="O89" s="64"/>
    </row>
    <row r="90" spans="1:15" ht="69.400000000000006" hidden="1">
      <c r="A90" s="145"/>
      <c r="B90" s="145"/>
      <c r="C90" s="9" t="s">
        <v>434</v>
      </c>
      <c r="D90" s="27" t="s">
        <v>57</v>
      </c>
      <c r="E90" s="4"/>
      <c r="F90" s="61"/>
      <c r="G90" s="62"/>
      <c r="H90" s="62"/>
      <c r="I90" s="62"/>
      <c r="J90" s="62"/>
      <c r="K90" s="63"/>
      <c r="L90" s="63"/>
      <c r="M90" s="61"/>
      <c r="N90" s="63"/>
      <c r="O90" s="64"/>
    </row>
    <row r="91" spans="1:15" ht="97.15" hidden="1">
      <c r="A91" s="145"/>
      <c r="B91" s="145"/>
      <c r="C91" s="9" t="s">
        <v>435</v>
      </c>
      <c r="D91" s="27" t="s">
        <v>57</v>
      </c>
      <c r="E91" s="4"/>
      <c r="F91" s="61"/>
      <c r="G91" s="62"/>
      <c r="H91" s="62"/>
      <c r="I91" s="62"/>
      <c r="J91" s="62"/>
      <c r="K91" s="63"/>
      <c r="L91" s="63"/>
      <c r="M91" s="61"/>
      <c r="N91" s="63"/>
      <c r="O91" s="64"/>
    </row>
    <row r="92" spans="1:15" ht="83.25" hidden="1">
      <c r="A92" s="145"/>
      <c r="B92" s="145"/>
      <c r="C92" s="9" t="s">
        <v>436</v>
      </c>
      <c r="D92" s="27" t="s">
        <v>57</v>
      </c>
      <c r="E92" s="4"/>
      <c r="F92" s="61"/>
      <c r="G92" s="62"/>
      <c r="H92" s="62"/>
      <c r="I92" s="62"/>
      <c r="J92" s="62"/>
      <c r="K92" s="63"/>
      <c r="L92" s="63"/>
      <c r="M92" s="61"/>
      <c r="N92" s="63"/>
      <c r="O92" s="64"/>
    </row>
    <row r="93" spans="1:15" ht="97.15" hidden="1">
      <c r="A93" s="145"/>
      <c r="B93" s="145" t="s">
        <v>437</v>
      </c>
      <c r="C93" s="9" t="s">
        <v>438</v>
      </c>
      <c r="D93" s="27" t="s">
        <v>57</v>
      </c>
      <c r="E93" s="4"/>
      <c r="F93" s="61"/>
      <c r="G93" s="62"/>
      <c r="H93" s="62"/>
      <c r="I93" s="62"/>
      <c r="J93" s="62"/>
      <c r="K93" s="63"/>
      <c r="L93" s="63"/>
      <c r="M93" s="61"/>
      <c r="N93" s="63"/>
      <c r="O93" s="64"/>
    </row>
    <row r="94" spans="1:15" ht="83.25" hidden="1">
      <c r="A94" s="145"/>
      <c r="B94" s="145"/>
      <c r="C94" s="9" t="s">
        <v>439</v>
      </c>
      <c r="D94" s="27" t="s">
        <v>57</v>
      </c>
      <c r="E94" s="4"/>
      <c r="F94" s="61"/>
      <c r="G94" s="62"/>
      <c r="H94" s="62"/>
      <c r="I94" s="62"/>
      <c r="J94" s="62"/>
      <c r="K94" s="63"/>
      <c r="L94" s="63"/>
      <c r="M94" s="61"/>
      <c r="N94" s="63"/>
      <c r="O94" s="64"/>
    </row>
    <row r="95" spans="1:15" ht="83.25" hidden="1">
      <c r="A95" s="145"/>
      <c r="B95" s="145" t="s">
        <v>440</v>
      </c>
      <c r="C95" s="9" t="s">
        <v>441</v>
      </c>
      <c r="D95" s="27" t="s">
        <v>57</v>
      </c>
      <c r="E95" s="4"/>
      <c r="F95" s="61"/>
      <c r="G95" s="62"/>
      <c r="H95" s="62"/>
      <c r="I95" s="62"/>
      <c r="J95" s="62"/>
      <c r="K95" s="63"/>
      <c r="L95" s="63"/>
      <c r="M95" s="61"/>
      <c r="N95" s="63"/>
      <c r="O95" s="64"/>
    </row>
    <row r="96" spans="1:15" ht="83.25" hidden="1">
      <c r="A96" s="145"/>
      <c r="B96" s="145"/>
      <c r="C96" s="9" t="s">
        <v>442</v>
      </c>
      <c r="D96" s="27" t="s">
        <v>57</v>
      </c>
      <c r="E96" s="4"/>
      <c r="F96" s="61"/>
      <c r="G96" s="62"/>
      <c r="H96" s="62"/>
      <c r="I96" s="62"/>
      <c r="J96" s="62"/>
      <c r="K96" s="63"/>
      <c r="L96" s="63"/>
      <c r="M96" s="61"/>
      <c r="N96" s="63"/>
      <c r="O96" s="64"/>
    </row>
    <row r="97" spans="1:15" ht="83.25" hidden="1">
      <c r="A97" s="145"/>
      <c r="B97" s="145"/>
      <c r="C97" s="9" t="s">
        <v>443</v>
      </c>
      <c r="D97" s="27" t="s">
        <v>57</v>
      </c>
      <c r="E97" s="4"/>
      <c r="F97" s="61"/>
      <c r="G97" s="62"/>
      <c r="H97" s="62"/>
      <c r="I97" s="62"/>
      <c r="J97" s="62"/>
      <c r="K97" s="63"/>
      <c r="L97" s="63"/>
      <c r="M97" s="61"/>
      <c r="N97" s="63"/>
      <c r="O97" s="64"/>
    </row>
    <row r="98" spans="1:15" ht="97.15" hidden="1">
      <c r="A98" s="145"/>
      <c r="B98" s="145"/>
      <c r="C98" s="8" t="s">
        <v>444</v>
      </c>
      <c r="D98" s="27" t="s">
        <v>57</v>
      </c>
      <c r="E98" s="4"/>
      <c r="F98" s="61"/>
      <c r="G98" s="62"/>
      <c r="H98" s="62"/>
      <c r="I98" s="62"/>
      <c r="J98" s="62"/>
      <c r="K98" s="63"/>
      <c r="L98" s="63"/>
      <c r="M98" s="61"/>
      <c r="N98" s="63"/>
      <c r="O98" s="64"/>
    </row>
    <row r="99" spans="1:15" ht="83.25" hidden="1">
      <c r="A99" s="145"/>
      <c r="B99" s="145"/>
      <c r="C99" s="9" t="s">
        <v>445</v>
      </c>
      <c r="D99" s="27" t="s">
        <v>57</v>
      </c>
      <c r="E99" s="4"/>
      <c r="F99" s="61"/>
      <c r="G99" s="62"/>
      <c r="H99" s="62"/>
      <c r="I99" s="62"/>
      <c r="J99" s="62"/>
      <c r="K99" s="63"/>
      <c r="L99" s="63"/>
      <c r="M99" s="61"/>
      <c r="N99" s="63"/>
      <c r="O99" s="64"/>
    </row>
    <row r="100" spans="1:15" ht="97.15" hidden="1">
      <c r="A100" s="145"/>
      <c r="B100" s="145"/>
      <c r="C100" s="9" t="s">
        <v>446</v>
      </c>
      <c r="D100" s="27" t="s">
        <v>57</v>
      </c>
      <c r="E100" s="4"/>
      <c r="F100" s="61"/>
      <c r="G100" s="62"/>
      <c r="H100" s="62"/>
      <c r="I100" s="62"/>
      <c r="J100" s="62"/>
      <c r="K100" s="63"/>
      <c r="L100" s="63"/>
      <c r="M100" s="61"/>
      <c r="N100" s="63"/>
      <c r="O100" s="64"/>
    </row>
    <row r="101" spans="1:15" ht="97.15" hidden="1">
      <c r="A101" s="145"/>
      <c r="B101" s="145" t="s">
        <v>447</v>
      </c>
      <c r="C101" s="9" t="s">
        <v>448</v>
      </c>
      <c r="D101" s="27" t="s">
        <v>57</v>
      </c>
      <c r="E101" s="4"/>
      <c r="F101" s="61"/>
      <c r="G101" s="62"/>
      <c r="H101" s="62"/>
      <c r="I101" s="62"/>
      <c r="J101" s="62"/>
      <c r="K101" s="63"/>
      <c r="L101" s="63"/>
      <c r="M101" s="61"/>
      <c r="N101" s="63"/>
      <c r="O101" s="64"/>
    </row>
    <row r="102" spans="1:15" ht="111" hidden="1">
      <c r="A102" s="145"/>
      <c r="B102" s="145"/>
      <c r="C102" s="9" t="s">
        <v>449</v>
      </c>
      <c r="D102" s="27" t="s">
        <v>57</v>
      </c>
      <c r="E102" s="4"/>
      <c r="F102" s="61"/>
      <c r="G102" s="62"/>
      <c r="H102" s="62"/>
      <c r="I102" s="62"/>
      <c r="J102" s="62"/>
      <c r="K102" s="63"/>
      <c r="L102" s="63"/>
      <c r="M102" s="61"/>
      <c r="N102" s="63"/>
      <c r="O102" s="64"/>
    </row>
    <row r="103" spans="1:15" ht="111" hidden="1">
      <c r="A103" s="145"/>
      <c r="B103" s="145"/>
      <c r="C103" s="9" t="s">
        <v>450</v>
      </c>
      <c r="D103" s="27" t="s">
        <v>57</v>
      </c>
      <c r="E103" s="4"/>
      <c r="F103" s="61"/>
      <c r="G103" s="62"/>
      <c r="H103" s="62"/>
      <c r="I103" s="62"/>
      <c r="J103" s="62"/>
      <c r="K103" s="63"/>
      <c r="L103" s="63"/>
      <c r="M103" s="61"/>
      <c r="N103" s="63"/>
      <c r="O103" s="64"/>
    </row>
  </sheetData>
  <sheetProtection sheet="1" objects="1" scenarios="1" formatCells="0" formatColumns="0" formatRows="0" insertHyperlinks="0" autoFilter="0"/>
  <autoFilter ref="A3:O103" xr:uid="{DBDE90A2-7569-4F9E-862A-86477F068168}">
    <filterColumn colId="3">
      <filters>
        <filter val="F0"/>
      </filters>
    </filterColumn>
  </autoFilter>
  <mergeCells count="35">
    <mergeCell ref="F2:L2"/>
    <mergeCell ref="M2:O2"/>
    <mergeCell ref="A4:A103"/>
    <mergeCell ref="B4:B7"/>
    <mergeCell ref="B8:B19"/>
    <mergeCell ref="B20:B31"/>
    <mergeCell ref="B63:B66"/>
    <mergeCell ref="B67:B70"/>
    <mergeCell ref="B71:B72"/>
    <mergeCell ref="B73:B76"/>
    <mergeCell ref="B77:B85"/>
    <mergeCell ref="B93:B94"/>
    <mergeCell ref="B95:B100"/>
    <mergeCell ref="B101:B103"/>
    <mergeCell ref="B86:B92"/>
    <mergeCell ref="C8:C10"/>
    <mergeCell ref="C5:C7"/>
    <mergeCell ref="C18:C19"/>
    <mergeCell ref="C12:C16"/>
    <mergeCell ref="C25:C26"/>
    <mergeCell ref="C40:C42"/>
    <mergeCell ref="C20:C21"/>
    <mergeCell ref="C29:C30"/>
    <mergeCell ref="C86:C87"/>
    <mergeCell ref="C80:C81"/>
    <mergeCell ref="C82:C84"/>
    <mergeCell ref="B32:B62"/>
    <mergeCell ref="C77:C79"/>
    <mergeCell ref="C50:C53"/>
    <mergeCell ref="C54:C56"/>
    <mergeCell ref="C43:C47"/>
    <mergeCell ref="C32:C36"/>
    <mergeCell ref="C48:C49"/>
    <mergeCell ref="C37:C39"/>
    <mergeCell ref="C57:C62"/>
  </mergeCells>
  <phoneticPr fontId="10" type="noConversion"/>
  <conditionalFormatting sqref="F4:F103">
    <cfRule type="containsText" dxfId="359" priority="58" operator="containsText" text="Yes">
      <formula>NOT(ISERROR(SEARCH("Yes",F4)))</formula>
    </cfRule>
    <cfRule type="containsText" dxfId="358" priority="59" operator="containsText" text="In part">
      <formula>NOT(ISERROR(SEARCH("In part",F4)))</formula>
    </cfRule>
    <cfRule type="containsText" dxfId="357" priority="60" operator="containsText" text="No">
      <formula>NOT(ISERROR(SEARCH("No",F4)))</formula>
    </cfRule>
  </conditionalFormatting>
  <conditionalFormatting sqref="M4 M8 M10:M11 M23:M24 M85 M89:M103 M63:M76 M37:M38 M34:M35 M6 M27:M32 M40:M47 M16:M17">
    <cfRule type="containsText" dxfId="356" priority="55" operator="containsText" text="Yes">
      <formula>NOT(ISERROR(SEARCH("Yes",M4)))</formula>
    </cfRule>
    <cfRule type="containsText" dxfId="355" priority="56" operator="containsText" text="In part">
      <formula>NOT(ISERROR(SEARCH("In part",M4)))</formula>
    </cfRule>
    <cfRule type="containsText" dxfId="354" priority="57" operator="containsText" text="No">
      <formula>NOT(ISERROR(SEARCH("No",M4)))</formula>
    </cfRule>
  </conditionalFormatting>
  <conditionalFormatting sqref="M7">
    <cfRule type="containsText" dxfId="353" priority="52" operator="containsText" text="Yes">
      <formula>NOT(ISERROR(SEARCH("Yes",M7)))</formula>
    </cfRule>
    <cfRule type="containsText" dxfId="352" priority="53" operator="containsText" text="In part">
      <formula>NOT(ISERROR(SEARCH("In part",M7)))</formula>
    </cfRule>
    <cfRule type="containsText" dxfId="351" priority="54" operator="containsText" text="No">
      <formula>NOT(ISERROR(SEARCH("No",M7)))</formula>
    </cfRule>
  </conditionalFormatting>
  <conditionalFormatting sqref="M9">
    <cfRule type="containsText" dxfId="350" priority="49" operator="containsText" text="Yes">
      <formula>NOT(ISERROR(SEARCH("Yes",M9)))</formula>
    </cfRule>
    <cfRule type="containsText" dxfId="349" priority="50" operator="containsText" text="In part">
      <formula>NOT(ISERROR(SEARCH("In part",M9)))</formula>
    </cfRule>
    <cfRule type="containsText" dxfId="348" priority="51" operator="containsText" text="No">
      <formula>NOT(ISERROR(SEARCH("No",M9)))</formula>
    </cfRule>
  </conditionalFormatting>
  <conditionalFormatting sqref="M12:M15">
    <cfRule type="containsText" dxfId="347" priority="46" operator="containsText" text="Yes">
      <formula>NOT(ISERROR(SEARCH("Yes",M12)))</formula>
    </cfRule>
    <cfRule type="containsText" dxfId="346" priority="47" operator="containsText" text="In part">
      <formula>NOT(ISERROR(SEARCH("In part",M12)))</formula>
    </cfRule>
    <cfRule type="containsText" dxfId="345" priority="48" operator="containsText" text="No">
      <formula>NOT(ISERROR(SEARCH("No",M12)))</formula>
    </cfRule>
  </conditionalFormatting>
  <conditionalFormatting sqref="M18:M20 M22">
    <cfRule type="containsText" dxfId="344" priority="43" operator="containsText" text="Yes">
      <formula>NOT(ISERROR(SEARCH("Yes",M18)))</formula>
    </cfRule>
    <cfRule type="containsText" dxfId="343" priority="44" operator="containsText" text="In part">
      <formula>NOT(ISERROR(SEARCH("In part",M18)))</formula>
    </cfRule>
    <cfRule type="containsText" dxfId="342" priority="45" operator="containsText" text="No">
      <formula>NOT(ISERROR(SEARCH("No",M18)))</formula>
    </cfRule>
  </conditionalFormatting>
  <conditionalFormatting sqref="M25:M26">
    <cfRule type="containsText" dxfId="341" priority="40" operator="containsText" text="Yes">
      <formula>NOT(ISERROR(SEARCH("Yes",M25)))</formula>
    </cfRule>
    <cfRule type="containsText" dxfId="340" priority="41" operator="containsText" text="In part">
      <formula>NOT(ISERROR(SEARCH("In part",M25)))</formula>
    </cfRule>
    <cfRule type="containsText" dxfId="339" priority="42" operator="containsText" text="No">
      <formula>NOT(ISERROR(SEARCH("No",M25)))</formula>
    </cfRule>
  </conditionalFormatting>
  <conditionalFormatting sqref="M77">
    <cfRule type="containsText" dxfId="338" priority="37" operator="containsText" text="Yes">
      <formula>NOT(ISERROR(SEARCH("Yes",M77)))</formula>
    </cfRule>
    <cfRule type="containsText" dxfId="337" priority="38" operator="containsText" text="In part">
      <formula>NOT(ISERROR(SEARCH("In part",M77)))</formula>
    </cfRule>
    <cfRule type="containsText" dxfId="336" priority="39" operator="containsText" text="No">
      <formula>NOT(ISERROR(SEARCH("No",M77)))</formula>
    </cfRule>
  </conditionalFormatting>
  <conditionalFormatting sqref="M78:M84">
    <cfRule type="containsText" dxfId="335" priority="34" operator="containsText" text="Yes">
      <formula>NOT(ISERROR(SEARCH("Yes",M78)))</formula>
    </cfRule>
    <cfRule type="containsText" dxfId="334" priority="35" operator="containsText" text="In part">
      <formula>NOT(ISERROR(SEARCH("In part",M78)))</formula>
    </cfRule>
    <cfRule type="containsText" dxfId="333" priority="36" operator="containsText" text="No">
      <formula>NOT(ISERROR(SEARCH("No",M78)))</formula>
    </cfRule>
  </conditionalFormatting>
  <conditionalFormatting sqref="M86:M88">
    <cfRule type="containsText" dxfId="332" priority="31" operator="containsText" text="Yes">
      <formula>NOT(ISERROR(SEARCH("Yes",M86)))</formula>
    </cfRule>
    <cfRule type="containsText" dxfId="331" priority="32" operator="containsText" text="In part">
      <formula>NOT(ISERROR(SEARCH("In part",M86)))</formula>
    </cfRule>
    <cfRule type="containsText" dxfId="330" priority="33" operator="containsText" text="No">
      <formula>NOT(ISERROR(SEARCH("No",M86)))</formula>
    </cfRule>
  </conditionalFormatting>
  <conditionalFormatting sqref="M48">
    <cfRule type="containsText" dxfId="329" priority="28" operator="containsText" text="Yes">
      <formula>NOT(ISERROR(SEARCH("Yes",M48)))</formula>
    </cfRule>
    <cfRule type="containsText" dxfId="328" priority="29" operator="containsText" text="In part">
      <formula>NOT(ISERROR(SEARCH("In part",M48)))</formula>
    </cfRule>
    <cfRule type="containsText" dxfId="327" priority="30" operator="containsText" text="No">
      <formula>NOT(ISERROR(SEARCH("No",M48)))</formula>
    </cfRule>
  </conditionalFormatting>
  <conditionalFormatting sqref="M49:M51 M55:M62">
    <cfRule type="containsText" dxfId="326" priority="25" operator="containsText" text="Yes">
      <formula>NOT(ISERROR(SEARCH("Yes",M49)))</formula>
    </cfRule>
    <cfRule type="containsText" dxfId="325" priority="26" operator="containsText" text="In part">
      <formula>NOT(ISERROR(SEARCH("In part",M49)))</formula>
    </cfRule>
    <cfRule type="containsText" dxfId="324" priority="27" operator="containsText" text="No">
      <formula>NOT(ISERROR(SEARCH("No",M49)))</formula>
    </cfRule>
  </conditionalFormatting>
  <conditionalFormatting sqref="M33">
    <cfRule type="containsText" dxfId="323" priority="22" operator="containsText" text="Yes">
      <formula>NOT(ISERROR(SEARCH("Yes",M33)))</formula>
    </cfRule>
    <cfRule type="containsText" dxfId="322" priority="23" operator="containsText" text="In part">
      <formula>NOT(ISERROR(SEARCH("In part",M33)))</formula>
    </cfRule>
    <cfRule type="containsText" dxfId="321" priority="24" operator="containsText" text="No">
      <formula>NOT(ISERROR(SEARCH("No",M33)))</formula>
    </cfRule>
  </conditionalFormatting>
  <conditionalFormatting sqref="M36">
    <cfRule type="containsText" dxfId="320" priority="19" operator="containsText" text="Yes">
      <formula>NOT(ISERROR(SEARCH("Yes",M36)))</formula>
    </cfRule>
    <cfRule type="containsText" dxfId="319" priority="20" operator="containsText" text="In part">
      <formula>NOT(ISERROR(SEARCH("In part",M36)))</formula>
    </cfRule>
    <cfRule type="containsText" dxfId="318" priority="21" operator="containsText" text="No">
      <formula>NOT(ISERROR(SEARCH("No",M36)))</formula>
    </cfRule>
  </conditionalFormatting>
  <conditionalFormatting sqref="M39">
    <cfRule type="containsText" dxfId="317" priority="16" operator="containsText" text="Yes">
      <formula>NOT(ISERROR(SEARCH("Yes",M39)))</formula>
    </cfRule>
    <cfRule type="containsText" dxfId="316" priority="17" operator="containsText" text="In part">
      <formula>NOT(ISERROR(SEARCH("In part",M39)))</formula>
    </cfRule>
    <cfRule type="containsText" dxfId="315" priority="18" operator="containsText" text="No">
      <formula>NOT(ISERROR(SEARCH("No",M39)))</formula>
    </cfRule>
  </conditionalFormatting>
  <conditionalFormatting sqref="M52">
    <cfRule type="containsText" dxfId="314" priority="13" operator="containsText" text="Yes">
      <formula>NOT(ISERROR(SEARCH("Yes",M52)))</formula>
    </cfRule>
    <cfRule type="containsText" dxfId="313" priority="14" operator="containsText" text="In part">
      <formula>NOT(ISERROR(SEARCH("In part",M52)))</formula>
    </cfRule>
    <cfRule type="containsText" dxfId="312" priority="15" operator="containsText" text="No">
      <formula>NOT(ISERROR(SEARCH("No",M52)))</formula>
    </cfRule>
  </conditionalFormatting>
  <conditionalFormatting sqref="M53">
    <cfRule type="containsText" dxfId="311" priority="10" operator="containsText" text="Yes">
      <formula>NOT(ISERROR(SEARCH("Yes",M53)))</formula>
    </cfRule>
    <cfRule type="containsText" dxfId="310" priority="11" operator="containsText" text="In part">
      <formula>NOT(ISERROR(SEARCH("In part",M53)))</formula>
    </cfRule>
    <cfRule type="containsText" dxfId="309" priority="12" operator="containsText" text="No">
      <formula>NOT(ISERROR(SEARCH("No",M53)))</formula>
    </cfRule>
  </conditionalFormatting>
  <conditionalFormatting sqref="M54">
    <cfRule type="containsText" dxfId="308" priority="7" operator="containsText" text="Yes">
      <formula>NOT(ISERROR(SEARCH("Yes",M54)))</formula>
    </cfRule>
    <cfRule type="containsText" dxfId="307" priority="8" operator="containsText" text="In part">
      <formula>NOT(ISERROR(SEARCH("In part",M54)))</formula>
    </cfRule>
    <cfRule type="containsText" dxfId="306" priority="9" operator="containsText" text="No">
      <formula>NOT(ISERROR(SEARCH("No",M54)))</formula>
    </cfRule>
  </conditionalFormatting>
  <conditionalFormatting sqref="M5">
    <cfRule type="containsText" dxfId="305" priority="4" operator="containsText" text="Yes">
      <formula>NOT(ISERROR(SEARCH("Yes",M5)))</formula>
    </cfRule>
    <cfRule type="containsText" dxfId="304" priority="5" operator="containsText" text="In part">
      <formula>NOT(ISERROR(SEARCH("In part",M5)))</formula>
    </cfRule>
    <cfRule type="containsText" dxfId="303" priority="6" operator="containsText" text="No">
      <formula>NOT(ISERROR(SEARCH("No",M5)))</formula>
    </cfRule>
  </conditionalFormatting>
  <conditionalFormatting sqref="M21">
    <cfRule type="containsText" dxfId="302" priority="1" operator="containsText" text="Yes">
      <formula>NOT(ISERROR(SEARCH("Yes",M21)))</formula>
    </cfRule>
    <cfRule type="containsText" dxfId="301" priority="2" operator="containsText" text="In part">
      <formula>NOT(ISERROR(SEARCH("In part",M21)))</formula>
    </cfRule>
    <cfRule type="containsText" dxfId="300" priority="3" operator="containsText" text="No">
      <formula>NOT(ISERROR(SEARCH("No",M21)))</formula>
    </cfRule>
  </conditionalFormatting>
  <hyperlinks>
    <hyperlink ref="I86" r:id="rId1" display="(30/08/2022) In the CAO we use different colours to identify the amount of material needed, and where it is located in the product. see: https://ensameu.sharepoint.com/:i:/r/sites/INEDITProject/Documents%20partages/WP4%20Documents/T4.3%20Technological%20and%20organizational%20development%20of%20the%20future%20use%20cases/monitoring/Proofs%20from%20UC3%20UL/PF3.10%20Assembly%20Product/Assembly%201.png?csf=1&amp;web=1&amp;e=cukj8p" xr:uid="{D43B1FAF-9F63-4DF1-9BA3-CC21A9C4F655}"/>
    <hyperlink ref="I60" r:id="rId2" xr:uid="{879BA204-D2C8-4437-96D5-37B39D384EA7}"/>
    <hyperlink ref="I49" r:id="rId3" xr:uid="{1A87A93E-C976-4F6A-B5D3-A02826E33C3B}"/>
    <hyperlink ref="I16" r:id="rId4" display="Proofs from UC3 UL/SF3.4 Asses environnemental impact/GreenFablabmodel.png" xr:uid="{0E2DBA32-91C3-419B-879E-8045CFD071DB}"/>
  </hyperlinks>
  <pageMargins left="0.7" right="0.7" top="0.75" bottom="0.75" header="0.3" footer="0.3"/>
  <pageSetup paperSize="9" orientation="portrait" horizontalDpi="4294967295" verticalDpi="4294967295" r:id="rId5"/>
  <drawing r:id="rId6"/>
  <legacyDrawing r:id="rId7"/>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98D146CB-82C4-7446-BB70-9B7390B6E980}">
          <x14:formula1>
            <xm:f>List!$A$1:$A$3</xm:f>
          </x14:formula1>
          <xm:sqref>F4:F103 M4:M103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11807-A25E-44FB-94F3-58CCE8AF0D15}">
  <dimension ref="A1:AK66"/>
  <sheetViews>
    <sheetView topLeftCell="A19" zoomScaleNormal="100" workbookViewId="0">
      <selection activeCell="I6" sqref="I6"/>
    </sheetView>
  </sheetViews>
  <sheetFormatPr defaultColWidth="11.42578125" defaultRowHeight="14.25"/>
  <cols>
    <col min="1" max="1" width="11" bestFit="1" customWidth="1"/>
    <col min="2" max="2" width="14.140625" bestFit="1" customWidth="1"/>
    <col min="3" max="3" width="27.140625" customWidth="1"/>
    <col min="4" max="4" width="9.140625" bestFit="1" customWidth="1"/>
    <col min="5" max="5" width="29.28515625" customWidth="1"/>
    <col min="6" max="6" width="11" bestFit="1" customWidth="1"/>
    <col min="7" max="7" width="16.42578125" customWidth="1"/>
    <col min="8" max="8" width="17.28515625" customWidth="1"/>
    <col min="9" max="9" width="62.7109375" customWidth="1"/>
    <col min="10" max="10" width="26.140625" customWidth="1"/>
    <col min="11" max="11" width="11" bestFit="1" customWidth="1"/>
    <col min="15" max="15" width="46.140625" customWidth="1"/>
  </cols>
  <sheetData>
    <row r="1" spans="1:37">
      <c r="A1" s="52"/>
      <c r="B1" s="53" t="s">
        <v>83</v>
      </c>
      <c r="C1" s="59">
        <f>Dashboard!C10+Dashboard!D10</f>
        <v>23</v>
      </c>
      <c r="D1" s="51"/>
      <c r="E1" s="51"/>
    </row>
    <row r="2" spans="1:37">
      <c r="B2" s="54" t="s">
        <v>84</v>
      </c>
      <c r="C2" s="60">
        <f>Dashboard!E10</f>
        <v>1</v>
      </c>
      <c r="D2" s="51"/>
      <c r="E2" s="51"/>
      <c r="F2" s="139" t="s">
        <v>85</v>
      </c>
      <c r="G2" s="139"/>
      <c r="H2" s="139"/>
      <c r="I2" s="139"/>
      <c r="J2" s="139"/>
      <c r="K2" s="139"/>
      <c r="L2" s="139"/>
      <c r="M2" s="140" t="s">
        <v>86</v>
      </c>
      <c r="N2" s="140"/>
      <c r="O2" s="140"/>
    </row>
    <row r="3" spans="1:37" ht="75">
      <c r="A3" s="24" t="s">
        <v>3</v>
      </c>
      <c r="B3" s="24" t="s">
        <v>6</v>
      </c>
      <c r="C3" s="24" t="s">
        <v>9</v>
      </c>
      <c r="D3" s="24" t="s">
        <v>87</v>
      </c>
      <c r="E3" s="24" t="s">
        <v>15</v>
      </c>
      <c r="F3" s="23" t="s">
        <v>88</v>
      </c>
      <c r="G3" s="23" t="s">
        <v>22</v>
      </c>
      <c r="H3" s="23" t="s">
        <v>25</v>
      </c>
      <c r="I3" s="23" t="s">
        <v>28</v>
      </c>
      <c r="J3" s="23" t="s">
        <v>89</v>
      </c>
      <c r="K3" s="2" t="s">
        <v>90</v>
      </c>
      <c r="L3" s="2" t="s">
        <v>37</v>
      </c>
      <c r="M3" s="22" t="s">
        <v>91</v>
      </c>
      <c r="N3" s="21" t="s">
        <v>44</v>
      </c>
      <c r="O3" s="21" t="s">
        <v>47</v>
      </c>
    </row>
    <row r="4" spans="1:37" ht="67.5" customHeight="1">
      <c r="A4" s="148" t="s">
        <v>69</v>
      </c>
      <c r="B4" s="145" t="s">
        <v>451</v>
      </c>
      <c r="C4" s="9" t="s">
        <v>452</v>
      </c>
      <c r="D4" s="56" t="s">
        <v>55</v>
      </c>
      <c r="E4" s="9" t="s">
        <v>453</v>
      </c>
      <c r="F4" s="61" t="s">
        <v>114</v>
      </c>
      <c r="G4" s="62" t="s">
        <v>307</v>
      </c>
      <c r="H4" s="62"/>
      <c r="I4" s="62" t="s">
        <v>454</v>
      </c>
      <c r="J4" s="62" t="s">
        <v>455</v>
      </c>
      <c r="K4" s="63"/>
      <c r="L4" s="63"/>
      <c r="M4" s="61" t="s">
        <v>114</v>
      </c>
      <c r="N4" s="63">
        <v>44804</v>
      </c>
      <c r="O4" s="64" t="s">
        <v>456</v>
      </c>
      <c r="P4" s="15"/>
      <c r="Q4" s="15"/>
      <c r="R4" s="15"/>
      <c r="S4" s="15"/>
      <c r="T4" s="15"/>
      <c r="U4" s="15"/>
      <c r="V4" s="15"/>
      <c r="W4" s="15"/>
      <c r="X4" s="15"/>
      <c r="Y4" s="15"/>
      <c r="Z4" s="15"/>
      <c r="AA4" s="15"/>
      <c r="AB4" s="15"/>
      <c r="AC4" s="15"/>
      <c r="AD4" s="15"/>
      <c r="AE4" s="15"/>
      <c r="AF4" s="15"/>
      <c r="AG4" s="15"/>
      <c r="AH4" s="15"/>
      <c r="AI4" s="15"/>
      <c r="AJ4" s="15"/>
      <c r="AK4" s="15"/>
    </row>
    <row r="5" spans="1:37" ht="87.75" customHeight="1">
      <c r="A5" s="149"/>
      <c r="B5" s="145"/>
      <c r="C5" s="9" t="s">
        <v>457</v>
      </c>
      <c r="D5" s="56" t="s">
        <v>55</v>
      </c>
      <c r="E5" s="9" t="s">
        <v>458</v>
      </c>
      <c r="F5" s="61" t="s">
        <v>114</v>
      </c>
      <c r="G5" s="62" t="s">
        <v>307</v>
      </c>
      <c r="H5" s="62"/>
      <c r="I5" s="62" t="s">
        <v>459</v>
      </c>
      <c r="J5" s="62" t="s">
        <v>455</v>
      </c>
      <c r="K5" s="63"/>
      <c r="L5" s="63"/>
      <c r="M5" s="61" t="s">
        <v>114</v>
      </c>
      <c r="N5" s="63">
        <v>44804</v>
      </c>
      <c r="O5" s="64" t="s">
        <v>456</v>
      </c>
      <c r="P5" s="15"/>
      <c r="Q5" s="15"/>
      <c r="R5" s="15"/>
      <c r="S5" s="15"/>
      <c r="T5" s="15"/>
      <c r="U5" s="15"/>
      <c r="V5" s="15"/>
      <c r="W5" s="15"/>
      <c r="X5" s="15"/>
      <c r="Y5" s="15"/>
      <c r="Z5" s="15"/>
      <c r="AA5" s="15"/>
      <c r="AB5" s="15"/>
      <c r="AC5" s="15"/>
      <c r="AD5" s="15"/>
      <c r="AE5" s="15"/>
      <c r="AF5" s="15"/>
      <c r="AG5" s="15"/>
      <c r="AH5" s="15"/>
      <c r="AI5" s="15"/>
      <c r="AJ5" s="15"/>
      <c r="AK5" s="15"/>
    </row>
    <row r="6" spans="1:37" ht="93.75" customHeight="1">
      <c r="A6" s="149"/>
      <c r="B6" s="145"/>
      <c r="C6" s="9" t="s">
        <v>460</v>
      </c>
      <c r="D6" s="56" t="s">
        <v>55</v>
      </c>
      <c r="E6" s="9" t="s">
        <v>461</v>
      </c>
      <c r="F6" s="61" t="s">
        <v>114</v>
      </c>
      <c r="G6" s="62" t="s">
        <v>307</v>
      </c>
      <c r="H6" s="62"/>
      <c r="I6" s="62" t="s">
        <v>454</v>
      </c>
      <c r="J6" s="62"/>
      <c r="K6" s="63"/>
      <c r="L6" s="63"/>
      <c r="M6" s="61" t="s">
        <v>114</v>
      </c>
      <c r="N6" s="63">
        <v>44804</v>
      </c>
      <c r="O6" s="64" t="s">
        <v>456</v>
      </c>
      <c r="P6" s="15"/>
      <c r="Q6" s="15"/>
      <c r="R6" s="15"/>
      <c r="S6" s="15"/>
      <c r="T6" s="15"/>
      <c r="U6" s="15"/>
      <c r="V6" s="15"/>
      <c r="W6" s="15"/>
      <c r="X6" s="15"/>
      <c r="Y6" s="15"/>
      <c r="Z6" s="15"/>
      <c r="AA6" s="15"/>
      <c r="AB6" s="15"/>
      <c r="AC6" s="15"/>
      <c r="AD6" s="15"/>
      <c r="AE6" s="15"/>
      <c r="AF6" s="15"/>
      <c r="AG6" s="15"/>
      <c r="AH6" s="15"/>
      <c r="AI6" s="15"/>
      <c r="AJ6" s="15"/>
      <c r="AK6" s="15"/>
    </row>
    <row r="7" spans="1:37" ht="105.75" customHeight="1">
      <c r="A7" s="149"/>
      <c r="B7" s="145" t="s">
        <v>462</v>
      </c>
      <c r="C7" s="147" t="s">
        <v>463</v>
      </c>
      <c r="D7" s="56" t="s">
        <v>55</v>
      </c>
      <c r="E7" s="9" t="s">
        <v>464</v>
      </c>
      <c r="F7" s="61" t="s">
        <v>60</v>
      </c>
      <c r="G7" s="62" t="s">
        <v>307</v>
      </c>
      <c r="H7" s="62"/>
      <c r="I7" s="62" t="s">
        <v>465</v>
      </c>
      <c r="J7" s="62" t="s">
        <v>466</v>
      </c>
      <c r="K7" s="63"/>
      <c r="L7" s="63"/>
      <c r="M7" s="61" t="s">
        <v>60</v>
      </c>
      <c r="N7" s="63">
        <v>44804</v>
      </c>
      <c r="O7" s="64" t="s">
        <v>127</v>
      </c>
      <c r="P7" s="15"/>
      <c r="Q7" s="15"/>
      <c r="R7" s="15"/>
      <c r="S7" s="15"/>
      <c r="T7" s="15"/>
      <c r="U7" s="15"/>
      <c r="V7" s="15"/>
      <c r="W7" s="15"/>
      <c r="X7" s="15"/>
      <c r="Y7" s="15"/>
      <c r="Z7" s="15"/>
      <c r="AA7" s="15"/>
      <c r="AB7" s="15"/>
      <c r="AC7" s="15"/>
      <c r="AD7" s="15"/>
      <c r="AE7" s="15"/>
      <c r="AF7" s="15"/>
      <c r="AG7" s="15"/>
      <c r="AH7" s="15"/>
      <c r="AI7" s="15"/>
      <c r="AJ7" s="15"/>
      <c r="AK7" s="15"/>
    </row>
    <row r="8" spans="1:37" ht="79.5" customHeight="1">
      <c r="A8" s="149"/>
      <c r="B8" s="145"/>
      <c r="C8" s="147"/>
      <c r="D8" s="56" t="s">
        <v>55</v>
      </c>
      <c r="E8" s="9" t="s">
        <v>467</v>
      </c>
      <c r="F8" s="61" t="s">
        <v>60</v>
      </c>
      <c r="G8" s="62" t="s">
        <v>307</v>
      </c>
      <c r="H8" s="62"/>
      <c r="I8" s="114" t="s">
        <v>468</v>
      </c>
      <c r="J8" s="62"/>
      <c r="K8" s="63"/>
      <c r="L8" s="63"/>
      <c r="M8" s="61" t="s">
        <v>60</v>
      </c>
      <c r="N8" s="63">
        <v>44804</v>
      </c>
      <c r="O8" s="64" t="s">
        <v>127</v>
      </c>
      <c r="P8" s="15"/>
      <c r="Q8" s="15"/>
      <c r="R8" s="15"/>
      <c r="S8" s="15"/>
      <c r="T8" s="15"/>
      <c r="U8" s="15"/>
      <c r="V8" s="15"/>
      <c r="W8" s="15"/>
      <c r="X8" s="15"/>
      <c r="Y8" s="15"/>
      <c r="Z8" s="15"/>
      <c r="AA8" s="15"/>
      <c r="AB8" s="15"/>
      <c r="AC8" s="15"/>
      <c r="AD8" s="15"/>
      <c r="AE8" s="15"/>
      <c r="AF8" s="15"/>
      <c r="AG8" s="15"/>
      <c r="AH8" s="15"/>
      <c r="AI8" s="15"/>
      <c r="AJ8" s="15"/>
      <c r="AK8" s="15"/>
    </row>
    <row r="9" spans="1:37" ht="101.25" customHeight="1">
      <c r="A9" s="149"/>
      <c r="B9" s="145"/>
      <c r="C9" s="147"/>
      <c r="D9" s="56" t="s">
        <v>55</v>
      </c>
      <c r="E9" s="9" t="s">
        <v>469</v>
      </c>
      <c r="F9" s="61" t="s">
        <v>60</v>
      </c>
      <c r="G9" s="62" t="s">
        <v>307</v>
      </c>
      <c r="H9" s="62"/>
      <c r="I9" s="114" t="s">
        <v>470</v>
      </c>
      <c r="J9" s="62"/>
      <c r="K9" s="63"/>
      <c r="L9" s="63"/>
      <c r="M9" s="61" t="s">
        <v>60</v>
      </c>
      <c r="N9" s="63">
        <v>44804</v>
      </c>
      <c r="O9" s="64" t="s">
        <v>127</v>
      </c>
      <c r="P9" s="15"/>
      <c r="Q9" s="15"/>
      <c r="R9" s="15"/>
      <c r="S9" s="15"/>
      <c r="T9" s="15"/>
      <c r="U9" s="15"/>
      <c r="V9" s="15"/>
      <c r="W9" s="15"/>
      <c r="X9" s="15"/>
      <c r="Y9" s="15"/>
      <c r="Z9" s="15"/>
      <c r="AA9" s="15"/>
      <c r="AB9" s="15"/>
      <c r="AC9" s="15"/>
      <c r="AD9" s="15"/>
      <c r="AE9" s="15"/>
      <c r="AF9" s="15"/>
      <c r="AG9" s="15"/>
      <c r="AH9" s="15"/>
      <c r="AI9" s="15"/>
      <c r="AJ9" s="15"/>
      <c r="AK9" s="15"/>
    </row>
    <row r="10" spans="1:37" ht="75.75" customHeight="1">
      <c r="A10" s="149"/>
      <c r="B10" s="145"/>
      <c r="C10" s="147"/>
      <c r="D10" s="56" t="s">
        <v>55</v>
      </c>
      <c r="E10" s="9" t="s">
        <v>471</v>
      </c>
      <c r="F10" s="61" t="s">
        <v>114</v>
      </c>
      <c r="G10" s="62" t="s">
        <v>307</v>
      </c>
      <c r="H10" s="62"/>
      <c r="I10" s="62" t="s">
        <v>472</v>
      </c>
      <c r="J10" s="62"/>
      <c r="K10" s="63"/>
      <c r="L10" s="63"/>
      <c r="M10" s="61" t="s">
        <v>114</v>
      </c>
      <c r="N10" s="63">
        <v>44804</v>
      </c>
      <c r="O10" s="64" t="s">
        <v>456</v>
      </c>
      <c r="P10" s="15"/>
      <c r="Q10" s="15"/>
      <c r="R10" s="15"/>
      <c r="S10" s="15"/>
      <c r="T10" s="15"/>
      <c r="U10" s="15"/>
      <c r="V10" s="15"/>
      <c r="W10" s="15"/>
      <c r="X10" s="15"/>
      <c r="Y10" s="15"/>
      <c r="Z10" s="15"/>
      <c r="AA10" s="15"/>
      <c r="AB10" s="15"/>
      <c r="AC10" s="15"/>
      <c r="AD10" s="15"/>
      <c r="AE10" s="15"/>
      <c r="AF10" s="15"/>
      <c r="AG10" s="15"/>
      <c r="AH10" s="15"/>
      <c r="AI10" s="15"/>
      <c r="AJ10" s="15"/>
      <c r="AK10" s="15"/>
    </row>
    <row r="11" spans="1:37" ht="71.25">
      <c r="A11" s="149"/>
      <c r="B11" s="145"/>
      <c r="C11" s="147" t="s">
        <v>473</v>
      </c>
      <c r="D11" s="56" t="s">
        <v>55</v>
      </c>
      <c r="E11" s="9" t="s">
        <v>474</v>
      </c>
      <c r="F11" s="61" t="s">
        <v>60</v>
      </c>
      <c r="G11" s="62" t="s">
        <v>307</v>
      </c>
      <c r="H11" s="62"/>
      <c r="I11" s="114" t="s">
        <v>475</v>
      </c>
      <c r="J11" s="62"/>
      <c r="K11" s="63"/>
      <c r="L11" s="63"/>
      <c r="M11" s="61" t="s">
        <v>60</v>
      </c>
      <c r="N11" s="63">
        <v>44804</v>
      </c>
      <c r="O11" s="64" t="s">
        <v>127</v>
      </c>
      <c r="P11" s="15"/>
      <c r="Q11" s="15"/>
      <c r="R11" s="15"/>
      <c r="S11" s="15"/>
      <c r="T11" s="15"/>
      <c r="U11" s="15"/>
      <c r="V11" s="15"/>
      <c r="W11" s="15"/>
      <c r="X11" s="15"/>
      <c r="Y11" s="15"/>
      <c r="Z11" s="15"/>
      <c r="AA11" s="15"/>
      <c r="AB11" s="15"/>
      <c r="AC11" s="15"/>
      <c r="AD11" s="15"/>
      <c r="AE11" s="15"/>
      <c r="AF11" s="15"/>
      <c r="AG11" s="15"/>
      <c r="AH11" s="15"/>
      <c r="AI11" s="15"/>
      <c r="AJ11" s="15"/>
      <c r="AK11" s="15"/>
    </row>
    <row r="12" spans="1:37" ht="28.5">
      <c r="A12" s="149"/>
      <c r="B12" s="145"/>
      <c r="C12" s="147"/>
      <c r="D12" s="56" t="s">
        <v>55</v>
      </c>
      <c r="E12" s="9" t="s">
        <v>467</v>
      </c>
      <c r="F12" s="61" t="s">
        <v>60</v>
      </c>
      <c r="G12" s="62" t="s">
        <v>307</v>
      </c>
      <c r="H12" s="62"/>
      <c r="I12" s="114" t="s">
        <v>476</v>
      </c>
      <c r="J12" s="62"/>
      <c r="K12" s="63"/>
      <c r="L12" s="63"/>
      <c r="M12" s="61" t="s">
        <v>60</v>
      </c>
      <c r="N12" s="63">
        <v>44804</v>
      </c>
      <c r="O12" s="64" t="s">
        <v>127</v>
      </c>
      <c r="P12" s="15"/>
      <c r="Q12" s="15"/>
      <c r="R12" s="15"/>
      <c r="S12" s="15"/>
      <c r="T12" s="15"/>
      <c r="U12" s="15"/>
      <c r="V12" s="15"/>
      <c r="W12" s="15"/>
      <c r="X12" s="15"/>
      <c r="Y12" s="15"/>
      <c r="Z12" s="15"/>
      <c r="AA12" s="15"/>
      <c r="AB12" s="15"/>
      <c r="AC12" s="15"/>
      <c r="AD12" s="15"/>
      <c r="AE12" s="15"/>
      <c r="AF12" s="15"/>
      <c r="AG12" s="15"/>
      <c r="AH12" s="15"/>
      <c r="AI12" s="15"/>
      <c r="AJ12" s="15"/>
      <c r="AK12" s="15"/>
    </row>
    <row r="13" spans="1:37" ht="71.25">
      <c r="A13" s="149"/>
      <c r="B13" s="145"/>
      <c r="C13" s="147"/>
      <c r="D13" s="56" t="s">
        <v>55</v>
      </c>
      <c r="E13" s="9" t="s">
        <v>477</v>
      </c>
      <c r="F13" s="61" t="s">
        <v>60</v>
      </c>
      <c r="G13" s="62" t="s">
        <v>307</v>
      </c>
      <c r="H13" s="62"/>
      <c r="I13" s="114" t="s">
        <v>478</v>
      </c>
      <c r="J13" s="62"/>
      <c r="K13" s="63"/>
      <c r="L13" s="63"/>
      <c r="M13" s="61" t="s">
        <v>60</v>
      </c>
      <c r="N13" s="63">
        <v>44804</v>
      </c>
      <c r="O13" s="64" t="s">
        <v>127</v>
      </c>
      <c r="P13" s="15"/>
      <c r="Q13" s="15"/>
      <c r="R13" s="15"/>
      <c r="S13" s="15"/>
      <c r="T13" s="15"/>
      <c r="U13" s="15"/>
      <c r="V13" s="15"/>
      <c r="W13" s="15"/>
      <c r="X13" s="15"/>
      <c r="Y13" s="15"/>
      <c r="Z13" s="15"/>
      <c r="AA13" s="15"/>
      <c r="AB13" s="15"/>
      <c r="AC13" s="15"/>
      <c r="AD13" s="15"/>
      <c r="AE13" s="15"/>
      <c r="AF13" s="15"/>
      <c r="AG13" s="15"/>
      <c r="AH13" s="15"/>
      <c r="AI13" s="15"/>
      <c r="AJ13" s="15"/>
      <c r="AK13" s="15"/>
    </row>
    <row r="14" spans="1:37" ht="57" customHeight="1">
      <c r="A14" s="149"/>
      <c r="B14" s="145"/>
      <c r="C14" s="147"/>
      <c r="D14" s="56" t="s">
        <v>55</v>
      </c>
      <c r="E14" s="9" t="s">
        <v>471</v>
      </c>
      <c r="F14" s="61" t="s">
        <v>114</v>
      </c>
      <c r="G14" s="62" t="s">
        <v>307</v>
      </c>
      <c r="H14" s="62"/>
      <c r="I14" s="62" t="s">
        <v>472</v>
      </c>
      <c r="J14" s="62"/>
      <c r="K14" s="63"/>
      <c r="L14" s="63"/>
      <c r="M14" s="61" t="s">
        <v>114</v>
      </c>
      <c r="N14" s="63">
        <v>44804</v>
      </c>
      <c r="O14" s="64" t="s">
        <v>456</v>
      </c>
      <c r="P14" s="15"/>
      <c r="Q14" s="15"/>
      <c r="R14" s="15"/>
      <c r="S14" s="15"/>
      <c r="T14" s="15"/>
      <c r="U14" s="15"/>
      <c r="V14" s="15"/>
      <c r="W14" s="15"/>
      <c r="X14" s="15"/>
      <c r="Y14" s="15"/>
      <c r="Z14" s="15"/>
      <c r="AA14" s="15"/>
      <c r="AB14" s="15"/>
      <c r="AC14" s="15"/>
      <c r="AD14" s="15"/>
      <c r="AE14" s="15"/>
      <c r="AF14" s="15"/>
      <c r="AG14" s="15"/>
      <c r="AH14" s="15"/>
      <c r="AI14" s="15"/>
      <c r="AJ14" s="15"/>
      <c r="AK14" s="15"/>
    </row>
    <row r="15" spans="1:37" ht="80.25" customHeight="1">
      <c r="A15" s="149"/>
      <c r="B15" s="145"/>
      <c r="C15" s="147" t="s">
        <v>479</v>
      </c>
      <c r="D15" s="56" t="s">
        <v>55</v>
      </c>
      <c r="E15" s="9" t="s">
        <v>474</v>
      </c>
      <c r="F15" s="61" t="s">
        <v>60</v>
      </c>
      <c r="G15" s="62" t="s">
        <v>307</v>
      </c>
      <c r="H15" s="62"/>
      <c r="I15" s="114" t="s">
        <v>480</v>
      </c>
      <c r="J15" s="62"/>
      <c r="K15" s="63"/>
      <c r="L15" s="63"/>
      <c r="M15" s="61" t="s">
        <v>60</v>
      </c>
      <c r="N15" s="63">
        <v>44804</v>
      </c>
      <c r="O15" s="64" t="s">
        <v>127</v>
      </c>
      <c r="P15" s="15"/>
      <c r="Q15" s="15"/>
      <c r="R15" s="15"/>
      <c r="S15" s="15"/>
      <c r="T15" s="15"/>
      <c r="U15" s="15"/>
      <c r="V15" s="15"/>
      <c r="W15" s="15"/>
      <c r="X15" s="15"/>
      <c r="Y15" s="15"/>
      <c r="Z15" s="15"/>
      <c r="AA15" s="15"/>
      <c r="AB15" s="15"/>
      <c r="AC15" s="15"/>
      <c r="AD15" s="15"/>
      <c r="AE15" s="15"/>
      <c r="AF15" s="15"/>
      <c r="AG15" s="15"/>
      <c r="AH15" s="15"/>
      <c r="AI15" s="15"/>
      <c r="AJ15" s="15"/>
      <c r="AK15" s="15"/>
    </row>
    <row r="16" spans="1:37" ht="28.5">
      <c r="A16" s="149"/>
      <c r="B16" s="145"/>
      <c r="C16" s="147"/>
      <c r="D16" s="56" t="s">
        <v>55</v>
      </c>
      <c r="E16" s="9" t="s">
        <v>467</v>
      </c>
      <c r="F16" s="61" t="s">
        <v>60</v>
      </c>
      <c r="G16" s="62" t="s">
        <v>307</v>
      </c>
      <c r="H16" s="62"/>
      <c r="I16" s="114" t="s">
        <v>476</v>
      </c>
      <c r="J16" s="62"/>
      <c r="K16" s="63"/>
      <c r="L16" s="63"/>
      <c r="M16" s="61" t="s">
        <v>60</v>
      </c>
      <c r="N16" s="63">
        <v>44804</v>
      </c>
      <c r="O16" s="64" t="s">
        <v>127</v>
      </c>
      <c r="P16" s="15"/>
      <c r="Q16" s="15"/>
      <c r="R16" s="15"/>
      <c r="S16" s="15"/>
      <c r="T16" s="15"/>
      <c r="U16" s="15"/>
      <c r="V16" s="15"/>
      <c r="W16" s="15"/>
      <c r="X16" s="15"/>
      <c r="Y16" s="15"/>
      <c r="Z16" s="15"/>
      <c r="AA16" s="15"/>
      <c r="AB16" s="15"/>
      <c r="AC16" s="15"/>
      <c r="AD16" s="15"/>
      <c r="AE16" s="15"/>
      <c r="AF16" s="15"/>
      <c r="AG16" s="15"/>
      <c r="AH16" s="15"/>
      <c r="AI16" s="15"/>
      <c r="AJ16" s="15"/>
      <c r="AK16" s="15"/>
    </row>
    <row r="17" spans="1:37" ht="71.25">
      <c r="A17" s="149"/>
      <c r="B17" s="145"/>
      <c r="C17" s="147"/>
      <c r="D17" s="56" t="s">
        <v>55</v>
      </c>
      <c r="E17" s="9" t="s">
        <v>477</v>
      </c>
      <c r="F17" s="61" t="s">
        <v>60</v>
      </c>
      <c r="G17" s="62" t="s">
        <v>307</v>
      </c>
      <c r="H17" s="62"/>
      <c r="I17" s="114" t="s">
        <v>478</v>
      </c>
      <c r="J17" s="62"/>
      <c r="K17" s="63"/>
      <c r="L17" s="63"/>
      <c r="M17" s="61" t="s">
        <v>60</v>
      </c>
      <c r="N17" s="63">
        <v>44804</v>
      </c>
      <c r="O17" s="64" t="s">
        <v>127</v>
      </c>
      <c r="P17" s="15"/>
      <c r="Q17" s="15"/>
      <c r="R17" s="15"/>
      <c r="S17" s="15"/>
      <c r="T17" s="15"/>
      <c r="U17" s="15"/>
      <c r="V17" s="15"/>
      <c r="W17" s="15"/>
      <c r="X17" s="15"/>
      <c r="Y17" s="15"/>
      <c r="Z17" s="15"/>
      <c r="AA17" s="15"/>
      <c r="AB17" s="15"/>
      <c r="AC17" s="15"/>
      <c r="AD17" s="15"/>
      <c r="AE17" s="15"/>
      <c r="AF17" s="15"/>
      <c r="AG17" s="15"/>
      <c r="AH17" s="15"/>
      <c r="AI17" s="15"/>
      <c r="AJ17" s="15"/>
      <c r="AK17" s="15"/>
    </row>
    <row r="18" spans="1:37" ht="81" customHeight="1">
      <c r="A18" s="149"/>
      <c r="B18" s="145"/>
      <c r="C18" s="147"/>
      <c r="D18" s="56" t="s">
        <v>55</v>
      </c>
      <c r="E18" s="9" t="s">
        <v>471</v>
      </c>
      <c r="F18" s="61" t="s">
        <v>114</v>
      </c>
      <c r="G18" s="62" t="s">
        <v>307</v>
      </c>
      <c r="H18" s="62"/>
      <c r="I18" s="62" t="s">
        <v>472</v>
      </c>
      <c r="J18" s="62" t="s">
        <v>481</v>
      </c>
      <c r="K18" s="63"/>
      <c r="L18" s="63"/>
      <c r="M18" s="61" t="s">
        <v>114</v>
      </c>
      <c r="N18" s="63">
        <v>44804</v>
      </c>
      <c r="O18" s="64" t="s">
        <v>456</v>
      </c>
      <c r="P18" s="15"/>
      <c r="Q18" s="15"/>
      <c r="R18" s="15"/>
      <c r="S18" s="15"/>
      <c r="T18" s="15"/>
      <c r="U18" s="15"/>
      <c r="V18" s="15"/>
      <c r="W18" s="15"/>
      <c r="X18" s="15"/>
      <c r="Y18" s="15"/>
      <c r="Z18" s="15"/>
      <c r="AA18" s="15"/>
      <c r="AB18" s="15"/>
      <c r="AC18" s="15"/>
      <c r="AD18" s="15"/>
      <c r="AE18" s="15"/>
      <c r="AF18" s="15"/>
      <c r="AG18" s="15"/>
      <c r="AH18" s="15"/>
      <c r="AI18" s="15"/>
      <c r="AJ18" s="15"/>
      <c r="AK18" s="15"/>
    </row>
    <row r="19" spans="1:37" ht="96.75" customHeight="1">
      <c r="A19" s="149"/>
      <c r="B19" s="145" t="s">
        <v>482</v>
      </c>
      <c r="C19" s="9" t="s">
        <v>483</v>
      </c>
      <c r="D19" s="56" t="s">
        <v>55</v>
      </c>
      <c r="E19" s="9" t="s">
        <v>484</v>
      </c>
      <c r="F19" s="61" t="s">
        <v>60</v>
      </c>
      <c r="G19" s="62" t="s">
        <v>307</v>
      </c>
      <c r="H19" s="62"/>
      <c r="I19" s="62" t="s">
        <v>485</v>
      </c>
      <c r="J19" s="62"/>
      <c r="K19" s="63"/>
      <c r="L19" s="63"/>
      <c r="M19" s="61" t="s">
        <v>60</v>
      </c>
      <c r="N19" s="63">
        <v>44804</v>
      </c>
      <c r="O19" s="64" t="s">
        <v>127</v>
      </c>
      <c r="P19" s="15"/>
      <c r="Q19" s="15"/>
      <c r="R19" s="15"/>
      <c r="S19" s="15"/>
      <c r="T19" s="15"/>
      <c r="U19" s="15"/>
      <c r="V19" s="15"/>
      <c r="W19" s="15"/>
      <c r="X19" s="15"/>
      <c r="Y19" s="15"/>
      <c r="Z19" s="15"/>
      <c r="AA19" s="15"/>
      <c r="AB19" s="15"/>
      <c r="AC19" s="15"/>
      <c r="AD19" s="15"/>
      <c r="AE19" s="15"/>
      <c r="AF19" s="15"/>
      <c r="AG19" s="15"/>
      <c r="AH19" s="15"/>
      <c r="AI19" s="15"/>
      <c r="AJ19" s="15"/>
      <c r="AK19" s="15"/>
    </row>
    <row r="20" spans="1:37" ht="90.75" customHeight="1">
      <c r="A20" s="149"/>
      <c r="B20" s="145"/>
      <c r="C20" s="147" t="s">
        <v>486</v>
      </c>
      <c r="D20" s="56" t="s">
        <v>55</v>
      </c>
      <c r="E20" s="9" t="s">
        <v>487</v>
      </c>
      <c r="F20" s="61" t="s">
        <v>114</v>
      </c>
      <c r="G20" s="62" t="s">
        <v>307</v>
      </c>
      <c r="H20" s="62"/>
      <c r="I20" s="62" t="s">
        <v>472</v>
      </c>
      <c r="J20" s="62"/>
      <c r="K20" s="63"/>
      <c r="L20" s="63"/>
      <c r="M20" s="61" t="s">
        <v>114</v>
      </c>
      <c r="N20" s="63">
        <v>44804</v>
      </c>
      <c r="O20" s="64" t="s">
        <v>456</v>
      </c>
      <c r="P20" s="15"/>
      <c r="Q20" s="15"/>
      <c r="R20" s="15"/>
      <c r="S20" s="15"/>
      <c r="T20" s="15"/>
      <c r="U20" s="15"/>
      <c r="V20" s="15"/>
      <c r="W20" s="15"/>
      <c r="X20" s="15"/>
      <c r="Y20" s="15"/>
      <c r="Z20" s="15"/>
      <c r="AA20" s="15"/>
      <c r="AB20" s="15"/>
      <c r="AC20" s="15"/>
      <c r="AD20" s="15"/>
      <c r="AE20" s="15"/>
      <c r="AF20" s="15"/>
      <c r="AG20" s="15"/>
      <c r="AH20" s="15"/>
      <c r="AI20" s="15"/>
      <c r="AJ20" s="15"/>
      <c r="AK20" s="15"/>
    </row>
    <row r="21" spans="1:37" ht="82.5" customHeight="1">
      <c r="A21" s="149"/>
      <c r="B21" s="145"/>
      <c r="C21" s="147"/>
      <c r="D21" s="56" t="s">
        <v>55</v>
      </c>
      <c r="E21" s="9" t="s">
        <v>488</v>
      </c>
      <c r="F21" s="61" t="s">
        <v>114</v>
      </c>
      <c r="G21" s="62" t="s">
        <v>307</v>
      </c>
      <c r="H21" s="62"/>
      <c r="I21" s="62" t="s">
        <v>472</v>
      </c>
      <c r="J21" s="62"/>
      <c r="K21" s="63"/>
      <c r="L21" s="63"/>
      <c r="M21" s="61" t="s">
        <v>114</v>
      </c>
      <c r="N21" s="63">
        <v>44804</v>
      </c>
      <c r="O21" s="64" t="s">
        <v>456</v>
      </c>
      <c r="P21" s="15"/>
      <c r="Q21" s="15"/>
      <c r="R21" s="15"/>
      <c r="S21" s="15"/>
      <c r="T21" s="15"/>
      <c r="U21" s="15"/>
      <c r="V21" s="15"/>
      <c r="W21" s="15"/>
      <c r="X21" s="15"/>
      <c r="Y21" s="15"/>
      <c r="Z21" s="15"/>
      <c r="AA21" s="15"/>
      <c r="AB21" s="15"/>
      <c r="AC21" s="15"/>
      <c r="AD21" s="15"/>
      <c r="AE21" s="15"/>
      <c r="AF21" s="15"/>
      <c r="AG21" s="15"/>
      <c r="AH21" s="15"/>
      <c r="AI21" s="15"/>
      <c r="AJ21" s="15"/>
      <c r="AK21" s="15"/>
    </row>
    <row r="22" spans="1:37" ht="69" customHeight="1">
      <c r="A22" s="149"/>
      <c r="B22" s="145"/>
      <c r="C22" s="147" t="s">
        <v>489</v>
      </c>
      <c r="D22" s="56" t="s">
        <v>55</v>
      </c>
      <c r="E22" s="9" t="s">
        <v>490</v>
      </c>
      <c r="F22" s="61" t="s">
        <v>60</v>
      </c>
      <c r="G22" s="62" t="s">
        <v>307</v>
      </c>
      <c r="H22" s="62"/>
      <c r="I22" s="114" t="s">
        <v>491</v>
      </c>
      <c r="J22" s="62"/>
      <c r="K22" s="63"/>
      <c r="L22" s="63"/>
      <c r="M22" s="61" t="s">
        <v>60</v>
      </c>
      <c r="N22" s="63">
        <v>44804</v>
      </c>
      <c r="O22" s="64" t="s">
        <v>127</v>
      </c>
      <c r="P22" s="15"/>
      <c r="Q22" s="15"/>
      <c r="R22" s="15"/>
      <c r="S22" s="15"/>
      <c r="T22" s="15"/>
      <c r="U22" s="15"/>
      <c r="V22" s="15"/>
      <c r="W22" s="15"/>
      <c r="X22" s="15"/>
      <c r="Y22" s="15"/>
      <c r="Z22" s="15"/>
      <c r="AA22" s="15"/>
      <c r="AB22" s="15"/>
      <c r="AC22" s="15"/>
      <c r="AD22" s="15"/>
      <c r="AE22" s="15"/>
      <c r="AF22" s="15"/>
      <c r="AG22" s="15"/>
      <c r="AH22" s="15"/>
      <c r="AI22" s="15"/>
      <c r="AJ22" s="15"/>
      <c r="AK22" s="15"/>
    </row>
    <row r="23" spans="1:37" ht="42.75">
      <c r="A23" s="149"/>
      <c r="B23" s="145"/>
      <c r="C23" s="147"/>
      <c r="D23" s="56" t="s">
        <v>55</v>
      </c>
      <c r="E23" s="9" t="s">
        <v>492</v>
      </c>
      <c r="F23" s="61" t="s">
        <v>114</v>
      </c>
      <c r="G23" s="62" t="s">
        <v>307</v>
      </c>
      <c r="H23" s="62"/>
      <c r="I23" s="62" t="s">
        <v>493</v>
      </c>
      <c r="J23" s="62" t="s">
        <v>494</v>
      </c>
      <c r="K23" s="63"/>
      <c r="L23" s="63"/>
      <c r="M23" s="61" t="s">
        <v>114</v>
      </c>
      <c r="N23" s="63">
        <v>44804</v>
      </c>
      <c r="O23" s="64" t="s">
        <v>495</v>
      </c>
      <c r="P23" s="15"/>
      <c r="Q23" s="15"/>
      <c r="R23" s="15"/>
      <c r="S23" s="15"/>
      <c r="T23" s="15"/>
      <c r="U23" s="15"/>
      <c r="V23" s="15"/>
      <c r="W23" s="15"/>
      <c r="X23" s="15"/>
      <c r="Y23" s="15"/>
      <c r="Z23" s="15"/>
      <c r="AA23" s="15"/>
      <c r="AB23" s="15"/>
      <c r="AC23" s="15"/>
      <c r="AD23" s="15"/>
      <c r="AE23" s="15"/>
      <c r="AF23" s="15"/>
      <c r="AG23" s="15"/>
      <c r="AH23" s="15"/>
      <c r="AI23" s="15"/>
      <c r="AJ23" s="15"/>
      <c r="AK23" s="15"/>
    </row>
    <row r="24" spans="1:37" ht="55.5">
      <c r="A24" s="149"/>
      <c r="B24" s="145"/>
      <c r="C24" s="9" t="s">
        <v>496</v>
      </c>
      <c r="D24" s="28" t="s">
        <v>57</v>
      </c>
      <c r="E24" s="11"/>
      <c r="F24" s="61"/>
      <c r="G24" s="62"/>
      <c r="H24" s="62"/>
      <c r="I24" s="62"/>
      <c r="J24" s="62"/>
      <c r="K24" s="63"/>
      <c r="L24" s="63"/>
      <c r="M24" s="61"/>
      <c r="N24" s="63"/>
      <c r="O24" s="64"/>
      <c r="P24" s="15"/>
      <c r="Q24" s="15"/>
      <c r="R24" s="15"/>
      <c r="S24" s="15"/>
      <c r="T24" s="15"/>
      <c r="U24" s="15"/>
      <c r="V24" s="15"/>
      <c r="W24" s="15"/>
      <c r="X24" s="15"/>
      <c r="Y24" s="15"/>
      <c r="Z24" s="15"/>
      <c r="AA24" s="15"/>
      <c r="AB24" s="15"/>
      <c r="AC24" s="15"/>
      <c r="AD24" s="15"/>
      <c r="AE24" s="15"/>
      <c r="AF24" s="15"/>
      <c r="AG24" s="15"/>
      <c r="AH24" s="15"/>
      <c r="AI24" s="15"/>
      <c r="AJ24" s="15"/>
      <c r="AK24" s="15"/>
    </row>
    <row r="25" spans="1:37" ht="58.5" customHeight="1">
      <c r="A25" s="149"/>
      <c r="B25" s="145" t="s">
        <v>497</v>
      </c>
      <c r="C25" s="9" t="s">
        <v>498</v>
      </c>
      <c r="D25" s="56" t="s">
        <v>55</v>
      </c>
      <c r="E25" s="9" t="s">
        <v>499</v>
      </c>
      <c r="F25" s="61" t="s">
        <v>114</v>
      </c>
      <c r="G25" s="62" t="s">
        <v>307</v>
      </c>
      <c r="H25" s="62"/>
      <c r="I25" s="62" t="s">
        <v>500</v>
      </c>
      <c r="J25" s="62" t="s">
        <v>501</v>
      </c>
      <c r="K25" s="63"/>
      <c r="L25" s="63"/>
      <c r="M25" s="61" t="s">
        <v>114</v>
      </c>
      <c r="N25" s="63">
        <v>44804</v>
      </c>
      <c r="O25" s="64" t="s">
        <v>456</v>
      </c>
      <c r="P25" s="15"/>
      <c r="Q25" s="15"/>
      <c r="R25" s="15"/>
      <c r="S25" s="15"/>
      <c r="T25" s="15"/>
      <c r="U25" s="15"/>
      <c r="V25" s="15"/>
      <c r="W25" s="15"/>
      <c r="X25" s="15"/>
      <c r="Y25" s="15"/>
      <c r="Z25" s="15"/>
      <c r="AA25" s="15"/>
      <c r="AB25" s="15"/>
      <c r="AC25" s="15"/>
      <c r="AD25" s="15"/>
      <c r="AE25" s="15"/>
      <c r="AF25" s="15"/>
      <c r="AG25" s="15"/>
      <c r="AH25" s="15"/>
      <c r="AI25" s="15"/>
      <c r="AJ25" s="15"/>
      <c r="AK25" s="15"/>
    </row>
    <row r="26" spans="1:37" ht="58.5" customHeight="1">
      <c r="A26" s="149"/>
      <c r="B26" s="145"/>
      <c r="C26" s="9" t="s">
        <v>502</v>
      </c>
      <c r="D26" s="56" t="s">
        <v>55</v>
      </c>
      <c r="E26" s="9" t="s">
        <v>503</v>
      </c>
      <c r="F26" s="61" t="s">
        <v>114</v>
      </c>
      <c r="G26" s="62" t="s">
        <v>307</v>
      </c>
      <c r="H26" s="62"/>
      <c r="I26" s="62" t="s">
        <v>472</v>
      </c>
      <c r="J26" s="62" t="s">
        <v>466</v>
      </c>
      <c r="K26" s="63"/>
      <c r="L26" s="63"/>
      <c r="M26" s="61" t="s">
        <v>114</v>
      </c>
      <c r="N26" s="63">
        <v>44804</v>
      </c>
      <c r="O26" s="64" t="s">
        <v>456</v>
      </c>
      <c r="P26" s="15"/>
      <c r="Q26" s="15"/>
      <c r="R26" s="15"/>
      <c r="S26" s="15"/>
      <c r="T26" s="15"/>
      <c r="U26" s="15"/>
      <c r="V26" s="15"/>
      <c r="W26" s="15"/>
      <c r="X26" s="15"/>
      <c r="Y26" s="15"/>
      <c r="Z26" s="15"/>
      <c r="AA26" s="15"/>
      <c r="AB26" s="15"/>
      <c r="AC26" s="15"/>
      <c r="AD26" s="15"/>
      <c r="AE26" s="15"/>
      <c r="AF26" s="15"/>
      <c r="AG26" s="15"/>
      <c r="AH26" s="15"/>
      <c r="AI26" s="15"/>
      <c r="AJ26" s="15"/>
      <c r="AK26" s="15"/>
    </row>
    <row r="27" spans="1:37" ht="111" customHeight="1">
      <c r="A27" s="150"/>
      <c r="B27" s="145"/>
      <c r="C27" s="9" t="s">
        <v>504</v>
      </c>
      <c r="D27" s="56" t="s">
        <v>55</v>
      </c>
      <c r="E27" s="9" t="s">
        <v>505</v>
      </c>
      <c r="F27" s="61" t="s">
        <v>114</v>
      </c>
      <c r="G27" s="62" t="s">
        <v>307</v>
      </c>
      <c r="H27" s="62"/>
      <c r="I27" s="62" t="s">
        <v>472</v>
      </c>
      <c r="J27" s="62" t="s">
        <v>466</v>
      </c>
      <c r="K27" s="63"/>
      <c r="L27" s="63"/>
      <c r="M27" s="61" t="s">
        <v>114</v>
      </c>
      <c r="N27" s="63">
        <v>44804</v>
      </c>
      <c r="O27" s="64" t="s">
        <v>456</v>
      </c>
      <c r="P27" s="15"/>
      <c r="Q27" s="15"/>
      <c r="R27" s="15"/>
      <c r="S27" s="15"/>
      <c r="T27" s="15"/>
      <c r="U27" s="15"/>
      <c r="V27" s="15"/>
      <c r="W27" s="15"/>
      <c r="X27" s="15"/>
      <c r="Y27" s="15"/>
      <c r="Z27" s="15"/>
      <c r="AA27" s="15"/>
      <c r="AB27" s="15"/>
      <c r="AC27" s="15"/>
      <c r="AD27" s="15"/>
      <c r="AE27" s="15"/>
      <c r="AF27" s="15"/>
      <c r="AG27" s="15"/>
      <c r="AH27" s="15"/>
      <c r="AI27" s="15"/>
      <c r="AJ27" s="15"/>
      <c r="AK27" s="15"/>
    </row>
    <row r="28" spans="1:37">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row>
    <row r="29" spans="1:37">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row>
    <row r="30" spans="1:37">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row>
    <row r="31" spans="1:37">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row>
    <row r="32" spans="1:37">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row>
    <row r="33" spans="6:37">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row>
    <row r="34" spans="6:37">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row>
    <row r="35" spans="6:37">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row>
    <row r="36" spans="6:37">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row>
    <row r="37" spans="6:37">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row>
    <row r="38" spans="6:37">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row>
    <row r="39" spans="6:37">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row>
    <row r="40" spans="6:37">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row>
    <row r="41" spans="6:37">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row>
    <row r="42" spans="6:37">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row>
    <row r="43" spans="6:37">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row>
    <row r="44" spans="6:37">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row>
    <row r="45" spans="6:37">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row>
    <row r="46" spans="6:37">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row>
    <row r="47" spans="6:37">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row>
    <row r="48" spans="6:37">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row>
    <row r="49" spans="6:37">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row>
    <row r="50" spans="6:37">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row>
    <row r="51" spans="6:37">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row>
    <row r="52" spans="6:37">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row>
    <row r="53" spans="6:37">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row>
    <row r="54" spans="6:37">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row>
    <row r="55" spans="6:37">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row>
    <row r="56" spans="6:37">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row>
    <row r="57" spans="6:37">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row>
    <row r="58" spans="6:37">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row>
    <row r="59" spans="6:37">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row>
    <row r="60" spans="6:37">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row>
    <row r="61" spans="6:37">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row>
    <row r="62" spans="6:37">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row>
    <row r="63" spans="6:37">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row>
    <row r="64" spans="6:37">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row>
    <row r="65" spans="6:37">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row>
    <row r="66" spans="6:37">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row>
  </sheetData>
  <sheetProtection sheet="1" objects="1" scenarios="1" formatCells="0" formatColumns="0" formatRows="0" insertHyperlinks="0" autoFilter="0"/>
  <autoFilter ref="A3:O3" xr:uid="{52C11807-A25E-44FB-94F3-58CCE8AF0D15}"/>
  <mergeCells count="12">
    <mergeCell ref="M2:O2"/>
    <mergeCell ref="A4:A27"/>
    <mergeCell ref="C7:C10"/>
    <mergeCell ref="C11:C14"/>
    <mergeCell ref="B25:B27"/>
    <mergeCell ref="B19:B24"/>
    <mergeCell ref="C20:C21"/>
    <mergeCell ref="B4:B6"/>
    <mergeCell ref="B7:B18"/>
    <mergeCell ref="C15:C18"/>
    <mergeCell ref="C22:C23"/>
    <mergeCell ref="F2:L2"/>
  </mergeCells>
  <phoneticPr fontId="10" type="noConversion"/>
  <conditionalFormatting sqref="F4:F27">
    <cfRule type="containsText" dxfId="299" priority="4" operator="containsText" text="Yes">
      <formula>NOT(ISERROR(SEARCH("Yes",F4)))</formula>
    </cfRule>
    <cfRule type="containsText" dxfId="298" priority="5" operator="containsText" text="In part">
      <formula>NOT(ISERROR(SEARCH("In part",F4)))</formula>
    </cfRule>
    <cfRule type="containsText" dxfId="297" priority="6" operator="containsText" text="No">
      <formula>NOT(ISERROR(SEARCH("No",F4)))</formula>
    </cfRule>
  </conditionalFormatting>
  <conditionalFormatting sqref="M4:M27">
    <cfRule type="containsText" dxfId="296" priority="1" operator="containsText" text="Yes">
      <formula>NOT(ISERROR(SEARCH("Yes",M4)))</formula>
    </cfRule>
    <cfRule type="containsText" dxfId="295" priority="2" operator="containsText" text="In part">
      <formula>NOT(ISERROR(SEARCH("In part",M4)))</formula>
    </cfRule>
    <cfRule type="containsText" dxfId="294" priority="3" operator="containsText" text="No">
      <formula>NOT(ISERROR(SEARCH("No",M4)))</formula>
    </cfRule>
  </conditionalFormatting>
  <hyperlinks>
    <hyperlink ref="I22" r:id="rId1" xr:uid="{F86DAAF5-D4E4-4F38-9F7F-1FC9E2C4F841}"/>
    <hyperlink ref="I13" r:id="rId2" display="(30/08/2022) Our availability is limited in terms of space, technology and personnel. 3 people work in the demonstrateur: a doctoral student, an expert in 3D printing, a technical manager (part-time) and an engineer. In the total space we have 70 square meters where we coexist with activities related to plastic, wood and metal. It is very complicated to perform simultaneous tasks." xr:uid="{30A03C6F-5EAB-4A9B-B392-A1CC23CAAB04}"/>
    <hyperlink ref="I16" r:id="rId3" xr:uid="{950472F7-11A7-4341-ABE4-B1204BEADAEC}"/>
    <hyperlink ref="I15" r:id="rId4" display="(30/08/2022) In the green fablab we can carry out activities of design, evaluation and optimisation of 3D models. We have technology to work with recycled plastic, wood and metal. We can also contact with local architects and designers who are experts in furniture production.  " xr:uid="{0188E96E-C1BC-480B-9D6E-D1138070ECFE}"/>
    <hyperlink ref="I17" r:id="rId5" display="(30/08/2022) Our availability is limited in terms of space, technology and personnel. 3 people work in the demonstrateur: a doctoral student, an expert in 3D printing, a technical manager (part-time) and an engineer. In the total space we have 70 square meters where we coexist with activities related to plastic, wood and metal. It is very complicated to perform simultaneous tasks." xr:uid="{4C6D9D5A-BA7E-48A0-A1DB-239124411E40}"/>
    <hyperlink ref="I8" r:id="rId6" xr:uid="{8B9125E0-BEEF-4C47-BFDE-B4993C3614C2}"/>
    <hyperlink ref="I9" r:id="rId7" display="(30/08/2022) Our availability is limited in terms of space, technology and personnel. 3/4 people work in the demonstrator: a doctoral student, an expert in 3D printing, a technical manager (part-time) and an engineer. In the total space we have 70 square meters where we coexist with activities related to plastic, wood and metal. It is very complicated to perform simultaneous tasks." xr:uid="{0752ACA1-BE35-4D92-AC62-CFEAC6F764B2}"/>
    <hyperlink ref="I11" r:id="rId8" display="(31/08/2022) Thanks to the fact that the green fablab is part of the OCTROI association, it is possible to integrate creators, designers and architects specialized in eco-design and upcycling. To obtain recycled raw materials favoring the circular economy. Identify key players in the Eastern France region that can participate in the Inedit ecosystem." xr:uid="{6C5D4097-CB71-46FF-B720-EBDD6FD00B6A}"/>
    <hyperlink ref="I12" r:id="rId9" xr:uid="{D113F950-4DE9-4F42-88CC-13EEC816FB3C}"/>
  </hyperlinks>
  <pageMargins left="0.7" right="0.7" top="0.75" bottom="0.75" header="0.3" footer="0.3"/>
  <drawing r:id="rId10"/>
  <legacyDrawing r:id="rId11"/>
  <extLst>
    <ext xmlns:x14="http://schemas.microsoft.com/office/spreadsheetml/2009/9/main" uri="{CCE6A557-97BC-4b89-ADB6-D9C93CAAB3DF}">
      <x14:dataValidations xmlns:xm="http://schemas.microsoft.com/office/excel/2006/main" count="1">
        <x14:dataValidation type="list" allowBlank="1" showInputMessage="1" showErrorMessage="1" xr:uid="{81CC1A9D-75EF-704F-87B7-5FB31DAAE4D0}">
          <x14:formula1>
            <xm:f>List!$A$1:$A$3</xm:f>
          </x14:formula1>
          <xm:sqref>F4:F27 M4:M27</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03623-E86D-45F1-BEB7-22AF735DC305}">
  <dimension ref="A1:O22"/>
  <sheetViews>
    <sheetView showGridLines="0" workbookViewId="0">
      <pane xSplit="5" ySplit="3" topLeftCell="I17" activePane="bottomRight" state="frozen"/>
      <selection pane="bottomRight" activeCell="I23" sqref="I23"/>
      <selection pane="bottomLeft" activeCell="A2" sqref="A2"/>
      <selection pane="topRight" activeCell="F1" sqref="F1"/>
    </sheetView>
  </sheetViews>
  <sheetFormatPr defaultColWidth="11.42578125" defaultRowHeight="14.25"/>
  <cols>
    <col min="2" max="2" width="15.140625" customWidth="1"/>
    <col min="3" max="3" width="30.85546875" customWidth="1"/>
    <col min="4" max="4" width="9.140625" bestFit="1" customWidth="1"/>
    <col min="5" max="5" width="35.42578125" customWidth="1"/>
    <col min="6" max="6" width="13.7109375" customWidth="1"/>
    <col min="7" max="7" width="17.42578125" customWidth="1"/>
    <col min="8" max="8" width="45" customWidth="1"/>
    <col min="9" max="9" width="39.85546875" customWidth="1"/>
    <col min="10" max="10" width="14.140625" customWidth="1"/>
    <col min="11" max="11" width="11" bestFit="1" customWidth="1"/>
    <col min="15" max="15" width="33.42578125" customWidth="1"/>
  </cols>
  <sheetData>
    <row r="1" spans="1:15">
      <c r="B1" s="39" t="s">
        <v>83</v>
      </c>
      <c r="C1" s="59">
        <f>Dashboard!C11+Dashboard!D11</f>
        <v>15</v>
      </c>
      <c r="D1" s="51"/>
      <c r="E1" s="51"/>
    </row>
    <row r="2" spans="1:15">
      <c r="B2" s="43" t="s">
        <v>84</v>
      </c>
      <c r="C2" s="60">
        <f>Dashboard!E11</f>
        <v>4</v>
      </c>
      <c r="D2" s="51"/>
      <c r="E2" s="51"/>
      <c r="F2" s="139" t="s">
        <v>85</v>
      </c>
      <c r="G2" s="139"/>
      <c r="H2" s="139"/>
      <c r="I2" s="139"/>
      <c r="J2" s="139"/>
      <c r="K2" s="139"/>
      <c r="L2" s="139"/>
      <c r="M2" s="140" t="s">
        <v>86</v>
      </c>
      <c r="N2" s="140"/>
      <c r="O2" s="140"/>
    </row>
    <row r="3" spans="1:15" ht="75">
      <c r="A3" s="24" t="s">
        <v>3</v>
      </c>
      <c r="B3" s="24" t="s">
        <v>6</v>
      </c>
      <c r="C3" s="24" t="s">
        <v>9</v>
      </c>
      <c r="D3" s="24" t="s">
        <v>87</v>
      </c>
      <c r="E3" s="24" t="s">
        <v>15</v>
      </c>
      <c r="F3" s="23" t="s">
        <v>88</v>
      </c>
      <c r="G3" s="23" t="s">
        <v>22</v>
      </c>
      <c r="H3" s="23" t="s">
        <v>25</v>
      </c>
      <c r="I3" s="23" t="s">
        <v>28</v>
      </c>
      <c r="J3" s="23" t="s">
        <v>89</v>
      </c>
      <c r="K3" s="2" t="s">
        <v>90</v>
      </c>
      <c r="L3" s="2" t="s">
        <v>37</v>
      </c>
      <c r="M3" s="22" t="s">
        <v>91</v>
      </c>
      <c r="N3" s="21" t="s">
        <v>44</v>
      </c>
      <c r="O3" s="21" t="s">
        <v>47</v>
      </c>
    </row>
    <row r="4" spans="1:15" ht="71.25">
      <c r="A4" s="145" t="s">
        <v>71</v>
      </c>
      <c r="B4" s="145" t="s">
        <v>506</v>
      </c>
      <c r="C4" s="147" t="s">
        <v>507</v>
      </c>
      <c r="D4" s="55" t="s">
        <v>55</v>
      </c>
      <c r="E4" s="12" t="s">
        <v>508</v>
      </c>
      <c r="F4" s="47" t="s">
        <v>114</v>
      </c>
      <c r="G4" s="48" t="s">
        <v>509</v>
      </c>
      <c r="H4" s="48"/>
      <c r="I4" s="114" t="s">
        <v>510</v>
      </c>
      <c r="J4" s="62"/>
      <c r="K4" s="49"/>
      <c r="L4" s="49"/>
      <c r="M4" s="47" t="s">
        <v>114</v>
      </c>
      <c r="N4" s="49">
        <v>44683</v>
      </c>
      <c r="O4" s="64" t="s">
        <v>511</v>
      </c>
    </row>
    <row r="5" spans="1:15" ht="102" customHeight="1">
      <c r="A5" s="145"/>
      <c r="B5" s="145"/>
      <c r="C5" s="147"/>
      <c r="D5" s="55" t="s">
        <v>55</v>
      </c>
      <c r="E5" s="12" t="s">
        <v>512</v>
      </c>
      <c r="F5" s="47" t="s">
        <v>60</v>
      </c>
      <c r="G5" s="48" t="s">
        <v>345</v>
      </c>
      <c r="H5" s="48"/>
      <c r="I5" s="114" t="s">
        <v>510</v>
      </c>
      <c r="J5" s="62"/>
      <c r="K5" s="49"/>
      <c r="L5" s="49"/>
      <c r="M5" s="61" t="s">
        <v>60</v>
      </c>
      <c r="N5" s="63">
        <v>44804</v>
      </c>
      <c r="O5" s="64" t="s">
        <v>127</v>
      </c>
    </row>
    <row r="6" spans="1:15" ht="101.25" customHeight="1">
      <c r="A6" s="145"/>
      <c r="B6" s="145"/>
      <c r="C6" s="147" t="s">
        <v>513</v>
      </c>
      <c r="D6" s="55" t="s">
        <v>55</v>
      </c>
      <c r="E6" s="12" t="s">
        <v>514</v>
      </c>
      <c r="F6" s="47" t="s">
        <v>60</v>
      </c>
      <c r="G6" s="48" t="s">
        <v>509</v>
      </c>
      <c r="H6" s="48"/>
      <c r="I6" s="114" t="s">
        <v>510</v>
      </c>
      <c r="J6" s="62"/>
      <c r="K6" s="49"/>
      <c r="L6" s="49"/>
      <c r="M6" s="61" t="s">
        <v>60</v>
      </c>
      <c r="N6" s="63">
        <v>44804</v>
      </c>
      <c r="O6" s="64" t="s">
        <v>127</v>
      </c>
    </row>
    <row r="7" spans="1:15" ht="71.25">
      <c r="A7" s="145"/>
      <c r="B7" s="145"/>
      <c r="C7" s="147"/>
      <c r="D7" s="55" t="s">
        <v>55</v>
      </c>
      <c r="E7" s="12" t="s">
        <v>515</v>
      </c>
      <c r="F7" s="47" t="s">
        <v>60</v>
      </c>
      <c r="G7" s="48" t="s">
        <v>509</v>
      </c>
      <c r="H7" s="48"/>
      <c r="I7" s="114" t="s">
        <v>510</v>
      </c>
      <c r="J7" s="62"/>
      <c r="K7" s="49"/>
      <c r="L7" s="49"/>
      <c r="M7" s="61" t="s">
        <v>60</v>
      </c>
      <c r="N7" s="63">
        <v>44804</v>
      </c>
      <c r="O7" s="64" t="s">
        <v>127</v>
      </c>
    </row>
    <row r="8" spans="1:15" ht="80.45" customHeight="1">
      <c r="A8" s="145"/>
      <c r="B8" s="145"/>
      <c r="C8" s="9" t="s">
        <v>516</v>
      </c>
      <c r="D8" s="29" t="s">
        <v>57</v>
      </c>
      <c r="E8" s="12"/>
      <c r="F8" s="47"/>
      <c r="G8" s="48"/>
      <c r="H8" s="48"/>
      <c r="I8" s="48"/>
      <c r="J8" s="48"/>
      <c r="K8" s="49"/>
      <c r="L8" s="49"/>
      <c r="M8" s="47"/>
      <c r="N8" s="49"/>
      <c r="O8" s="50"/>
    </row>
    <row r="9" spans="1:15" ht="51.6" customHeight="1">
      <c r="A9" s="145"/>
      <c r="B9" s="145" t="s">
        <v>517</v>
      </c>
      <c r="C9" s="9" t="s">
        <v>518</v>
      </c>
      <c r="D9" s="29" t="s">
        <v>57</v>
      </c>
      <c r="E9" s="12"/>
      <c r="F9" s="47"/>
      <c r="G9" s="48"/>
      <c r="H9" s="48"/>
      <c r="I9" s="48"/>
      <c r="J9" s="48"/>
      <c r="K9" s="49"/>
      <c r="L9" s="49"/>
      <c r="M9" s="47"/>
      <c r="N9" s="49"/>
      <c r="O9" s="50"/>
    </row>
    <row r="10" spans="1:15" ht="63.6" customHeight="1">
      <c r="A10" s="145"/>
      <c r="B10" s="145"/>
      <c r="C10" s="9" t="s">
        <v>519</v>
      </c>
      <c r="D10" s="29" t="s">
        <v>57</v>
      </c>
      <c r="E10" s="12"/>
      <c r="F10" s="47"/>
      <c r="G10" s="48"/>
      <c r="H10" s="48"/>
      <c r="I10" s="48"/>
      <c r="J10" s="48"/>
      <c r="K10" s="49"/>
      <c r="L10" s="49"/>
      <c r="M10" s="47"/>
      <c r="N10" s="49"/>
      <c r="O10" s="50"/>
    </row>
    <row r="11" spans="1:15" ht="99.75">
      <c r="A11" s="145"/>
      <c r="B11" s="145" t="s">
        <v>520</v>
      </c>
      <c r="C11" s="147" t="s">
        <v>521</v>
      </c>
      <c r="D11" s="55" t="s">
        <v>55</v>
      </c>
      <c r="E11" s="9" t="s">
        <v>522</v>
      </c>
      <c r="F11" s="47" t="s">
        <v>60</v>
      </c>
      <c r="G11" s="48" t="s">
        <v>253</v>
      </c>
      <c r="H11" s="48"/>
      <c r="I11" s="62" t="s">
        <v>523</v>
      </c>
      <c r="J11" s="48"/>
      <c r="K11" s="49"/>
      <c r="L11" s="49"/>
      <c r="M11" s="47" t="s">
        <v>60</v>
      </c>
      <c r="N11" s="49">
        <v>44649</v>
      </c>
      <c r="O11" s="64" t="s">
        <v>524</v>
      </c>
    </row>
    <row r="12" spans="1:15" ht="57">
      <c r="A12" s="145"/>
      <c r="B12" s="145"/>
      <c r="C12" s="147"/>
      <c r="D12" s="55" t="s">
        <v>55</v>
      </c>
      <c r="E12" s="9" t="s">
        <v>525</v>
      </c>
      <c r="F12" s="47" t="s">
        <v>60</v>
      </c>
      <c r="G12" s="48" t="s">
        <v>509</v>
      </c>
      <c r="H12" s="48"/>
      <c r="I12" s="62" t="s">
        <v>526</v>
      </c>
      <c r="J12" s="48"/>
      <c r="K12" s="49"/>
      <c r="L12" s="49"/>
      <c r="M12" s="61" t="s">
        <v>60</v>
      </c>
      <c r="N12" s="63">
        <v>44804</v>
      </c>
      <c r="O12" s="64" t="s">
        <v>127</v>
      </c>
    </row>
    <row r="13" spans="1:15" ht="28.5">
      <c r="A13" s="145"/>
      <c r="B13" s="145"/>
      <c r="C13" s="147" t="s">
        <v>527</v>
      </c>
      <c r="D13" s="55" t="s">
        <v>55</v>
      </c>
      <c r="E13" s="9" t="s">
        <v>528</v>
      </c>
      <c r="F13" s="47" t="s">
        <v>114</v>
      </c>
      <c r="G13" s="48" t="s">
        <v>529</v>
      </c>
      <c r="H13" s="48"/>
      <c r="I13" s="48"/>
      <c r="J13" s="48"/>
      <c r="K13" s="49"/>
      <c r="L13" s="49"/>
      <c r="M13" s="47" t="s">
        <v>114</v>
      </c>
      <c r="N13" s="49">
        <v>44683</v>
      </c>
      <c r="O13" s="64" t="s">
        <v>530</v>
      </c>
    </row>
    <row r="14" spans="1:15" ht="28.5">
      <c r="A14" s="145"/>
      <c r="B14" s="145"/>
      <c r="C14" s="147"/>
      <c r="D14" s="55" t="s">
        <v>55</v>
      </c>
      <c r="E14" s="9" t="s">
        <v>531</v>
      </c>
      <c r="F14" s="47" t="s">
        <v>114</v>
      </c>
      <c r="G14" s="48" t="s">
        <v>529</v>
      </c>
      <c r="H14" s="48"/>
      <c r="I14" s="48"/>
      <c r="J14" s="48"/>
      <c r="K14" s="49"/>
      <c r="L14" s="49"/>
      <c r="M14" s="47" t="s">
        <v>114</v>
      </c>
      <c r="N14" s="49">
        <v>44683</v>
      </c>
      <c r="O14" s="64" t="s">
        <v>532</v>
      </c>
    </row>
    <row r="15" spans="1:15" ht="28.5">
      <c r="A15" s="145"/>
      <c r="B15" s="145"/>
      <c r="C15" s="147"/>
      <c r="D15" s="55" t="s">
        <v>55</v>
      </c>
      <c r="E15" s="9" t="s">
        <v>533</v>
      </c>
      <c r="F15" s="47" t="s">
        <v>114</v>
      </c>
      <c r="G15" s="48" t="s">
        <v>529</v>
      </c>
      <c r="H15" s="48"/>
      <c r="I15" s="48"/>
      <c r="J15" s="48"/>
      <c r="K15" s="49"/>
      <c r="L15" s="49"/>
      <c r="M15" s="47" t="s">
        <v>114</v>
      </c>
      <c r="N15" s="49">
        <v>44683</v>
      </c>
      <c r="O15" s="64" t="s">
        <v>534</v>
      </c>
    </row>
    <row r="16" spans="1:15" ht="41.65">
      <c r="A16" s="145"/>
      <c r="B16" s="145"/>
      <c r="C16" s="9" t="s">
        <v>535</v>
      </c>
      <c r="D16" s="29" t="s">
        <v>57</v>
      </c>
      <c r="E16" s="12"/>
      <c r="F16" s="47"/>
      <c r="G16" s="48"/>
      <c r="H16" s="48"/>
      <c r="I16" s="48"/>
      <c r="J16" s="48"/>
      <c r="K16" s="49"/>
      <c r="L16" s="49"/>
      <c r="M16" s="47"/>
      <c r="N16" s="49"/>
      <c r="O16" s="50"/>
    </row>
    <row r="17" spans="1:15" ht="201.75" customHeight="1">
      <c r="A17" s="145"/>
      <c r="B17" s="145" t="s">
        <v>536</v>
      </c>
      <c r="C17" s="147" t="s">
        <v>537</v>
      </c>
      <c r="D17" s="55" t="s">
        <v>55</v>
      </c>
      <c r="E17" s="9" t="s">
        <v>538</v>
      </c>
      <c r="F17" s="47" t="s">
        <v>60</v>
      </c>
      <c r="G17" s="48" t="s">
        <v>175</v>
      </c>
      <c r="H17" s="48"/>
      <c r="I17" s="62" t="s">
        <v>539</v>
      </c>
      <c r="J17" s="48"/>
      <c r="K17" s="49"/>
      <c r="L17" s="49"/>
      <c r="M17" s="61" t="s">
        <v>60</v>
      </c>
      <c r="N17" s="63">
        <v>44804</v>
      </c>
      <c r="O17" s="64" t="s">
        <v>127</v>
      </c>
    </row>
    <row r="18" spans="1:15" ht="67.5" customHeight="1">
      <c r="A18" s="145"/>
      <c r="B18" s="145"/>
      <c r="C18" s="147"/>
      <c r="D18" s="55" t="s">
        <v>55</v>
      </c>
      <c r="E18" s="9" t="s">
        <v>540</v>
      </c>
      <c r="F18" s="47" t="s">
        <v>114</v>
      </c>
      <c r="G18" s="48" t="s">
        <v>307</v>
      </c>
      <c r="H18" s="48"/>
      <c r="I18" s="62" t="s">
        <v>541</v>
      </c>
      <c r="J18" s="48"/>
      <c r="K18" s="49"/>
      <c r="L18" s="49"/>
      <c r="M18" s="47" t="s">
        <v>114</v>
      </c>
      <c r="N18" s="49">
        <v>44683</v>
      </c>
      <c r="O18" s="64" t="s">
        <v>534</v>
      </c>
    </row>
    <row r="19" spans="1:15" ht="84.75" customHeight="1">
      <c r="A19" s="145"/>
      <c r="B19" s="145"/>
      <c r="C19" s="147" t="s">
        <v>542</v>
      </c>
      <c r="D19" s="55" t="s">
        <v>55</v>
      </c>
      <c r="E19" s="9" t="s">
        <v>543</v>
      </c>
      <c r="F19" s="47" t="s">
        <v>60</v>
      </c>
      <c r="G19" s="48" t="s">
        <v>544</v>
      </c>
      <c r="H19" s="48"/>
      <c r="I19" s="62" t="s">
        <v>545</v>
      </c>
      <c r="J19" s="48"/>
      <c r="K19" s="49"/>
      <c r="L19" s="49"/>
      <c r="M19" s="47" t="s">
        <v>60</v>
      </c>
      <c r="N19" s="49">
        <v>44592</v>
      </c>
      <c r="O19" s="64" t="s">
        <v>127</v>
      </c>
    </row>
    <row r="20" spans="1:15" ht="57.75" customHeight="1">
      <c r="A20" s="145"/>
      <c r="B20" s="145"/>
      <c r="C20" s="147"/>
      <c r="D20" s="55" t="s">
        <v>55</v>
      </c>
      <c r="E20" s="9" t="s">
        <v>546</v>
      </c>
      <c r="F20" s="47" t="s">
        <v>114</v>
      </c>
      <c r="G20" s="48" t="s">
        <v>307</v>
      </c>
      <c r="H20" s="48"/>
      <c r="I20" s="48" t="s">
        <v>547</v>
      </c>
      <c r="J20" s="48"/>
      <c r="K20" s="49"/>
      <c r="L20" s="49"/>
      <c r="M20" s="47" t="s">
        <v>114</v>
      </c>
      <c r="N20" s="49">
        <v>44683</v>
      </c>
      <c r="O20" s="64" t="s">
        <v>534</v>
      </c>
    </row>
    <row r="21" spans="1:15" ht="46.5" customHeight="1">
      <c r="A21" s="145"/>
      <c r="B21" s="145"/>
      <c r="C21" s="147" t="s">
        <v>548</v>
      </c>
      <c r="D21" s="55" t="s">
        <v>55</v>
      </c>
      <c r="E21" s="9" t="s">
        <v>549</v>
      </c>
      <c r="F21" s="47" t="s">
        <v>58</v>
      </c>
      <c r="G21" s="48" t="s">
        <v>253</v>
      </c>
      <c r="H21" s="48"/>
      <c r="I21" s="62" t="s">
        <v>550</v>
      </c>
      <c r="J21" s="48"/>
      <c r="K21" s="49"/>
      <c r="L21" s="49"/>
      <c r="M21" s="61" t="s">
        <v>58</v>
      </c>
      <c r="N21" s="49">
        <v>44683</v>
      </c>
      <c r="O21" s="64" t="s">
        <v>287</v>
      </c>
    </row>
    <row r="22" spans="1:15" ht="62.25" customHeight="1">
      <c r="A22" s="145"/>
      <c r="B22" s="145"/>
      <c r="C22" s="147"/>
      <c r="D22" s="55" t="s">
        <v>55</v>
      </c>
      <c r="E22" s="9" t="s">
        <v>540</v>
      </c>
      <c r="F22" s="47" t="s">
        <v>58</v>
      </c>
      <c r="G22" s="48" t="s">
        <v>253</v>
      </c>
      <c r="H22" s="62" t="s">
        <v>304</v>
      </c>
      <c r="I22" s="62" t="s">
        <v>550</v>
      </c>
      <c r="J22" s="48"/>
      <c r="K22" s="49"/>
      <c r="L22" s="49"/>
      <c r="M22" s="61" t="s">
        <v>58</v>
      </c>
      <c r="N22" s="49">
        <v>44683</v>
      </c>
      <c r="O22" s="64" t="s">
        <v>287</v>
      </c>
    </row>
  </sheetData>
  <sheetProtection sheet="1" objects="1" scenarios="1" formatCells="0" formatColumns="0" formatRows="0" insertHyperlinks="0" autoFilter="0"/>
  <autoFilter ref="A3:O22" xr:uid="{98803623-E86D-45F1-BEB7-22AF735DC305}"/>
  <mergeCells count="14">
    <mergeCell ref="C21:C22"/>
    <mergeCell ref="C17:C18"/>
    <mergeCell ref="C19:C20"/>
    <mergeCell ref="A4:A22"/>
    <mergeCell ref="B4:B8"/>
    <mergeCell ref="B9:B10"/>
    <mergeCell ref="B11:B16"/>
    <mergeCell ref="B17:B22"/>
    <mergeCell ref="F2:L2"/>
    <mergeCell ref="M2:O2"/>
    <mergeCell ref="C11:C12"/>
    <mergeCell ref="C13:C15"/>
    <mergeCell ref="C4:C5"/>
    <mergeCell ref="C6:C7"/>
  </mergeCells>
  <phoneticPr fontId="10" type="noConversion"/>
  <conditionalFormatting sqref="F4:F13 F16:F22">
    <cfRule type="containsText" dxfId="293" priority="43" operator="containsText" text="Yes">
      <formula>NOT(ISERROR(SEARCH("Yes",F4)))</formula>
    </cfRule>
    <cfRule type="containsText" dxfId="292" priority="44" operator="containsText" text="In part">
      <formula>NOT(ISERROR(SEARCH("In part",F4)))</formula>
    </cfRule>
    <cfRule type="containsText" dxfId="291" priority="45" operator="containsText" text="No">
      <formula>NOT(ISERROR(SEARCH("No",F4)))</formula>
    </cfRule>
  </conditionalFormatting>
  <conditionalFormatting sqref="M4 M16 M8:M10">
    <cfRule type="containsText" dxfId="290" priority="40" operator="containsText" text="Yes">
      <formula>NOT(ISERROR(SEARCH("Yes",M4)))</formula>
    </cfRule>
    <cfRule type="containsText" dxfId="289" priority="41" operator="containsText" text="In part">
      <formula>NOT(ISERROR(SEARCH("In part",M4)))</formula>
    </cfRule>
    <cfRule type="containsText" dxfId="288" priority="42" operator="containsText" text="No">
      <formula>NOT(ISERROR(SEARCH("No",M4)))</formula>
    </cfRule>
  </conditionalFormatting>
  <conditionalFormatting sqref="F14">
    <cfRule type="containsText" dxfId="287" priority="37" operator="containsText" text="Yes">
      <formula>NOT(ISERROR(SEARCH("Yes",F14)))</formula>
    </cfRule>
    <cfRule type="containsText" dxfId="286" priority="38" operator="containsText" text="In part">
      <formula>NOT(ISERROR(SEARCH("In part",F14)))</formula>
    </cfRule>
    <cfRule type="containsText" dxfId="285" priority="39" operator="containsText" text="No">
      <formula>NOT(ISERROR(SEARCH("No",F14)))</formula>
    </cfRule>
  </conditionalFormatting>
  <conditionalFormatting sqref="F15">
    <cfRule type="containsText" dxfId="284" priority="34" operator="containsText" text="Yes">
      <formula>NOT(ISERROR(SEARCH("Yes",F15)))</formula>
    </cfRule>
    <cfRule type="containsText" dxfId="283" priority="35" operator="containsText" text="In part">
      <formula>NOT(ISERROR(SEARCH("In part",F15)))</formula>
    </cfRule>
    <cfRule type="containsText" dxfId="282" priority="36" operator="containsText" text="No">
      <formula>NOT(ISERROR(SEARCH("No",F15)))</formula>
    </cfRule>
  </conditionalFormatting>
  <conditionalFormatting sqref="M18:M20 M11 M13:M15">
    <cfRule type="containsText" dxfId="281" priority="25" operator="containsText" text="Yes">
      <formula>NOT(ISERROR(SEARCH("Yes",M11)))</formula>
    </cfRule>
    <cfRule type="containsText" dxfId="280" priority="26" operator="containsText" text="In part">
      <formula>NOT(ISERROR(SEARCH("In part",M11)))</formula>
    </cfRule>
    <cfRule type="containsText" dxfId="279" priority="27" operator="containsText" text="No">
      <formula>NOT(ISERROR(SEARCH("No",M11)))</formula>
    </cfRule>
  </conditionalFormatting>
  <conditionalFormatting sqref="M21">
    <cfRule type="containsText" dxfId="278" priority="22" operator="containsText" text="Yes">
      <formula>NOT(ISERROR(SEARCH("Yes",M21)))</formula>
    </cfRule>
    <cfRule type="containsText" dxfId="277" priority="23" operator="containsText" text="In part">
      <formula>NOT(ISERROR(SEARCH("In part",M21)))</formula>
    </cfRule>
    <cfRule type="containsText" dxfId="276" priority="24" operator="containsText" text="No">
      <formula>NOT(ISERROR(SEARCH("No",M21)))</formula>
    </cfRule>
  </conditionalFormatting>
  <conditionalFormatting sqref="M22">
    <cfRule type="containsText" dxfId="275" priority="19" operator="containsText" text="Yes">
      <formula>NOT(ISERROR(SEARCH("Yes",M22)))</formula>
    </cfRule>
    <cfRule type="containsText" dxfId="274" priority="20" operator="containsText" text="In part">
      <formula>NOT(ISERROR(SEARCH("In part",M22)))</formula>
    </cfRule>
    <cfRule type="containsText" dxfId="273" priority="21" operator="containsText" text="No">
      <formula>NOT(ISERROR(SEARCH("No",M22)))</formula>
    </cfRule>
  </conditionalFormatting>
  <conditionalFormatting sqref="M5">
    <cfRule type="containsText" dxfId="272" priority="13" operator="containsText" text="Yes">
      <formula>NOT(ISERROR(SEARCH("Yes",M5)))</formula>
    </cfRule>
    <cfRule type="containsText" dxfId="271" priority="14" operator="containsText" text="In part">
      <formula>NOT(ISERROR(SEARCH("In part",M5)))</formula>
    </cfRule>
    <cfRule type="containsText" dxfId="270" priority="15" operator="containsText" text="No">
      <formula>NOT(ISERROR(SEARCH("No",M5)))</formula>
    </cfRule>
  </conditionalFormatting>
  <conditionalFormatting sqref="M6">
    <cfRule type="containsText" dxfId="269" priority="10" operator="containsText" text="Yes">
      <formula>NOT(ISERROR(SEARCH("Yes",M6)))</formula>
    </cfRule>
    <cfRule type="containsText" dxfId="268" priority="11" operator="containsText" text="In part">
      <formula>NOT(ISERROR(SEARCH("In part",M6)))</formula>
    </cfRule>
    <cfRule type="containsText" dxfId="267" priority="12" operator="containsText" text="No">
      <formula>NOT(ISERROR(SEARCH("No",M6)))</formula>
    </cfRule>
  </conditionalFormatting>
  <conditionalFormatting sqref="M7">
    <cfRule type="containsText" dxfId="266" priority="7" operator="containsText" text="Yes">
      <formula>NOT(ISERROR(SEARCH("Yes",M7)))</formula>
    </cfRule>
    <cfRule type="containsText" dxfId="265" priority="8" operator="containsText" text="In part">
      <formula>NOT(ISERROR(SEARCH("In part",M7)))</formula>
    </cfRule>
    <cfRule type="containsText" dxfId="264" priority="9" operator="containsText" text="No">
      <formula>NOT(ISERROR(SEARCH("No",M7)))</formula>
    </cfRule>
  </conditionalFormatting>
  <conditionalFormatting sqref="M12">
    <cfRule type="containsText" dxfId="263" priority="4" operator="containsText" text="Yes">
      <formula>NOT(ISERROR(SEARCH("Yes",M12)))</formula>
    </cfRule>
    <cfRule type="containsText" dxfId="262" priority="5" operator="containsText" text="In part">
      <formula>NOT(ISERROR(SEARCH("In part",M12)))</formula>
    </cfRule>
    <cfRule type="containsText" dxfId="261" priority="6" operator="containsText" text="No">
      <formula>NOT(ISERROR(SEARCH("No",M12)))</formula>
    </cfRule>
  </conditionalFormatting>
  <conditionalFormatting sqref="M17">
    <cfRule type="containsText" dxfId="260" priority="1" operator="containsText" text="Yes">
      <formula>NOT(ISERROR(SEARCH("Yes",M17)))</formula>
    </cfRule>
    <cfRule type="containsText" dxfId="259" priority="2" operator="containsText" text="In part">
      <formula>NOT(ISERROR(SEARCH("In part",M17)))</formula>
    </cfRule>
    <cfRule type="containsText" dxfId="258" priority="3" operator="containsText" text="No">
      <formula>NOT(ISERROR(SEARCH("No",M17)))</formula>
    </cfRule>
  </conditionalFormatting>
  <hyperlinks>
    <hyperlink ref="I7" r:id="rId1" xr:uid="{AB7447AA-11C9-4DF5-9AFC-66A68F741F8D}"/>
    <hyperlink ref="I6" r:id="rId2" xr:uid="{5E2FC9E9-5330-44FF-A8E5-EAC92C6FCD40}"/>
    <hyperlink ref="I5" r:id="rId3" xr:uid="{6CBC8D65-C176-43BD-A730-AA70FA38491D}"/>
    <hyperlink ref="I4" r:id="rId4" xr:uid="{D202712F-6014-4817-858C-E0D0EA2914A4}"/>
  </hyperlinks>
  <pageMargins left="0.7" right="0.7" top="0.75" bottom="0.75" header="0.3" footer="0.3"/>
  <drawing r:id="rId5"/>
  <legacyDrawing r:id="rId6"/>
  <extLst>
    <ext xmlns:x14="http://schemas.microsoft.com/office/spreadsheetml/2009/9/main" uri="{CCE6A557-97BC-4b89-ADB6-D9C93CAAB3DF}">
      <x14:dataValidations xmlns:xm="http://schemas.microsoft.com/office/excel/2006/main" count="1">
        <x14:dataValidation type="list" allowBlank="1" showInputMessage="1" showErrorMessage="1" xr:uid="{16749134-450D-D545-A01F-2E2A2A74B834}">
          <x14:formula1>
            <xm:f>List!$A$1:$A$3</xm:f>
          </x14:formula1>
          <xm:sqref>F4:F22 M4:M22</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5B2CF-D498-42CA-83EA-556DE79CC48C}">
  <dimension ref="A1:O15"/>
  <sheetViews>
    <sheetView showGridLines="0" workbookViewId="0">
      <pane xSplit="5" ySplit="3" topLeftCell="F4" activePane="bottomRight" state="frozen"/>
      <selection pane="bottomRight" activeCell="N7" sqref="N7"/>
      <selection pane="bottomLeft" activeCell="A2" sqref="A2"/>
      <selection pane="topRight" activeCell="F1" sqref="F1"/>
    </sheetView>
  </sheetViews>
  <sheetFormatPr defaultColWidth="11.42578125" defaultRowHeight="14.25"/>
  <cols>
    <col min="1" max="1" width="14" customWidth="1"/>
    <col min="2" max="2" width="15.42578125" customWidth="1"/>
    <col min="3" max="3" width="42" bestFit="1" customWidth="1"/>
    <col min="4" max="4" width="9.140625" bestFit="1" customWidth="1"/>
    <col min="5" max="5" width="28.140625" customWidth="1"/>
    <col min="6" max="6" width="11" bestFit="1" customWidth="1"/>
    <col min="7" max="7" width="16.85546875" customWidth="1"/>
    <col min="8" max="8" width="18" customWidth="1"/>
    <col min="9" max="9" width="35.28515625" customWidth="1"/>
    <col min="10" max="10" width="13.42578125" customWidth="1"/>
    <col min="11" max="11" width="11" bestFit="1" customWidth="1"/>
    <col min="13" max="13" width="12.7109375" customWidth="1"/>
    <col min="15" max="15" width="28.5703125" customWidth="1"/>
  </cols>
  <sheetData>
    <row r="1" spans="1:15">
      <c r="B1" s="39" t="s">
        <v>83</v>
      </c>
      <c r="C1" s="59">
        <f>Dashboard!C12+Dashboard!D12</f>
        <v>7</v>
      </c>
      <c r="D1" s="51"/>
      <c r="E1" s="51"/>
    </row>
    <row r="2" spans="1:15">
      <c r="B2" s="43" t="s">
        <v>84</v>
      </c>
      <c r="C2" s="60">
        <f>Dashboard!E12</f>
        <v>5</v>
      </c>
      <c r="D2" s="51"/>
      <c r="E2" s="51"/>
      <c r="F2" s="139" t="s">
        <v>85</v>
      </c>
      <c r="G2" s="139"/>
      <c r="H2" s="139"/>
      <c r="I2" s="139"/>
      <c r="J2" s="139"/>
      <c r="K2" s="139"/>
      <c r="L2" s="139"/>
      <c r="M2" s="140" t="s">
        <v>86</v>
      </c>
      <c r="N2" s="140"/>
      <c r="O2" s="140"/>
    </row>
    <row r="3" spans="1:15" ht="70.5">
      <c r="A3" s="24" t="s">
        <v>3</v>
      </c>
      <c r="B3" s="24" t="s">
        <v>6</v>
      </c>
      <c r="C3" s="24" t="s">
        <v>9</v>
      </c>
      <c r="D3" s="24" t="s">
        <v>87</v>
      </c>
      <c r="E3" s="24" t="s">
        <v>15</v>
      </c>
      <c r="F3" s="23" t="s">
        <v>88</v>
      </c>
      <c r="G3" s="23" t="s">
        <v>22</v>
      </c>
      <c r="H3" s="23" t="s">
        <v>25</v>
      </c>
      <c r="I3" s="23" t="s">
        <v>28</v>
      </c>
      <c r="J3" s="23" t="s">
        <v>89</v>
      </c>
      <c r="K3" s="2" t="s">
        <v>90</v>
      </c>
      <c r="L3" s="2" t="s">
        <v>37</v>
      </c>
      <c r="M3" s="22" t="s">
        <v>91</v>
      </c>
      <c r="N3" s="21" t="s">
        <v>44</v>
      </c>
      <c r="O3" s="21" t="s">
        <v>47</v>
      </c>
    </row>
    <row r="4" spans="1:15" ht="28.7" customHeight="1">
      <c r="A4" s="148" t="s">
        <v>73</v>
      </c>
      <c r="B4" s="145" t="s">
        <v>551</v>
      </c>
      <c r="C4" s="9" t="s">
        <v>552</v>
      </c>
      <c r="D4" s="31" t="s">
        <v>57</v>
      </c>
      <c r="E4" s="3"/>
      <c r="F4" s="61"/>
      <c r="G4" s="62"/>
      <c r="H4" s="62"/>
      <c r="I4" s="62"/>
      <c r="J4" s="62"/>
      <c r="K4" s="63"/>
      <c r="L4" s="63"/>
      <c r="M4" s="61"/>
      <c r="N4" s="63"/>
      <c r="O4" s="64"/>
    </row>
    <row r="5" spans="1:15" ht="27.75">
      <c r="A5" s="149"/>
      <c r="B5" s="145"/>
      <c r="C5" s="9" t="s">
        <v>553</v>
      </c>
      <c r="D5" s="31" t="s">
        <v>57</v>
      </c>
      <c r="E5" s="3"/>
      <c r="F5" s="61"/>
      <c r="G5" s="62"/>
      <c r="H5" s="62"/>
      <c r="I5" s="62"/>
      <c r="J5" s="62"/>
      <c r="K5" s="63"/>
      <c r="L5" s="63"/>
      <c r="M5" s="61"/>
      <c r="N5" s="63"/>
      <c r="O5" s="64"/>
    </row>
    <row r="6" spans="1:15" ht="85.5">
      <c r="A6" s="149"/>
      <c r="B6" s="145"/>
      <c r="C6" s="9" t="s">
        <v>554</v>
      </c>
      <c r="D6" s="16" t="s">
        <v>55</v>
      </c>
      <c r="E6" s="9" t="s">
        <v>555</v>
      </c>
      <c r="F6" s="61" t="s">
        <v>60</v>
      </c>
      <c r="G6" s="62" t="s">
        <v>129</v>
      </c>
      <c r="H6" s="62" t="s">
        <v>556</v>
      </c>
      <c r="I6" s="114" t="s">
        <v>557</v>
      </c>
      <c r="J6" s="62"/>
      <c r="K6" s="63"/>
      <c r="L6" s="63"/>
      <c r="M6" s="61" t="s">
        <v>60</v>
      </c>
      <c r="N6" s="63">
        <v>44837</v>
      </c>
      <c r="O6" s="64" t="s">
        <v>558</v>
      </c>
    </row>
    <row r="7" spans="1:15" ht="27.75">
      <c r="A7" s="149"/>
      <c r="B7" s="145"/>
      <c r="C7" s="9" t="s">
        <v>559</v>
      </c>
      <c r="D7" s="31" t="s">
        <v>57</v>
      </c>
      <c r="E7" s="3"/>
      <c r="F7" s="61"/>
      <c r="G7" s="62"/>
      <c r="H7" s="62"/>
      <c r="I7" s="62"/>
      <c r="J7" s="62"/>
      <c r="K7" s="63"/>
      <c r="L7" s="63"/>
      <c r="M7" s="61"/>
      <c r="N7" s="63"/>
      <c r="O7" s="64"/>
    </row>
    <row r="8" spans="1:15" ht="27.75">
      <c r="A8" s="149"/>
      <c r="B8" s="145" t="s">
        <v>560</v>
      </c>
      <c r="C8" s="9" t="s">
        <v>561</v>
      </c>
      <c r="D8" s="31" t="s">
        <v>57</v>
      </c>
      <c r="E8" s="3"/>
      <c r="F8" s="61"/>
      <c r="G8" s="62"/>
      <c r="H8" s="62"/>
      <c r="I8" s="62"/>
      <c r="J8" s="62"/>
      <c r="K8" s="63"/>
      <c r="L8" s="63"/>
      <c r="M8" s="61"/>
      <c r="N8" s="63"/>
      <c r="O8" s="64"/>
    </row>
    <row r="9" spans="1:15" ht="85.5">
      <c r="A9" s="149"/>
      <c r="B9" s="145"/>
      <c r="C9" s="9" t="s">
        <v>562</v>
      </c>
      <c r="D9" s="16" t="s">
        <v>55</v>
      </c>
      <c r="E9" s="9" t="s">
        <v>563</v>
      </c>
      <c r="F9" s="61" t="s">
        <v>60</v>
      </c>
      <c r="G9" s="62" t="s">
        <v>359</v>
      </c>
      <c r="H9" s="62"/>
      <c r="I9" s="62" t="s">
        <v>564</v>
      </c>
      <c r="J9" s="62"/>
      <c r="K9" s="63"/>
      <c r="L9" s="63"/>
      <c r="M9" s="61" t="s">
        <v>114</v>
      </c>
      <c r="N9" s="63">
        <v>44683</v>
      </c>
      <c r="O9" s="64" t="s">
        <v>565</v>
      </c>
    </row>
    <row r="10" spans="1:15" ht="42.75">
      <c r="A10" s="149"/>
      <c r="B10" s="145"/>
      <c r="C10" s="9" t="s">
        <v>566</v>
      </c>
      <c r="D10" s="16" t="s">
        <v>55</v>
      </c>
      <c r="E10" s="9" t="s">
        <v>567</v>
      </c>
      <c r="F10" s="61" t="s">
        <v>60</v>
      </c>
      <c r="G10" s="62" t="s">
        <v>568</v>
      </c>
      <c r="H10" s="62"/>
      <c r="I10" s="62" t="s">
        <v>569</v>
      </c>
      <c r="J10" s="62"/>
      <c r="K10" s="63"/>
      <c r="L10" s="63"/>
      <c r="M10" s="61" t="s">
        <v>60</v>
      </c>
      <c r="N10" s="63">
        <v>44621</v>
      </c>
      <c r="O10" s="64" t="s">
        <v>127</v>
      </c>
    </row>
    <row r="11" spans="1:15" ht="28.5">
      <c r="A11" s="149"/>
      <c r="B11" s="145"/>
      <c r="C11" s="9" t="s">
        <v>570</v>
      </c>
      <c r="D11" s="16" t="s">
        <v>55</v>
      </c>
      <c r="E11" s="9" t="s">
        <v>571</v>
      </c>
      <c r="F11" s="61" t="s">
        <v>60</v>
      </c>
      <c r="G11" s="62" t="s">
        <v>307</v>
      </c>
      <c r="H11" s="62"/>
      <c r="I11" s="62" t="s">
        <v>564</v>
      </c>
      <c r="J11" s="62"/>
      <c r="K11" s="63"/>
      <c r="L11" s="63"/>
      <c r="M11" s="61" t="s">
        <v>114</v>
      </c>
      <c r="N11" s="63">
        <v>44683</v>
      </c>
      <c r="O11" s="64" t="s">
        <v>534</v>
      </c>
    </row>
    <row r="12" spans="1:15" ht="28.5">
      <c r="A12" s="149"/>
      <c r="B12" s="145" t="s">
        <v>572</v>
      </c>
      <c r="C12" s="9" t="s">
        <v>573</v>
      </c>
      <c r="D12" s="16" t="s">
        <v>55</v>
      </c>
      <c r="E12" s="9" t="s">
        <v>574</v>
      </c>
      <c r="F12" s="61" t="s">
        <v>60</v>
      </c>
      <c r="G12" s="62" t="s">
        <v>129</v>
      </c>
      <c r="H12" s="62"/>
      <c r="I12" s="62" t="s">
        <v>564</v>
      </c>
      <c r="J12" s="62"/>
      <c r="K12" s="63"/>
      <c r="L12" s="63"/>
      <c r="M12" s="61" t="s">
        <v>114</v>
      </c>
      <c r="N12" s="63">
        <v>44683</v>
      </c>
      <c r="O12" s="64" t="s">
        <v>534</v>
      </c>
    </row>
    <row r="13" spans="1:15" ht="28.5">
      <c r="A13" s="149"/>
      <c r="B13" s="145"/>
      <c r="C13" s="147" t="s">
        <v>575</v>
      </c>
      <c r="D13" s="16" t="s">
        <v>55</v>
      </c>
      <c r="E13" s="9" t="s">
        <v>576</v>
      </c>
      <c r="F13" s="61" t="s">
        <v>60</v>
      </c>
      <c r="G13" s="62" t="s">
        <v>307</v>
      </c>
      <c r="H13" s="62"/>
      <c r="I13" s="62" t="s">
        <v>564</v>
      </c>
      <c r="J13" s="62"/>
      <c r="K13" s="63"/>
      <c r="L13" s="63"/>
      <c r="M13" s="61" t="s">
        <v>114</v>
      </c>
      <c r="N13" s="63">
        <v>44683</v>
      </c>
      <c r="O13" s="64" t="s">
        <v>534</v>
      </c>
    </row>
    <row r="14" spans="1:15" ht="28.5">
      <c r="A14" s="149"/>
      <c r="B14" s="145"/>
      <c r="C14" s="147"/>
      <c r="D14" s="16" t="s">
        <v>55</v>
      </c>
      <c r="E14" s="9" t="s">
        <v>577</v>
      </c>
      <c r="F14" s="61" t="s">
        <v>60</v>
      </c>
      <c r="G14" s="62" t="s">
        <v>307</v>
      </c>
      <c r="H14" s="62"/>
      <c r="I14" s="62" t="s">
        <v>564</v>
      </c>
      <c r="J14" s="62"/>
      <c r="K14" s="63"/>
      <c r="L14" s="63"/>
      <c r="M14" s="61" t="s">
        <v>114</v>
      </c>
      <c r="N14" s="63">
        <v>44683</v>
      </c>
      <c r="O14" s="64" t="s">
        <v>534</v>
      </c>
    </row>
    <row r="15" spans="1:15" ht="41.65">
      <c r="A15" s="150"/>
      <c r="B15" s="145"/>
      <c r="C15" s="9" t="s">
        <v>578</v>
      </c>
      <c r="D15" s="30" t="s">
        <v>57</v>
      </c>
      <c r="E15" s="3"/>
      <c r="F15" s="61"/>
      <c r="G15" s="62"/>
      <c r="H15" s="62"/>
      <c r="I15" s="62"/>
      <c r="J15" s="62"/>
      <c r="K15" s="63"/>
      <c r="L15" s="63"/>
      <c r="M15" s="61"/>
      <c r="N15" s="63"/>
      <c r="O15" s="64"/>
    </row>
  </sheetData>
  <sheetProtection sheet="1" objects="1" scenarios="1" formatCells="0" formatColumns="0" formatRows="0" insertHyperlinks="0" autoFilter="0"/>
  <autoFilter ref="A3:O3" xr:uid="{EDF5B2CF-D498-42CA-83EA-556DE79CC48C}"/>
  <mergeCells count="7">
    <mergeCell ref="F2:L2"/>
    <mergeCell ref="M2:O2"/>
    <mergeCell ref="C13:C14"/>
    <mergeCell ref="A4:A15"/>
    <mergeCell ref="B4:B7"/>
    <mergeCell ref="B8:B11"/>
    <mergeCell ref="B12:B15"/>
  </mergeCells>
  <phoneticPr fontId="10" type="noConversion"/>
  <conditionalFormatting sqref="F4:F15">
    <cfRule type="containsText" dxfId="257" priority="16" operator="containsText" text="Yes">
      <formula>NOT(ISERROR(SEARCH("Yes",F4)))</formula>
    </cfRule>
    <cfRule type="containsText" dxfId="256" priority="17" operator="containsText" text="In part">
      <formula>NOT(ISERROR(SEARCH("In part",F4)))</formula>
    </cfRule>
    <cfRule type="containsText" dxfId="255" priority="18" operator="containsText" text="No">
      <formula>NOT(ISERROR(SEARCH("No",F4)))</formula>
    </cfRule>
  </conditionalFormatting>
  <conditionalFormatting sqref="M4:M5 M7:M8 M15">
    <cfRule type="containsText" dxfId="254" priority="13" operator="containsText" text="Yes">
      <formula>NOT(ISERROR(SEARCH("Yes",M4)))</formula>
    </cfRule>
    <cfRule type="containsText" dxfId="253" priority="14" operator="containsText" text="In part">
      <formula>NOT(ISERROR(SEARCH("In part",M4)))</formula>
    </cfRule>
    <cfRule type="containsText" dxfId="252" priority="15" operator="containsText" text="No">
      <formula>NOT(ISERROR(SEARCH("No",M4)))</formula>
    </cfRule>
  </conditionalFormatting>
  <conditionalFormatting sqref="M9 M11:M14">
    <cfRule type="containsText" dxfId="251" priority="7" operator="containsText" text="Yes">
      <formula>NOT(ISERROR(SEARCH("Yes",M9)))</formula>
    </cfRule>
    <cfRule type="containsText" dxfId="250" priority="8" operator="containsText" text="In part">
      <formula>NOT(ISERROR(SEARCH("In part",M9)))</formula>
    </cfRule>
    <cfRule type="containsText" dxfId="249" priority="9" operator="containsText" text="No">
      <formula>NOT(ISERROR(SEARCH("No",M9)))</formula>
    </cfRule>
  </conditionalFormatting>
  <conditionalFormatting sqref="M6">
    <cfRule type="containsText" dxfId="248" priority="4" operator="containsText" text="Yes">
      <formula>NOT(ISERROR(SEARCH("Yes",M6)))</formula>
    </cfRule>
    <cfRule type="containsText" dxfId="247" priority="5" operator="containsText" text="In part">
      <formula>NOT(ISERROR(SEARCH("In part",M6)))</formula>
    </cfRule>
    <cfRule type="containsText" dxfId="246" priority="6" operator="containsText" text="No">
      <formula>NOT(ISERROR(SEARCH("No",M6)))</formula>
    </cfRule>
  </conditionalFormatting>
  <conditionalFormatting sqref="M10">
    <cfRule type="containsText" dxfId="245" priority="1" operator="containsText" text="Yes">
      <formula>NOT(ISERROR(SEARCH("Yes",M10)))</formula>
    </cfRule>
    <cfRule type="containsText" dxfId="244" priority="2" operator="containsText" text="In part">
      <formula>NOT(ISERROR(SEARCH("In part",M10)))</formula>
    </cfRule>
    <cfRule type="containsText" dxfId="243" priority="3" operator="containsText" text="No">
      <formula>NOT(ISERROR(SEARCH("No",M10)))</formula>
    </cfRule>
  </conditionalFormatting>
  <hyperlinks>
    <hyperlink ref="I6" r:id="rId1" xr:uid="{F8D41948-4015-4403-8A71-0A4271DEEADA}"/>
  </hyperlinks>
  <pageMargins left="0.7" right="0.7" top="0.75" bottom="0.75" header="0.3" footer="0.3"/>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E2DFCFFD-DDDC-2F4D-BB02-457300C4B7C0}">
          <x14:formula1>
            <xm:f>List!$A$1:$A$3</xm:f>
          </x14:formula1>
          <xm:sqref>F4:F15 M4:M15</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F4FC0-2CC9-48E6-A3EE-63198DD9B459}">
  <dimension ref="A1:O20"/>
  <sheetViews>
    <sheetView showGridLines="0" zoomScaleNormal="100" workbookViewId="0">
      <pane xSplit="5" ySplit="3" topLeftCell="M4" activePane="bottomRight" state="frozen"/>
      <selection pane="bottomRight" activeCell="F4" sqref="F4"/>
      <selection pane="bottomLeft" activeCell="A2" sqref="A2"/>
      <selection pane="topRight" activeCell="F1" sqref="F1"/>
    </sheetView>
  </sheetViews>
  <sheetFormatPr defaultColWidth="11.42578125" defaultRowHeight="14.25"/>
  <cols>
    <col min="1" max="1" width="11" customWidth="1"/>
    <col min="2" max="2" width="14.28515625" customWidth="1"/>
    <col min="3" max="3" width="46" style="15" customWidth="1"/>
    <col min="4" max="4" width="9.85546875" bestFit="1" customWidth="1"/>
    <col min="5" max="5" width="37.28515625" customWidth="1"/>
    <col min="6" max="6" width="11.28515625" bestFit="1" customWidth="1"/>
    <col min="7" max="7" width="16.42578125" customWidth="1"/>
    <col min="8" max="8" width="34.28515625" customWidth="1"/>
    <col min="9" max="9" width="48.140625" customWidth="1"/>
    <col min="10" max="10" width="21.140625" customWidth="1"/>
    <col min="11" max="11" width="11.28515625" bestFit="1" customWidth="1"/>
    <col min="13" max="13" width="13.140625" customWidth="1"/>
    <col min="15" max="15" width="33" customWidth="1"/>
  </cols>
  <sheetData>
    <row r="1" spans="1:15">
      <c r="B1" s="39" t="s">
        <v>83</v>
      </c>
      <c r="C1" s="59">
        <f>Dashboard!C13+Dashboard!D13</f>
        <v>8</v>
      </c>
      <c r="D1" s="51"/>
      <c r="E1" s="51"/>
    </row>
    <row r="2" spans="1:15">
      <c r="B2" s="43" t="s">
        <v>84</v>
      </c>
      <c r="C2" s="60">
        <f>Dashboard!E13</f>
        <v>9</v>
      </c>
      <c r="D2" s="51"/>
      <c r="E2" s="51"/>
      <c r="F2" s="139" t="s">
        <v>85</v>
      </c>
      <c r="G2" s="139"/>
      <c r="H2" s="139"/>
      <c r="I2" s="139"/>
      <c r="J2" s="139"/>
      <c r="K2" s="139"/>
      <c r="L2" s="139"/>
      <c r="M2" s="140" t="s">
        <v>86</v>
      </c>
      <c r="N2" s="140"/>
      <c r="O2" s="140"/>
    </row>
    <row r="3" spans="1:15" ht="63.4">
      <c r="A3" s="24" t="s">
        <v>3</v>
      </c>
      <c r="B3" s="24" t="s">
        <v>6</v>
      </c>
      <c r="C3" s="24" t="s">
        <v>9</v>
      </c>
      <c r="D3" s="24" t="s">
        <v>87</v>
      </c>
      <c r="E3" s="24" t="s">
        <v>15</v>
      </c>
      <c r="F3" s="23" t="s">
        <v>88</v>
      </c>
      <c r="G3" s="23" t="s">
        <v>22</v>
      </c>
      <c r="H3" s="23" t="s">
        <v>25</v>
      </c>
      <c r="I3" s="23" t="s">
        <v>28</v>
      </c>
      <c r="J3" s="23" t="s">
        <v>89</v>
      </c>
      <c r="K3" s="2" t="s">
        <v>90</v>
      </c>
      <c r="L3" s="2" t="s">
        <v>37</v>
      </c>
      <c r="M3" s="22" t="s">
        <v>91</v>
      </c>
      <c r="N3" s="21" t="s">
        <v>44</v>
      </c>
      <c r="O3" s="21" t="s">
        <v>47</v>
      </c>
    </row>
    <row r="4" spans="1:15" ht="159" customHeight="1">
      <c r="A4" s="145" t="s">
        <v>75</v>
      </c>
      <c r="B4" s="145" t="s">
        <v>579</v>
      </c>
      <c r="C4" s="147" t="s">
        <v>580</v>
      </c>
      <c r="D4" s="16" t="s">
        <v>55</v>
      </c>
      <c r="E4" s="9" t="s">
        <v>581</v>
      </c>
      <c r="F4" s="61" t="s">
        <v>60</v>
      </c>
      <c r="G4" s="62" t="s">
        <v>307</v>
      </c>
      <c r="H4" s="62" t="s">
        <v>582</v>
      </c>
      <c r="I4" s="62" t="s">
        <v>583</v>
      </c>
      <c r="J4" s="62"/>
      <c r="K4" s="63"/>
      <c r="L4" s="63"/>
      <c r="M4" s="61" t="s">
        <v>60</v>
      </c>
      <c r="N4" s="63">
        <v>44683</v>
      </c>
      <c r="O4" s="113" t="s">
        <v>127</v>
      </c>
    </row>
    <row r="5" spans="1:15" ht="129" customHeight="1">
      <c r="A5" s="145"/>
      <c r="B5" s="145"/>
      <c r="C5" s="147"/>
      <c r="D5" s="16" t="s">
        <v>55</v>
      </c>
      <c r="E5" s="9" t="s">
        <v>584</v>
      </c>
      <c r="F5" s="61" t="s">
        <v>60</v>
      </c>
      <c r="G5" s="62" t="s">
        <v>307</v>
      </c>
      <c r="H5" s="62" t="s">
        <v>585</v>
      </c>
      <c r="I5" s="62" t="s">
        <v>586</v>
      </c>
      <c r="J5" s="62"/>
      <c r="K5" s="63"/>
      <c r="L5" s="63"/>
      <c r="M5" s="61" t="s">
        <v>60</v>
      </c>
      <c r="N5" s="63">
        <v>44683</v>
      </c>
      <c r="O5" s="113" t="s">
        <v>127</v>
      </c>
    </row>
    <row r="6" spans="1:15" ht="42.95" customHeight="1">
      <c r="A6" s="145"/>
      <c r="B6" s="145"/>
      <c r="C6" s="9" t="s">
        <v>587</v>
      </c>
      <c r="D6" s="31" t="s">
        <v>57</v>
      </c>
      <c r="E6" s="5"/>
      <c r="F6" s="61"/>
      <c r="G6" s="62"/>
      <c r="H6" s="62"/>
      <c r="I6" s="62"/>
      <c r="J6" s="62"/>
      <c r="K6" s="63"/>
      <c r="L6" s="63"/>
      <c r="M6" s="61"/>
      <c r="N6" s="63"/>
      <c r="O6" s="64"/>
    </row>
    <row r="7" spans="1:15" ht="27" customHeight="1">
      <c r="A7" s="145"/>
      <c r="B7" s="145"/>
      <c r="C7" s="9" t="s">
        <v>588</v>
      </c>
      <c r="D7" s="31" t="s">
        <v>57</v>
      </c>
      <c r="E7" s="5"/>
      <c r="F7" s="61"/>
      <c r="G7" s="62"/>
      <c r="H7" s="62"/>
      <c r="I7" s="62"/>
      <c r="J7" s="62"/>
      <c r="K7" s="63"/>
      <c r="L7" s="63"/>
      <c r="M7" s="61"/>
      <c r="N7" s="63"/>
      <c r="O7" s="64"/>
    </row>
    <row r="8" spans="1:15" ht="49.5" customHeight="1">
      <c r="A8" s="145"/>
      <c r="B8" s="145"/>
      <c r="C8" s="147" t="s">
        <v>589</v>
      </c>
      <c r="D8" s="16" t="s">
        <v>55</v>
      </c>
      <c r="E8" s="9" t="s">
        <v>590</v>
      </c>
      <c r="F8" s="61" t="s">
        <v>60</v>
      </c>
      <c r="G8" s="62" t="s">
        <v>307</v>
      </c>
      <c r="H8" s="62"/>
      <c r="I8" s="62" t="s">
        <v>591</v>
      </c>
      <c r="J8" s="62"/>
      <c r="K8" s="63"/>
      <c r="L8" s="63"/>
      <c r="M8" s="61" t="s">
        <v>60</v>
      </c>
      <c r="N8" s="63">
        <v>44683</v>
      </c>
      <c r="O8" s="64" t="s">
        <v>127</v>
      </c>
    </row>
    <row r="9" spans="1:15" ht="89.25" customHeight="1">
      <c r="A9" s="145"/>
      <c r="B9" s="145"/>
      <c r="C9" s="147"/>
      <c r="D9" s="16" t="s">
        <v>55</v>
      </c>
      <c r="E9" s="9" t="s">
        <v>592</v>
      </c>
      <c r="F9" s="61" t="s">
        <v>60</v>
      </c>
      <c r="G9" s="62" t="s">
        <v>307</v>
      </c>
      <c r="H9" s="62"/>
      <c r="I9" s="112" t="s">
        <v>593</v>
      </c>
      <c r="J9" s="62"/>
      <c r="K9" s="63"/>
      <c r="L9" s="63"/>
      <c r="M9" s="61" t="s">
        <v>60</v>
      </c>
      <c r="N9" s="63">
        <v>44683</v>
      </c>
      <c r="O9" s="64" t="s">
        <v>127</v>
      </c>
    </row>
    <row r="10" spans="1:15" ht="36" customHeight="1">
      <c r="A10" s="145"/>
      <c r="B10" s="145"/>
      <c r="C10" s="9" t="s">
        <v>594</v>
      </c>
      <c r="D10" s="31" t="s">
        <v>57</v>
      </c>
      <c r="E10" s="5"/>
      <c r="F10" s="61"/>
      <c r="G10" s="62"/>
      <c r="H10" s="62"/>
      <c r="I10" s="62"/>
      <c r="J10" s="62"/>
      <c r="K10" s="63"/>
      <c r="L10" s="63"/>
      <c r="M10" s="61"/>
      <c r="N10" s="63"/>
      <c r="O10" s="64"/>
    </row>
    <row r="11" spans="1:15" ht="114" customHeight="1">
      <c r="A11" s="145"/>
      <c r="B11" s="145" t="s">
        <v>595</v>
      </c>
      <c r="C11" s="9" t="s">
        <v>596</v>
      </c>
      <c r="D11" s="16" t="s">
        <v>55</v>
      </c>
      <c r="E11" s="9" t="s">
        <v>597</v>
      </c>
      <c r="F11" s="61" t="s">
        <v>60</v>
      </c>
      <c r="G11" s="62" t="s">
        <v>253</v>
      </c>
      <c r="H11" s="62"/>
      <c r="I11" s="62" t="s">
        <v>598</v>
      </c>
      <c r="J11" s="62"/>
      <c r="K11" s="63"/>
      <c r="L11" s="63"/>
      <c r="M11" s="61" t="s">
        <v>60</v>
      </c>
      <c r="N11" s="63">
        <v>44804</v>
      </c>
      <c r="O11" s="64" t="s">
        <v>127</v>
      </c>
    </row>
    <row r="12" spans="1:15" ht="27" customHeight="1">
      <c r="A12" s="145"/>
      <c r="B12" s="145"/>
      <c r="C12" s="9" t="s">
        <v>599</v>
      </c>
      <c r="D12" s="31" t="s">
        <v>57</v>
      </c>
      <c r="E12" s="5"/>
      <c r="F12" s="61"/>
      <c r="G12" s="62"/>
      <c r="H12" s="62"/>
      <c r="I12" s="62"/>
      <c r="J12" s="62"/>
      <c r="K12" s="63"/>
      <c r="L12" s="63"/>
      <c r="M12" s="61"/>
      <c r="N12" s="63"/>
      <c r="O12" s="64"/>
    </row>
    <row r="13" spans="1:15" ht="27" customHeight="1">
      <c r="A13" s="145"/>
      <c r="B13" s="145"/>
      <c r="C13" s="9" t="s">
        <v>600</v>
      </c>
      <c r="D13" s="31" t="s">
        <v>57</v>
      </c>
      <c r="E13" s="5"/>
      <c r="F13" s="61"/>
      <c r="G13" s="62"/>
      <c r="H13" s="62"/>
      <c r="I13" s="62"/>
      <c r="J13" s="62"/>
      <c r="K13" s="63"/>
      <c r="L13" s="63"/>
      <c r="M13" s="61"/>
      <c r="N13" s="63"/>
      <c r="O13" s="64"/>
    </row>
    <row r="14" spans="1:15" ht="93" customHeight="1">
      <c r="A14" s="145"/>
      <c r="B14" s="145"/>
      <c r="C14" s="9" t="s">
        <v>601</v>
      </c>
      <c r="D14" s="16" t="s">
        <v>55</v>
      </c>
      <c r="E14" s="9" t="s">
        <v>602</v>
      </c>
      <c r="F14" s="61" t="s">
        <v>60</v>
      </c>
      <c r="G14" s="62" t="s">
        <v>307</v>
      </c>
      <c r="H14" s="62"/>
      <c r="I14" s="112" t="s">
        <v>603</v>
      </c>
      <c r="J14" s="62"/>
      <c r="K14" s="63"/>
      <c r="L14" s="63"/>
      <c r="M14" s="61" t="s">
        <v>60</v>
      </c>
      <c r="N14" s="63">
        <v>44683</v>
      </c>
      <c r="O14" s="64" t="s">
        <v>604</v>
      </c>
    </row>
    <row r="15" spans="1:15" ht="41.25" customHeight="1">
      <c r="A15" s="145"/>
      <c r="B15" s="145"/>
      <c r="C15" s="9" t="s">
        <v>605</v>
      </c>
      <c r="D15" s="31" t="s">
        <v>57</v>
      </c>
      <c r="E15" s="5"/>
      <c r="F15" s="61"/>
      <c r="G15" s="62"/>
      <c r="H15" s="62"/>
      <c r="I15" s="62"/>
      <c r="J15" s="62"/>
      <c r="K15" s="63"/>
      <c r="L15" s="63"/>
      <c r="M15" s="61"/>
      <c r="N15" s="63"/>
      <c r="O15" s="64"/>
    </row>
    <row r="16" spans="1:15" ht="41.25" customHeight="1">
      <c r="A16" s="145"/>
      <c r="B16" s="145" t="s">
        <v>606</v>
      </c>
      <c r="C16" s="9" t="s">
        <v>607</v>
      </c>
      <c r="D16" s="16" t="s">
        <v>55</v>
      </c>
      <c r="E16" s="9" t="s">
        <v>608</v>
      </c>
      <c r="F16" s="61" t="s">
        <v>60</v>
      </c>
      <c r="G16" s="62" t="s">
        <v>307</v>
      </c>
      <c r="H16" s="62"/>
      <c r="I16" s="62" t="s">
        <v>609</v>
      </c>
      <c r="J16" s="62" t="s">
        <v>610</v>
      </c>
      <c r="K16" s="63"/>
      <c r="L16" s="63"/>
      <c r="M16" s="61" t="s">
        <v>60</v>
      </c>
      <c r="N16" s="63">
        <v>44683</v>
      </c>
      <c r="O16" s="64" t="s">
        <v>604</v>
      </c>
    </row>
    <row r="17" spans="1:15" ht="27" customHeight="1">
      <c r="A17" s="145"/>
      <c r="B17" s="145"/>
      <c r="C17" s="9" t="s">
        <v>611</v>
      </c>
      <c r="D17" s="31" t="s">
        <v>57</v>
      </c>
      <c r="E17" s="5"/>
      <c r="F17" s="61"/>
      <c r="G17" s="62"/>
      <c r="H17" s="62"/>
      <c r="I17" s="62"/>
      <c r="J17" s="62"/>
      <c r="K17" s="63"/>
      <c r="L17" s="63"/>
      <c r="M17" s="61"/>
      <c r="N17" s="63"/>
      <c r="O17" s="64"/>
    </row>
    <row r="18" spans="1:15" ht="27" customHeight="1">
      <c r="A18" s="145"/>
      <c r="B18" s="145"/>
      <c r="C18" s="9" t="s">
        <v>612</v>
      </c>
      <c r="D18" s="31" t="s">
        <v>57</v>
      </c>
      <c r="E18" s="5"/>
      <c r="F18" s="61"/>
      <c r="G18" s="62"/>
      <c r="H18" s="62"/>
      <c r="I18" s="62"/>
      <c r="J18" s="62"/>
      <c r="K18" s="63"/>
      <c r="L18" s="63"/>
      <c r="M18" s="61"/>
      <c r="N18" s="63"/>
      <c r="O18" s="64"/>
    </row>
    <row r="19" spans="1:15" ht="41.25" customHeight="1">
      <c r="A19" s="145"/>
      <c r="B19" s="145"/>
      <c r="C19" s="9" t="s">
        <v>613</v>
      </c>
      <c r="D19" s="16" t="s">
        <v>55</v>
      </c>
      <c r="E19" s="12" t="s">
        <v>614</v>
      </c>
      <c r="F19" s="61" t="s">
        <v>60</v>
      </c>
      <c r="G19" s="62" t="s">
        <v>615</v>
      </c>
      <c r="H19" s="62"/>
      <c r="I19" s="62" t="s">
        <v>616</v>
      </c>
      <c r="J19" s="62"/>
      <c r="K19" s="63"/>
      <c r="L19" s="63"/>
      <c r="M19" s="61" t="s">
        <v>60</v>
      </c>
      <c r="N19" s="63">
        <v>44683</v>
      </c>
      <c r="O19" s="64" t="s">
        <v>604</v>
      </c>
    </row>
    <row r="20" spans="1:15" ht="27" customHeight="1">
      <c r="A20" s="145"/>
      <c r="B20" s="145"/>
      <c r="C20" s="9" t="s">
        <v>617</v>
      </c>
      <c r="D20" s="31" t="s">
        <v>57</v>
      </c>
      <c r="E20" s="66"/>
      <c r="F20" s="61"/>
      <c r="G20" s="62"/>
      <c r="H20" s="62"/>
      <c r="I20" s="62"/>
      <c r="J20" s="62"/>
      <c r="K20" s="63"/>
      <c r="L20" s="63"/>
      <c r="M20" s="61"/>
      <c r="N20" s="63"/>
      <c r="O20" s="64"/>
    </row>
  </sheetData>
  <sheetProtection sheet="1" objects="1" scenarios="1" formatCells="0" formatColumns="0" formatRows="0" insertHyperlinks="0" autoFilter="0"/>
  <autoFilter ref="A3:O20" xr:uid="{9BFF4FC0-2CC9-48E6-A3EE-63198DD9B459}"/>
  <mergeCells count="8">
    <mergeCell ref="F2:L2"/>
    <mergeCell ref="M2:O2"/>
    <mergeCell ref="C4:C5"/>
    <mergeCell ref="A4:A20"/>
    <mergeCell ref="B4:B10"/>
    <mergeCell ref="B11:B15"/>
    <mergeCell ref="B16:B20"/>
    <mergeCell ref="C8:C9"/>
  </mergeCells>
  <conditionalFormatting sqref="F4:F20">
    <cfRule type="containsText" dxfId="242" priority="28" operator="containsText" text="Yes">
      <formula>NOT(ISERROR(SEARCH("Yes",F4)))</formula>
    </cfRule>
    <cfRule type="containsText" dxfId="241" priority="29" operator="containsText" text="In part">
      <formula>NOT(ISERROR(SEARCH("In part",F4)))</formula>
    </cfRule>
    <cfRule type="containsText" dxfId="240" priority="30" operator="containsText" text="No">
      <formula>NOT(ISERROR(SEARCH("No",F4)))</formula>
    </cfRule>
  </conditionalFormatting>
  <conditionalFormatting sqref="M6:M7 M10 M12:M16 M18:M20">
    <cfRule type="containsText" dxfId="239" priority="25" operator="containsText" text="Yes">
      <formula>NOT(ISERROR(SEARCH("Yes",M6)))</formula>
    </cfRule>
    <cfRule type="containsText" dxfId="238" priority="26" operator="containsText" text="In part">
      <formula>NOT(ISERROR(SEARCH("In part",M6)))</formula>
    </cfRule>
    <cfRule type="containsText" dxfId="237" priority="27" operator="containsText" text="No">
      <formula>NOT(ISERROR(SEARCH("No",M6)))</formula>
    </cfRule>
  </conditionalFormatting>
  <conditionalFormatting sqref="M5">
    <cfRule type="containsText" dxfId="236" priority="19" operator="containsText" text="Yes">
      <formula>NOT(ISERROR(SEARCH("Yes",M5)))</formula>
    </cfRule>
    <cfRule type="containsText" dxfId="235" priority="20" operator="containsText" text="In part">
      <formula>NOT(ISERROR(SEARCH("In part",M5)))</formula>
    </cfRule>
    <cfRule type="containsText" dxfId="234" priority="21" operator="containsText" text="No">
      <formula>NOT(ISERROR(SEARCH("No",M5)))</formula>
    </cfRule>
  </conditionalFormatting>
  <conditionalFormatting sqref="M4">
    <cfRule type="containsText" dxfId="233" priority="16" operator="containsText" text="Yes">
      <formula>NOT(ISERROR(SEARCH("Yes",M4)))</formula>
    </cfRule>
    <cfRule type="containsText" dxfId="232" priority="17" operator="containsText" text="In part">
      <formula>NOT(ISERROR(SEARCH("In part",M4)))</formula>
    </cfRule>
    <cfRule type="containsText" dxfId="231" priority="18" operator="containsText" text="No">
      <formula>NOT(ISERROR(SEARCH("No",M4)))</formula>
    </cfRule>
  </conditionalFormatting>
  <conditionalFormatting sqref="M8:M9">
    <cfRule type="containsText" dxfId="230" priority="13" operator="containsText" text="Yes">
      <formula>NOT(ISERROR(SEARCH("Yes",M8)))</formula>
    </cfRule>
    <cfRule type="containsText" dxfId="229" priority="14" operator="containsText" text="In part">
      <formula>NOT(ISERROR(SEARCH("In part",M8)))</formula>
    </cfRule>
    <cfRule type="containsText" dxfId="228" priority="15" operator="containsText" text="No">
      <formula>NOT(ISERROR(SEARCH("No",M8)))</formula>
    </cfRule>
  </conditionalFormatting>
  <conditionalFormatting sqref="M17">
    <cfRule type="containsText" dxfId="227" priority="7" operator="containsText" text="Yes">
      <formula>NOT(ISERROR(SEARCH("Yes",M17)))</formula>
    </cfRule>
    <cfRule type="containsText" dxfId="226" priority="8" operator="containsText" text="In part">
      <formula>NOT(ISERROR(SEARCH("In part",M17)))</formula>
    </cfRule>
    <cfRule type="containsText" dxfId="225" priority="9" operator="containsText" text="No">
      <formula>NOT(ISERROR(SEARCH("No",M17)))</formula>
    </cfRule>
  </conditionalFormatting>
  <conditionalFormatting sqref="M11">
    <cfRule type="containsText" dxfId="224" priority="1" operator="containsText" text="Yes">
      <formula>NOT(ISERROR(SEARCH("Yes",M11)))</formula>
    </cfRule>
    <cfRule type="containsText" dxfId="223" priority="2" operator="containsText" text="In part">
      <formula>NOT(ISERROR(SEARCH("In part",M11)))</formula>
    </cfRule>
    <cfRule type="containsText" dxfId="222" priority="3" operator="containsText" text="No">
      <formula>NOT(ISERROR(SEARCH("No",M11)))</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D084774-0CBA-4342-B8EA-87E1B0A61FBA}">
          <x14:formula1>
            <xm:f>List!$A$1:$A$3</xm:f>
          </x14:formula1>
          <xm:sqref>F4:F20 M4:M20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96db6c7b-8028-4f26-b21a-61941e471d8d">
      <Terms xmlns="http://schemas.microsoft.com/office/infopath/2007/PartnerControls"/>
    </lcf76f155ced4ddcb4097134ff3c332f>
    <TaxCatchAll xmlns="8cbb20e0-6918-47ad-be6a-5de687e0e12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7F8851E8883A244B34EDF69F22D2326" ma:contentTypeVersion="18" ma:contentTypeDescription="Crée un document." ma:contentTypeScope="" ma:versionID="0620776bd12d4b30914c1e97d1916c7e">
  <xsd:schema xmlns:xsd="http://www.w3.org/2001/XMLSchema" xmlns:xs="http://www.w3.org/2001/XMLSchema" xmlns:p="http://schemas.microsoft.com/office/2006/metadata/properties" xmlns:ns1="http://schemas.microsoft.com/sharepoint/v3" xmlns:ns2="96db6c7b-8028-4f26-b21a-61941e471d8d" xmlns:ns3="8cbb20e0-6918-47ad-be6a-5de687e0e125" targetNamespace="http://schemas.microsoft.com/office/2006/metadata/properties" ma:root="true" ma:fieldsID="f2d6af7c828b734ca22f5202f9535e88" ns1:_="" ns2:_="" ns3:_="">
    <xsd:import namespace="http://schemas.microsoft.com/sharepoint/v3"/>
    <xsd:import namespace="96db6c7b-8028-4f26-b21a-61941e471d8d"/>
    <xsd:import namespace="8cbb20e0-6918-47ad-be6a-5de687e0e12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Location" minOccurs="0"/>
                <xsd:element ref="ns1:_ip_UnifiedCompliancePolicyProperties" minOccurs="0"/>
                <xsd:element ref="ns1:_ip_UnifiedCompliancePolicyUIActio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Propriétés de la stratégie de conformité unifiée" ma:hidden="true" ma:internalName="_ip_UnifiedCompliancePolicyProperties">
      <xsd:simpleType>
        <xsd:restriction base="dms:Note"/>
      </xsd:simpleType>
    </xsd:element>
    <xsd:element name="_ip_UnifiedCompliancePolicyUIAction" ma:index="21"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db6c7b-8028-4f26-b21a-61941e471d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Balises d’images" ma:readOnly="false" ma:fieldId="{5cf76f15-5ced-4ddc-b409-7134ff3c332f}" ma:taxonomyMulti="true" ma:sspId="5df49ad0-6ecc-4a6d-b1ab-db48c7dd635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cbb20e0-6918-47ad-be6a-5de687e0e125"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element name="TaxCatchAll" ma:index="25" nillable="true" ma:displayName="Taxonomy Catch All Column" ma:hidden="true" ma:list="{e2bf0371-b729-4564-b265-b3c42b98e105}" ma:internalName="TaxCatchAll" ma:showField="CatchAllData" ma:web="8cbb20e0-6918-47ad-be6a-5de687e0e12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F06D72-D60D-4926-AB84-8F2B93665E7E}"/>
</file>

<file path=customXml/itemProps2.xml><?xml version="1.0" encoding="utf-8"?>
<ds:datastoreItem xmlns:ds="http://schemas.openxmlformats.org/officeDocument/2006/customXml" ds:itemID="{021CD9C1-DA57-49C2-969B-3308231903F4}"/>
</file>

<file path=customXml/itemProps3.xml><?xml version="1.0" encoding="utf-8"?>
<ds:datastoreItem xmlns:ds="http://schemas.openxmlformats.org/officeDocument/2006/customXml" ds:itemID="{C845115C-BB53-4B72-8FD4-D1628CECE89A}"/>
</file>

<file path=docProps/app.xml><?xml version="1.0" encoding="utf-8"?>
<Properties xmlns="http://schemas.openxmlformats.org/officeDocument/2006/extended-properties" xmlns:vt="http://schemas.openxmlformats.org/officeDocument/2006/docPropsVTypes">
  <Application>Microsoft Excel Online</Application>
  <Manager/>
  <Company>Université de Lorraine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Laurent Dupont</dc:creator>
  <cp:keywords/>
  <dc:description>INEDIT Project WP4
</dc:description>
  <cp:lastModifiedBy>Brunelle Marche</cp:lastModifiedBy>
  <cp:revision/>
  <dcterms:created xsi:type="dcterms:W3CDTF">2021-03-31T05:52:10Z</dcterms:created>
  <dcterms:modified xsi:type="dcterms:W3CDTF">2022-12-08T17:05:23Z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0x01010037F8851E8883A244B34EDF69F22D2326</vt:lpwstr>
  </property>
  <property fmtid="{D5CDD505-2E9C-101B-9397-08002B2CF9AE}" pid="3" name="MediaServiceImageTags">
    <vt:lpwstr/>
  </property>
</Properties>
</file>