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 tabRatio="781"/>
  </bookViews>
  <sheets>
    <sheet name="简易利润表" sheetId="1" r:id="rId1"/>
    <sheet name="附表1 物流运输明细表" sheetId="12" r:id="rId2"/>
    <sheet name="附表2 营业成本明细表" sheetId="13" r:id="rId3"/>
    <sheet name="附表3 各种费用损失计算表" sheetId="5" r:id="rId4"/>
    <sheet name="附表4 车辆调度明细表" sheetId="11" r:id="rId5"/>
  </sheets>
  <calcPr calcId="144525" concurrentCalc="0"/>
</workbook>
</file>

<file path=xl/sharedStrings.xml><?xml version="1.0" encoding="utf-8"?>
<sst xmlns="http://schemas.openxmlformats.org/spreadsheetml/2006/main" count="113">
  <si>
    <t>简易利润表</t>
  </si>
  <si>
    <t>适用执行企业会计准则的一般企业</t>
  </si>
  <si>
    <t>所属时期：自2021年1月1日 至 2021年1月31日                 会企02表</t>
  </si>
  <si>
    <t>纳税人识别号：</t>
  </si>
  <si>
    <t>纳税人名称：                                                    单位：元</t>
  </si>
  <si>
    <t>项目</t>
  </si>
  <si>
    <t>本期金额</t>
  </si>
  <si>
    <t>一、营业收入</t>
  </si>
  <si>
    <t xml:space="preserve">   减：营业成本</t>
  </si>
  <si>
    <t xml:space="preserve">       管理费用</t>
  </si>
  <si>
    <t xml:space="preserve">       销售费用</t>
  </si>
  <si>
    <t xml:space="preserve">       财务费用</t>
  </si>
  <si>
    <t xml:space="preserve">   加：投资收益（损失以“-”号填列）</t>
  </si>
  <si>
    <t xml:space="preserve">       资产处置收益（损失以“-”号填列）</t>
  </si>
  <si>
    <t>二：营业利润（亏损以“-”号填列）</t>
  </si>
  <si>
    <t xml:space="preserve">   加：营业外收入</t>
  </si>
  <si>
    <t xml:space="preserve">   减：营业外支出</t>
  </si>
  <si>
    <t>三：利润总额（亏损总额以“-”号填列）</t>
  </si>
  <si>
    <t xml:space="preserve">   减：所得税费用</t>
  </si>
  <si>
    <t>四：净利润（净亏损以“-”号填列）</t>
  </si>
  <si>
    <t>当期交货销售合同明细表</t>
  </si>
  <si>
    <t>订单编号</t>
  </si>
  <si>
    <t>托运方公司名称</t>
  </si>
  <si>
    <t>合同签订时间（第几期）</t>
  </si>
  <si>
    <t>发货时间（第几期）</t>
  </si>
  <si>
    <t>订单数量</t>
  </si>
  <si>
    <t>每立方货物托运价格</t>
  </si>
  <si>
    <t>销售额(含税）</t>
  </si>
  <si>
    <t>销售额（不含税）</t>
  </si>
  <si>
    <t>****</t>
  </si>
  <si>
    <t>合计</t>
  </si>
  <si>
    <t>物流企业在系统上不会生成增值税专用发票，销售额（不含税）=销售额（含税）/（1+6%）</t>
  </si>
  <si>
    <t>营业成本</t>
  </si>
  <si>
    <t>明细</t>
  </si>
  <si>
    <t>金额（含税）</t>
  </si>
  <si>
    <t>金额（不含税）</t>
  </si>
  <si>
    <t>加油费</t>
  </si>
  <si>
    <t>装卸费</t>
  </si>
  <si>
    <t>薪酬</t>
  </si>
  <si>
    <t>司机工资</t>
  </si>
  <si>
    <t>车辆维护费</t>
  </si>
  <si>
    <t>车辆租金</t>
  </si>
  <si>
    <t>车辆折旧费</t>
  </si>
  <si>
    <t>附表2 各种费用损失计算表</t>
  </si>
  <si>
    <t>科目</t>
  </si>
  <si>
    <t>内容</t>
  </si>
  <si>
    <t>金额</t>
  </si>
  <si>
    <t>管理费用</t>
  </si>
  <si>
    <t>产品质量提升</t>
  </si>
  <si>
    <t>各种产品认证</t>
  </si>
  <si>
    <t>本期投入数</t>
  </si>
  <si>
    <t>ISO140000认证</t>
  </si>
  <si>
    <t>ISO09000认证</t>
  </si>
  <si>
    <t>营运效能提升（信息化建设）</t>
  </si>
  <si>
    <t>营销政策咨询</t>
  </si>
  <si>
    <t>ERP上线</t>
  </si>
  <si>
    <t>企业绩效考核咨询</t>
  </si>
  <si>
    <t>企业薪酬制度考核方案</t>
  </si>
  <si>
    <t>企业OA系统上线</t>
  </si>
  <si>
    <t>移动商务平台上线</t>
  </si>
  <si>
    <t>维护费</t>
  </si>
  <si>
    <t>办公室维护费用</t>
  </si>
  <si>
    <t>系统切入下一期自动扣除</t>
  </si>
  <si>
    <t>折旧（摊销）费</t>
  </si>
  <si>
    <t>办公室、无形资产、闲置车辆等折旧费（10年）</t>
  </si>
  <si>
    <t>无需付款，计算</t>
  </si>
  <si>
    <t>租金</t>
  </si>
  <si>
    <t>办公室租金</t>
  </si>
  <si>
    <t>本期发生额</t>
  </si>
  <si>
    <t>非虚拟人员（真人）工资+所有员工（包括系统人员和真人）的五险一金
（即五险一金表本期总计金额）</t>
  </si>
  <si>
    <t>除计入产品成本以外的其他虚拟人员薪酬（包括闲置司机）</t>
  </si>
  <si>
    <t>研发支出</t>
  </si>
  <si>
    <t>研发彻底失败，未形成无形资产的</t>
  </si>
  <si>
    <t>本期发生额（确认失败）</t>
  </si>
  <si>
    <t>招聘费</t>
  </si>
  <si>
    <t>人员招聘</t>
  </si>
  <si>
    <t>产品损耗</t>
  </si>
  <si>
    <t>未入库原材料/产成品损耗</t>
  </si>
  <si>
    <t>销售费用</t>
  </si>
  <si>
    <t>营销费用</t>
  </si>
  <si>
    <t>市场维护费</t>
  </si>
  <si>
    <t>市场开拓费</t>
  </si>
  <si>
    <t>广告费用</t>
  </si>
  <si>
    <t>为了销售产品发生的运输费用</t>
  </si>
  <si>
    <t>其他销售费用</t>
  </si>
  <si>
    <t>财务费用</t>
  </si>
  <si>
    <t>利息支出</t>
  </si>
  <si>
    <t>银行、其他机构贷款利息支出</t>
  </si>
  <si>
    <t>利息收入</t>
  </si>
  <si>
    <t>银行存款利息、理财产品等收入（用负号表示）</t>
  </si>
  <si>
    <t>手续费</t>
  </si>
  <si>
    <t>银行相关手续费支出</t>
  </si>
  <si>
    <t>营业外收入</t>
  </si>
  <si>
    <t>政府补贴</t>
  </si>
  <si>
    <t>下拨资金，合同违约金收入</t>
  </si>
  <si>
    <t>营业外支出</t>
  </si>
  <si>
    <t>合同违约金额</t>
  </si>
  <si>
    <t>合同违约金支出</t>
  </si>
  <si>
    <t>所得税费用</t>
  </si>
  <si>
    <t>企业所得税</t>
  </si>
  <si>
    <t>计算</t>
  </si>
  <si>
    <t>车辆调度明细表</t>
  </si>
  <si>
    <t>车辆编号</t>
  </si>
  <si>
    <t>车辆型号</t>
  </si>
  <si>
    <t>类型</t>
  </si>
  <si>
    <t>当月行驶距离</t>
  </si>
  <si>
    <t>购买时间（第几期）</t>
  </si>
  <si>
    <t>购买价</t>
  </si>
  <si>
    <t>折旧费</t>
  </si>
  <si>
    <t>小卡车</t>
  </si>
  <si>
    <t>购买/租赁</t>
  </si>
  <si>
    <t>0/68400</t>
  </si>
  <si>
    <t>1.当期有运输任务的车辆折旧费记营业成本，闲置的车辆折旧费记管理费用</t>
  </si>
</sst>
</file>

<file path=xl/styles.xml><?xml version="1.0" encoding="utf-8"?>
<styleSheet xmlns="http://schemas.openxmlformats.org/spreadsheetml/2006/main">
  <numFmts count="6">
    <numFmt numFmtId="176" formatCode="#,##0.00_);[Red]\(#,##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,##0.00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宋体"/>
      <charset val="134"/>
    </font>
    <font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5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8" fillId="32" borderId="1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16" borderId="1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28" borderId="16" applyNumberFormat="0" applyAlignment="0" applyProtection="0">
      <alignment vertical="center"/>
    </xf>
    <xf numFmtId="0" fontId="22" fillId="16" borderId="14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77" fontId="1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7" fillId="0" borderId="1" xfId="0" applyNumberFormat="1" applyFont="1" applyBorder="1" applyAlignment="1">
      <alignment horizontal="justify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zoomScale="185" zoomScaleNormal="185" workbookViewId="0">
      <selection activeCell="D4" sqref="D4"/>
    </sheetView>
  </sheetViews>
  <sheetFormatPr defaultColWidth="8.875" defaultRowHeight="18" customHeight="1" outlineLevelCol="6"/>
  <cols>
    <col min="1" max="1" width="47.375" style="43" customWidth="1"/>
    <col min="2" max="2" width="18.25" style="43" customWidth="1"/>
    <col min="3" max="3" width="3.75" style="43" customWidth="1"/>
    <col min="4" max="9" width="8.875" style="43"/>
    <col min="10" max="10" width="54.625" style="43" customWidth="1"/>
    <col min="11" max="16384" width="8.875" style="43"/>
  </cols>
  <sheetData>
    <row r="1" ht="20.25" customHeight="1" spans="1:7">
      <c r="A1" s="44" t="s">
        <v>0</v>
      </c>
      <c r="B1" s="44"/>
      <c r="C1" s="45"/>
      <c r="D1" s="45"/>
      <c r="E1" s="45"/>
      <c r="F1" s="45"/>
      <c r="G1" s="45"/>
    </row>
    <row r="2" customHeight="1" spans="1:7">
      <c r="A2" s="46" t="s">
        <v>1</v>
      </c>
      <c r="B2" s="46"/>
      <c r="C2" s="45"/>
      <c r="D2" s="45"/>
      <c r="E2" s="45"/>
      <c r="F2" s="45"/>
      <c r="G2" s="45"/>
    </row>
    <row r="3" customHeight="1" spans="1:7">
      <c r="A3" s="47" t="s">
        <v>2</v>
      </c>
      <c r="B3" s="47"/>
      <c r="C3" s="48"/>
      <c r="D3" s="48"/>
      <c r="E3" s="48"/>
      <c r="F3" s="48"/>
      <c r="G3" s="48"/>
    </row>
    <row r="4" customHeight="1" spans="1:7">
      <c r="A4" s="47" t="s">
        <v>3</v>
      </c>
      <c r="B4" s="47"/>
      <c r="C4" s="48"/>
      <c r="D4" s="48"/>
      <c r="E4" s="48"/>
      <c r="F4" s="48"/>
      <c r="G4" s="48"/>
    </row>
    <row r="5" customHeight="1" spans="1:7">
      <c r="A5" s="49" t="s">
        <v>4</v>
      </c>
      <c r="B5" s="49"/>
      <c r="C5" s="50"/>
      <c r="D5" s="50"/>
      <c r="E5" s="50"/>
      <c r="F5" s="50"/>
      <c r="G5" s="50"/>
    </row>
    <row r="6" customHeight="1" spans="1:2">
      <c r="A6" s="51" t="s">
        <v>5</v>
      </c>
      <c r="B6" s="51" t="s">
        <v>6</v>
      </c>
    </row>
    <row r="7" customHeight="1" spans="1:2">
      <c r="A7" s="52" t="s">
        <v>7</v>
      </c>
      <c r="B7" s="53">
        <f>'附表1 物流运输明细表'!G22/(1+6%)</f>
        <v>0</v>
      </c>
    </row>
    <row r="8" customHeight="1" spans="1:2">
      <c r="A8" s="52" t="s">
        <v>8</v>
      </c>
      <c r="B8" s="53">
        <f>'附表2 营业成本明细表'!E9</f>
        <v>0</v>
      </c>
    </row>
    <row r="9" customHeight="1" spans="1:2">
      <c r="A9" s="52" t="s">
        <v>9</v>
      </c>
      <c r="B9" s="53">
        <f>'附表3 各种费用损失计算表'!E20</f>
        <v>0</v>
      </c>
    </row>
    <row r="10" customHeight="1" spans="1:2">
      <c r="A10" s="52" t="s">
        <v>10</v>
      </c>
      <c r="B10" s="53">
        <f>'附表3 各种费用损失计算表'!E20</f>
        <v>0</v>
      </c>
    </row>
    <row r="11" customHeight="1" spans="1:2">
      <c r="A11" s="52" t="s">
        <v>11</v>
      </c>
      <c r="B11" s="53">
        <f>'附表3 各种费用损失计算表'!E25</f>
        <v>0</v>
      </c>
    </row>
    <row r="12" customHeight="1" spans="1:2">
      <c r="A12" s="52" t="s">
        <v>12</v>
      </c>
      <c r="B12" s="53">
        <v>0</v>
      </c>
    </row>
    <row r="13" customHeight="1" spans="1:2">
      <c r="A13" s="52" t="s">
        <v>13</v>
      </c>
      <c r="B13" s="53">
        <v>0</v>
      </c>
    </row>
    <row r="14" customHeight="1" spans="1:2">
      <c r="A14" s="52" t="s">
        <v>14</v>
      </c>
      <c r="B14" s="53">
        <f>B7-B8-B9-B10-B11+B12+B13</f>
        <v>0</v>
      </c>
    </row>
    <row r="15" customHeight="1" spans="1:2">
      <c r="A15" s="52" t="s">
        <v>15</v>
      </c>
      <c r="B15" s="53">
        <f>'附表3 各种费用损失计算表'!E28</f>
        <v>0</v>
      </c>
    </row>
    <row r="16" customHeight="1" spans="1:2">
      <c r="A16" s="52" t="s">
        <v>16</v>
      </c>
      <c r="B16" s="53">
        <f>'附表3 各种费用损失计算表'!E29</f>
        <v>0</v>
      </c>
    </row>
    <row r="17" customHeight="1" spans="1:2">
      <c r="A17" s="52" t="s">
        <v>17</v>
      </c>
      <c r="B17" s="53">
        <f>B14+B15-B16</f>
        <v>0</v>
      </c>
    </row>
    <row r="18" customHeight="1" spans="1:2">
      <c r="A18" s="52" t="s">
        <v>18</v>
      </c>
      <c r="B18" s="53"/>
    </row>
    <row r="19" customHeight="1" spans="1:2">
      <c r="A19" s="52" t="s">
        <v>19</v>
      </c>
      <c r="B19" s="53">
        <f>B17-B18</f>
        <v>0</v>
      </c>
    </row>
  </sheetData>
  <mergeCells count="4">
    <mergeCell ref="A1:B1"/>
    <mergeCell ref="A2:B2"/>
    <mergeCell ref="A3:B3"/>
    <mergeCell ref="A5: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zoomScale="128" zoomScaleNormal="128" workbookViewId="0">
      <pane xSplit="7" ySplit="13" topLeftCell="X14" activePane="bottomRight" state="frozen"/>
      <selection/>
      <selection pane="topRight"/>
      <selection pane="bottomLeft"/>
      <selection pane="bottomRight" activeCell="C20" sqref="C20"/>
    </sheetView>
  </sheetViews>
  <sheetFormatPr defaultColWidth="9.23076923076923" defaultRowHeight="16.8" outlineLevelCol="7"/>
  <cols>
    <col min="1" max="1" width="24.1442307692308" style="1" customWidth="1"/>
    <col min="2" max="2" width="21.9230769230769" style="1" customWidth="1"/>
    <col min="3" max="3" width="26.4711538461538" style="1" customWidth="1"/>
    <col min="4" max="6" width="21.9230769230769" style="1" customWidth="1"/>
    <col min="7" max="7" width="30.375" style="1" customWidth="1"/>
    <col min="8" max="8" width="20.7115384615385" style="1" customWidth="1"/>
    <col min="9" max="16384" width="9.23076923076923" style="1"/>
  </cols>
  <sheetData>
    <row r="1" s="1" customFormat="1" ht="28.8" spans="1:8">
      <c r="A1" s="2" t="s">
        <v>20</v>
      </c>
      <c r="B1" s="2"/>
      <c r="C1" s="2"/>
      <c r="D1" s="2"/>
      <c r="E1" s="2"/>
      <c r="F1" s="2"/>
      <c r="G1" s="2"/>
      <c r="H1" s="2"/>
    </row>
    <row r="2" s="1" customFormat="1" spans="1:8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11" t="s">
        <v>28</v>
      </c>
    </row>
    <row r="3" s="1" customFormat="1" spans="1:8">
      <c r="A3" s="3" t="s">
        <v>29</v>
      </c>
      <c r="B3" s="3"/>
      <c r="C3" s="3"/>
      <c r="D3" s="3"/>
      <c r="E3" s="3"/>
      <c r="F3" s="3"/>
      <c r="G3" s="3"/>
      <c r="H3" s="11"/>
    </row>
    <row r="4" s="1" customFormat="1" spans="1:8">
      <c r="A4" s="4"/>
      <c r="B4" s="4"/>
      <c r="C4" s="4"/>
      <c r="D4" s="4"/>
      <c r="E4" s="4"/>
      <c r="F4" s="4"/>
      <c r="G4" s="4"/>
      <c r="H4" s="11"/>
    </row>
    <row r="5" s="1" customFormat="1" spans="1:8">
      <c r="A5" s="4"/>
      <c r="B5" s="4"/>
      <c r="C5" s="4"/>
      <c r="D5" s="4"/>
      <c r="E5" s="4"/>
      <c r="F5" s="4"/>
      <c r="G5" s="4"/>
      <c r="H5" s="11"/>
    </row>
    <row r="6" s="1" customFormat="1" spans="1:8">
      <c r="A6" s="4"/>
      <c r="B6" s="4"/>
      <c r="C6" s="4"/>
      <c r="D6" s="4"/>
      <c r="E6" s="4"/>
      <c r="F6" s="4"/>
      <c r="G6" s="4"/>
      <c r="H6" s="11"/>
    </row>
    <row r="7" s="1" customFormat="1" spans="1:8">
      <c r="A7" s="4"/>
      <c r="B7" s="4"/>
      <c r="C7" s="4"/>
      <c r="D7" s="4"/>
      <c r="E7" s="4"/>
      <c r="F7" s="4"/>
      <c r="G7" s="4"/>
      <c r="H7" s="11"/>
    </row>
    <row r="8" s="1" customFormat="1" spans="1:8">
      <c r="A8" s="4"/>
      <c r="B8" s="4"/>
      <c r="C8" s="4"/>
      <c r="D8" s="4"/>
      <c r="E8" s="4"/>
      <c r="F8" s="4"/>
      <c r="G8" s="4"/>
      <c r="H8" s="11"/>
    </row>
    <row r="9" s="1" customFormat="1" spans="1:8">
      <c r="A9" s="4"/>
      <c r="B9" s="4"/>
      <c r="C9" s="4"/>
      <c r="D9" s="4"/>
      <c r="E9" s="4"/>
      <c r="F9" s="4"/>
      <c r="G9" s="4"/>
      <c r="H9" s="11"/>
    </row>
    <row r="10" s="1" customFormat="1" spans="1:8">
      <c r="A10" s="4"/>
      <c r="B10" s="4"/>
      <c r="C10" s="4"/>
      <c r="D10" s="4"/>
      <c r="E10" s="4"/>
      <c r="F10" s="4"/>
      <c r="G10" s="4"/>
      <c r="H10" s="11"/>
    </row>
    <row r="11" s="1" customFormat="1" spans="1:8">
      <c r="A11" s="4"/>
      <c r="B11" s="4"/>
      <c r="C11" s="4"/>
      <c r="D11" s="4"/>
      <c r="E11" s="4"/>
      <c r="F11" s="4"/>
      <c r="G11" s="4"/>
      <c r="H11" s="11"/>
    </row>
    <row r="12" s="1" customFormat="1" spans="1:8">
      <c r="A12" s="4"/>
      <c r="B12" s="4"/>
      <c r="C12" s="4"/>
      <c r="D12" s="4"/>
      <c r="E12" s="4"/>
      <c r="F12" s="4"/>
      <c r="G12" s="4"/>
      <c r="H12" s="11"/>
    </row>
    <row r="13" s="1" customFormat="1" spans="1:8">
      <c r="A13" s="4"/>
      <c r="B13" s="4"/>
      <c r="C13" s="4"/>
      <c r="D13" s="4"/>
      <c r="E13" s="4"/>
      <c r="F13" s="4"/>
      <c r="G13" s="4"/>
      <c r="H13" s="11"/>
    </row>
    <row r="14" s="1" customFormat="1" spans="1:8">
      <c r="A14" s="4"/>
      <c r="B14" s="4"/>
      <c r="C14" s="4"/>
      <c r="D14" s="4"/>
      <c r="E14" s="4"/>
      <c r="F14" s="4"/>
      <c r="G14" s="4"/>
      <c r="H14" s="11"/>
    </row>
    <row r="15" s="1" customFormat="1" spans="1:8">
      <c r="A15" s="41" t="s">
        <v>30</v>
      </c>
      <c r="B15" s="41"/>
      <c r="C15" s="41"/>
      <c r="D15" s="41"/>
      <c r="E15" s="41"/>
      <c r="F15" s="41"/>
      <c r="G15" s="42"/>
      <c r="H15" s="11"/>
    </row>
    <row r="17" spans="1:1">
      <c r="A17" s="1" t="s">
        <v>31</v>
      </c>
    </row>
  </sheetData>
  <mergeCells count="2">
    <mergeCell ref="A1:H1"/>
    <mergeCell ref="A15:B1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zoomScale="220" zoomScaleNormal="220" topLeftCell="B1" workbookViewId="0">
      <selection activeCell="B8" sqref="B8:C8"/>
    </sheetView>
  </sheetViews>
  <sheetFormatPr defaultColWidth="9.23076923076923" defaultRowHeight="16.8" outlineLevelCol="4"/>
  <cols>
    <col min="1" max="1" width="14.5769230769231" customWidth="1"/>
    <col min="2" max="2" width="16.3365384615385" customWidth="1"/>
    <col min="3" max="3" width="19.3942307692308" customWidth="1"/>
    <col min="4" max="4" width="25.3173076923077" customWidth="1"/>
    <col min="5" max="5" width="21.1538461538462" customWidth="1"/>
  </cols>
  <sheetData>
    <row r="1" ht="54" customHeight="1" spans="1:5">
      <c r="A1" s="36" t="s">
        <v>32</v>
      </c>
      <c r="B1" s="36"/>
      <c r="C1" s="36"/>
      <c r="D1" s="36"/>
      <c r="E1" s="36"/>
    </row>
    <row r="2" spans="1:5">
      <c r="A2" s="37" t="s">
        <v>33</v>
      </c>
      <c r="B2" s="37" t="s">
        <v>5</v>
      </c>
      <c r="C2" s="37"/>
      <c r="D2" s="37" t="s">
        <v>34</v>
      </c>
      <c r="E2" s="37" t="s">
        <v>35</v>
      </c>
    </row>
    <row r="3" spans="1:4">
      <c r="A3" s="38" t="s">
        <v>36</v>
      </c>
      <c r="B3" s="38"/>
      <c r="C3" s="38"/>
      <c r="D3" s="38"/>
    </row>
    <row r="4" spans="1:4">
      <c r="A4" s="38" t="s">
        <v>37</v>
      </c>
      <c r="B4" s="38"/>
      <c r="C4" s="38"/>
      <c r="D4" s="38"/>
    </row>
    <row r="5" spans="1:4">
      <c r="A5" s="38" t="s">
        <v>38</v>
      </c>
      <c r="B5" s="38" t="s">
        <v>39</v>
      </c>
      <c r="C5" s="38"/>
      <c r="D5" s="38"/>
    </row>
    <row r="6" spans="1:4">
      <c r="A6" s="38" t="s">
        <v>40</v>
      </c>
      <c r="B6" s="38"/>
      <c r="C6" s="38"/>
      <c r="D6" s="38"/>
    </row>
    <row r="7" spans="1:4">
      <c r="A7" s="38" t="s">
        <v>41</v>
      </c>
      <c r="B7" s="38"/>
      <c r="C7" s="38"/>
      <c r="D7" s="38"/>
    </row>
    <row r="8" spans="1:4">
      <c r="A8" s="38" t="s">
        <v>42</v>
      </c>
      <c r="B8" s="38"/>
      <c r="C8" s="38"/>
      <c r="D8" s="38"/>
    </row>
    <row r="9" spans="1:5">
      <c r="A9" s="38" t="s">
        <v>30</v>
      </c>
      <c r="B9" s="38"/>
      <c r="C9" s="38"/>
      <c r="D9" s="39"/>
      <c r="E9" s="40"/>
    </row>
  </sheetData>
  <mergeCells count="9">
    <mergeCell ref="A1:E1"/>
    <mergeCell ref="B2:C2"/>
    <mergeCell ref="B3:C3"/>
    <mergeCell ref="B4:C4"/>
    <mergeCell ref="B5:C5"/>
    <mergeCell ref="B6:C6"/>
    <mergeCell ref="B7:C7"/>
    <mergeCell ref="B8:C8"/>
    <mergeCell ref="B9:C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"/>
  <sheetViews>
    <sheetView zoomScale="108" zoomScaleNormal="108" workbookViewId="0">
      <selection activeCell="A20" sqref="A20:B24"/>
    </sheetView>
  </sheetViews>
  <sheetFormatPr defaultColWidth="8.875" defaultRowHeight="18.75" customHeight="1" outlineLevelCol="4"/>
  <cols>
    <col min="1" max="1" width="11" style="15" customWidth="1"/>
    <col min="2" max="2" width="22.1057692307692" style="15" customWidth="1"/>
    <col min="3" max="3" width="63.4326923076923" style="15" customWidth="1"/>
    <col min="4" max="4" width="24.2980769230769" style="16" customWidth="1"/>
    <col min="5" max="5" width="15.5" style="16" customWidth="1"/>
    <col min="6" max="16384" width="8.875" style="15"/>
  </cols>
  <sheetData>
    <row r="1" ht="26.25" customHeight="1" spans="1:5">
      <c r="A1" s="17" t="s">
        <v>43</v>
      </c>
      <c r="B1" s="17"/>
      <c r="C1" s="17"/>
      <c r="D1" s="17"/>
      <c r="E1" s="17"/>
    </row>
    <row r="2" customHeight="1" spans="1:5">
      <c r="A2" s="18" t="s">
        <v>44</v>
      </c>
      <c r="B2" s="18" t="s">
        <v>5</v>
      </c>
      <c r="C2" s="18" t="s">
        <v>45</v>
      </c>
      <c r="D2" s="19" t="s">
        <v>46</v>
      </c>
      <c r="E2" s="19" t="s">
        <v>30</v>
      </c>
    </row>
    <row r="3" customHeight="1" spans="1:5">
      <c r="A3" s="20" t="s">
        <v>47</v>
      </c>
      <c r="B3" s="20" t="s">
        <v>48</v>
      </c>
      <c r="C3" s="21" t="s">
        <v>49</v>
      </c>
      <c r="D3" s="22" t="s">
        <v>50</v>
      </c>
      <c r="E3" s="32"/>
    </row>
    <row r="4" customHeight="1" spans="1:5">
      <c r="A4" s="23"/>
      <c r="B4" s="23"/>
      <c r="C4" s="18" t="s">
        <v>51</v>
      </c>
      <c r="D4" s="22" t="s">
        <v>50</v>
      </c>
      <c r="E4" s="33"/>
    </row>
    <row r="5" customHeight="1" spans="1:5">
      <c r="A5" s="23"/>
      <c r="B5" s="21"/>
      <c r="C5" s="18" t="s">
        <v>52</v>
      </c>
      <c r="D5" s="22" t="s">
        <v>50</v>
      </c>
      <c r="E5" s="33"/>
    </row>
    <row r="6" customHeight="1" spans="1:5">
      <c r="A6" s="23"/>
      <c r="B6" s="24" t="s">
        <v>53</v>
      </c>
      <c r="C6" s="18" t="s">
        <v>54</v>
      </c>
      <c r="D6" s="22" t="s">
        <v>50</v>
      </c>
      <c r="E6" s="33"/>
    </row>
    <row r="7" customHeight="1" spans="1:5">
      <c r="A7" s="23"/>
      <c r="B7" s="25"/>
      <c r="C7" s="18" t="s">
        <v>55</v>
      </c>
      <c r="D7" s="22" t="s">
        <v>50</v>
      </c>
      <c r="E7" s="33"/>
    </row>
    <row r="8" customHeight="1" spans="1:5">
      <c r="A8" s="23"/>
      <c r="B8" s="25"/>
      <c r="C8" s="18" t="s">
        <v>56</v>
      </c>
      <c r="D8" s="22" t="s">
        <v>50</v>
      </c>
      <c r="E8" s="33"/>
    </row>
    <row r="9" customHeight="1" spans="1:5">
      <c r="A9" s="23"/>
      <c r="B9" s="25"/>
      <c r="C9" s="18" t="s">
        <v>57</v>
      </c>
      <c r="D9" s="22" t="s">
        <v>50</v>
      </c>
      <c r="E9" s="33"/>
    </row>
    <row r="10" customHeight="1" spans="1:5">
      <c r="A10" s="23"/>
      <c r="B10" s="25"/>
      <c r="C10" s="18" t="s">
        <v>58</v>
      </c>
      <c r="D10" s="22" t="s">
        <v>50</v>
      </c>
      <c r="E10" s="33"/>
    </row>
    <row r="11" customHeight="1" spans="1:5">
      <c r="A11" s="23"/>
      <c r="B11" s="26"/>
      <c r="C11" s="27" t="s">
        <v>59</v>
      </c>
      <c r="D11" s="22" t="s">
        <v>50</v>
      </c>
      <c r="E11" s="33"/>
    </row>
    <row r="12" customHeight="1" spans="1:5">
      <c r="A12" s="23"/>
      <c r="B12" s="28" t="s">
        <v>60</v>
      </c>
      <c r="C12" s="27" t="s">
        <v>61</v>
      </c>
      <c r="D12" s="22" t="s">
        <v>62</v>
      </c>
      <c r="E12" s="33"/>
    </row>
    <row r="13" customHeight="1" spans="1:5">
      <c r="A13" s="23"/>
      <c r="B13" s="18" t="s">
        <v>63</v>
      </c>
      <c r="C13" s="27" t="s">
        <v>64</v>
      </c>
      <c r="D13" s="22" t="s">
        <v>65</v>
      </c>
      <c r="E13" s="33"/>
    </row>
    <row r="14" customHeight="1" spans="1:5">
      <c r="A14" s="23"/>
      <c r="B14" s="18" t="s">
        <v>66</v>
      </c>
      <c r="C14" s="27" t="s">
        <v>67</v>
      </c>
      <c r="D14" s="22" t="s">
        <v>68</v>
      </c>
      <c r="E14" s="33"/>
    </row>
    <row r="15" ht="29" spans="1:5">
      <c r="A15" s="23"/>
      <c r="B15" s="20" t="s">
        <v>38</v>
      </c>
      <c r="C15" s="29" t="s">
        <v>69</v>
      </c>
      <c r="D15" s="22" t="s">
        <v>68</v>
      </c>
      <c r="E15" s="33"/>
    </row>
    <row r="16" customHeight="1" spans="1:5">
      <c r="A16" s="23"/>
      <c r="B16" s="21"/>
      <c r="C16" s="27" t="s">
        <v>70</v>
      </c>
      <c r="D16" s="22" t="s">
        <v>68</v>
      </c>
      <c r="E16" s="33"/>
    </row>
    <row r="17" customHeight="1" spans="1:5">
      <c r="A17" s="23"/>
      <c r="B17" s="21" t="s">
        <v>71</v>
      </c>
      <c r="C17" s="30" t="s">
        <v>72</v>
      </c>
      <c r="D17" s="22" t="s">
        <v>73</v>
      </c>
      <c r="E17" s="33"/>
    </row>
    <row r="18" customHeight="1" spans="1:5">
      <c r="A18" s="23"/>
      <c r="B18" s="18" t="s">
        <v>74</v>
      </c>
      <c r="C18" s="27" t="s">
        <v>75</v>
      </c>
      <c r="D18" s="22" t="s">
        <v>68</v>
      </c>
      <c r="E18" s="33"/>
    </row>
    <row r="19" customHeight="1" spans="1:5">
      <c r="A19" s="23"/>
      <c r="B19" s="20" t="s">
        <v>76</v>
      </c>
      <c r="C19" s="27" t="s">
        <v>77</v>
      </c>
      <c r="D19" s="22" t="s">
        <v>68</v>
      </c>
      <c r="E19" s="33"/>
    </row>
    <row r="20" customHeight="1" spans="1:5">
      <c r="A20" s="20" t="s">
        <v>78</v>
      </c>
      <c r="B20" s="20" t="s">
        <v>79</v>
      </c>
      <c r="C20" s="27" t="s">
        <v>80</v>
      </c>
      <c r="D20" s="22" t="s">
        <v>68</v>
      </c>
      <c r="E20" s="32"/>
    </row>
    <row r="21" customHeight="1" spans="1:5">
      <c r="A21" s="23"/>
      <c r="B21" s="23"/>
      <c r="C21" s="27" t="s">
        <v>81</v>
      </c>
      <c r="D21" s="22" t="s">
        <v>68</v>
      </c>
      <c r="E21" s="33"/>
    </row>
    <row r="22" customHeight="1" spans="1:5">
      <c r="A22" s="23"/>
      <c r="B22" s="23"/>
      <c r="C22" s="31" t="s">
        <v>82</v>
      </c>
      <c r="D22" s="22" t="s">
        <v>68</v>
      </c>
      <c r="E22" s="33"/>
    </row>
    <row r="23" customHeight="1" spans="1:5">
      <c r="A23" s="23"/>
      <c r="B23" s="23"/>
      <c r="C23" s="31" t="s">
        <v>83</v>
      </c>
      <c r="D23" s="22" t="s">
        <v>68</v>
      </c>
      <c r="E23" s="33"/>
    </row>
    <row r="24" customHeight="1" spans="1:5">
      <c r="A24" s="23"/>
      <c r="B24" s="23"/>
      <c r="C24" s="31" t="s">
        <v>84</v>
      </c>
      <c r="D24" s="22" t="s">
        <v>68</v>
      </c>
      <c r="E24" s="33"/>
    </row>
    <row r="25" customHeight="1" spans="1:5">
      <c r="A25" s="20" t="s">
        <v>85</v>
      </c>
      <c r="B25" s="31" t="s">
        <v>86</v>
      </c>
      <c r="C25" s="27" t="s">
        <v>87</v>
      </c>
      <c r="D25" s="22" t="s">
        <v>68</v>
      </c>
      <c r="E25" s="32"/>
    </row>
    <row r="26" customHeight="1" spans="1:5">
      <c r="A26" s="23"/>
      <c r="B26" s="31" t="s">
        <v>88</v>
      </c>
      <c r="C26" s="27" t="s">
        <v>89</v>
      </c>
      <c r="D26" s="22" t="s">
        <v>68</v>
      </c>
      <c r="E26" s="33"/>
    </row>
    <row r="27" customHeight="1" spans="1:5">
      <c r="A27" s="21"/>
      <c r="B27" s="31" t="s">
        <v>90</v>
      </c>
      <c r="C27" s="27" t="s">
        <v>91</v>
      </c>
      <c r="D27" s="22" t="s">
        <v>68</v>
      </c>
      <c r="E27" s="34"/>
    </row>
    <row r="28" customHeight="1" spans="1:5">
      <c r="A28" s="18" t="s">
        <v>92</v>
      </c>
      <c r="B28" s="27" t="s">
        <v>93</v>
      </c>
      <c r="C28" s="27" t="s">
        <v>94</v>
      </c>
      <c r="D28" s="22" t="s">
        <v>68</v>
      </c>
      <c r="E28" s="35"/>
    </row>
    <row r="29" customHeight="1" spans="1:5">
      <c r="A29" s="18" t="s">
        <v>95</v>
      </c>
      <c r="B29" s="27" t="s">
        <v>96</v>
      </c>
      <c r="C29" s="27" t="s">
        <v>97</v>
      </c>
      <c r="D29" s="22" t="s">
        <v>68</v>
      </c>
      <c r="E29" s="22"/>
    </row>
    <row r="30" customHeight="1" spans="1:5">
      <c r="A30" s="18" t="s">
        <v>98</v>
      </c>
      <c r="B30" s="27" t="s">
        <v>99</v>
      </c>
      <c r="C30" s="27" t="s">
        <v>99</v>
      </c>
      <c r="D30" s="22" t="s">
        <v>100</v>
      </c>
      <c r="E30" s="22"/>
    </row>
  </sheetData>
  <mergeCells count="11">
    <mergeCell ref="A1:E1"/>
    <mergeCell ref="A3:A19"/>
    <mergeCell ref="A20:A24"/>
    <mergeCell ref="A25:A27"/>
    <mergeCell ref="B3:B5"/>
    <mergeCell ref="B6:B11"/>
    <mergeCell ref="B15:B16"/>
    <mergeCell ref="B20:B24"/>
    <mergeCell ref="E3:E19"/>
    <mergeCell ref="E20:E24"/>
    <mergeCell ref="E25:E27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4"/>
  <sheetViews>
    <sheetView zoomScale="112" zoomScaleNormal="112" workbookViewId="0">
      <selection activeCell="F8" sqref="F8"/>
    </sheetView>
  </sheetViews>
  <sheetFormatPr defaultColWidth="9.23076923076923" defaultRowHeight="16.8"/>
  <cols>
    <col min="1" max="2" width="25.6442307692308" style="1" customWidth="1"/>
    <col min="3" max="3" width="13.9519230769231" style="1" customWidth="1"/>
    <col min="4" max="5" width="31.0865384615385" style="1" customWidth="1"/>
    <col min="6" max="6" width="21.4711538461538" style="1" customWidth="1"/>
    <col min="7" max="7" width="36.5384615384615" style="1" customWidth="1"/>
    <col min="8" max="8" width="24.125" style="1" customWidth="1"/>
    <col min="9" max="13" width="10.3653846153846" style="1" customWidth="1"/>
    <col min="14" max="15" width="9.23076923076923" style="1"/>
    <col min="16" max="16" width="13.7596153846154" style="1" customWidth="1"/>
    <col min="17" max="16384" width="9.23076923076923" style="1"/>
  </cols>
  <sheetData>
    <row r="1" s="1" customFormat="1" ht="28.8" spans="1:17">
      <c r="A1" s="2" t="s">
        <v>101</v>
      </c>
      <c r="B1" s="2"/>
      <c r="C1" s="2"/>
      <c r="D1" s="2"/>
      <c r="E1" s="2"/>
      <c r="F1" s="2"/>
      <c r="G1" s="8"/>
      <c r="H1" s="9"/>
      <c r="I1" s="9"/>
      <c r="J1" s="9"/>
      <c r="K1" s="9"/>
      <c r="L1" s="9"/>
      <c r="M1" s="9"/>
      <c r="N1" s="9"/>
      <c r="O1" s="9"/>
      <c r="P1" s="9"/>
      <c r="Q1" s="9"/>
    </row>
    <row r="2" s="1" customFormat="1" spans="1:17">
      <c r="A2" s="3" t="s">
        <v>102</v>
      </c>
      <c r="B2" s="3" t="s">
        <v>103</v>
      </c>
      <c r="C2" s="3" t="s">
        <v>104</v>
      </c>
      <c r="D2" s="3" t="s">
        <v>105</v>
      </c>
      <c r="E2" s="3" t="s">
        <v>106</v>
      </c>
      <c r="F2" s="3" t="s">
        <v>107</v>
      </c>
      <c r="G2" s="10" t="s">
        <v>35</v>
      </c>
      <c r="H2" s="11" t="s">
        <v>108</v>
      </c>
      <c r="I2" s="9"/>
      <c r="J2" s="9"/>
      <c r="K2" s="9"/>
      <c r="L2" s="9"/>
      <c r="M2" s="9"/>
      <c r="N2" s="9"/>
      <c r="O2" s="9"/>
      <c r="P2" s="9"/>
      <c r="Q2" s="9"/>
    </row>
    <row r="3" s="1" customFormat="1" spans="1:17">
      <c r="A3" s="3" t="s">
        <v>29</v>
      </c>
      <c r="B3" s="3" t="s">
        <v>109</v>
      </c>
      <c r="C3" s="3" t="s">
        <v>110</v>
      </c>
      <c r="D3" s="3" t="s">
        <v>111</v>
      </c>
      <c r="E3" s="3"/>
      <c r="F3" s="3">
        <v>1600000</v>
      </c>
      <c r="G3" s="12">
        <f t="shared" ref="G3:G19" si="0">F3/(1+16%)</f>
        <v>1379310.34482759</v>
      </c>
      <c r="H3" s="4"/>
      <c r="I3" s="9"/>
      <c r="J3" s="9"/>
      <c r="K3" s="9"/>
      <c r="L3" s="9"/>
      <c r="M3" s="9"/>
      <c r="N3" s="9"/>
      <c r="O3" s="9"/>
      <c r="P3" s="9"/>
      <c r="Q3" s="9"/>
    </row>
    <row r="4" s="1" customFormat="1" spans="1:8">
      <c r="A4" s="4"/>
      <c r="B4" s="4"/>
      <c r="C4" s="4"/>
      <c r="D4" s="4"/>
      <c r="E4" s="4"/>
      <c r="F4" s="4"/>
      <c r="G4" s="12">
        <f t="shared" si="0"/>
        <v>0</v>
      </c>
      <c r="H4" s="4"/>
    </row>
    <row r="5" s="1" customFormat="1" spans="1:8">
      <c r="A5" s="4"/>
      <c r="B5" s="4"/>
      <c r="C5" s="4"/>
      <c r="D5" s="4"/>
      <c r="E5" s="4"/>
      <c r="F5" s="4"/>
      <c r="G5" s="12">
        <f t="shared" si="0"/>
        <v>0</v>
      </c>
      <c r="H5" s="4"/>
    </row>
    <row r="6" s="1" customFormat="1" spans="1:8">
      <c r="A6" s="4"/>
      <c r="B6" s="4"/>
      <c r="C6" s="4"/>
      <c r="D6" s="4"/>
      <c r="E6" s="4"/>
      <c r="F6" s="4"/>
      <c r="G6" s="12">
        <f t="shared" si="0"/>
        <v>0</v>
      </c>
      <c r="H6" s="4"/>
    </row>
    <row r="7" s="1" customFormat="1" spans="1:8">
      <c r="A7" s="4"/>
      <c r="B7" s="4"/>
      <c r="C7" s="4"/>
      <c r="D7" s="4"/>
      <c r="E7" s="4"/>
      <c r="F7" s="4"/>
      <c r="G7" s="12">
        <f t="shared" si="0"/>
        <v>0</v>
      </c>
      <c r="H7" s="4"/>
    </row>
    <row r="8" s="1" customFormat="1" spans="1:8">
      <c r="A8" s="4"/>
      <c r="B8" s="4"/>
      <c r="C8" s="4"/>
      <c r="D8" s="4"/>
      <c r="E8" s="4"/>
      <c r="F8" s="4"/>
      <c r="G8" s="12">
        <f t="shared" si="0"/>
        <v>0</v>
      </c>
      <c r="H8" s="4"/>
    </row>
    <row r="9" s="1" customFormat="1" spans="1:8">
      <c r="A9" s="4"/>
      <c r="B9" s="4"/>
      <c r="C9" s="4"/>
      <c r="D9" s="4"/>
      <c r="E9" s="4"/>
      <c r="F9" s="4"/>
      <c r="G9" s="12">
        <f t="shared" si="0"/>
        <v>0</v>
      </c>
      <c r="H9" s="4"/>
    </row>
    <row r="10" s="1" customFormat="1" spans="1:8">
      <c r="A10" s="4"/>
      <c r="B10" s="4"/>
      <c r="C10" s="4"/>
      <c r="D10" s="4"/>
      <c r="E10" s="4"/>
      <c r="F10" s="4"/>
      <c r="G10" s="12">
        <f t="shared" si="0"/>
        <v>0</v>
      </c>
      <c r="H10" s="4"/>
    </row>
    <row r="11" s="1" customFormat="1" spans="1:8">
      <c r="A11" s="4"/>
      <c r="B11" s="4"/>
      <c r="C11" s="4"/>
      <c r="D11" s="4"/>
      <c r="E11" s="4"/>
      <c r="F11" s="4"/>
      <c r="G11" s="12">
        <f t="shared" si="0"/>
        <v>0</v>
      </c>
      <c r="H11" s="4"/>
    </row>
    <row r="12" s="1" customFormat="1" spans="1:8">
      <c r="A12" s="4"/>
      <c r="B12" s="4"/>
      <c r="C12" s="4"/>
      <c r="D12" s="4"/>
      <c r="E12" s="4"/>
      <c r="F12" s="4"/>
      <c r="G12" s="12">
        <f t="shared" si="0"/>
        <v>0</v>
      </c>
      <c r="H12" s="4"/>
    </row>
    <row r="13" s="1" customFormat="1" spans="1:8">
      <c r="A13" s="4"/>
      <c r="B13" s="4"/>
      <c r="C13" s="4"/>
      <c r="D13" s="4"/>
      <c r="E13" s="4"/>
      <c r="F13" s="4"/>
      <c r="G13" s="12">
        <f t="shared" si="0"/>
        <v>0</v>
      </c>
      <c r="H13" s="11"/>
    </row>
    <row r="14" s="1" customFormat="1" spans="1:8">
      <c r="A14" s="4"/>
      <c r="B14" s="4"/>
      <c r="C14" s="4"/>
      <c r="D14" s="4"/>
      <c r="E14" s="4"/>
      <c r="F14" s="4"/>
      <c r="G14" s="12">
        <f t="shared" si="0"/>
        <v>0</v>
      </c>
      <c r="H14" s="4"/>
    </row>
    <row r="15" s="1" customFormat="1" spans="1:8">
      <c r="A15" s="4"/>
      <c r="B15" s="4"/>
      <c r="C15" s="4"/>
      <c r="D15" s="4"/>
      <c r="E15" s="4"/>
      <c r="F15" s="4"/>
      <c r="G15" s="12">
        <f t="shared" si="0"/>
        <v>0</v>
      </c>
      <c r="H15" s="4"/>
    </row>
    <row r="16" s="1" customFormat="1" spans="1:8">
      <c r="A16" s="4"/>
      <c r="B16" s="4"/>
      <c r="C16" s="4"/>
      <c r="D16" s="4"/>
      <c r="E16" s="4"/>
      <c r="F16" s="4"/>
      <c r="G16" s="12">
        <f t="shared" si="0"/>
        <v>0</v>
      </c>
      <c r="H16" s="4"/>
    </row>
    <row r="17" s="1" customFormat="1" spans="1:8">
      <c r="A17" s="4"/>
      <c r="B17" s="4"/>
      <c r="C17" s="4"/>
      <c r="D17" s="4"/>
      <c r="E17" s="4"/>
      <c r="F17" s="4"/>
      <c r="G17" s="12">
        <f t="shared" si="0"/>
        <v>0</v>
      </c>
      <c r="H17" s="4"/>
    </row>
    <row r="18" s="1" customFormat="1" spans="1:8">
      <c r="A18" s="4"/>
      <c r="B18" s="4"/>
      <c r="C18" s="4"/>
      <c r="D18" s="4"/>
      <c r="E18" s="4"/>
      <c r="F18" s="4"/>
      <c r="G18" s="12">
        <f t="shared" si="0"/>
        <v>0</v>
      </c>
      <c r="H18" s="4"/>
    </row>
    <row r="19" s="1" customFormat="1" spans="1:8">
      <c r="A19" s="4"/>
      <c r="B19" s="4"/>
      <c r="C19" s="4"/>
      <c r="D19" s="4"/>
      <c r="E19" s="4"/>
      <c r="F19" s="4"/>
      <c r="G19" s="12">
        <f t="shared" si="0"/>
        <v>0</v>
      </c>
      <c r="H19" s="4"/>
    </row>
    <row r="20" s="1" customFormat="1" spans="1:8">
      <c r="A20" s="5" t="s">
        <v>30</v>
      </c>
      <c r="B20" s="6"/>
      <c r="C20" s="6"/>
      <c r="D20" s="6"/>
      <c r="E20" s="6"/>
      <c r="F20" s="13"/>
      <c r="G20" s="14">
        <f>SUM(G3:G19)</f>
        <v>1379310.34482759</v>
      </c>
      <c r="H20" s="4"/>
    </row>
    <row r="22" spans="1:7">
      <c r="A22" s="7" t="s">
        <v>112</v>
      </c>
      <c r="B22" s="7"/>
      <c r="C22" s="7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</sheetData>
  <mergeCells count="3">
    <mergeCell ref="A1:G1"/>
    <mergeCell ref="A20:F20"/>
    <mergeCell ref="A22:G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简易利润表</vt:lpstr>
      <vt:lpstr>附表1 物流运输明细表</vt:lpstr>
      <vt:lpstr>附表2 营业成本明细表</vt:lpstr>
      <vt:lpstr>附表3 各种费用损失计算表</vt:lpstr>
      <vt:lpstr>附表4 车辆调度明细表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jj</cp:lastModifiedBy>
  <dcterms:created xsi:type="dcterms:W3CDTF">2019-05-01T15:06:00Z</dcterms:created>
  <dcterms:modified xsi:type="dcterms:W3CDTF">2022-11-13T11:51:50Z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EM_Doc_Temp_ID">
    <vt:lpwstr>ac2fc319</vt:lpwstr>
  </property>
</Properties>
</file>