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7000" yWindow="0" windowWidth="25600" windowHeight="17540" tabRatio="500" activeTab="5"/>
  </bookViews>
  <sheets>
    <sheet name="hours" sheetId="1" r:id="rId1"/>
    <sheet name="softdrinks" sheetId="2" r:id="rId2"/>
    <sheet name="audit" sheetId="3" r:id="rId3"/>
    <sheet name="canswers" sheetId="4" r:id="rId4"/>
    <sheet name="salary" sheetId="5" r:id="rId5"/>
    <sheet name="marketing" sheetId="6" r:id="rId6"/>
    <sheet name="restaurant" sheetId="7" r:id="rId7"/>
  </sheets>
  <calcPr calcId="140000" concurrentCalc="0"/>
  <pivotCaches>
    <pivotCache cacheId="1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6" l="1"/>
  <c r="G34" i="6"/>
  <c r="G32" i="6"/>
  <c r="G31" i="6"/>
  <c r="G30" i="6"/>
  <c r="G29" i="6"/>
  <c r="G28" i="6"/>
  <c r="G27" i="6"/>
  <c r="G26" i="6"/>
  <c r="G25" i="6"/>
  <c r="G24" i="6"/>
  <c r="G23" i="6"/>
  <c r="E32" i="6"/>
  <c r="E31" i="6"/>
  <c r="E30" i="6"/>
  <c r="E29" i="6"/>
  <c r="E28" i="6"/>
  <c r="E27" i="6"/>
  <c r="E26" i="6"/>
  <c r="E25" i="6"/>
  <c r="E24" i="6"/>
  <c r="E23" i="6"/>
  <c r="D32" i="6"/>
  <c r="D31" i="6"/>
  <c r="D30" i="6"/>
  <c r="D29" i="6"/>
  <c r="D28" i="6"/>
  <c r="D27" i="6"/>
  <c r="D26" i="6"/>
  <c r="D25" i="6"/>
  <c r="D24" i="6"/>
  <c r="D23" i="6"/>
  <c r="K1" i="6"/>
  <c r="K2" i="6"/>
  <c r="F3" i="4"/>
  <c r="E2" i="4"/>
  <c r="D3" i="4"/>
  <c r="D2" i="4"/>
  <c r="J7" i="2"/>
  <c r="I7" i="2"/>
  <c r="H7" i="2"/>
  <c r="G7" i="2"/>
  <c r="F7" i="2"/>
  <c r="E2" i="1"/>
  <c r="E3" i="1"/>
  <c r="E1" i="1"/>
</calcChain>
</file>

<file path=xl/comments1.xml><?xml version="1.0" encoding="utf-8"?>
<comments xmlns="http://schemas.openxmlformats.org/spreadsheetml/2006/main">
  <authors>
    <author>Francisco Rosales</author>
  </authors>
  <commentList>
    <comment ref="I25" authorId="0">
      <text>
        <r>
          <rPr>
            <b/>
            <sz val="9"/>
            <color indexed="81"/>
            <rFont val="Calibri"/>
            <family val="2"/>
          </rPr>
          <t>Francisco Rosales: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<sst xmlns="http://schemas.openxmlformats.org/spreadsheetml/2006/main" count="87" uniqueCount="29">
  <si>
    <t>Pepsi</t>
  </si>
  <si>
    <t>Sprite</t>
  </si>
  <si>
    <t xml:space="preserve">Dr. Pepper </t>
  </si>
  <si>
    <t xml:space="preserve">Coke Classic </t>
  </si>
  <si>
    <t>Good</t>
  </si>
  <si>
    <t xml:space="preserve">Very Good </t>
  </si>
  <si>
    <t xml:space="preserve">Excellent </t>
  </si>
  <si>
    <t>Very Good</t>
  </si>
  <si>
    <t>commercials</t>
  </si>
  <si>
    <t>sales</t>
  </si>
  <si>
    <t>quality</t>
  </si>
  <si>
    <t>price</t>
  </si>
  <si>
    <t>Mean</t>
  </si>
  <si>
    <t>Mode</t>
  </si>
  <si>
    <t>Median</t>
  </si>
  <si>
    <t>Column Labels</t>
  </si>
  <si>
    <t>Grand Total</t>
  </si>
  <si>
    <t>Total</t>
  </si>
  <si>
    <t>Diet Coke</t>
  </si>
  <si>
    <t>Count of Diet Coke</t>
  </si>
  <si>
    <t>10-14</t>
  </si>
  <si>
    <t>15-19</t>
  </si>
  <si>
    <t>20-24</t>
  </si>
  <si>
    <t>25-29</t>
  </si>
  <si>
    <t>30-34</t>
  </si>
  <si>
    <t>sd</t>
  </si>
  <si>
    <t>var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</si>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</sst>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audit!$D$5:$D$9</c:f>
              <c:strCache>
                <c:ptCount val="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</c:strCache>
            </c:strRef>
          </c:cat>
          <c:val>
            <c:numRef>
              <c:f>audit!$E$5:$E$9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80392"/>
        <c:axId val="-2099659400"/>
      </c:barChart>
      <c:catAx>
        <c:axId val="-210468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59400"/>
        <c:crosses val="autoZero"/>
        <c:auto val="1"/>
        <c:lblAlgn val="ctr"/>
        <c:lblOffset val="100"/>
        <c:noMultiLvlLbl val="0"/>
      </c:catAx>
      <c:valAx>
        <c:axId val="-209965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marketing!$B$1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xVal>
            <c:numRef>
              <c:f>marketing!$A$2:$A$11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1.0</c:v>
                </c:pt>
                <c:pt idx="6">
                  <c:v>5.0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</c:numCache>
            </c:numRef>
          </c:xVal>
          <c:yVal>
            <c:numRef>
              <c:f>marketing!$B$2:$B$11</c:f>
              <c:numCache>
                <c:formatCode>General</c:formatCode>
                <c:ptCount val="10"/>
                <c:pt idx="0">
                  <c:v>50.0</c:v>
                </c:pt>
                <c:pt idx="1">
                  <c:v>57.0</c:v>
                </c:pt>
                <c:pt idx="2">
                  <c:v>41.0</c:v>
                </c:pt>
                <c:pt idx="3">
                  <c:v>54.0</c:v>
                </c:pt>
                <c:pt idx="4">
                  <c:v>54.0</c:v>
                </c:pt>
                <c:pt idx="5">
                  <c:v>38.0</c:v>
                </c:pt>
                <c:pt idx="6">
                  <c:v>63.0</c:v>
                </c:pt>
                <c:pt idx="7">
                  <c:v>48.0</c:v>
                </c:pt>
                <c:pt idx="8">
                  <c:v>59.0</c:v>
                </c:pt>
                <c:pt idx="9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00376"/>
        <c:axId val="-2102998920"/>
      </c:scatterChart>
      <c:valAx>
        <c:axId val="-210000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98920"/>
        <c:crosses val="autoZero"/>
        <c:crossBetween val="midCat"/>
      </c:valAx>
      <c:valAx>
        <c:axId val="-210299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00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0</xdr:row>
      <xdr:rowOff>12700</xdr:rowOff>
    </xdr:from>
    <xdr:to>
      <xdr:col>11</xdr:col>
      <xdr:colOff>393700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50800</xdr:rowOff>
    </xdr:from>
    <xdr:to>
      <xdr:col>8</xdr:col>
      <xdr:colOff>711200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Rosales" refreshedDate="43625.382932986111" createdVersion="4" refreshedVersion="4" minRefreshableVersion="3" recordCount="48">
  <cacheSource type="worksheet">
    <worksheetSource ref="A2:A50" sheet="softdrinks"/>
  </cacheSource>
  <cacheFields count="1">
    <cacheField name="Diet Coke" numFmtId="0">
      <sharedItems count="5">
        <s v="Pepsi"/>
        <s v="Diet Coke"/>
        <s v="Coke Classic "/>
        <s v="Dr. Pepper "/>
        <s v="Spri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2"/>
  </r>
  <r>
    <x v="2"/>
  </r>
  <r>
    <x v="3"/>
  </r>
  <r>
    <x v="1"/>
  </r>
  <r>
    <x v="0"/>
  </r>
  <r>
    <x v="0"/>
  </r>
  <r>
    <x v="2"/>
  </r>
  <r>
    <x v="3"/>
  </r>
  <r>
    <x v="4"/>
  </r>
  <r>
    <x v="2"/>
  </r>
  <r>
    <x v="1"/>
  </r>
  <r>
    <x v="2"/>
  </r>
  <r>
    <x v="2"/>
  </r>
  <r>
    <x v="4"/>
  </r>
  <r>
    <x v="2"/>
  </r>
  <r>
    <x v="1"/>
  </r>
  <r>
    <x v="2"/>
  </r>
  <r>
    <x v="1"/>
  </r>
  <r>
    <x v="2"/>
  </r>
  <r>
    <x v="4"/>
  </r>
  <r>
    <x v="0"/>
  </r>
  <r>
    <x v="2"/>
  </r>
  <r>
    <x v="2"/>
  </r>
  <r>
    <x v="2"/>
  </r>
  <r>
    <x v="0"/>
  </r>
  <r>
    <x v="2"/>
  </r>
  <r>
    <x v="4"/>
  </r>
  <r>
    <x v="3"/>
  </r>
  <r>
    <x v="0"/>
  </r>
  <r>
    <x v="1"/>
  </r>
  <r>
    <x v="0"/>
  </r>
  <r>
    <x v="2"/>
  </r>
  <r>
    <x v="2"/>
  </r>
  <r>
    <x v="2"/>
  </r>
  <r>
    <x v="0"/>
  </r>
  <r>
    <x v="3"/>
  </r>
  <r>
    <x v="2"/>
  </r>
  <r>
    <x v="1"/>
  </r>
  <r>
    <x v="0"/>
  </r>
  <r>
    <x v="0"/>
  </r>
  <r>
    <x v="0"/>
  </r>
  <r>
    <x v="0"/>
  </r>
  <r>
    <x v="2"/>
  </r>
  <r>
    <x v="3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4:K6" firstHeaderRow="1" firstDataRow="2" firstDataCol="1"/>
  <pivotFields count="1">
    <pivotField axis="axisCol" dataField="1" showAll="0">
      <items count="6">
        <item x="2"/>
        <item x="1"/>
        <item x="3"/>
        <item x="0"/>
        <item x="4"/>
        <item t="default"/>
      </items>
    </pivotField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et Cok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0"/>
  <sheetViews>
    <sheetView workbookViewId="0">
      <selection activeCell="E21" sqref="E21"/>
    </sheetView>
  </sheetViews>
  <sheetFormatPr baseColWidth="10" defaultRowHeight="15" x14ac:dyDescent="0"/>
  <sheetData>
    <row r="1" spans="1:5">
      <c r="A1">
        <v>107</v>
      </c>
      <c r="D1" t="s">
        <v>12</v>
      </c>
      <c r="E1">
        <f>AVERAGE(A1:A200)</f>
        <v>76</v>
      </c>
    </row>
    <row r="2" spans="1:5">
      <c r="A2">
        <v>73</v>
      </c>
      <c r="D2" t="s">
        <v>14</v>
      </c>
      <c r="E2">
        <f>MEDIAN(A1:A200)</f>
        <v>75</v>
      </c>
    </row>
    <row r="3" spans="1:5">
      <c r="A3">
        <v>68</v>
      </c>
      <c r="D3" t="s">
        <v>13</v>
      </c>
      <c r="E3">
        <f>MODE(A1:A200)</f>
        <v>77</v>
      </c>
    </row>
    <row r="4" spans="1:5">
      <c r="A4">
        <v>97</v>
      </c>
    </row>
    <row r="5" spans="1:5">
      <c r="A5">
        <v>76</v>
      </c>
    </row>
    <row r="6" spans="1:5">
      <c r="A6">
        <v>79</v>
      </c>
    </row>
    <row r="7" spans="1:5">
      <c r="A7">
        <v>94</v>
      </c>
    </row>
    <row r="8" spans="1:5">
      <c r="A8">
        <v>59</v>
      </c>
    </row>
    <row r="9" spans="1:5">
      <c r="A9">
        <v>98</v>
      </c>
    </row>
    <row r="10" spans="1:5">
      <c r="A10">
        <v>57</v>
      </c>
    </row>
    <row r="11" spans="1:5">
      <c r="A11">
        <v>54</v>
      </c>
    </row>
    <row r="12" spans="1:5">
      <c r="A12">
        <v>65</v>
      </c>
    </row>
    <row r="13" spans="1:5">
      <c r="A13">
        <v>71</v>
      </c>
    </row>
    <row r="14" spans="1:5">
      <c r="A14">
        <v>70</v>
      </c>
    </row>
    <row r="15" spans="1:5">
      <c r="A15">
        <v>84</v>
      </c>
    </row>
    <row r="16" spans="1:5">
      <c r="A16">
        <v>88</v>
      </c>
    </row>
    <row r="17" spans="1:9">
      <c r="A17">
        <v>62</v>
      </c>
    </row>
    <row r="18" spans="1:9">
      <c r="A18">
        <v>61</v>
      </c>
    </row>
    <row r="19" spans="1:9">
      <c r="A19">
        <v>79</v>
      </c>
    </row>
    <row r="20" spans="1:9">
      <c r="A20">
        <v>98</v>
      </c>
    </row>
    <row r="21" spans="1:9">
      <c r="A21">
        <v>66</v>
      </c>
    </row>
    <row r="22" spans="1:9">
      <c r="A22">
        <v>62</v>
      </c>
    </row>
    <row r="23" spans="1:9">
      <c r="A23">
        <v>79</v>
      </c>
    </row>
    <row r="24" spans="1:9">
      <c r="A24">
        <v>86</v>
      </c>
    </row>
    <row r="25" spans="1:9">
      <c r="A25">
        <v>68</v>
      </c>
    </row>
    <row r="26" spans="1:9">
      <c r="A26">
        <v>74</v>
      </c>
    </row>
    <row r="27" spans="1:9">
      <c r="A27">
        <v>61</v>
      </c>
    </row>
    <row r="28" spans="1:9">
      <c r="A28">
        <v>82</v>
      </c>
    </row>
    <row r="29" spans="1:9">
      <c r="A29">
        <v>65</v>
      </c>
    </row>
    <row r="30" spans="1:9">
      <c r="A30">
        <v>98</v>
      </c>
    </row>
    <row r="31" spans="1:9">
      <c r="A31">
        <v>62</v>
      </c>
    </row>
    <row r="32" spans="1:9">
      <c r="A32">
        <v>116</v>
      </c>
    </row>
    <row r="33" spans="1:1">
      <c r="A33">
        <v>65</v>
      </c>
    </row>
    <row r="34" spans="1:1">
      <c r="A34">
        <v>88</v>
      </c>
    </row>
    <row r="35" spans="1:1">
      <c r="A35">
        <v>64</v>
      </c>
    </row>
    <row r="36" spans="1:1">
      <c r="A36">
        <v>79</v>
      </c>
    </row>
    <row r="37" spans="1:1">
      <c r="A37">
        <v>78</v>
      </c>
    </row>
    <row r="38" spans="1:1">
      <c r="A38">
        <v>79</v>
      </c>
    </row>
    <row r="39" spans="1:1">
      <c r="A39">
        <v>77</v>
      </c>
    </row>
    <row r="40" spans="1:1">
      <c r="A40">
        <v>86</v>
      </c>
    </row>
    <row r="41" spans="1:1">
      <c r="A41">
        <v>74</v>
      </c>
    </row>
    <row r="42" spans="1:1">
      <c r="A42">
        <v>85</v>
      </c>
    </row>
    <row r="43" spans="1:1">
      <c r="A43">
        <v>73</v>
      </c>
    </row>
    <row r="44" spans="1:1">
      <c r="A44">
        <v>80</v>
      </c>
    </row>
    <row r="45" spans="1:1">
      <c r="A45">
        <v>68</v>
      </c>
    </row>
    <row r="46" spans="1:1">
      <c r="A46">
        <v>78</v>
      </c>
    </row>
    <row r="47" spans="1:1">
      <c r="A47">
        <v>89</v>
      </c>
    </row>
    <row r="48" spans="1:1">
      <c r="A48">
        <v>72</v>
      </c>
    </row>
    <row r="49" spans="1:1">
      <c r="A49">
        <v>58</v>
      </c>
    </row>
    <row r="50" spans="1:1">
      <c r="A50">
        <v>69</v>
      </c>
    </row>
    <row r="51" spans="1:1">
      <c r="A51">
        <v>92</v>
      </c>
    </row>
    <row r="52" spans="1:1">
      <c r="A52">
        <v>78</v>
      </c>
    </row>
    <row r="53" spans="1:1">
      <c r="A53">
        <v>88</v>
      </c>
    </row>
    <row r="54" spans="1:1">
      <c r="A54">
        <v>77</v>
      </c>
    </row>
    <row r="55" spans="1:1">
      <c r="A55">
        <v>103</v>
      </c>
    </row>
    <row r="56" spans="1:1">
      <c r="A56">
        <v>88</v>
      </c>
    </row>
    <row r="57" spans="1:1">
      <c r="A57">
        <v>63</v>
      </c>
    </row>
    <row r="58" spans="1:1">
      <c r="A58">
        <v>68</v>
      </c>
    </row>
    <row r="59" spans="1:1">
      <c r="A59">
        <v>88</v>
      </c>
    </row>
    <row r="60" spans="1:1">
      <c r="A60">
        <v>81</v>
      </c>
    </row>
    <row r="61" spans="1:1">
      <c r="A61">
        <v>75</v>
      </c>
    </row>
    <row r="62" spans="1:1">
      <c r="A62">
        <v>90</v>
      </c>
    </row>
    <row r="63" spans="1:1">
      <c r="A63">
        <v>62</v>
      </c>
    </row>
    <row r="64" spans="1:1">
      <c r="A64">
        <v>89</v>
      </c>
    </row>
    <row r="65" spans="1:1">
      <c r="A65">
        <v>71</v>
      </c>
    </row>
    <row r="66" spans="1:1">
      <c r="A66">
        <v>71</v>
      </c>
    </row>
    <row r="67" spans="1:1">
      <c r="A67">
        <v>74</v>
      </c>
    </row>
    <row r="68" spans="1:1">
      <c r="A68">
        <v>70</v>
      </c>
    </row>
    <row r="69" spans="1:1">
      <c r="A69">
        <v>74</v>
      </c>
    </row>
    <row r="70" spans="1:1">
      <c r="A70">
        <v>70</v>
      </c>
    </row>
    <row r="71" spans="1:1">
      <c r="A71">
        <v>65</v>
      </c>
    </row>
    <row r="72" spans="1:1">
      <c r="A72">
        <v>81</v>
      </c>
    </row>
    <row r="73" spans="1:1">
      <c r="A73">
        <v>75</v>
      </c>
    </row>
    <row r="74" spans="1:1">
      <c r="A74">
        <v>62</v>
      </c>
    </row>
    <row r="75" spans="1:1">
      <c r="A75">
        <v>94</v>
      </c>
    </row>
    <row r="76" spans="1:1">
      <c r="A76">
        <v>71</v>
      </c>
    </row>
    <row r="77" spans="1:1">
      <c r="A77">
        <v>85</v>
      </c>
    </row>
    <row r="78" spans="1:1">
      <c r="A78">
        <v>84</v>
      </c>
    </row>
    <row r="79" spans="1:1">
      <c r="A79">
        <v>83</v>
      </c>
    </row>
    <row r="80" spans="1:1">
      <c r="A80">
        <v>63</v>
      </c>
    </row>
    <row r="81" spans="1:1">
      <c r="A81">
        <v>81</v>
      </c>
    </row>
    <row r="82" spans="1:1">
      <c r="A82">
        <v>62</v>
      </c>
    </row>
    <row r="83" spans="1:1">
      <c r="A83">
        <v>79</v>
      </c>
    </row>
    <row r="84" spans="1:1">
      <c r="A84">
        <v>83</v>
      </c>
    </row>
    <row r="85" spans="1:1">
      <c r="A85">
        <v>93</v>
      </c>
    </row>
    <row r="86" spans="1:1">
      <c r="A86">
        <v>61</v>
      </c>
    </row>
    <row r="87" spans="1:1">
      <c r="A87">
        <v>65</v>
      </c>
    </row>
    <row r="88" spans="1:1">
      <c r="A88">
        <v>62</v>
      </c>
    </row>
    <row r="89" spans="1:1">
      <c r="A89">
        <v>92</v>
      </c>
    </row>
    <row r="90" spans="1:1">
      <c r="A90">
        <v>65</v>
      </c>
    </row>
    <row r="91" spans="1:1">
      <c r="A91">
        <v>83</v>
      </c>
    </row>
    <row r="92" spans="1:1">
      <c r="A92">
        <v>70</v>
      </c>
    </row>
    <row r="93" spans="1:1">
      <c r="A93">
        <v>70</v>
      </c>
    </row>
    <row r="94" spans="1:1">
      <c r="A94">
        <v>81</v>
      </c>
    </row>
    <row r="95" spans="1:1">
      <c r="A95">
        <v>77</v>
      </c>
    </row>
    <row r="96" spans="1:1">
      <c r="A96">
        <v>72</v>
      </c>
    </row>
    <row r="97" spans="1:1">
      <c r="A97">
        <v>84</v>
      </c>
    </row>
    <row r="98" spans="1:1">
      <c r="A98">
        <v>67</v>
      </c>
    </row>
    <row r="99" spans="1:1">
      <c r="A99">
        <v>59</v>
      </c>
    </row>
    <row r="100" spans="1:1">
      <c r="A100">
        <v>58</v>
      </c>
    </row>
    <row r="101" spans="1:1">
      <c r="A101">
        <v>78</v>
      </c>
    </row>
    <row r="102" spans="1:1">
      <c r="A102">
        <v>66</v>
      </c>
    </row>
    <row r="103" spans="1:1">
      <c r="A103">
        <v>66</v>
      </c>
    </row>
    <row r="104" spans="1:1">
      <c r="A104">
        <v>94</v>
      </c>
    </row>
    <row r="105" spans="1:1">
      <c r="A105">
        <v>77</v>
      </c>
    </row>
    <row r="106" spans="1:1">
      <c r="A106">
        <v>63</v>
      </c>
    </row>
    <row r="107" spans="1:1">
      <c r="A107">
        <v>66</v>
      </c>
    </row>
    <row r="108" spans="1:1">
      <c r="A108">
        <v>75</v>
      </c>
    </row>
    <row r="109" spans="1:1">
      <c r="A109">
        <v>68</v>
      </c>
    </row>
    <row r="110" spans="1:1">
      <c r="A110">
        <v>76</v>
      </c>
    </row>
    <row r="111" spans="1:1">
      <c r="A111">
        <v>90</v>
      </c>
    </row>
    <row r="112" spans="1:1">
      <c r="A112">
        <v>78</v>
      </c>
    </row>
    <row r="113" spans="1:1">
      <c r="A113">
        <v>71</v>
      </c>
    </row>
    <row r="114" spans="1:1">
      <c r="A114">
        <v>101</v>
      </c>
    </row>
    <row r="115" spans="1:1">
      <c r="A115">
        <v>78</v>
      </c>
    </row>
    <row r="116" spans="1:1">
      <c r="A116">
        <v>43</v>
      </c>
    </row>
    <row r="117" spans="1:1">
      <c r="A117">
        <v>59</v>
      </c>
    </row>
    <row r="118" spans="1:1">
      <c r="A118">
        <v>67</v>
      </c>
    </row>
    <row r="119" spans="1:1">
      <c r="A119">
        <v>61</v>
      </c>
    </row>
    <row r="120" spans="1:1">
      <c r="A120">
        <v>71</v>
      </c>
    </row>
    <row r="121" spans="1:1">
      <c r="A121">
        <v>96</v>
      </c>
    </row>
    <row r="122" spans="1:1">
      <c r="A122">
        <v>75</v>
      </c>
    </row>
    <row r="123" spans="1:1">
      <c r="A123">
        <v>64</v>
      </c>
    </row>
    <row r="124" spans="1:1">
      <c r="A124">
        <v>76</v>
      </c>
    </row>
    <row r="125" spans="1:1">
      <c r="A125">
        <v>72</v>
      </c>
    </row>
    <row r="126" spans="1:1">
      <c r="A126">
        <v>77</v>
      </c>
    </row>
    <row r="127" spans="1:1">
      <c r="A127">
        <v>74</v>
      </c>
    </row>
    <row r="128" spans="1:1">
      <c r="A128">
        <v>65</v>
      </c>
    </row>
    <row r="129" spans="1:1">
      <c r="A129">
        <v>82</v>
      </c>
    </row>
    <row r="130" spans="1:1">
      <c r="A130">
        <v>86</v>
      </c>
    </row>
    <row r="131" spans="1:1">
      <c r="A131">
        <v>66</v>
      </c>
    </row>
    <row r="132" spans="1:1">
      <c r="A132">
        <v>86</v>
      </c>
    </row>
    <row r="133" spans="1:1">
      <c r="A133">
        <v>96</v>
      </c>
    </row>
    <row r="134" spans="1:1">
      <c r="A134">
        <v>89</v>
      </c>
    </row>
    <row r="135" spans="1:1">
      <c r="A135">
        <v>81</v>
      </c>
    </row>
    <row r="136" spans="1:1">
      <c r="A136">
        <v>71</v>
      </c>
    </row>
    <row r="137" spans="1:1">
      <c r="A137">
        <v>85</v>
      </c>
    </row>
    <row r="138" spans="1:1">
      <c r="A138">
        <v>99</v>
      </c>
    </row>
    <row r="139" spans="1:1">
      <c r="A139">
        <v>59</v>
      </c>
    </row>
    <row r="140" spans="1:1">
      <c r="A140">
        <v>92</v>
      </c>
    </row>
    <row r="141" spans="1:1">
      <c r="A141">
        <v>68</v>
      </c>
    </row>
    <row r="142" spans="1:1">
      <c r="A142">
        <v>72</v>
      </c>
    </row>
    <row r="143" spans="1:1">
      <c r="A143">
        <v>77</v>
      </c>
    </row>
    <row r="144" spans="1:1">
      <c r="A144">
        <v>60</v>
      </c>
    </row>
    <row r="145" spans="1:1">
      <c r="A145">
        <v>87</v>
      </c>
    </row>
    <row r="146" spans="1:1">
      <c r="A146">
        <v>84</v>
      </c>
    </row>
    <row r="147" spans="1:1">
      <c r="A147">
        <v>75</v>
      </c>
    </row>
    <row r="148" spans="1:1">
      <c r="A148">
        <v>77</v>
      </c>
    </row>
    <row r="149" spans="1:1">
      <c r="A149">
        <v>51</v>
      </c>
    </row>
    <row r="150" spans="1:1">
      <c r="A150">
        <v>45</v>
      </c>
    </row>
    <row r="151" spans="1:1">
      <c r="A151">
        <v>85</v>
      </c>
    </row>
    <row r="152" spans="1:1">
      <c r="A152">
        <v>67</v>
      </c>
    </row>
    <row r="153" spans="1:1">
      <c r="A153">
        <v>87</v>
      </c>
    </row>
    <row r="154" spans="1:1">
      <c r="A154">
        <v>80</v>
      </c>
    </row>
    <row r="155" spans="1:1">
      <c r="A155">
        <v>84</v>
      </c>
    </row>
    <row r="156" spans="1:1">
      <c r="A156">
        <v>93</v>
      </c>
    </row>
    <row r="157" spans="1:1">
      <c r="A157">
        <v>69</v>
      </c>
    </row>
    <row r="158" spans="1:1">
      <c r="A158">
        <v>76</v>
      </c>
    </row>
    <row r="159" spans="1:1">
      <c r="A159">
        <v>89</v>
      </c>
    </row>
    <row r="160" spans="1:1">
      <c r="A160">
        <v>75</v>
      </c>
    </row>
    <row r="161" spans="1:1">
      <c r="A161">
        <v>83</v>
      </c>
    </row>
    <row r="162" spans="1:1">
      <c r="A162">
        <v>68</v>
      </c>
    </row>
    <row r="163" spans="1:1">
      <c r="A163">
        <v>72</v>
      </c>
    </row>
    <row r="164" spans="1:1">
      <c r="A164">
        <v>67</v>
      </c>
    </row>
    <row r="165" spans="1:1">
      <c r="A165">
        <v>92</v>
      </c>
    </row>
    <row r="166" spans="1:1">
      <c r="A166">
        <v>89</v>
      </c>
    </row>
    <row r="167" spans="1:1">
      <c r="A167">
        <v>82</v>
      </c>
    </row>
    <row r="168" spans="1:1">
      <c r="A168">
        <v>96</v>
      </c>
    </row>
    <row r="169" spans="1:1">
      <c r="A169">
        <v>77</v>
      </c>
    </row>
    <row r="170" spans="1:1">
      <c r="A170">
        <v>102</v>
      </c>
    </row>
    <row r="171" spans="1:1">
      <c r="A171">
        <v>74</v>
      </c>
    </row>
    <row r="172" spans="1:1">
      <c r="A172">
        <v>91</v>
      </c>
    </row>
    <row r="173" spans="1:1">
      <c r="A173">
        <v>76</v>
      </c>
    </row>
    <row r="174" spans="1:1">
      <c r="A174">
        <v>83</v>
      </c>
    </row>
    <row r="175" spans="1:1">
      <c r="A175">
        <v>66</v>
      </c>
    </row>
    <row r="176" spans="1:1">
      <c r="A176">
        <v>68</v>
      </c>
    </row>
    <row r="177" spans="1:1">
      <c r="A177">
        <v>61</v>
      </c>
    </row>
    <row r="178" spans="1:1">
      <c r="A178">
        <v>73</v>
      </c>
    </row>
    <row r="179" spans="1:1">
      <c r="A179">
        <v>72</v>
      </c>
    </row>
    <row r="180" spans="1:1">
      <c r="A180">
        <v>76</v>
      </c>
    </row>
    <row r="181" spans="1:1">
      <c r="A181">
        <v>73</v>
      </c>
    </row>
    <row r="182" spans="1:1">
      <c r="A182">
        <v>77</v>
      </c>
    </row>
    <row r="183" spans="1:1">
      <c r="A183">
        <v>79</v>
      </c>
    </row>
    <row r="184" spans="1:1">
      <c r="A184">
        <v>94</v>
      </c>
    </row>
    <row r="185" spans="1:1">
      <c r="A185">
        <v>63</v>
      </c>
    </row>
    <row r="186" spans="1:1">
      <c r="A186">
        <v>59</v>
      </c>
    </row>
    <row r="187" spans="1:1">
      <c r="A187">
        <v>62</v>
      </c>
    </row>
    <row r="188" spans="1:1">
      <c r="A188">
        <v>71</v>
      </c>
    </row>
    <row r="189" spans="1:1">
      <c r="A189">
        <v>81</v>
      </c>
    </row>
    <row r="190" spans="1:1">
      <c r="A190">
        <v>65</v>
      </c>
    </row>
    <row r="191" spans="1:1">
      <c r="A191">
        <v>73</v>
      </c>
    </row>
    <row r="192" spans="1:1">
      <c r="A192">
        <v>63</v>
      </c>
    </row>
    <row r="193" spans="1:1">
      <c r="A193">
        <v>63</v>
      </c>
    </row>
    <row r="194" spans="1:1">
      <c r="A194">
        <v>89</v>
      </c>
    </row>
    <row r="195" spans="1:1">
      <c r="A195">
        <v>82</v>
      </c>
    </row>
    <row r="196" spans="1:1">
      <c r="A196">
        <v>64</v>
      </c>
    </row>
    <row r="197" spans="1:1">
      <c r="A197">
        <v>85</v>
      </c>
    </row>
    <row r="198" spans="1:1">
      <c r="A198">
        <v>92</v>
      </c>
    </row>
    <row r="199" spans="1:1">
      <c r="A199">
        <v>64</v>
      </c>
    </row>
    <row r="200" spans="1:1">
      <c r="A200">
        <v>73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F7" sqref="F7:K7"/>
    </sheetView>
  </sheetViews>
  <sheetFormatPr baseColWidth="10" defaultRowHeight="15" x14ac:dyDescent="0"/>
  <cols>
    <col min="1" max="1" width="14.33203125" customWidth="1"/>
    <col min="5" max="5" width="16.83203125" customWidth="1"/>
    <col min="6" max="6" width="15.83203125" customWidth="1"/>
    <col min="7" max="7" width="9.1640625" customWidth="1"/>
    <col min="8" max="8" width="10.33203125" customWidth="1"/>
    <col min="9" max="9" width="5.5" customWidth="1"/>
    <col min="10" max="10" width="6" customWidth="1"/>
    <col min="11" max="12" width="10.83203125" customWidth="1"/>
  </cols>
  <sheetData>
    <row r="1" spans="1:11">
      <c r="A1" t="s">
        <v>3</v>
      </c>
    </row>
    <row r="2" spans="1:11">
      <c r="A2" t="s">
        <v>18</v>
      </c>
    </row>
    <row r="3" spans="1:11">
      <c r="A3" t="s">
        <v>0</v>
      </c>
    </row>
    <row r="4" spans="1:11">
      <c r="A4" t="s">
        <v>18</v>
      </c>
      <c r="E4" s="1" t="s">
        <v>19</v>
      </c>
      <c r="F4" s="1" t="s">
        <v>15</v>
      </c>
    </row>
    <row r="5" spans="1:11">
      <c r="A5" t="s">
        <v>3</v>
      </c>
      <c r="F5" t="s">
        <v>3</v>
      </c>
      <c r="G5" t="s">
        <v>18</v>
      </c>
      <c r="H5" t="s">
        <v>2</v>
      </c>
      <c r="I5" t="s">
        <v>0</v>
      </c>
      <c r="J5" t="s">
        <v>1</v>
      </c>
      <c r="K5" t="s">
        <v>16</v>
      </c>
    </row>
    <row r="6" spans="1:11">
      <c r="A6" t="s">
        <v>3</v>
      </c>
      <c r="E6" t="s">
        <v>17</v>
      </c>
      <c r="F6" s="2">
        <v>18</v>
      </c>
      <c r="G6" s="2">
        <v>7</v>
      </c>
      <c r="H6" s="2">
        <v>5</v>
      </c>
      <c r="I6" s="2">
        <v>13</v>
      </c>
      <c r="J6" s="2">
        <v>5</v>
      </c>
      <c r="K6" s="2">
        <v>48</v>
      </c>
    </row>
    <row r="7" spans="1:11">
      <c r="A7" t="s">
        <v>2</v>
      </c>
      <c r="F7">
        <f>F6/$K6</f>
        <v>0.375</v>
      </c>
      <c r="G7">
        <f>G6/$K6</f>
        <v>0.14583333333333334</v>
      </c>
      <c r="H7">
        <f>H6/$K6</f>
        <v>0.10416666666666667</v>
      </c>
      <c r="I7">
        <f>I6/$K6</f>
        <v>0.27083333333333331</v>
      </c>
      <c r="J7">
        <f>J6/$K6</f>
        <v>0.10416666666666667</v>
      </c>
    </row>
    <row r="8" spans="1:11">
      <c r="A8" t="s">
        <v>18</v>
      </c>
    </row>
    <row r="9" spans="1:11">
      <c r="A9" t="s">
        <v>0</v>
      </c>
    </row>
    <row r="10" spans="1:11">
      <c r="A10" t="s">
        <v>0</v>
      </c>
    </row>
    <row r="11" spans="1:11">
      <c r="A11" t="s">
        <v>3</v>
      </c>
    </row>
    <row r="12" spans="1:11">
      <c r="A12" t="s">
        <v>2</v>
      </c>
    </row>
    <row r="13" spans="1:11">
      <c r="A13" t="s">
        <v>1</v>
      </c>
    </row>
    <row r="14" spans="1:11">
      <c r="A14" t="s">
        <v>3</v>
      </c>
    </row>
    <row r="15" spans="1:11">
      <c r="A15" t="s">
        <v>18</v>
      </c>
    </row>
    <row r="16" spans="1:11">
      <c r="A16" t="s">
        <v>3</v>
      </c>
    </row>
    <row r="17" spans="1:1">
      <c r="A17" t="s">
        <v>3</v>
      </c>
    </row>
    <row r="18" spans="1:1">
      <c r="A18" t="s">
        <v>1</v>
      </c>
    </row>
    <row r="19" spans="1:1">
      <c r="A19" t="s">
        <v>3</v>
      </c>
    </row>
    <row r="20" spans="1:1">
      <c r="A20" t="s">
        <v>18</v>
      </c>
    </row>
    <row r="21" spans="1:1">
      <c r="A21" t="s">
        <v>3</v>
      </c>
    </row>
    <row r="22" spans="1:1">
      <c r="A22" t="s">
        <v>18</v>
      </c>
    </row>
    <row r="23" spans="1:1">
      <c r="A23" t="s">
        <v>3</v>
      </c>
    </row>
    <row r="24" spans="1:1">
      <c r="A24" t="s">
        <v>1</v>
      </c>
    </row>
    <row r="25" spans="1:1">
      <c r="A25" t="s">
        <v>0</v>
      </c>
    </row>
    <row r="26" spans="1:1">
      <c r="A26" t="s">
        <v>3</v>
      </c>
    </row>
    <row r="27" spans="1:1">
      <c r="A27" t="s">
        <v>3</v>
      </c>
    </row>
    <row r="28" spans="1:1">
      <c r="A28" t="s">
        <v>3</v>
      </c>
    </row>
    <row r="29" spans="1:1">
      <c r="A29" t="s">
        <v>0</v>
      </c>
    </row>
    <row r="30" spans="1:1">
      <c r="A30" t="s">
        <v>3</v>
      </c>
    </row>
    <row r="31" spans="1:1">
      <c r="A31" t="s">
        <v>1</v>
      </c>
    </row>
    <row r="32" spans="1:1">
      <c r="A32" t="s">
        <v>2</v>
      </c>
    </row>
    <row r="33" spans="1:1">
      <c r="A33" t="s">
        <v>0</v>
      </c>
    </row>
    <row r="34" spans="1:1">
      <c r="A34" t="s">
        <v>18</v>
      </c>
    </row>
    <row r="35" spans="1:1">
      <c r="A35" t="s">
        <v>0</v>
      </c>
    </row>
    <row r="36" spans="1:1">
      <c r="A36" t="s">
        <v>3</v>
      </c>
    </row>
    <row r="37" spans="1:1">
      <c r="A37" t="s">
        <v>3</v>
      </c>
    </row>
    <row r="38" spans="1:1">
      <c r="A38" t="s">
        <v>3</v>
      </c>
    </row>
    <row r="39" spans="1:1">
      <c r="A39" t="s">
        <v>0</v>
      </c>
    </row>
    <row r="40" spans="1:1">
      <c r="A40" t="s">
        <v>2</v>
      </c>
    </row>
    <row r="41" spans="1:1">
      <c r="A41" t="s">
        <v>3</v>
      </c>
    </row>
    <row r="42" spans="1:1">
      <c r="A42" t="s">
        <v>18</v>
      </c>
    </row>
    <row r="43" spans="1:1">
      <c r="A43" t="s">
        <v>0</v>
      </c>
    </row>
    <row r="44" spans="1:1">
      <c r="A44" t="s">
        <v>0</v>
      </c>
    </row>
    <row r="45" spans="1:1">
      <c r="A45" t="s">
        <v>0</v>
      </c>
    </row>
    <row r="46" spans="1:1">
      <c r="A46" t="s">
        <v>0</v>
      </c>
    </row>
    <row r="47" spans="1:1">
      <c r="A47" t="s">
        <v>3</v>
      </c>
    </row>
    <row r="48" spans="1:1">
      <c r="A48" t="s">
        <v>2</v>
      </c>
    </row>
    <row r="49" spans="1:1">
      <c r="A49" t="s">
        <v>0</v>
      </c>
    </row>
    <row r="50" spans="1:1">
      <c r="A50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2" sqref="D22"/>
    </sheetView>
  </sheetViews>
  <sheetFormatPr baseColWidth="10" defaultRowHeight="15" x14ac:dyDescent="0"/>
  <sheetData>
    <row r="1" spans="1:5">
      <c r="A1">
        <v>12</v>
      </c>
    </row>
    <row r="2" spans="1:5">
      <c r="A2">
        <v>14</v>
      </c>
    </row>
    <row r="3" spans="1:5">
      <c r="A3">
        <v>15</v>
      </c>
    </row>
    <row r="4" spans="1:5">
      <c r="A4">
        <v>15</v>
      </c>
    </row>
    <row r="5" spans="1:5">
      <c r="A5">
        <v>20</v>
      </c>
      <c r="D5" s="3" t="s">
        <v>20</v>
      </c>
      <c r="E5">
        <v>4</v>
      </c>
    </row>
    <row r="6" spans="1:5">
      <c r="A6">
        <v>27</v>
      </c>
      <c r="D6" s="4" t="s">
        <v>21</v>
      </c>
      <c r="E6">
        <v>8</v>
      </c>
    </row>
    <row r="7" spans="1:5">
      <c r="A7">
        <v>22</v>
      </c>
      <c r="D7" s="4" t="s">
        <v>22</v>
      </c>
      <c r="E7">
        <v>5</v>
      </c>
    </row>
    <row r="8" spans="1:5">
      <c r="A8">
        <v>21</v>
      </c>
      <c r="D8" s="4" t="s">
        <v>23</v>
      </c>
      <c r="E8">
        <v>2</v>
      </c>
    </row>
    <row r="9" spans="1:5">
      <c r="A9">
        <v>14</v>
      </c>
      <c r="D9" s="4" t="s">
        <v>24</v>
      </c>
      <c r="E9">
        <v>1</v>
      </c>
    </row>
    <row r="10" spans="1:5">
      <c r="A10">
        <v>18</v>
      </c>
    </row>
    <row r="11" spans="1:5">
      <c r="A11">
        <v>19</v>
      </c>
    </row>
    <row r="12" spans="1:5">
      <c r="A12">
        <v>18</v>
      </c>
    </row>
    <row r="13" spans="1:5">
      <c r="A13">
        <v>18</v>
      </c>
    </row>
    <row r="14" spans="1:5">
      <c r="A14">
        <v>17</v>
      </c>
    </row>
    <row r="15" spans="1:5">
      <c r="A15">
        <v>22</v>
      </c>
    </row>
    <row r="16" spans="1:5">
      <c r="A16">
        <v>23</v>
      </c>
    </row>
    <row r="17" spans="1:1">
      <c r="A17">
        <v>33</v>
      </c>
    </row>
    <row r="18" spans="1:1">
      <c r="A18">
        <v>28</v>
      </c>
    </row>
    <row r="19" spans="1:1">
      <c r="A19">
        <v>16</v>
      </c>
    </row>
    <row r="20" spans="1:1">
      <c r="A20">
        <v>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3" sqref="I13"/>
    </sheetView>
  </sheetViews>
  <sheetFormatPr baseColWidth="10" defaultRowHeight="15" x14ac:dyDescent="0"/>
  <sheetData>
    <row r="1" spans="1:6">
      <c r="A1">
        <v>112</v>
      </c>
    </row>
    <row r="2" spans="1:6">
      <c r="A2">
        <v>72</v>
      </c>
      <c r="C2" t="s">
        <v>25</v>
      </c>
      <c r="D2">
        <f>STDEV(A1:A50)</f>
        <v>18.858051926139652</v>
      </c>
      <c r="E2">
        <f>D2^2</f>
        <v>355.6261224489794</v>
      </c>
    </row>
    <row r="3" spans="1:6">
      <c r="A3">
        <v>69</v>
      </c>
      <c r="C3" t="s">
        <v>26</v>
      </c>
      <c r="D3">
        <f>VAR(A1:A50)</f>
        <v>355.62612244897946</v>
      </c>
      <c r="F3">
        <f>E2-D3</f>
        <v>0</v>
      </c>
    </row>
    <row r="4" spans="1:6">
      <c r="A4">
        <v>97</v>
      </c>
    </row>
    <row r="5" spans="1:6">
      <c r="A5">
        <v>107</v>
      </c>
    </row>
    <row r="6" spans="1:6">
      <c r="A6">
        <v>73</v>
      </c>
    </row>
    <row r="7" spans="1:6">
      <c r="A7">
        <v>92</v>
      </c>
    </row>
    <row r="8" spans="1:6">
      <c r="A8">
        <v>76</v>
      </c>
    </row>
    <row r="9" spans="1:6">
      <c r="A9">
        <v>86</v>
      </c>
    </row>
    <row r="10" spans="1:6">
      <c r="A10">
        <v>73</v>
      </c>
    </row>
    <row r="11" spans="1:6">
      <c r="A11">
        <v>126</v>
      </c>
    </row>
    <row r="12" spans="1:6">
      <c r="A12">
        <v>128</v>
      </c>
    </row>
    <row r="13" spans="1:6">
      <c r="A13">
        <v>118</v>
      </c>
    </row>
    <row r="14" spans="1:6">
      <c r="A14">
        <v>127</v>
      </c>
    </row>
    <row r="15" spans="1:6">
      <c r="A15">
        <v>124</v>
      </c>
    </row>
    <row r="16" spans="1:6">
      <c r="A16">
        <v>82</v>
      </c>
    </row>
    <row r="17" spans="1:1">
      <c r="A17">
        <v>104</v>
      </c>
    </row>
    <row r="18" spans="1:1">
      <c r="A18">
        <v>132</v>
      </c>
    </row>
    <row r="19" spans="1:1">
      <c r="A19">
        <v>134</v>
      </c>
    </row>
    <row r="20" spans="1:1">
      <c r="A20">
        <v>83</v>
      </c>
    </row>
    <row r="21" spans="1:1">
      <c r="A21">
        <v>92</v>
      </c>
    </row>
    <row r="22" spans="1:1">
      <c r="A22">
        <v>108</v>
      </c>
    </row>
    <row r="23" spans="1:1">
      <c r="A23">
        <v>96</v>
      </c>
    </row>
    <row r="24" spans="1:1">
      <c r="A24">
        <v>100</v>
      </c>
    </row>
    <row r="25" spans="1:1">
      <c r="A25">
        <v>92</v>
      </c>
    </row>
    <row r="26" spans="1:1">
      <c r="A26">
        <v>115</v>
      </c>
    </row>
    <row r="27" spans="1:1">
      <c r="A27">
        <v>76</v>
      </c>
    </row>
    <row r="28" spans="1:1">
      <c r="A28">
        <v>91</v>
      </c>
    </row>
    <row r="29" spans="1:1">
      <c r="A29">
        <v>102</v>
      </c>
    </row>
    <row r="30" spans="1:1">
      <c r="A30">
        <v>81</v>
      </c>
    </row>
    <row r="31" spans="1:1">
      <c r="A31">
        <v>95</v>
      </c>
    </row>
    <row r="32" spans="1:1">
      <c r="A32">
        <v>141</v>
      </c>
    </row>
    <row r="33" spans="1:1">
      <c r="A33">
        <v>81</v>
      </c>
    </row>
    <row r="34" spans="1:1">
      <c r="A34">
        <v>80</v>
      </c>
    </row>
    <row r="35" spans="1:1">
      <c r="A35">
        <v>106</v>
      </c>
    </row>
    <row r="36" spans="1:1">
      <c r="A36">
        <v>84</v>
      </c>
    </row>
    <row r="37" spans="1:1">
      <c r="A37">
        <v>68</v>
      </c>
    </row>
    <row r="38" spans="1:1">
      <c r="A38">
        <v>100</v>
      </c>
    </row>
    <row r="39" spans="1:1">
      <c r="A39">
        <v>119</v>
      </c>
    </row>
    <row r="40" spans="1:1">
      <c r="A40">
        <v>113</v>
      </c>
    </row>
    <row r="41" spans="1:1">
      <c r="A41">
        <v>98</v>
      </c>
    </row>
    <row r="42" spans="1:1">
      <c r="A42">
        <v>75</v>
      </c>
    </row>
    <row r="43" spans="1:1">
      <c r="A43">
        <v>98</v>
      </c>
    </row>
    <row r="44" spans="1:1">
      <c r="A44">
        <v>115</v>
      </c>
    </row>
    <row r="45" spans="1:1">
      <c r="A45">
        <v>106</v>
      </c>
    </row>
    <row r="46" spans="1:1">
      <c r="A46">
        <v>95</v>
      </c>
    </row>
    <row r="47" spans="1:1">
      <c r="A47">
        <v>85</v>
      </c>
    </row>
    <row r="48" spans="1:1">
      <c r="A48">
        <v>94</v>
      </c>
    </row>
    <row r="49" spans="1:1">
      <c r="A49">
        <v>106</v>
      </c>
    </row>
    <row r="50" spans="1:1">
      <c r="A50">
        <v>119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J18" sqref="J18"/>
    </sheetView>
  </sheetViews>
  <sheetFormatPr baseColWidth="10" defaultRowHeight="15" x14ac:dyDescent="0"/>
  <sheetData>
    <row r="1" spans="1:1">
      <c r="A1">
        <v>3450</v>
      </c>
    </row>
    <row r="2" spans="1:1">
      <c r="A2">
        <v>3550</v>
      </c>
    </row>
    <row r="3" spans="1:1">
      <c r="A3">
        <v>3650</v>
      </c>
    </row>
    <row r="4" spans="1:1">
      <c r="A4">
        <v>3480</v>
      </c>
    </row>
    <row r="5" spans="1:1">
      <c r="A5">
        <v>3355</v>
      </c>
    </row>
    <row r="6" spans="1:1">
      <c r="A6">
        <v>3310</v>
      </c>
    </row>
    <row r="7" spans="1:1">
      <c r="A7">
        <v>3490</v>
      </c>
    </row>
    <row r="8" spans="1:1">
      <c r="A8">
        <v>3730</v>
      </c>
    </row>
    <row r="9" spans="1:1">
      <c r="A9">
        <v>3540</v>
      </c>
    </row>
    <row r="10" spans="1:1">
      <c r="A10">
        <v>3925</v>
      </c>
    </row>
    <row r="11" spans="1:1">
      <c r="A11">
        <v>3520</v>
      </c>
    </row>
    <row r="12" spans="1:1">
      <c r="A12">
        <v>3480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28" sqref="I28"/>
    </sheetView>
  </sheetViews>
  <sheetFormatPr baseColWidth="10" defaultRowHeight="15" x14ac:dyDescent="0"/>
  <sheetData>
    <row r="1" spans="1:11">
      <c r="A1" t="s">
        <v>8</v>
      </c>
      <c r="B1" t="s">
        <v>9</v>
      </c>
      <c r="J1" t="s">
        <v>28</v>
      </c>
      <c r="K1">
        <f>COVAR(A2:A11,B2:B11)</f>
        <v>9.9</v>
      </c>
    </row>
    <row r="2" spans="1:11">
      <c r="A2">
        <v>2</v>
      </c>
      <c r="B2">
        <v>50</v>
      </c>
      <c r="J2" t="s">
        <v>27</v>
      </c>
      <c r="K2">
        <f>CORREL(A2:A11,B2:B11)</f>
        <v>0.93049058074117896</v>
      </c>
    </row>
    <row r="3" spans="1:11">
      <c r="A3">
        <v>5</v>
      </c>
      <c r="B3">
        <v>57</v>
      </c>
    </row>
    <row r="4" spans="1:11">
      <c r="A4">
        <v>1</v>
      </c>
      <c r="B4">
        <v>41</v>
      </c>
    </row>
    <row r="5" spans="1:11">
      <c r="A5">
        <v>3</v>
      </c>
      <c r="B5">
        <v>54</v>
      </c>
    </row>
    <row r="6" spans="1:11">
      <c r="A6">
        <v>4</v>
      </c>
      <c r="B6">
        <v>54</v>
      </c>
    </row>
    <row r="7" spans="1:11">
      <c r="A7">
        <v>1</v>
      </c>
      <c r="B7">
        <v>38</v>
      </c>
    </row>
    <row r="8" spans="1:11">
      <c r="A8">
        <v>5</v>
      </c>
      <c r="B8">
        <v>63</v>
      </c>
    </row>
    <row r="9" spans="1:11">
      <c r="A9">
        <v>3</v>
      </c>
      <c r="B9">
        <v>48</v>
      </c>
    </row>
    <row r="10" spans="1:11">
      <c r="A10">
        <v>4</v>
      </c>
      <c r="B10">
        <v>59</v>
      </c>
    </row>
    <row r="11" spans="1:11">
      <c r="A11">
        <v>2</v>
      </c>
      <c r="B11">
        <v>46</v>
      </c>
    </row>
    <row r="22" spans="1:7">
      <c r="A22" t="s">
        <v>8</v>
      </c>
      <c r="B22" t="s">
        <v>9</v>
      </c>
    </row>
    <row r="23" spans="1:7">
      <c r="A23">
        <v>2</v>
      </c>
      <c r="B23">
        <v>50</v>
      </c>
      <c r="D23">
        <f>A23-AVERAGE($A$23:$A$32)</f>
        <v>-1</v>
      </c>
      <c r="E23">
        <f>B23-AVERAGE($B$23:$B$32)</f>
        <v>-1</v>
      </c>
      <c r="G23">
        <f>D23*E23</f>
        <v>1</v>
      </c>
    </row>
    <row r="24" spans="1:7">
      <c r="A24">
        <v>5</v>
      </c>
      <c r="B24">
        <v>57</v>
      </c>
      <c r="D24">
        <f t="shared" ref="D24:D32" si="0">A24-AVERAGE($A$23:$A$32)</f>
        <v>2</v>
      </c>
      <c r="E24">
        <f t="shared" ref="E24:E32" si="1">B24-AVERAGE($B$23:$B$32)</f>
        <v>6</v>
      </c>
      <c r="G24">
        <f t="shared" ref="G24:G32" si="2">D24*E24</f>
        <v>12</v>
      </c>
    </row>
    <row r="25" spans="1:7">
      <c r="A25">
        <v>1</v>
      </c>
      <c r="B25">
        <v>41</v>
      </c>
      <c r="D25">
        <f t="shared" si="0"/>
        <v>-2</v>
      </c>
      <c r="E25">
        <f t="shared" si="1"/>
        <v>-10</v>
      </c>
      <c r="G25">
        <f t="shared" si="2"/>
        <v>20</v>
      </c>
    </row>
    <row r="26" spans="1:7">
      <c r="A26">
        <v>3</v>
      </c>
      <c r="B26">
        <v>54</v>
      </c>
      <c r="D26">
        <f t="shared" si="0"/>
        <v>0</v>
      </c>
      <c r="E26">
        <f t="shared" si="1"/>
        <v>3</v>
      </c>
      <c r="G26">
        <f t="shared" si="2"/>
        <v>0</v>
      </c>
    </row>
    <row r="27" spans="1:7">
      <c r="A27">
        <v>4</v>
      </c>
      <c r="B27">
        <v>54</v>
      </c>
      <c r="D27">
        <f t="shared" si="0"/>
        <v>1</v>
      </c>
      <c r="E27">
        <f t="shared" si="1"/>
        <v>3</v>
      </c>
      <c r="G27">
        <f t="shared" si="2"/>
        <v>3</v>
      </c>
    </row>
    <row r="28" spans="1:7">
      <c r="A28">
        <v>1</v>
      </c>
      <c r="B28">
        <v>38</v>
      </c>
      <c r="D28">
        <f t="shared" si="0"/>
        <v>-2</v>
      </c>
      <c r="E28">
        <f t="shared" si="1"/>
        <v>-13</v>
      </c>
      <c r="G28">
        <f t="shared" si="2"/>
        <v>26</v>
      </c>
    </row>
    <row r="29" spans="1:7">
      <c r="A29">
        <v>5</v>
      </c>
      <c r="B29">
        <v>63</v>
      </c>
      <c r="D29">
        <f t="shared" si="0"/>
        <v>2</v>
      </c>
      <c r="E29">
        <f t="shared" si="1"/>
        <v>12</v>
      </c>
      <c r="G29">
        <f t="shared" si="2"/>
        <v>24</v>
      </c>
    </row>
    <row r="30" spans="1:7">
      <c r="A30">
        <v>3</v>
      </c>
      <c r="B30">
        <v>48</v>
      </c>
      <c r="D30">
        <f t="shared" si="0"/>
        <v>0</v>
      </c>
      <c r="E30">
        <f t="shared" si="1"/>
        <v>-3</v>
      </c>
      <c r="G30">
        <f t="shared" si="2"/>
        <v>0</v>
      </c>
    </row>
    <row r="31" spans="1:7">
      <c r="A31">
        <v>4</v>
      </c>
      <c r="B31">
        <v>59</v>
      </c>
      <c r="D31">
        <f t="shared" si="0"/>
        <v>1</v>
      </c>
      <c r="E31">
        <f t="shared" si="1"/>
        <v>8</v>
      </c>
      <c r="G31">
        <f t="shared" si="2"/>
        <v>8</v>
      </c>
    </row>
    <row r="32" spans="1:7">
      <c r="A32">
        <v>2</v>
      </c>
      <c r="B32">
        <v>46</v>
      </c>
      <c r="D32">
        <f t="shared" si="0"/>
        <v>-1</v>
      </c>
      <c r="E32">
        <f t="shared" si="1"/>
        <v>-5</v>
      </c>
      <c r="G32">
        <f t="shared" si="2"/>
        <v>5</v>
      </c>
    </row>
    <row r="34" spans="7:7">
      <c r="G34">
        <f>SUM(G23:G32)</f>
        <v>99</v>
      </c>
    </row>
    <row r="36" spans="7:7">
      <c r="G36">
        <f>G34/(10-1)</f>
        <v>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7" sqref="E17"/>
    </sheetView>
  </sheetViews>
  <sheetFormatPr baseColWidth="10" defaultRowHeight="15" x14ac:dyDescent="0"/>
  <sheetData>
    <row r="1" spans="1:2">
      <c r="A1" t="s">
        <v>10</v>
      </c>
      <c r="B1" t="s">
        <v>11</v>
      </c>
    </row>
    <row r="2" spans="1:2">
      <c r="A2" t="s">
        <v>4</v>
      </c>
      <c r="B2">
        <v>18</v>
      </c>
    </row>
    <row r="3" spans="1:2">
      <c r="A3" t="s">
        <v>5</v>
      </c>
      <c r="B3">
        <v>22</v>
      </c>
    </row>
    <row r="4" spans="1:2">
      <c r="A4" t="s">
        <v>4</v>
      </c>
      <c r="B4">
        <v>28</v>
      </c>
    </row>
    <row r="5" spans="1:2">
      <c r="A5" t="s">
        <v>6</v>
      </c>
      <c r="B5">
        <v>38</v>
      </c>
    </row>
    <row r="6" spans="1:2">
      <c r="A6" t="s">
        <v>5</v>
      </c>
      <c r="B6">
        <v>33</v>
      </c>
    </row>
    <row r="7" spans="1:2">
      <c r="A7" t="s">
        <v>4</v>
      </c>
      <c r="B7">
        <v>28</v>
      </c>
    </row>
    <row r="8" spans="1:2">
      <c r="A8" t="s">
        <v>5</v>
      </c>
      <c r="B8">
        <v>19</v>
      </c>
    </row>
    <row r="9" spans="1:2">
      <c r="A9" t="s">
        <v>5</v>
      </c>
      <c r="B9">
        <v>11</v>
      </c>
    </row>
    <row r="10" spans="1:2">
      <c r="A10" t="s">
        <v>7</v>
      </c>
      <c r="B10">
        <v>23</v>
      </c>
    </row>
    <row r="11" spans="1:2">
      <c r="A11" t="s">
        <v>4</v>
      </c>
      <c r="B11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hours</vt:lpstr>
      <vt:lpstr>softdrinks</vt:lpstr>
      <vt:lpstr>audit</vt:lpstr>
      <vt:lpstr>canswers</vt:lpstr>
      <vt:lpstr>salary</vt:lpstr>
      <vt:lpstr>marketing</vt:lpstr>
      <vt:lpstr>restaurant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Rosales</dc:creator>
  <cp:lastModifiedBy>Francisco Rosales</cp:lastModifiedBy>
  <dcterms:created xsi:type="dcterms:W3CDTF">2019-06-09T08:31:48Z</dcterms:created>
  <dcterms:modified xsi:type="dcterms:W3CDTF">2019-06-09T14:51:16Z</dcterms:modified>
</cp:coreProperties>
</file>