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Análisis\Ciclos del PIB Bolivia\"/>
    </mc:Choice>
  </mc:AlternateContent>
  <xr:revisionPtr revIDLastSave="0" documentId="13_ncr:1_{C8E1BC08-7DE9-41CB-8FD1-51DEA9CE175F}" xr6:coauthVersionLast="47" xr6:coauthVersionMax="47" xr10:uidLastSave="{00000000-0000-0000-0000-000000000000}"/>
  <bookViews>
    <workbookView xWindow="-120" yWindow="-120" windowWidth="29040" windowHeight="15840" xr2:uid="{721A8317-0D52-4AE9-88D4-008FE726BC8E}"/>
  </bookViews>
  <sheets>
    <sheet name="Trimestral" sheetId="6" r:id="rId1"/>
  </sheets>
  <definedNames>
    <definedName name="_xlnm._FilterDatabase" localSheetId="0" hidden="1">Trimestral!$A$1:$I$143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6" l="1"/>
  <c r="C4" i="6"/>
  <c r="C5" i="6"/>
  <c r="C2" i="6"/>
  <c r="G4" i="6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G61" i="6"/>
  <c r="G62" i="6"/>
  <c r="G63" i="6"/>
  <c r="G64" i="6"/>
  <c r="G65" i="6"/>
  <c r="G66" i="6"/>
  <c r="G67" i="6"/>
  <c r="G68" i="6"/>
  <c r="G69" i="6"/>
  <c r="G70" i="6"/>
  <c r="G71" i="6"/>
  <c r="G72" i="6"/>
  <c r="G73" i="6"/>
  <c r="G74" i="6"/>
  <c r="G75" i="6"/>
  <c r="G76" i="6"/>
  <c r="G77" i="6"/>
  <c r="G78" i="6"/>
  <c r="G79" i="6"/>
  <c r="G80" i="6"/>
  <c r="G81" i="6"/>
  <c r="G82" i="6"/>
  <c r="G83" i="6"/>
  <c r="G84" i="6"/>
  <c r="G85" i="6"/>
  <c r="G86" i="6"/>
  <c r="G87" i="6"/>
  <c r="G88" i="6"/>
  <c r="G89" i="6"/>
  <c r="G90" i="6"/>
  <c r="G91" i="6"/>
  <c r="G92" i="6"/>
  <c r="G93" i="6"/>
  <c r="G94" i="6"/>
  <c r="G95" i="6"/>
  <c r="G96" i="6"/>
  <c r="G97" i="6"/>
  <c r="G98" i="6"/>
  <c r="G99" i="6"/>
  <c r="G100" i="6"/>
  <c r="G101" i="6"/>
  <c r="G102" i="6"/>
  <c r="G103" i="6"/>
  <c r="G104" i="6"/>
  <c r="G105" i="6"/>
  <c r="G106" i="6"/>
  <c r="G107" i="6"/>
  <c r="G108" i="6"/>
  <c r="G109" i="6"/>
  <c r="G110" i="6"/>
  <c r="G111" i="6"/>
  <c r="G112" i="6"/>
  <c r="G113" i="6"/>
  <c r="G114" i="6"/>
  <c r="G115" i="6"/>
  <c r="G116" i="6"/>
  <c r="G117" i="6"/>
  <c r="G118" i="6"/>
  <c r="G119" i="6"/>
  <c r="G120" i="6"/>
  <c r="G121" i="6"/>
  <c r="G122" i="6"/>
  <c r="G123" i="6"/>
  <c r="G124" i="6"/>
  <c r="G125" i="6"/>
  <c r="G126" i="6"/>
  <c r="G127" i="6"/>
  <c r="G128" i="6"/>
  <c r="G129" i="6"/>
  <c r="G130" i="6"/>
  <c r="G131" i="6"/>
  <c r="G132" i="6"/>
  <c r="G133" i="6"/>
  <c r="G134" i="6"/>
  <c r="G135" i="6"/>
  <c r="G136" i="6"/>
  <c r="G137" i="6"/>
  <c r="G138" i="6"/>
  <c r="G139" i="6"/>
  <c r="G140" i="6"/>
  <c r="G141" i="6"/>
  <c r="G3" i="6"/>
  <c r="F110" i="6"/>
  <c r="F111" i="6"/>
  <c r="F112" i="6"/>
  <c r="F113" i="6"/>
  <c r="F114" i="6"/>
  <c r="F115" i="6"/>
  <c r="F116" i="6"/>
  <c r="F117" i="6"/>
  <c r="F118" i="6"/>
  <c r="F119" i="6"/>
  <c r="F120" i="6"/>
  <c r="F121" i="6"/>
  <c r="F122" i="6"/>
  <c r="F123" i="6"/>
  <c r="F124" i="6"/>
  <c r="F125" i="6"/>
  <c r="F126" i="6"/>
  <c r="F127" i="6"/>
  <c r="F128" i="6"/>
  <c r="F129" i="6"/>
  <c r="F130" i="6"/>
  <c r="F131" i="6"/>
  <c r="F132" i="6"/>
  <c r="F133" i="6"/>
  <c r="F134" i="6"/>
  <c r="F135" i="6"/>
  <c r="F136" i="6"/>
  <c r="F137" i="6"/>
  <c r="F138" i="6"/>
  <c r="F139" i="6"/>
  <c r="F140" i="6"/>
  <c r="F141" i="6"/>
  <c r="F142" i="6"/>
  <c r="F143" i="6"/>
  <c r="F4" i="6"/>
  <c r="F5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19" i="6"/>
  <c r="F20" i="6"/>
  <c r="F21" i="6"/>
  <c r="F22" i="6"/>
  <c r="F23" i="6"/>
  <c r="F24" i="6"/>
  <c r="F25" i="6"/>
  <c r="F26" i="6"/>
  <c r="F27" i="6"/>
  <c r="F28" i="6"/>
  <c r="F29" i="6"/>
  <c r="F30" i="6"/>
  <c r="F31" i="6"/>
  <c r="F32" i="6"/>
  <c r="F33" i="6"/>
  <c r="F34" i="6"/>
  <c r="F35" i="6"/>
  <c r="F36" i="6"/>
  <c r="F37" i="6"/>
  <c r="F38" i="6"/>
  <c r="F39" i="6"/>
  <c r="F40" i="6"/>
  <c r="F41" i="6"/>
  <c r="F42" i="6"/>
  <c r="F43" i="6"/>
  <c r="F44" i="6"/>
  <c r="F45" i="6"/>
  <c r="F46" i="6"/>
  <c r="F47" i="6"/>
  <c r="F48" i="6"/>
  <c r="F49" i="6"/>
  <c r="F50" i="6"/>
  <c r="F51" i="6"/>
  <c r="F52" i="6"/>
  <c r="F53" i="6"/>
  <c r="F54" i="6"/>
  <c r="F55" i="6"/>
  <c r="F56" i="6"/>
  <c r="F57" i="6"/>
  <c r="F58" i="6"/>
  <c r="F59" i="6"/>
  <c r="F60" i="6"/>
  <c r="F61" i="6"/>
  <c r="F62" i="6"/>
  <c r="F63" i="6"/>
  <c r="F64" i="6"/>
  <c r="F65" i="6"/>
  <c r="F66" i="6"/>
  <c r="F67" i="6"/>
  <c r="F68" i="6"/>
  <c r="F69" i="6"/>
  <c r="F70" i="6"/>
  <c r="F71" i="6"/>
  <c r="F72" i="6"/>
  <c r="F73" i="6"/>
  <c r="F74" i="6"/>
  <c r="F75" i="6"/>
  <c r="F76" i="6"/>
  <c r="F77" i="6"/>
  <c r="F78" i="6"/>
  <c r="F79" i="6"/>
  <c r="F80" i="6"/>
  <c r="F81" i="6"/>
  <c r="F82" i="6"/>
  <c r="F83" i="6"/>
  <c r="F84" i="6"/>
  <c r="F85" i="6"/>
  <c r="F86" i="6"/>
  <c r="F87" i="6"/>
  <c r="F88" i="6"/>
  <c r="F89" i="6"/>
  <c r="F90" i="6"/>
  <c r="F91" i="6"/>
  <c r="F92" i="6"/>
  <c r="F93" i="6"/>
  <c r="F94" i="6"/>
  <c r="F95" i="6"/>
  <c r="F96" i="6"/>
  <c r="F97" i="6"/>
  <c r="F98" i="6"/>
  <c r="F99" i="6"/>
  <c r="F100" i="6"/>
  <c r="F101" i="6"/>
  <c r="F102" i="6"/>
  <c r="F103" i="6"/>
  <c r="F104" i="6"/>
  <c r="F105" i="6"/>
  <c r="F106" i="6"/>
  <c r="F107" i="6"/>
  <c r="F108" i="6"/>
  <c r="F109" i="6"/>
  <c r="F3" i="6"/>
  <c r="A6" i="6"/>
  <c r="A10" i="6" s="1"/>
  <c r="A14" i="6" s="1"/>
  <c r="A18" i="6" s="1"/>
  <c r="A22" i="6" s="1"/>
  <c r="A26" i="6" s="1"/>
  <c r="A30" i="6" s="1"/>
  <c r="A34" i="6" s="1"/>
  <c r="A38" i="6" s="1"/>
  <c r="A42" i="6" s="1"/>
  <c r="A46" i="6" s="1"/>
  <c r="A50" i="6" s="1"/>
  <c r="A54" i="6" s="1"/>
  <c r="A58" i="6" s="1"/>
  <c r="A62" i="6" s="1"/>
  <c r="A66" i="6" s="1"/>
  <c r="A70" i="6" s="1"/>
  <c r="A74" i="6" s="1"/>
  <c r="A78" i="6" s="1"/>
  <c r="A82" i="6" s="1"/>
  <c r="A86" i="6" s="1"/>
  <c r="A90" i="6" s="1"/>
  <c r="A94" i="6" s="1"/>
  <c r="A98" i="6" s="1"/>
  <c r="A102" i="6" s="1"/>
  <c r="A106" i="6" s="1"/>
  <c r="A110" i="6" s="1"/>
  <c r="A114" i="6" s="1"/>
  <c r="A118" i="6" s="1"/>
  <c r="A122" i="6" s="1"/>
  <c r="A126" i="6" s="1"/>
  <c r="A130" i="6" s="1"/>
  <c r="A134" i="6" s="1"/>
  <c r="A138" i="6" s="1"/>
  <c r="A142" i="6" s="1"/>
  <c r="C142" i="6" s="1"/>
  <c r="A7" i="6"/>
  <c r="A11" i="6" s="1"/>
  <c r="A15" i="6" s="1"/>
  <c r="A19" i="6" s="1"/>
  <c r="A23" i="6" s="1"/>
  <c r="A27" i="6" s="1"/>
  <c r="A31" i="6" s="1"/>
  <c r="A35" i="6" s="1"/>
  <c r="A39" i="6" s="1"/>
  <c r="A43" i="6" s="1"/>
  <c r="A47" i="6" s="1"/>
  <c r="A51" i="6" s="1"/>
  <c r="A55" i="6" s="1"/>
  <c r="A59" i="6" s="1"/>
  <c r="A63" i="6" s="1"/>
  <c r="A67" i="6" s="1"/>
  <c r="A71" i="6" s="1"/>
  <c r="A75" i="6" s="1"/>
  <c r="A79" i="6" s="1"/>
  <c r="A83" i="6" s="1"/>
  <c r="A87" i="6" s="1"/>
  <c r="A91" i="6" s="1"/>
  <c r="A95" i="6" s="1"/>
  <c r="A99" i="6" s="1"/>
  <c r="A103" i="6" s="1"/>
  <c r="A107" i="6" s="1"/>
  <c r="A111" i="6" s="1"/>
  <c r="A115" i="6" s="1"/>
  <c r="A119" i="6" s="1"/>
  <c r="A123" i="6" s="1"/>
  <c r="A127" i="6" s="1"/>
  <c r="A131" i="6" s="1"/>
  <c r="A135" i="6" s="1"/>
  <c r="A139" i="6" s="1"/>
  <c r="A143" i="6" s="1"/>
  <c r="C143" i="6" s="1"/>
  <c r="A8" i="6"/>
  <c r="A12" i="6" s="1"/>
  <c r="A16" i="6" s="1"/>
  <c r="A20" i="6" s="1"/>
  <c r="A24" i="6" s="1"/>
  <c r="A28" i="6" s="1"/>
  <c r="A32" i="6" s="1"/>
  <c r="A36" i="6" s="1"/>
  <c r="A40" i="6" s="1"/>
  <c r="A44" i="6" s="1"/>
  <c r="A48" i="6" s="1"/>
  <c r="A52" i="6" s="1"/>
  <c r="A56" i="6" s="1"/>
  <c r="A60" i="6" s="1"/>
  <c r="A64" i="6" s="1"/>
  <c r="A68" i="6" s="1"/>
  <c r="A72" i="6" s="1"/>
  <c r="A76" i="6" s="1"/>
  <c r="A80" i="6" s="1"/>
  <c r="A84" i="6" s="1"/>
  <c r="A88" i="6" s="1"/>
  <c r="A92" i="6" s="1"/>
  <c r="A96" i="6" s="1"/>
  <c r="A100" i="6" s="1"/>
  <c r="A104" i="6" s="1"/>
  <c r="A108" i="6" s="1"/>
  <c r="A112" i="6" s="1"/>
  <c r="A116" i="6" s="1"/>
  <c r="A120" i="6" s="1"/>
  <c r="A124" i="6" s="1"/>
  <c r="A128" i="6" s="1"/>
  <c r="A132" i="6" s="1"/>
  <c r="A136" i="6" s="1"/>
  <c r="A140" i="6" s="1"/>
  <c r="C140" i="6" s="1"/>
  <c r="A9" i="6"/>
  <c r="A13" i="6" s="1"/>
  <c r="A17" i="6" s="1"/>
  <c r="A21" i="6" s="1"/>
  <c r="A25" i="6" s="1"/>
  <c r="A29" i="6" s="1"/>
  <c r="A33" i="6" s="1"/>
  <c r="A37" i="6" s="1"/>
  <c r="A41" i="6" s="1"/>
  <c r="A45" i="6" s="1"/>
  <c r="A49" i="6" s="1"/>
  <c r="A53" i="6" s="1"/>
  <c r="A57" i="6" s="1"/>
  <c r="A61" i="6" s="1"/>
  <c r="A65" i="6" s="1"/>
  <c r="A69" i="6" s="1"/>
  <c r="A73" i="6" s="1"/>
  <c r="A77" i="6" s="1"/>
  <c r="A81" i="6" s="1"/>
  <c r="A85" i="6" s="1"/>
  <c r="A89" i="6" s="1"/>
  <c r="A93" i="6" s="1"/>
  <c r="A97" i="6" s="1"/>
  <c r="A101" i="6" s="1"/>
  <c r="A105" i="6" s="1"/>
  <c r="A109" i="6" s="1"/>
  <c r="A113" i="6" s="1"/>
  <c r="A117" i="6" s="1"/>
  <c r="A121" i="6" s="1"/>
  <c r="A125" i="6" s="1"/>
  <c r="A129" i="6" s="1"/>
  <c r="A133" i="6" s="1"/>
  <c r="A137" i="6" s="1"/>
  <c r="A141" i="6" s="1"/>
  <c r="C141" i="6" s="1"/>
  <c r="C134" i="6" l="1"/>
  <c r="C102" i="6"/>
  <c r="C70" i="6"/>
  <c r="C6" i="6"/>
  <c r="C130" i="6"/>
  <c r="C114" i="6"/>
  <c r="C98" i="6"/>
  <c r="C82" i="6"/>
  <c r="C66" i="6"/>
  <c r="C50" i="6"/>
  <c r="C34" i="6"/>
  <c r="C18" i="6"/>
  <c r="C38" i="6"/>
  <c r="C126" i="6"/>
  <c r="C110" i="6"/>
  <c r="C94" i="6"/>
  <c r="C78" i="6"/>
  <c r="C62" i="6"/>
  <c r="C46" i="6"/>
  <c r="C30" i="6"/>
  <c r="C14" i="6"/>
  <c r="C118" i="6"/>
  <c r="C86" i="6"/>
  <c r="C54" i="6"/>
  <c r="C22" i="6"/>
  <c r="C138" i="6"/>
  <c r="C122" i="6"/>
  <c r="C106" i="6"/>
  <c r="C90" i="6"/>
  <c r="C74" i="6"/>
  <c r="C58" i="6"/>
  <c r="C42" i="6"/>
  <c r="C26" i="6"/>
  <c r="C10" i="6"/>
  <c r="C137" i="6"/>
  <c r="C133" i="6"/>
  <c r="C129" i="6"/>
  <c r="C125" i="6"/>
  <c r="C121" i="6"/>
  <c r="C117" i="6"/>
  <c r="C113" i="6"/>
  <c r="C109" i="6"/>
  <c r="C105" i="6"/>
  <c r="C101" i="6"/>
  <c r="C97" i="6"/>
  <c r="C93" i="6"/>
  <c r="C89" i="6"/>
  <c r="C85" i="6"/>
  <c r="C81" i="6"/>
  <c r="C77" i="6"/>
  <c r="C73" i="6"/>
  <c r="C69" i="6"/>
  <c r="C65" i="6"/>
  <c r="C61" i="6"/>
  <c r="C57" i="6"/>
  <c r="C53" i="6"/>
  <c r="C49" i="6"/>
  <c r="C45" i="6"/>
  <c r="C41" i="6"/>
  <c r="C37" i="6"/>
  <c r="C33" i="6"/>
  <c r="C29" i="6"/>
  <c r="C25" i="6"/>
  <c r="C21" i="6"/>
  <c r="C17" i="6"/>
  <c r="C13" i="6"/>
  <c r="C9" i="6"/>
  <c r="C136" i="6"/>
  <c r="C132" i="6"/>
  <c r="C128" i="6"/>
  <c r="C124" i="6"/>
  <c r="C120" i="6"/>
  <c r="C116" i="6"/>
  <c r="C112" i="6"/>
  <c r="C108" i="6"/>
  <c r="C104" i="6"/>
  <c r="C100" i="6"/>
  <c r="C96" i="6"/>
  <c r="C92" i="6"/>
  <c r="C88" i="6"/>
  <c r="C84" i="6"/>
  <c r="C80" i="6"/>
  <c r="C76" i="6"/>
  <c r="C72" i="6"/>
  <c r="C68" i="6"/>
  <c r="C64" i="6"/>
  <c r="C60" i="6"/>
  <c r="C56" i="6"/>
  <c r="C52" i="6"/>
  <c r="C48" i="6"/>
  <c r="C44" i="6"/>
  <c r="C40" i="6"/>
  <c r="C36" i="6"/>
  <c r="C32" i="6"/>
  <c r="C28" i="6"/>
  <c r="C24" i="6"/>
  <c r="C20" i="6"/>
  <c r="C16" i="6"/>
  <c r="C12" i="6"/>
  <c r="C8" i="6"/>
  <c r="C139" i="6"/>
  <c r="C135" i="6"/>
  <c r="C131" i="6"/>
  <c r="C127" i="6"/>
  <c r="C123" i="6"/>
  <c r="C119" i="6"/>
  <c r="C115" i="6"/>
  <c r="C111" i="6"/>
  <c r="C107" i="6"/>
  <c r="C103" i="6"/>
  <c r="C99" i="6"/>
  <c r="C95" i="6"/>
  <c r="C91" i="6"/>
  <c r="C87" i="6"/>
  <c r="C83" i="6"/>
  <c r="C79" i="6"/>
  <c r="C75" i="6"/>
  <c r="C71" i="6"/>
  <c r="C67" i="6"/>
  <c r="C63" i="6"/>
  <c r="C59" i="6"/>
  <c r="C55" i="6"/>
  <c r="C51" i="6"/>
  <c r="C47" i="6"/>
  <c r="C43" i="6"/>
  <c r="C39" i="6"/>
  <c r="C35" i="6"/>
  <c r="C31" i="6"/>
  <c r="C27" i="6"/>
  <c r="C23" i="6"/>
  <c r="C19" i="6"/>
  <c r="C15" i="6"/>
  <c r="C11" i="6"/>
  <c r="C7" i="6"/>
</calcChain>
</file>

<file path=xl/sharedStrings.xml><?xml version="1.0" encoding="utf-8"?>
<sst xmlns="http://schemas.openxmlformats.org/spreadsheetml/2006/main" count="151" uniqueCount="13">
  <si>
    <t>TRIM-1</t>
  </si>
  <si>
    <t>TRIM-2</t>
  </si>
  <si>
    <t>TRIM-3</t>
  </si>
  <si>
    <t>TRIM-4</t>
  </si>
  <si>
    <t>PIB_2017</t>
  </si>
  <si>
    <t>PIB_1990</t>
  </si>
  <si>
    <t>var_PIB_2017</t>
  </si>
  <si>
    <t>var_PIB_1990</t>
  </si>
  <si>
    <t>varA_PIB_2017</t>
  </si>
  <si>
    <t>varA_PIB_1990</t>
  </si>
  <si>
    <t>Fecha</t>
  </si>
  <si>
    <t>trimestre</t>
  </si>
  <si>
    <t>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</si>
</sst>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_-* #,##0_-;\-* #,##0_-;_-* &quot;-&quot;??_-;_-@_-"/>
    <numFmt numFmtId="166" formatCode="0.0%"/>
    <numFmt numFmtId="167" formatCode="0.00000"/>
  </numFmts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8"/>
      <name val="Arial"/>
      <family val="2"/>
    </font>
    <font>
      <sz val="8"/>
      <name val="Arial"/>
      <family val="2"/>
    </font>
    <font>
      <sz val="9"/>
      <name val="Arial"/>
      <family val="2"/>
    </font>
    <font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/>
    <xf numFmtId="43" fontId="3" fillId="0" borderId="0" applyFont="0" applyFill="0" applyBorder="0" applyAlignment="0" applyProtection="0"/>
    <xf numFmtId="0" fontId="5" fillId="0" borderId="0" applyNumberFormat="0" applyFill="0" applyBorder="0" applyProtection="0"/>
  </cellStyleXfs>
  <cellXfs count="9">
    <xf numFmtId="0" fontId="0" fillId="0" borderId="0" xfId="0"/>
    <xf numFmtId="0" fontId="0" fillId="2" borderId="0" xfId="0" applyFill="1"/>
    <xf numFmtId="3" fontId="4" fillId="0" borderId="2" xfId="0" applyNumberFormat="1" applyFont="1" applyBorder="1" applyAlignment="1">
      <alignment vertical="center" wrapText="1"/>
    </xf>
    <xf numFmtId="164" fontId="4" fillId="0" borderId="2" xfId="1" applyNumberFormat="1" applyFont="1" applyBorder="1" applyAlignment="1">
      <alignment vertical="center" wrapText="1"/>
    </xf>
    <xf numFmtId="3" fontId="4" fillId="0" borderId="1" xfId="0" applyNumberFormat="1" applyFont="1" applyBorder="1" applyAlignment="1">
      <alignment vertical="center" wrapText="1"/>
    </xf>
    <xf numFmtId="3" fontId="4" fillId="2" borderId="2" xfId="0" applyNumberFormat="1" applyFont="1" applyFill="1" applyBorder="1" applyAlignment="1">
      <alignment vertical="center" wrapText="1"/>
    </xf>
    <xf numFmtId="166" fontId="0" fillId="0" borderId="0" xfId="2" applyNumberFormat="1" applyFont="1"/>
    <xf numFmtId="167" fontId="0" fillId="0" borderId="0" xfId="0" applyNumberFormat="1"/>
    <xf numFmtId="14" fontId="0" fillId="0" borderId="0" xfId="0" applyNumberFormat="1"/>
  </cellXfs>
  <cellStyles count="6">
    <cellStyle name="Millares" xfId="1" builtinId="3"/>
    <cellStyle name="Millares 2" xfId="4" xr:uid="{21FD1CDD-5115-4681-9660-A0ADCFCF0296}"/>
    <cellStyle name="Normal" xfId="0" builtinId="0"/>
    <cellStyle name="Normal 2" xfId="3" xr:uid="{0E306674-FB4C-42B9-9677-858410754756}"/>
    <cellStyle name="Normal 2 4" xfId="5" xr:uid="{3EF6D17C-387E-4EAC-BB06-12A77FF02ACE}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DBEAA-D27C-4FEA-B6F2-67EB97BBB716}">
  <dimension ref="A1:K144"/>
  <sheetViews>
    <sheetView tabSelected="1" workbookViewId="0">
      <selection activeCell="C144" sqref="C144"/>
    </sheetView>
  </sheetViews>
  <sheetFormatPr baseColWidth="10" defaultRowHeight="15" x14ac:dyDescent="0.25"/>
  <cols>
    <col min="10" max="11" width="12.28515625" bestFit="1" customWidth="1"/>
  </cols>
  <sheetData>
    <row r="1" spans="1:11" x14ac:dyDescent="0.25">
      <c r="A1" t="s">
        <v>12</v>
      </c>
      <c r="B1" t="s">
        <v>11</v>
      </c>
      <c r="C1" t="s">
        <v>10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 spans="1:11" x14ac:dyDescent="0.25">
      <c r="A2">
        <v>1990</v>
      </c>
      <c r="B2" t="s">
        <v>0</v>
      </c>
      <c r="C2" s="8">
        <f t="shared" ref="C2:C33" si="0">DATE(A2,CHOOSE(VALUE(RIGHT(B2,1)),3,6,9,12),1)</f>
        <v>32933</v>
      </c>
      <c r="D2">
        <v>25019.336600727322</v>
      </c>
      <c r="E2" s="2">
        <v>3587.5952768685911</v>
      </c>
      <c r="K2" s="8"/>
    </row>
    <row r="3" spans="1:11" x14ac:dyDescent="0.25">
      <c r="A3">
        <v>1990</v>
      </c>
      <c r="B3" t="s">
        <v>1</v>
      </c>
      <c r="C3" s="8">
        <f t="shared" si="0"/>
        <v>33025</v>
      </c>
      <c r="D3">
        <v>27379.795869722471</v>
      </c>
      <c r="E3" s="2">
        <v>3926.0683810851715</v>
      </c>
      <c r="F3" s="6">
        <f>D3/D2-1</f>
        <v>9.4345397988151669E-2</v>
      </c>
      <c r="G3" s="6">
        <f>E3/E2-1</f>
        <v>9.4345397988151669E-2</v>
      </c>
    </row>
    <row r="4" spans="1:11" x14ac:dyDescent="0.25">
      <c r="A4">
        <v>1990</v>
      </c>
      <c r="B4" t="s">
        <v>2</v>
      </c>
      <c r="C4" s="8">
        <f t="shared" si="0"/>
        <v>33117</v>
      </c>
      <c r="D4">
        <v>27436.034565161852</v>
      </c>
      <c r="E4" s="2">
        <v>3934.1326108189733</v>
      </c>
      <c r="F4" s="6">
        <f t="shared" ref="F4:F67" si="1">D4/D3-1</f>
        <v>2.054021721234589E-3</v>
      </c>
      <c r="G4" s="6">
        <f t="shared" ref="G4:G67" si="2">E4/E3-1</f>
        <v>2.0540217212348111E-3</v>
      </c>
    </row>
    <row r="5" spans="1:11" x14ac:dyDescent="0.25">
      <c r="A5">
        <v>1990</v>
      </c>
      <c r="B5" t="s">
        <v>3</v>
      </c>
      <c r="C5" s="8">
        <f t="shared" si="0"/>
        <v>33208</v>
      </c>
      <c r="D5">
        <v>27862.886804978789</v>
      </c>
      <c r="E5" s="2">
        <v>3995.3401921360373</v>
      </c>
      <c r="F5" s="6">
        <f t="shared" si="1"/>
        <v>1.5558087988376768E-2</v>
      </c>
      <c r="G5" s="6">
        <f t="shared" si="2"/>
        <v>1.5558087988376768E-2</v>
      </c>
    </row>
    <row r="6" spans="1:11" x14ac:dyDescent="0.25">
      <c r="A6">
        <f>A2+1</f>
        <v>1991</v>
      </c>
      <c r="B6" t="s">
        <v>0</v>
      </c>
      <c r="C6" s="8">
        <f t="shared" si="0"/>
        <v>33298</v>
      </c>
      <c r="D6">
        <v>25648.450835865046</v>
      </c>
      <c r="E6" s="2">
        <v>3677.805792623245</v>
      </c>
      <c r="F6" s="6">
        <f t="shared" si="1"/>
        <v>-7.9476185817115241E-2</v>
      </c>
      <c r="G6" s="6">
        <f t="shared" si="2"/>
        <v>-7.947618581711513E-2</v>
      </c>
      <c r="H6">
        <v>2.5145120559249223E-2</v>
      </c>
      <c r="I6">
        <v>2.5145120559249223E-2</v>
      </c>
      <c r="K6" s="7"/>
    </row>
    <row r="7" spans="1:11" x14ac:dyDescent="0.25">
      <c r="A7">
        <f t="shared" ref="A7:A70" si="3">A3+1</f>
        <v>1991</v>
      </c>
      <c r="B7" t="s">
        <v>1</v>
      </c>
      <c r="C7" s="8">
        <f t="shared" si="0"/>
        <v>33390</v>
      </c>
      <c r="D7">
        <v>29415.57281930625</v>
      </c>
      <c r="E7" s="2">
        <v>4217.9843453506828</v>
      </c>
      <c r="F7" s="6">
        <f t="shared" si="1"/>
        <v>0.14687522484490634</v>
      </c>
      <c r="G7" s="6">
        <f t="shared" si="2"/>
        <v>0.14687522484490634</v>
      </c>
      <c r="H7">
        <v>5.0857543991293275E-2</v>
      </c>
      <c r="I7">
        <v>5.0857543991293275E-2</v>
      </c>
      <c r="K7" s="7"/>
    </row>
    <row r="8" spans="1:11" x14ac:dyDescent="0.25">
      <c r="A8">
        <f t="shared" si="3"/>
        <v>1991</v>
      </c>
      <c r="B8" t="s">
        <v>2</v>
      </c>
      <c r="C8" s="8">
        <f t="shared" si="0"/>
        <v>33482</v>
      </c>
      <c r="D8">
        <v>28938.495874431865</v>
      </c>
      <c r="E8" s="2">
        <v>4149.574897832219</v>
      </c>
      <c r="F8" s="6">
        <f t="shared" si="1"/>
        <v>-1.6218516219451806E-2</v>
      </c>
      <c r="G8" s="6">
        <f t="shared" si="2"/>
        <v>-1.6218516219451806E-2</v>
      </c>
      <c r="H8">
        <v>5.2199458568585655E-2</v>
      </c>
      <c r="I8">
        <v>5.2199458568585655E-2</v>
      </c>
      <c r="K8" s="7"/>
    </row>
    <row r="9" spans="1:11" x14ac:dyDescent="0.25">
      <c r="A9">
        <f t="shared" si="3"/>
        <v>1991</v>
      </c>
      <c r="B9" t="s">
        <v>3</v>
      </c>
      <c r="C9" s="8">
        <f t="shared" si="0"/>
        <v>33573</v>
      </c>
      <c r="D9">
        <v>29367.476088477033</v>
      </c>
      <c r="E9" s="2">
        <v>4211.0876155488741</v>
      </c>
      <c r="F9" s="6">
        <f t="shared" si="1"/>
        <v>1.4823860089569818E-2</v>
      </c>
      <c r="G9" s="6">
        <f t="shared" si="2"/>
        <v>1.4823860089569596E-2</v>
      </c>
      <c r="H9">
        <v>5.2665220727990958E-2</v>
      </c>
      <c r="I9">
        <v>5.2665220727990958E-2</v>
      </c>
      <c r="K9" s="7"/>
    </row>
    <row r="10" spans="1:11" x14ac:dyDescent="0.25">
      <c r="A10">
        <f t="shared" si="3"/>
        <v>1992</v>
      </c>
      <c r="B10" t="s">
        <v>0</v>
      </c>
      <c r="C10" s="8">
        <f t="shared" si="0"/>
        <v>33664</v>
      </c>
      <c r="D10">
        <v>26471.016451259369</v>
      </c>
      <c r="E10" s="2">
        <v>3795.7558631545871</v>
      </c>
      <c r="F10" s="6">
        <f t="shared" si="1"/>
        <v>-9.8628143204793628E-2</v>
      </c>
      <c r="G10" s="6">
        <f t="shared" si="2"/>
        <v>-9.8628143204793517E-2</v>
      </c>
      <c r="H10">
        <v>3.2070771862918956E-2</v>
      </c>
      <c r="I10">
        <v>3.2070771862918956E-2</v>
      </c>
      <c r="K10" s="7"/>
    </row>
    <row r="11" spans="1:11" x14ac:dyDescent="0.25">
      <c r="A11">
        <f t="shared" si="3"/>
        <v>1992</v>
      </c>
      <c r="B11" t="s">
        <v>1</v>
      </c>
      <c r="C11" s="8">
        <f t="shared" si="0"/>
        <v>33756</v>
      </c>
      <c r="D11">
        <v>29985.468164652957</v>
      </c>
      <c r="E11" s="2">
        <v>4299.7032926554566</v>
      </c>
      <c r="F11" s="6">
        <f t="shared" si="1"/>
        <v>0.1327660280769607</v>
      </c>
      <c r="G11" s="6">
        <f t="shared" si="2"/>
        <v>0.13276602807696047</v>
      </c>
      <c r="H11">
        <v>2.5288035060079705E-2</v>
      </c>
      <c r="I11">
        <v>2.5288035060079705E-2</v>
      </c>
      <c r="K11" s="7"/>
    </row>
    <row r="12" spans="1:11" x14ac:dyDescent="0.25">
      <c r="A12">
        <f t="shared" si="3"/>
        <v>1992</v>
      </c>
      <c r="B12" t="s">
        <v>2</v>
      </c>
      <c r="C12" s="8">
        <f t="shared" si="0"/>
        <v>33848</v>
      </c>
      <c r="D12">
        <v>29039.803203628009</v>
      </c>
      <c r="E12" s="2">
        <v>4164.1016497416076</v>
      </c>
      <c r="F12" s="6">
        <f t="shared" si="1"/>
        <v>-3.153744193127872E-2</v>
      </c>
      <c r="G12" s="6">
        <f t="shared" si="2"/>
        <v>-3.1537441931278609E-2</v>
      </c>
      <c r="H12">
        <v>1.7782422459492464E-2</v>
      </c>
      <c r="I12">
        <v>1.7782422459492464E-2</v>
      </c>
      <c r="K12" s="7"/>
    </row>
    <row r="13" spans="1:11" x14ac:dyDescent="0.25">
      <c r="A13">
        <f t="shared" si="3"/>
        <v>1992</v>
      </c>
      <c r="B13" t="s">
        <v>3</v>
      </c>
      <c r="C13" s="8">
        <f t="shared" si="0"/>
        <v>33939</v>
      </c>
      <c r="D13">
        <v>29740.344823050844</v>
      </c>
      <c r="E13" s="2">
        <v>4264.554345398541</v>
      </c>
      <c r="F13" s="6">
        <f t="shared" si="1"/>
        <v>2.4123497480703193E-2</v>
      </c>
      <c r="G13" s="6">
        <f t="shared" si="2"/>
        <v>2.4123497480703193E-2</v>
      </c>
      <c r="H13">
        <v>1.6465000411566733E-2</v>
      </c>
      <c r="I13">
        <v>1.6465000411566511E-2</v>
      </c>
      <c r="K13" s="7"/>
    </row>
    <row r="14" spans="1:11" x14ac:dyDescent="0.25">
      <c r="A14">
        <f t="shared" si="3"/>
        <v>1993</v>
      </c>
      <c r="B14" t="s">
        <v>0</v>
      </c>
      <c r="C14" s="8">
        <f t="shared" si="0"/>
        <v>34029</v>
      </c>
      <c r="D14">
        <v>27551.743425001383</v>
      </c>
      <c r="E14" s="2">
        <v>3950.7244399980123</v>
      </c>
      <c r="F14" s="6">
        <f t="shared" si="1"/>
        <v>-7.3590316826223967E-2</v>
      </c>
      <c r="G14" s="6">
        <f t="shared" si="2"/>
        <v>-7.3590316826223967E-2</v>
      </c>
      <c r="H14">
        <v>4.0826802995341582E-2</v>
      </c>
      <c r="I14">
        <v>4.0826802995341582E-2</v>
      </c>
      <c r="K14" s="7"/>
    </row>
    <row r="15" spans="1:11" x14ac:dyDescent="0.25">
      <c r="A15">
        <f t="shared" si="3"/>
        <v>1993</v>
      </c>
      <c r="B15" t="s">
        <v>1</v>
      </c>
      <c r="C15" s="8">
        <f t="shared" si="0"/>
        <v>34121</v>
      </c>
      <c r="D15">
        <v>31756.278102366166</v>
      </c>
      <c r="E15" s="2">
        <v>4553.6248682014366</v>
      </c>
      <c r="F15" s="6">
        <f t="shared" si="1"/>
        <v>0.15260503164926575</v>
      </c>
      <c r="G15" s="6">
        <f t="shared" si="2"/>
        <v>0.15260503164926575</v>
      </c>
      <c r="H15">
        <v>5.0508580738863662E-2</v>
      </c>
      <c r="I15">
        <v>5.0508580738863884E-2</v>
      </c>
      <c r="K15" s="7"/>
    </row>
    <row r="16" spans="1:11" x14ac:dyDescent="0.25">
      <c r="A16">
        <f t="shared" si="3"/>
        <v>1993</v>
      </c>
      <c r="B16" t="s">
        <v>2</v>
      </c>
      <c r="C16" s="8">
        <f t="shared" si="0"/>
        <v>34213</v>
      </c>
      <c r="D16">
        <v>29998.315416164223</v>
      </c>
      <c r="E16" s="2">
        <v>4301.5454973301094</v>
      </c>
      <c r="F16" s="6">
        <f t="shared" si="1"/>
        <v>-5.5357957268643454E-2</v>
      </c>
      <c r="G16" s="6">
        <f t="shared" si="2"/>
        <v>-5.5357957268643454E-2</v>
      </c>
      <c r="H16">
        <v>4.4563912903837766E-2</v>
      </c>
      <c r="I16">
        <v>4.4563912903837766E-2</v>
      </c>
      <c r="K16" s="7"/>
    </row>
    <row r="17" spans="1:11" x14ac:dyDescent="0.25">
      <c r="A17">
        <f t="shared" si="3"/>
        <v>1993</v>
      </c>
      <c r="B17" t="s">
        <v>3</v>
      </c>
      <c r="C17" s="8">
        <f t="shared" si="0"/>
        <v>34304</v>
      </c>
      <c r="D17">
        <v>30850.08787864949</v>
      </c>
      <c r="E17" s="2">
        <v>4423.6836224189274</v>
      </c>
      <c r="F17" s="6">
        <f t="shared" si="1"/>
        <v>2.8394009819174615E-2</v>
      </c>
      <c r="G17" s="6">
        <f t="shared" si="2"/>
        <v>2.8394009819174837E-2</v>
      </c>
      <c r="H17">
        <v>4.2692953332373884E-2</v>
      </c>
      <c r="I17">
        <v>4.2692953332374106E-2</v>
      </c>
      <c r="K17" s="7"/>
    </row>
    <row r="18" spans="1:11" x14ac:dyDescent="0.25">
      <c r="A18">
        <f t="shared" si="3"/>
        <v>1994</v>
      </c>
      <c r="B18" t="s">
        <v>0</v>
      </c>
      <c r="C18" s="8">
        <f t="shared" si="0"/>
        <v>34394</v>
      </c>
      <c r="D18">
        <v>29164.781439399023</v>
      </c>
      <c r="E18" s="2">
        <v>4182.0226416335518</v>
      </c>
      <c r="F18" s="6">
        <f t="shared" si="1"/>
        <v>-5.4628902383672684E-2</v>
      </c>
      <c r="G18" s="6">
        <f t="shared" si="2"/>
        <v>-5.4628902383672795E-2</v>
      </c>
      <c r="H18">
        <v>5.8545769300897055E-2</v>
      </c>
      <c r="I18">
        <v>5.8545769300897055E-2</v>
      </c>
      <c r="K18" s="7"/>
    </row>
    <row r="19" spans="1:11" x14ac:dyDescent="0.25">
      <c r="A19">
        <f t="shared" si="3"/>
        <v>1994</v>
      </c>
      <c r="B19" t="s">
        <v>1</v>
      </c>
      <c r="C19" s="8">
        <f t="shared" si="0"/>
        <v>34486</v>
      </c>
      <c r="D19">
        <v>32294.242344127913</v>
      </c>
      <c r="E19" s="2">
        <v>4630.7651219047475</v>
      </c>
      <c r="F19" s="6">
        <f t="shared" si="1"/>
        <v>0.10730273810662849</v>
      </c>
      <c r="G19" s="6">
        <f t="shared" si="2"/>
        <v>0.10730273810662849</v>
      </c>
      <c r="H19">
        <v>3.6268319204794341E-2</v>
      </c>
      <c r="I19">
        <v>3.6268319204794341E-2</v>
      </c>
      <c r="K19" s="7"/>
    </row>
    <row r="20" spans="1:11" x14ac:dyDescent="0.25">
      <c r="A20">
        <f t="shared" si="3"/>
        <v>1994</v>
      </c>
      <c r="B20" t="s">
        <v>2</v>
      </c>
      <c r="C20" s="8">
        <f t="shared" si="0"/>
        <v>34578</v>
      </c>
      <c r="D20">
        <v>32418.968032361867</v>
      </c>
      <c r="E20" s="2">
        <v>4648.6499002725041</v>
      </c>
      <c r="F20" s="6">
        <f t="shared" si="1"/>
        <v>3.8621648684269427E-3</v>
      </c>
      <c r="G20" s="6">
        <f t="shared" si="2"/>
        <v>3.8621648684267207E-3</v>
      </c>
      <c r="H20">
        <v>5.1190710859047694E-2</v>
      </c>
      <c r="I20">
        <v>5.1190710859047694E-2</v>
      </c>
      <c r="K20" s="7"/>
    </row>
    <row r="21" spans="1:11" x14ac:dyDescent="0.25">
      <c r="A21">
        <f t="shared" si="3"/>
        <v>1994</v>
      </c>
      <c r="B21" t="s">
        <v>3</v>
      </c>
      <c r="C21" s="8">
        <f t="shared" si="0"/>
        <v>34669</v>
      </c>
      <c r="D21">
        <v>31886.453290315549</v>
      </c>
      <c r="E21" s="2">
        <v>4572.2910661468732</v>
      </c>
      <c r="F21" s="6">
        <f t="shared" si="1"/>
        <v>-1.6426023848592042E-2</v>
      </c>
      <c r="G21" s="6">
        <f t="shared" si="2"/>
        <v>-1.6426023848591931E-2</v>
      </c>
      <c r="H21">
        <v>4.6672662675527832E-2</v>
      </c>
      <c r="I21">
        <v>4.6672662675527832E-2</v>
      </c>
      <c r="K21" s="7"/>
    </row>
    <row r="22" spans="1:11" x14ac:dyDescent="0.25">
      <c r="A22">
        <f t="shared" si="3"/>
        <v>1995</v>
      </c>
      <c r="B22" t="s">
        <v>0</v>
      </c>
      <c r="C22" s="8">
        <f t="shared" si="0"/>
        <v>34759</v>
      </c>
      <c r="D22">
        <v>30698.23800845995</v>
      </c>
      <c r="E22" s="2">
        <v>4401.9094288909791</v>
      </c>
      <c r="F22" s="6">
        <f t="shared" si="1"/>
        <v>-3.72639525329862E-2</v>
      </c>
      <c r="G22" s="6">
        <f t="shared" si="2"/>
        <v>-3.72639525329862E-2</v>
      </c>
      <c r="H22">
        <v>5.2579052315110619E-2</v>
      </c>
      <c r="I22">
        <v>5.2579052315110619E-2</v>
      </c>
      <c r="K22" s="7"/>
    </row>
    <row r="23" spans="1:11" x14ac:dyDescent="0.25">
      <c r="A23">
        <f t="shared" si="3"/>
        <v>1995</v>
      </c>
      <c r="B23" t="s">
        <v>1</v>
      </c>
      <c r="C23" s="8">
        <f t="shared" si="0"/>
        <v>34851</v>
      </c>
      <c r="D23">
        <v>33803.701395278898</v>
      </c>
      <c r="E23" s="2">
        <v>4847.2108354325146</v>
      </c>
      <c r="F23" s="6">
        <f t="shared" si="1"/>
        <v>0.10116096519816975</v>
      </c>
      <c r="G23" s="6">
        <f t="shared" si="2"/>
        <v>0.10116096519816975</v>
      </c>
      <c r="H23">
        <v>4.9511291147900094E-2</v>
      </c>
      <c r="I23">
        <v>4.9511291147899872E-2</v>
      </c>
      <c r="K23" s="7"/>
    </row>
    <row r="24" spans="1:11" x14ac:dyDescent="0.25">
      <c r="A24">
        <f t="shared" si="3"/>
        <v>1995</v>
      </c>
      <c r="B24" t="s">
        <v>2</v>
      </c>
      <c r="C24" s="8">
        <f t="shared" si="0"/>
        <v>34943</v>
      </c>
      <c r="D24">
        <v>33393.527889631565</v>
      </c>
      <c r="E24" s="2">
        <v>4788.3948662067669</v>
      </c>
      <c r="F24" s="6">
        <f t="shared" si="1"/>
        <v>-1.2133982040931746E-2</v>
      </c>
      <c r="G24" s="6">
        <f t="shared" si="2"/>
        <v>-1.2133982040931746E-2</v>
      </c>
      <c r="H24">
        <v>4.2794646538248937E-2</v>
      </c>
      <c r="I24">
        <v>4.2794646538249159E-2</v>
      </c>
      <c r="K24" s="7"/>
    </row>
    <row r="25" spans="1:11" x14ac:dyDescent="0.25">
      <c r="A25">
        <f t="shared" si="3"/>
        <v>1995</v>
      </c>
      <c r="B25" t="s">
        <v>3</v>
      </c>
      <c r="C25" s="8">
        <f t="shared" si="0"/>
        <v>35034</v>
      </c>
      <c r="D25">
        <v>33752.586802502774</v>
      </c>
      <c r="E25" s="2">
        <v>4839.8813656488373</v>
      </c>
      <c r="F25" s="6">
        <f t="shared" si="1"/>
        <v>1.0752350397296384E-2</v>
      </c>
      <c r="G25" s="6">
        <f t="shared" si="2"/>
        <v>1.0752350397296384E-2</v>
      </c>
      <c r="H25">
        <v>4.6782769046532335E-2</v>
      </c>
      <c r="I25">
        <v>4.6782769046532113E-2</v>
      </c>
      <c r="K25" s="7"/>
    </row>
    <row r="26" spans="1:11" x14ac:dyDescent="0.25">
      <c r="A26">
        <f t="shared" si="3"/>
        <v>1996</v>
      </c>
      <c r="B26" t="s">
        <v>0</v>
      </c>
      <c r="C26" s="8">
        <f t="shared" si="0"/>
        <v>35125</v>
      </c>
      <c r="D26">
        <v>31813.942120723095</v>
      </c>
      <c r="E26" s="2">
        <v>4561.8934791244201</v>
      </c>
      <c r="F26" s="6">
        <f t="shared" si="1"/>
        <v>-5.7436921594285817E-2</v>
      </c>
      <c r="G26" s="6">
        <f t="shared" si="2"/>
        <v>-5.7436921594285817E-2</v>
      </c>
      <c r="H26">
        <v>3.6344239430148306E-2</v>
      </c>
      <c r="I26">
        <v>3.6344239430148306E-2</v>
      </c>
      <c r="K26" s="7"/>
    </row>
    <row r="27" spans="1:11" x14ac:dyDescent="0.25">
      <c r="A27">
        <f t="shared" si="3"/>
        <v>1996</v>
      </c>
      <c r="B27" t="s">
        <v>1</v>
      </c>
      <c r="C27" s="8">
        <f t="shared" si="0"/>
        <v>35217</v>
      </c>
      <c r="D27">
        <v>35725.711967459873</v>
      </c>
      <c r="E27" s="2">
        <v>5122.8135087123292</v>
      </c>
      <c r="F27" s="6">
        <f t="shared" si="1"/>
        <v>0.12295772186587062</v>
      </c>
      <c r="G27" s="6">
        <f t="shared" si="2"/>
        <v>0.12295772186587062</v>
      </c>
      <c r="H27">
        <v>4.7094935633331447E-2</v>
      </c>
      <c r="I27">
        <v>4.7094935633331447E-2</v>
      </c>
      <c r="K27" s="7"/>
    </row>
    <row r="28" spans="1:11" x14ac:dyDescent="0.25">
      <c r="A28">
        <f t="shared" si="3"/>
        <v>1996</v>
      </c>
      <c r="B28" t="s">
        <v>2</v>
      </c>
      <c r="C28" s="8">
        <f t="shared" si="0"/>
        <v>35309</v>
      </c>
      <c r="D28">
        <v>34798.752476418573</v>
      </c>
      <c r="E28" s="2">
        <v>4989.894097419402</v>
      </c>
      <c r="F28" s="6">
        <f t="shared" si="1"/>
        <v>-2.594656453272659E-2</v>
      </c>
      <c r="G28" s="6">
        <f t="shared" si="2"/>
        <v>-2.5946564532726479E-2</v>
      </c>
      <c r="H28">
        <v>4.538452488220579E-2</v>
      </c>
      <c r="I28">
        <v>4.538452488220579E-2</v>
      </c>
      <c r="K28" s="7"/>
    </row>
    <row r="29" spans="1:11" x14ac:dyDescent="0.25">
      <c r="A29">
        <f t="shared" si="3"/>
        <v>1996</v>
      </c>
      <c r="B29" t="s">
        <v>3</v>
      </c>
      <c r="C29" s="8">
        <f t="shared" si="0"/>
        <v>35400</v>
      </c>
      <c r="D29">
        <v>35051.267183028795</v>
      </c>
      <c r="E29" s="2">
        <v>5026.1029139532639</v>
      </c>
      <c r="F29" s="6">
        <f t="shared" si="1"/>
        <v>7.2564298614250511E-3</v>
      </c>
      <c r="G29" s="6">
        <f t="shared" si="2"/>
        <v>7.256429861424829E-3</v>
      </c>
      <c r="H29">
        <v>4.361340310868389E-2</v>
      </c>
      <c r="I29">
        <v>4.3613403108684112E-2</v>
      </c>
      <c r="K29" s="7"/>
    </row>
    <row r="30" spans="1:11" x14ac:dyDescent="0.25">
      <c r="A30">
        <f t="shared" si="3"/>
        <v>1997</v>
      </c>
      <c r="B30" t="s">
        <v>0</v>
      </c>
      <c r="C30" s="8">
        <f t="shared" si="0"/>
        <v>35490</v>
      </c>
      <c r="D30">
        <v>33343.513217455176</v>
      </c>
      <c r="E30" s="2">
        <v>4781.2231172296606</v>
      </c>
      <c r="F30" s="6">
        <f t="shared" si="1"/>
        <v>-4.8721604176424238E-2</v>
      </c>
      <c r="G30" s="6">
        <f t="shared" si="2"/>
        <v>-4.8721604176424238E-2</v>
      </c>
      <c r="H30">
        <v>4.8078640833879582E-2</v>
      </c>
      <c r="I30">
        <v>4.8078640833879582E-2</v>
      </c>
      <c r="K30" s="7"/>
    </row>
    <row r="31" spans="1:11" x14ac:dyDescent="0.25">
      <c r="A31">
        <f t="shared" si="3"/>
        <v>1997</v>
      </c>
      <c r="B31" t="s">
        <v>1</v>
      </c>
      <c r="C31" s="8">
        <f t="shared" si="0"/>
        <v>35582</v>
      </c>
      <c r="D31">
        <v>37762.432391701659</v>
      </c>
      <c r="E31" s="2">
        <v>5414.8647605468495</v>
      </c>
      <c r="F31" s="6">
        <f t="shared" si="1"/>
        <v>0.13252710191118067</v>
      </c>
      <c r="G31" s="6">
        <f t="shared" si="2"/>
        <v>0.13252710191118089</v>
      </c>
      <c r="H31">
        <v>5.2802928429534601E-2</v>
      </c>
      <c r="I31">
        <v>5.2802928429535045E-2</v>
      </c>
      <c r="K31" s="7"/>
    </row>
    <row r="32" spans="1:11" x14ac:dyDescent="0.25">
      <c r="A32">
        <f t="shared" si="3"/>
        <v>1997</v>
      </c>
      <c r="B32" t="s">
        <v>2</v>
      </c>
      <c r="C32" s="8">
        <f t="shared" si="0"/>
        <v>35674</v>
      </c>
      <c r="D32">
        <v>36165.943479321177</v>
      </c>
      <c r="E32" s="2">
        <v>5185.9395826721175</v>
      </c>
      <c r="F32" s="6">
        <f t="shared" si="1"/>
        <v>-4.2277173668805124E-2</v>
      </c>
      <c r="G32" s="6">
        <f t="shared" si="2"/>
        <v>-4.2277173668805124E-2</v>
      </c>
      <c r="H32">
        <v>4.8207537028263303E-2</v>
      </c>
      <c r="I32">
        <v>4.8207537028262859E-2</v>
      </c>
      <c r="K32" s="7"/>
    </row>
    <row r="33" spans="1:11" x14ac:dyDescent="0.25">
      <c r="A33">
        <f t="shared" si="3"/>
        <v>1997</v>
      </c>
      <c r="B33" t="s">
        <v>3</v>
      </c>
      <c r="C33" s="8">
        <f t="shared" si="0"/>
        <v>35765</v>
      </c>
      <c r="D33">
        <v>36924.355933476036</v>
      </c>
      <c r="E33" s="2">
        <v>5294.6905452522042</v>
      </c>
      <c r="F33" s="6">
        <f t="shared" si="1"/>
        <v>2.0970348930299698E-2</v>
      </c>
      <c r="G33" s="6">
        <f t="shared" si="2"/>
        <v>2.0970348930299698E-2</v>
      </c>
      <c r="H33">
        <v>4.9542087761461628E-2</v>
      </c>
      <c r="I33">
        <v>4.9542087761461628E-2</v>
      </c>
      <c r="K33" s="7"/>
    </row>
    <row r="34" spans="1:11" x14ac:dyDescent="0.25">
      <c r="A34">
        <f t="shared" si="3"/>
        <v>1998</v>
      </c>
      <c r="B34" t="s">
        <v>0</v>
      </c>
      <c r="C34" s="8">
        <f t="shared" ref="C34:C65" si="4">DATE(A34,CHOOSE(VALUE(RIGHT(B34,1)),3,6,9,12),1)</f>
        <v>35855</v>
      </c>
      <c r="D34">
        <v>35595.01882801301</v>
      </c>
      <c r="E34" s="2">
        <v>5104.0730401986657</v>
      </c>
      <c r="F34" s="6">
        <f t="shared" si="1"/>
        <v>-3.6001632847922904E-2</v>
      </c>
      <c r="G34" s="6">
        <f t="shared" si="2"/>
        <v>-3.6001632847922904E-2</v>
      </c>
      <c r="H34">
        <v>6.7524546554955656E-2</v>
      </c>
      <c r="I34">
        <v>6.7524546554955878E-2</v>
      </c>
      <c r="K34" s="7"/>
    </row>
    <row r="35" spans="1:11" x14ac:dyDescent="0.25">
      <c r="A35">
        <f t="shared" si="3"/>
        <v>1998</v>
      </c>
      <c r="B35" t="s">
        <v>1</v>
      </c>
      <c r="C35" s="8">
        <f t="shared" si="4"/>
        <v>35947</v>
      </c>
      <c r="D35">
        <v>39626.852979727388</v>
      </c>
      <c r="E35" s="2">
        <v>5682.2094388826936</v>
      </c>
      <c r="F35" s="6">
        <f t="shared" si="1"/>
        <v>0.11326961705499516</v>
      </c>
      <c r="G35" s="6">
        <f t="shared" si="2"/>
        <v>0.11326961705499516</v>
      </c>
      <c r="H35">
        <v>5.788441688417012E-2</v>
      </c>
      <c r="I35">
        <v>5.788441688417012E-2</v>
      </c>
      <c r="K35" s="7"/>
    </row>
    <row r="36" spans="1:11" x14ac:dyDescent="0.25">
      <c r="A36">
        <f t="shared" si="3"/>
        <v>1998</v>
      </c>
      <c r="B36" t="s">
        <v>2</v>
      </c>
      <c r="C36" s="8">
        <f t="shared" si="4"/>
        <v>36039</v>
      </c>
      <c r="D36">
        <v>37859.956589587477</v>
      </c>
      <c r="E36" s="2">
        <v>5428.8490382796726</v>
      </c>
      <c r="F36" s="6">
        <f t="shared" si="1"/>
        <v>-4.4588360096216362E-2</v>
      </c>
      <c r="G36" s="6">
        <f t="shared" si="2"/>
        <v>-4.4588360096216362E-2</v>
      </c>
      <c r="H36">
        <v>5.41608743746258E-2</v>
      </c>
      <c r="I36">
        <v>5.4160874374626022E-2</v>
      </c>
      <c r="K36" s="7"/>
    </row>
    <row r="37" spans="1:11" x14ac:dyDescent="0.25">
      <c r="A37">
        <f t="shared" si="3"/>
        <v>1998</v>
      </c>
      <c r="B37" t="s">
        <v>3</v>
      </c>
      <c r="C37" s="8">
        <f t="shared" si="4"/>
        <v>36130</v>
      </c>
      <c r="D37">
        <v>38366.557158864249</v>
      </c>
      <c r="E37" s="2">
        <v>5501.4919639735317</v>
      </c>
      <c r="F37" s="6">
        <f t="shared" si="1"/>
        <v>1.3380907293911282E-2</v>
      </c>
      <c r="G37" s="6">
        <f t="shared" si="2"/>
        <v>1.338090729391106E-2</v>
      </c>
      <c r="H37">
        <v>5.0293546362000896E-2</v>
      </c>
      <c r="I37">
        <v>5.0293546362000896E-2</v>
      </c>
      <c r="K37" s="7"/>
    </row>
    <row r="38" spans="1:11" x14ac:dyDescent="0.25">
      <c r="A38">
        <f t="shared" si="3"/>
        <v>1999</v>
      </c>
      <c r="B38" t="s">
        <v>0</v>
      </c>
      <c r="C38" s="8">
        <f t="shared" si="4"/>
        <v>36220</v>
      </c>
      <c r="D38">
        <v>35859.268982273265</v>
      </c>
      <c r="E38" s="2">
        <v>5141.96463662526</v>
      </c>
      <c r="F38" s="6">
        <f t="shared" si="1"/>
        <v>-6.5350877489712356E-2</v>
      </c>
      <c r="G38" s="6">
        <f t="shared" si="2"/>
        <v>-6.5350877489712467E-2</v>
      </c>
      <c r="H38">
        <v>7.423795883829909E-3</v>
      </c>
      <c r="I38">
        <v>7.423795883829909E-3</v>
      </c>
      <c r="K38" s="7"/>
    </row>
    <row r="39" spans="1:11" x14ac:dyDescent="0.25">
      <c r="A39">
        <f t="shared" si="3"/>
        <v>1999</v>
      </c>
      <c r="B39" t="s">
        <v>1</v>
      </c>
      <c r="C39" s="8">
        <f t="shared" si="4"/>
        <v>36312</v>
      </c>
      <c r="D39">
        <v>39273.393129262164</v>
      </c>
      <c r="E39" s="2">
        <v>5631.525805246506</v>
      </c>
      <c r="F39" s="6">
        <f t="shared" si="1"/>
        <v>9.5208972293234551E-2</v>
      </c>
      <c r="G39" s="6">
        <f t="shared" si="2"/>
        <v>9.5208972293234551E-2</v>
      </c>
      <c r="H39">
        <v>-1.1859542186475336E-3</v>
      </c>
      <c r="I39">
        <v>-1.1859542186476446E-3</v>
      </c>
      <c r="K39" s="7"/>
    </row>
    <row r="40" spans="1:11" x14ac:dyDescent="0.25">
      <c r="A40">
        <f t="shared" si="3"/>
        <v>1999</v>
      </c>
      <c r="B40" t="s">
        <v>2</v>
      </c>
      <c r="C40" s="8">
        <f t="shared" si="4"/>
        <v>36404</v>
      </c>
      <c r="D40">
        <v>37560.126210781738</v>
      </c>
      <c r="E40" s="2">
        <v>5385.8554902079813</v>
      </c>
      <c r="F40" s="6">
        <f t="shared" si="1"/>
        <v>-4.3624112458057196E-2</v>
      </c>
      <c r="G40" s="6">
        <f t="shared" si="2"/>
        <v>-4.3624112458057196E-2</v>
      </c>
      <c r="H40">
        <v>-3.4403412159534907E-3</v>
      </c>
      <c r="I40">
        <v>-3.4403412159533797E-3</v>
      </c>
      <c r="K40" s="7"/>
    </row>
    <row r="41" spans="1:11" x14ac:dyDescent="0.25">
      <c r="A41">
        <f t="shared" si="3"/>
        <v>1999</v>
      </c>
      <c r="B41" t="s">
        <v>3</v>
      </c>
      <c r="C41" s="8">
        <f t="shared" si="4"/>
        <v>36495</v>
      </c>
      <c r="D41">
        <v>39402.108225191114</v>
      </c>
      <c r="E41" s="2">
        <v>5649.9826363602042</v>
      </c>
      <c r="F41" s="6">
        <f t="shared" si="1"/>
        <v>4.9040889907356888E-2</v>
      </c>
      <c r="G41" s="6">
        <f t="shared" si="2"/>
        <v>4.9040889907356888E-2</v>
      </c>
      <c r="H41">
        <v>4.2688536357906592E-3</v>
      </c>
      <c r="I41">
        <v>4.2688536357904372E-3</v>
      </c>
      <c r="K41" s="7"/>
    </row>
    <row r="42" spans="1:11" x14ac:dyDescent="0.25">
      <c r="A42">
        <f t="shared" si="3"/>
        <v>2000</v>
      </c>
      <c r="B42" t="s">
        <v>0</v>
      </c>
      <c r="C42" s="8">
        <f t="shared" si="4"/>
        <v>36586</v>
      </c>
      <c r="D42">
        <v>36609.331007954264</v>
      </c>
      <c r="E42" s="2">
        <v>5249.5182070350138</v>
      </c>
      <c r="F42" s="6">
        <f t="shared" si="1"/>
        <v>-7.0878877883273517E-2</v>
      </c>
      <c r="G42" s="6">
        <f t="shared" si="2"/>
        <v>-7.0878877883273517E-2</v>
      </c>
      <c r="H42">
        <v>2.0916824212222185E-2</v>
      </c>
      <c r="I42">
        <v>2.0916824212222185E-2</v>
      </c>
      <c r="K42" s="7"/>
    </row>
    <row r="43" spans="1:11" x14ac:dyDescent="0.25">
      <c r="A43">
        <f t="shared" si="3"/>
        <v>2000</v>
      </c>
      <c r="B43" t="s">
        <v>1</v>
      </c>
      <c r="C43" s="8">
        <f t="shared" si="4"/>
        <v>36678</v>
      </c>
      <c r="D43">
        <v>41173.59344730583</v>
      </c>
      <c r="E43" s="2">
        <v>5904.0010428960713</v>
      </c>
      <c r="F43" s="6">
        <f t="shared" si="1"/>
        <v>0.12467483872786067</v>
      </c>
      <c r="G43" s="6">
        <f t="shared" si="2"/>
        <v>0.12467483872786045</v>
      </c>
      <c r="H43">
        <v>3.5274436832682943E-2</v>
      </c>
      <c r="I43">
        <v>3.5274436832682943E-2</v>
      </c>
      <c r="K43" s="7"/>
    </row>
    <row r="44" spans="1:11" x14ac:dyDescent="0.25">
      <c r="A44">
        <f t="shared" si="3"/>
        <v>2000</v>
      </c>
      <c r="B44" t="s">
        <v>2</v>
      </c>
      <c r="C44" s="8">
        <f t="shared" si="4"/>
        <v>36770</v>
      </c>
      <c r="D44">
        <v>37943.240322468264</v>
      </c>
      <c r="E44" s="2">
        <v>5440.7913344121125</v>
      </c>
      <c r="F44" s="6">
        <f t="shared" si="1"/>
        <v>-7.8456915084950896E-2</v>
      </c>
      <c r="G44" s="6">
        <f t="shared" si="2"/>
        <v>-7.8456915084950896E-2</v>
      </c>
      <c r="H44">
        <v>2.691721893272625E-2</v>
      </c>
      <c r="I44">
        <v>2.691721893272625E-2</v>
      </c>
      <c r="K44" s="7"/>
    </row>
    <row r="45" spans="1:11" x14ac:dyDescent="0.25">
      <c r="A45">
        <f t="shared" si="3"/>
        <v>2000</v>
      </c>
      <c r="B45" t="s">
        <v>3</v>
      </c>
      <c r="C45" s="8">
        <f t="shared" si="4"/>
        <v>36861</v>
      </c>
      <c r="D45">
        <v>40182.984297778035</v>
      </c>
      <c r="E45" s="2">
        <v>5761.9547223727122</v>
      </c>
      <c r="F45" s="6">
        <f t="shared" si="1"/>
        <v>5.9028800816030902E-2</v>
      </c>
      <c r="G45" s="6">
        <f t="shared" si="2"/>
        <v>5.9028800816030902E-2</v>
      </c>
      <c r="H45">
        <v>2.5078109881265576E-2</v>
      </c>
      <c r="I45">
        <v>2.5078109881265354E-2</v>
      </c>
      <c r="K45" s="7"/>
    </row>
    <row r="46" spans="1:11" x14ac:dyDescent="0.25">
      <c r="A46">
        <f t="shared" si="3"/>
        <v>2001</v>
      </c>
      <c r="B46" t="s">
        <v>0</v>
      </c>
      <c r="C46" s="8">
        <f t="shared" si="4"/>
        <v>36951</v>
      </c>
      <c r="D46">
        <v>36606.616288849451</v>
      </c>
      <c r="E46" s="2">
        <v>5249.1289355849394</v>
      </c>
      <c r="F46" s="6">
        <f t="shared" si="1"/>
        <v>-8.9002050779148911E-2</v>
      </c>
      <c r="G46" s="6">
        <f t="shared" si="2"/>
        <v>-8.9002050779148911E-2</v>
      </c>
      <c r="H46">
        <v>-7.4153747967264927E-5</v>
      </c>
      <c r="I46">
        <v>-7.4153747967375949E-5</v>
      </c>
      <c r="K46" s="7"/>
    </row>
    <row r="47" spans="1:11" x14ac:dyDescent="0.25">
      <c r="A47">
        <f t="shared" si="3"/>
        <v>2001</v>
      </c>
      <c r="B47" t="s">
        <v>1</v>
      </c>
      <c r="C47" s="8">
        <f t="shared" si="4"/>
        <v>37043</v>
      </c>
      <c r="D47">
        <v>41545.312501048938</v>
      </c>
      <c r="E47" s="2">
        <v>5957.302916675254</v>
      </c>
      <c r="F47" s="6">
        <f t="shared" si="1"/>
        <v>0.13491266642155719</v>
      </c>
      <c r="G47" s="6">
        <f t="shared" si="2"/>
        <v>0.13491266642155719</v>
      </c>
      <c r="H47">
        <v>4.7440275256112052E-3</v>
      </c>
      <c r="I47">
        <v>4.7440275256112052E-3</v>
      </c>
      <c r="K47" s="7"/>
    </row>
    <row r="48" spans="1:11" x14ac:dyDescent="0.25">
      <c r="A48">
        <f t="shared" si="3"/>
        <v>2001</v>
      </c>
      <c r="B48" t="s">
        <v>2</v>
      </c>
      <c r="C48" s="8">
        <f t="shared" si="4"/>
        <v>37135</v>
      </c>
      <c r="D48">
        <v>38926.428258393506</v>
      </c>
      <c r="E48" s="2">
        <v>5581.773505581953</v>
      </c>
      <c r="F48" s="6">
        <f t="shared" si="1"/>
        <v>-6.303681655034632E-2</v>
      </c>
      <c r="G48" s="6">
        <f t="shared" si="2"/>
        <v>-6.303681655034632E-2</v>
      </c>
      <c r="H48">
        <v>1.1684412709612069E-2</v>
      </c>
      <c r="I48">
        <v>1.1684412709612069E-2</v>
      </c>
      <c r="K48" s="7"/>
    </row>
    <row r="49" spans="1:11" x14ac:dyDescent="0.25">
      <c r="A49">
        <f t="shared" si="3"/>
        <v>2001</v>
      </c>
      <c r="B49" t="s">
        <v>3</v>
      </c>
      <c r="C49" s="8">
        <f t="shared" si="4"/>
        <v>37226</v>
      </c>
      <c r="D49">
        <v>41455.988773474368</v>
      </c>
      <c r="E49" s="2">
        <v>5944.494528176675</v>
      </c>
      <c r="F49" s="6">
        <f t="shared" si="1"/>
        <v>6.4983113741893916E-2</v>
      </c>
      <c r="G49" s="6">
        <f t="shared" si="2"/>
        <v>6.4983113741893916E-2</v>
      </c>
      <c r="H49">
        <v>1.6837990341339593E-2</v>
      </c>
      <c r="I49">
        <v>1.6837990341339815E-2</v>
      </c>
      <c r="K49" s="7"/>
    </row>
    <row r="50" spans="1:11" x14ac:dyDescent="0.25">
      <c r="A50">
        <f t="shared" si="3"/>
        <v>2002</v>
      </c>
      <c r="B50" t="s">
        <v>0</v>
      </c>
      <c r="C50" s="8">
        <f t="shared" si="4"/>
        <v>37316</v>
      </c>
      <c r="D50">
        <v>37112.621421681986</v>
      </c>
      <c r="E50" s="2">
        <v>5321.6864799192081</v>
      </c>
      <c r="F50" s="6">
        <f t="shared" si="1"/>
        <v>-0.10477056464689816</v>
      </c>
      <c r="G50" s="6">
        <f t="shared" si="2"/>
        <v>-0.10477056464689816</v>
      </c>
      <c r="H50">
        <v>1.3822778069402464E-2</v>
      </c>
      <c r="I50">
        <v>1.3822778069402242E-2</v>
      </c>
      <c r="K50" s="7"/>
    </row>
    <row r="51" spans="1:11" x14ac:dyDescent="0.25">
      <c r="A51">
        <f t="shared" si="3"/>
        <v>2002</v>
      </c>
      <c r="B51" t="s">
        <v>1</v>
      </c>
      <c r="C51" s="8">
        <f t="shared" si="4"/>
        <v>37408</v>
      </c>
      <c r="D51">
        <v>43149.597553530031</v>
      </c>
      <c r="E51" s="2">
        <v>6187.346005702032</v>
      </c>
      <c r="F51" s="6">
        <f t="shared" si="1"/>
        <v>0.16266638950815571</v>
      </c>
      <c r="G51" s="6">
        <f t="shared" si="2"/>
        <v>0.16266638950815571</v>
      </c>
      <c r="H51">
        <v>2.7002406952576719E-2</v>
      </c>
      <c r="I51">
        <v>2.7002406952576496E-2</v>
      </c>
      <c r="K51" s="7"/>
    </row>
    <row r="52" spans="1:11" x14ac:dyDescent="0.25">
      <c r="A52">
        <f t="shared" si="3"/>
        <v>2002</v>
      </c>
      <c r="B52" t="s">
        <v>2</v>
      </c>
      <c r="C52" s="8">
        <f t="shared" si="4"/>
        <v>37500</v>
      </c>
      <c r="D52">
        <v>40382.270849121232</v>
      </c>
      <c r="E52" s="2">
        <v>5790.5309992641432</v>
      </c>
      <c r="F52" s="6">
        <f t="shared" si="1"/>
        <v>-6.4133314360017901E-2</v>
      </c>
      <c r="G52" s="6">
        <f t="shared" si="2"/>
        <v>-6.413331436001779E-2</v>
      </c>
      <c r="H52">
        <v>3.0459368118485264E-2</v>
      </c>
      <c r="I52">
        <v>3.0459368118485042E-2</v>
      </c>
      <c r="K52" s="7"/>
    </row>
    <row r="53" spans="1:11" x14ac:dyDescent="0.25">
      <c r="A53">
        <f t="shared" si="3"/>
        <v>2002</v>
      </c>
      <c r="B53" t="s">
        <v>3</v>
      </c>
      <c r="C53" s="8">
        <f t="shared" si="4"/>
        <v>37591</v>
      </c>
      <c r="D53">
        <v>41830.331502650879</v>
      </c>
      <c r="E53" s="2">
        <v>5998.1726183896953</v>
      </c>
      <c r="F53" s="6">
        <f t="shared" si="1"/>
        <v>3.5858821781964201E-2</v>
      </c>
      <c r="G53" s="6">
        <f t="shared" si="2"/>
        <v>3.5858821781964201E-2</v>
      </c>
      <c r="H53">
        <v>2.4855658152763915E-2</v>
      </c>
      <c r="I53">
        <v>2.4855658152763693E-2</v>
      </c>
      <c r="K53" s="7"/>
    </row>
    <row r="54" spans="1:11" x14ac:dyDescent="0.25">
      <c r="A54">
        <f t="shared" si="3"/>
        <v>2003</v>
      </c>
      <c r="B54" t="s">
        <v>0</v>
      </c>
      <c r="C54" s="8">
        <f t="shared" si="4"/>
        <v>37681</v>
      </c>
      <c r="D54">
        <v>38343.881267655146</v>
      </c>
      <c r="E54" s="2">
        <v>5498.2404021316315</v>
      </c>
      <c r="F54" s="6">
        <f t="shared" si="1"/>
        <v>-8.3347420633632541E-2</v>
      </c>
      <c r="G54" s="6">
        <f t="shared" si="2"/>
        <v>-8.3347420633632652E-2</v>
      </c>
      <c r="H54">
        <v>3.3176310344217086E-2</v>
      </c>
      <c r="I54">
        <v>3.3176310344217086E-2</v>
      </c>
      <c r="K54" s="7"/>
    </row>
    <row r="55" spans="1:11" x14ac:dyDescent="0.25">
      <c r="A55">
        <f t="shared" si="3"/>
        <v>2003</v>
      </c>
      <c r="B55" t="s">
        <v>1</v>
      </c>
      <c r="C55" s="8">
        <f t="shared" si="4"/>
        <v>37773</v>
      </c>
      <c r="D55">
        <v>44548.85694943666</v>
      </c>
      <c r="E55" s="2">
        <v>6387.9898708844003</v>
      </c>
      <c r="F55" s="6">
        <f t="shared" si="1"/>
        <v>0.1618244026594069</v>
      </c>
      <c r="G55" s="6">
        <f t="shared" si="2"/>
        <v>0.1618244026594069</v>
      </c>
      <c r="H55">
        <v>3.2774065749318293E-2</v>
      </c>
      <c r="I55">
        <v>3.2774065749318515E-2</v>
      </c>
      <c r="K55" s="7"/>
    </row>
    <row r="56" spans="1:11" x14ac:dyDescent="0.25">
      <c r="A56">
        <f t="shared" si="3"/>
        <v>2003</v>
      </c>
      <c r="B56" t="s">
        <v>2</v>
      </c>
      <c r="C56" s="8">
        <f t="shared" si="4"/>
        <v>37865</v>
      </c>
      <c r="D56">
        <v>40746.614045473762</v>
      </c>
      <c r="E56" s="2">
        <v>5842.7752274486556</v>
      </c>
      <c r="F56" s="6">
        <f t="shared" si="1"/>
        <v>-8.5349954282294527E-2</v>
      </c>
      <c r="G56" s="6">
        <f t="shared" si="2"/>
        <v>-8.5349954282294638E-2</v>
      </c>
      <c r="H56">
        <v>2.4823864252673689E-2</v>
      </c>
      <c r="I56">
        <v>2.4823864252673689E-2</v>
      </c>
      <c r="K56" s="7"/>
    </row>
    <row r="57" spans="1:11" x14ac:dyDescent="0.25">
      <c r="A57">
        <f t="shared" si="3"/>
        <v>2003</v>
      </c>
      <c r="B57" t="s">
        <v>3</v>
      </c>
      <c r="C57" s="8">
        <f t="shared" si="4"/>
        <v>37956</v>
      </c>
      <c r="D57">
        <v>43240.713612268431</v>
      </c>
      <c r="E57" s="2">
        <v>6200.4114017672209</v>
      </c>
      <c r="F57" s="6">
        <f t="shared" si="1"/>
        <v>6.12099833377866E-2</v>
      </c>
      <c r="G57" s="6">
        <f t="shared" si="2"/>
        <v>6.1209983337786822E-2</v>
      </c>
      <c r="H57">
        <v>2.7113398321480409E-2</v>
      </c>
      <c r="I57">
        <v>2.7113398321480409E-2</v>
      </c>
      <c r="K57" s="7"/>
    </row>
    <row r="58" spans="1:11" x14ac:dyDescent="0.25">
      <c r="A58">
        <f t="shared" si="3"/>
        <v>2004</v>
      </c>
      <c r="B58" t="s">
        <v>0</v>
      </c>
      <c r="C58" s="8">
        <f t="shared" si="4"/>
        <v>38047</v>
      </c>
      <c r="D58">
        <v>40025.716977760836</v>
      </c>
      <c r="E58" s="2">
        <v>5739.403704993495</v>
      </c>
      <c r="F58" s="6">
        <f t="shared" si="1"/>
        <v>-7.4351146545264757E-2</v>
      </c>
      <c r="G58" s="6">
        <f t="shared" si="2"/>
        <v>-7.4351146545264868E-2</v>
      </c>
      <c r="H58">
        <v>4.3861905850527405E-2</v>
      </c>
      <c r="I58">
        <v>4.3861905850527405E-2</v>
      </c>
      <c r="K58" s="7"/>
    </row>
    <row r="59" spans="1:11" x14ac:dyDescent="0.25">
      <c r="A59">
        <f t="shared" si="3"/>
        <v>2004</v>
      </c>
      <c r="B59" t="s">
        <v>1</v>
      </c>
      <c r="C59" s="8">
        <f t="shared" si="4"/>
        <v>38139</v>
      </c>
      <c r="D59">
        <v>46173.401052426365</v>
      </c>
      <c r="E59" s="2">
        <v>6620.9379639517902</v>
      </c>
      <c r="F59" s="6">
        <f t="shared" si="1"/>
        <v>0.1535933529455904</v>
      </c>
      <c r="G59" s="6">
        <f t="shared" si="2"/>
        <v>0.1535933529455904</v>
      </c>
      <c r="H59">
        <v>3.9887448336381137E-2</v>
      </c>
      <c r="I59">
        <v>3.9887448336380915E-2</v>
      </c>
      <c r="K59" s="7"/>
    </row>
    <row r="60" spans="1:11" x14ac:dyDescent="0.25">
      <c r="A60">
        <f t="shared" si="3"/>
        <v>2004</v>
      </c>
      <c r="B60" t="s">
        <v>2</v>
      </c>
      <c r="C60" s="8">
        <f t="shared" si="4"/>
        <v>38231</v>
      </c>
      <c r="D60">
        <v>43253.782456733228</v>
      </c>
      <c r="E60" s="2">
        <v>6202.2853812985031</v>
      </c>
      <c r="F60" s="6">
        <f t="shared" si="1"/>
        <v>-6.3231612338413901E-2</v>
      </c>
      <c r="G60" s="6">
        <f t="shared" si="2"/>
        <v>-6.3231612338413901E-2</v>
      </c>
      <c r="H60">
        <v>4.7020209326307238E-2</v>
      </c>
      <c r="I60">
        <v>4.7020209326307016E-2</v>
      </c>
      <c r="K60" s="7"/>
    </row>
    <row r="61" spans="1:11" x14ac:dyDescent="0.25">
      <c r="A61">
        <f t="shared" si="3"/>
        <v>2004</v>
      </c>
      <c r="B61" t="s">
        <v>3</v>
      </c>
      <c r="C61" s="8">
        <f t="shared" si="4"/>
        <v>38322</v>
      </c>
      <c r="D61">
        <v>44391.563769296787</v>
      </c>
      <c r="E61" s="2">
        <v>6365.4351453471518</v>
      </c>
      <c r="F61" s="6">
        <f t="shared" si="1"/>
        <v>2.6304781869693761E-2</v>
      </c>
      <c r="G61" s="6">
        <f t="shared" si="2"/>
        <v>2.6304781869693983E-2</v>
      </c>
      <c r="H61">
        <v>4.1732955610209066E-2</v>
      </c>
      <c r="I61">
        <v>4.1732955610209066E-2</v>
      </c>
      <c r="K61" s="7"/>
    </row>
    <row r="62" spans="1:11" x14ac:dyDescent="0.25">
      <c r="A62">
        <f t="shared" si="3"/>
        <v>2005</v>
      </c>
      <c r="B62" t="s">
        <v>0</v>
      </c>
      <c r="C62" s="8">
        <f t="shared" si="4"/>
        <v>38412</v>
      </c>
      <c r="D62">
        <v>41806.794877446046</v>
      </c>
      <c r="E62" s="2">
        <v>5994.7976334024497</v>
      </c>
      <c r="F62" s="6">
        <f t="shared" si="1"/>
        <v>-5.8226578934767903E-2</v>
      </c>
      <c r="G62" s="6">
        <f t="shared" si="2"/>
        <v>-5.8226578934767903E-2</v>
      </c>
      <c r="H62">
        <v>4.449833842264006E-2</v>
      </c>
      <c r="I62">
        <v>4.449833842264006E-2</v>
      </c>
      <c r="K62" s="7"/>
    </row>
    <row r="63" spans="1:11" x14ac:dyDescent="0.25">
      <c r="A63">
        <f t="shared" si="3"/>
        <v>2005</v>
      </c>
      <c r="B63" t="s">
        <v>1</v>
      </c>
      <c r="C63" s="8">
        <f t="shared" si="4"/>
        <v>38504</v>
      </c>
      <c r="D63">
        <v>48008.974193838752</v>
      </c>
      <c r="E63" s="2">
        <v>6884.146123207559</v>
      </c>
      <c r="F63" s="6">
        <f t="shared" si="1"/>
        <v>0.14835337974542173</v>
      </c>
      <c r="G63" s="6">
        <f t="shared" si="2"/>
        <v>0.14835337974542173</v>
      </c>
      <c r="H63">
        <v>4.1956937886893808E-2</v>
      </c>
      <c r="I63">
        <v>4.1956937886893808E-2</v>
      </c>
      <c r="K63" s="7"/>
    </row>
    <row r="64" spans="1:11" x14ac:dyDescent="0.25">
      <c r="A64">
        <f t="shared" si="3"/>
        <v>2005</v>
      </c>
      <c r="B64" t="s">
        <v>2</v>
      </c>
      <c r="C64" s="8">
        <f t="shared" si="4"/>
        <v>38596</v>
      </c>
      <c r="D64">
        <v>44900.132041500037</v>
      </c>
      <c r="E64" s="2">
        <v>6438.3602256735639</v>
      </c>
      <c r="F64" s="6">
        <f t="shared" si="1"/>
        <v>-6.4755438010122846E-2</v>
      </c>
      <c r="G64" s="6">
        <f t="shared" si="2"/>
        <v>-6.4755438010122957E-2</v>
      </c>
      <c r="H64">
        <v>4.0655718072506009E-2</v>
      </c>
      <c r="I64">
        <v>4.0655718072506009E-2</v>
      </c>
      <c r="K64" s="7"/>
    </row>
    <row r="65" spans="1:11" x14ac:dyDescent="0.25">
      <c r="A65">
        <f t="shared" si="3"/>
        <v>2005</v>
      </c>
      <c r="B65" t="s">
        <v>3</v>
      </c>
      <c r="C65" s="8">
        <f t="shared" si="4"/>
        <v>38687</v>
      </c>
      <c r="D65">
        <v>46814.979828411058</v>
      </c>
      <c r="E65" s="2">
        <v>6712.9358063883838</v>
      </c>
      <c r="F65" s="6">
        <f t="shared" si="1"/>
        <v>4.2646818613833348E-2</v>
      </c>
      <c r="G65" s="6">
        <f t="shared" si="2"/>
        <v>4.2646818613833348E-2</v>
      </c>
      <c r="H65">
        <v>4.4214330999060358E-2</v>
      </c>
      <c r="I65">
        <v>4.4214330999060136E-2</v>
      </c>
      <c r="K65" s="7"/>
    </row>
    <row r="66" spans="1:11" x14ac:dyDescent="0.25">
      <c r="A66">
        <f t="shared" si="3"/>
        <v>2006</v>
      </c>
      <c r="B66" t="s">
        <v>0</v>
      </c>
      <c r="C66" s="8">
        <f t="shared" ref="C66:C97" si="5">DATE(A66,CHOOSE(VALUE(RIGHT(B66,1)),3,6,9,12),1)</f>
        <v>38777</v>
      </c>
      <c r="D66">
        <v>43652.093597223015</v>
      </c>
      <c r="E66" s="2">
        <v>6259.4003715618246</v>
      </c>
      <c r="F66" s="6">
        <f t="shared" si="1"/>
        <v>-6.756141394871551E-2</v>
      </c>
      <c r="G66" s="6">
        <f t="shared" si="2"/>
        <v>-6.7561413948715399E-2</v>
      </c>
      <c r="H66">
        <v>4.4138727333352001E-2</v>
      </c>
      <c r="I66">
        <v>4.4138727333352001E-2</v>
      </c>
      <c r="K66" s="7"/>
    </row>
    <row r="67" spans="1:11" x14ac:dyDescent="0.25">
      <c r="A67">
        <f t="shared" si="3"/>
        <v>2006</v>
      </c>
      <c r="B67" t="s">
        <v>1</v>
      </c>
      <c r="C67" s="8">
        <f t="shared" si="5"/>
        <v>38869</v>
      </c>
      <c r="D67">
        <v>49865.012984250825</v>
      </c>
      <c r="E67" s="2">
        <v>7150.2889112610874</v>
      </c>
      <c r="F67" s="6">
        <f t="shared" si="1"/>
        <v>0.14232809643345612</v>
      </c>
      <c r="G67" s="6">
        <f t="shared" si="2"/>
        <v>0.14232809643345612</v>
      </c>
      <c r="H67">
        <v>4.1210330306823639E-2</v>
      </c>
      <c r="I67">
        <v>4.1210330306823639E-2</v>
      </c>
      <c r="K67" s="7"/>
    </row>
    <row r="68" spans="1:11" x14ac:dyDescent="0.25">
      <c r="A68">
        <f t="shared" si="3"/>
        <v>2006</v>
      </c>
      <c r="B68" t="s">
        <v>2</v>
      </c>
      <c r="C68" s="8">
        <f t="shared" si="5"/>
        <v>38961</v>
      </c>
      <c r="D68">
        <v>47477.224797352515</v>
      </c>
      <c r="E68" s="2">
        <v>6807.897034202686</v>
      </c>
      <c r="F68" s="6">
        <f t="shared" ref="F68:F131" si="6">D68/D67-1</f>
        <v>-4.7885040913404731E-2</v>
      </c>
      <c r="G68" s="6">
        <f t="shared" ref="G68:G131" si="7">E68/E67-1</f>
        <v>-4.7885040913404731E-2</v>
      </c>
      <c r="H68">
        <v>4.6604968041487282E-2</v>
      </c>
      <c r="I68">
        <v>4.6604968041487504E-2</v>
      </c>
      <c r="K68" s="7"/>
    </row>
    <row r="69" spans="1:11" x14ac:dyDescent="0.25">
      <c r="A69">
        <f t="shared" si="3"/>
        <v>2006</v>
      </c>
      <c r="B69" t="s">
        <v>3</v>
      </c>
      <c r="C69" s="8">
        <f t="shared" si="5"/>
        <v>39052</v>
      </c>
      <c r="D69">
        <v>49244.601784370148</v>
      </c>
      <c r="E69" s="2">
        <v>7061.3263489866104</v>
      </c>
      <c r="F69" s="6">
        <f t="shared" si="6"/>
        <v>3.7225785512134291E-2</v>
      </c>
      <c r="G69" s="6">
        <f t="shared" si="7"/>
        <v>3.7225785512134291E-2</v>
      </c>
      <c r="H69">
        <v>4.7970087385966309E-2</v>
      </c>
      <c r="I69">
        <v>4.7970087385966309E-2</v>
      </c>
      <c r="K69" s="7"/>
    </row>
    <row r="70" spans="1:11" x14ac:dyDescent="0.25">
      <c r="A70">
        <f t="shared" si="3"/>
        <v>2007</v>
      </c>
      <c r="B70" t="s">
        <v>0</v>
      </c>
      <c r="C70" s="8">
        <f t="shared" si="5"/>
        <v>39142</v>
      </c>
      <c r="D70">
        <v>44753.278167510965</v>
      </c>
      <c r="E70" s="2">
        <v>6417.3024225382987</v>
      </c>
      <c r="F70" s="6">
        <f t="shared" si="6"/>
        <v>-9.1204384929856275E-2</v>
      </c>
      <c r="G70" s="6">
        <f t="shared" si="7"/>
        <v>-9.1204384929856275E-2</v>
      </c>
      <c r="H70">
        <v>2.5226386171727677E-2</v>
      </c>
      <c r="I70">
        <v>2.5226386171727677E-2</v>
      </c>
      <c r="K70" s="7"/>
    </row>
    <row r="71" spans="1:11" x14ac:dyDescent="0.25">
      <c r="A71">
        <f t="shared" ref="A71:A134" si="8">A67+1</f>
        <v>2007</v>
      </c>
      <c r="B71" t="s">
        <v>1</v>
      </c>
      <c r="C71" s="8">
        <f t="shared" si="5"/>
        <v>39234</v>
      </c>
      <c r="D71">
        <v>51904.20221810777</v>
      </c>
      <c r="E71" s="2">
        <v>7442.6941728703732</v>
      </c>
      <c r="F71" s="6">
        <f t="shared" si="6"/>
        <v>0.15978548038047591</v>
      </c>
      <c r="G71" s="6">
        <f t="shared" si="7"/>
        <v>0.15978548038047591</v>
      </c>
      <c r="H71">
        <v>3.3580741737437636E-2</v>
      </c>
      <c r="I71">
        <v>3.3580741737437636E-2</v>
      </c>
      <c r="K71" s="7"/>
    </row>
    <row r="72" spans="1:11" x14ac:dyDescent="0.25">
      <c r="A72">
        <f t="shared" si="8"/>
        <v>2007</v>
      </c>
      <c r="B72" t="s">
        <v>2</v>
      </c>
      <c r="C72" s="8">
        <f t="shared" si="5"/>
        <v>39326</v>
      </c>
      <c r="D72">
        <v>50013.827404848584</v>
      </c>
      <c r="E72" s="2">
        <v>7171.6278428637315</v>
      </c>
      <c r="F72" s="6">
        <f t="shared" si="6"/>
        <v>-3.6420457929699057E-2</v>
      </c>
      <c r="G72" s="6">
        <f t="shared" si="7"/>
        <v>-3.6420457929699057E-2</v>
      </c>
      <c r="H72">
        <v>4.0263862781745097E-2</v>
      </c>
      <c r="I72">
        <v>4.0263862781745097E-2</v>
      </c>
      <c r="K72" s="7"/>
    </row>
    <row r="73" spans="1:11" x14ac:dyDescent="0.25">
      <c r="A73">
        <f t="shared" si="8"/>
        <v>2007</v>
      </c>
      <c r="B73" t="s">
        <v>3</v>
      </c>
      <c r="C73" s="8">
        <f t="shared" si="5"/>
        <v>39417</v>
      </c>
      <c r="D73">
        <v>52250.861718134707</v>
      </c>
      <c r="E73" s="2">
        <v>7492.4026845238004</v>
      </c>
      <c r="F73" s="6">
        <f t="shared" si="6"/>
        <v>4.4728316734848672E-2</v>
      </c>
      <c r="G73" s="6">
        <f t="shared" si="7"/>
        <v>4.4728316734848672E-2</v>
      </c>
      <c r="H73">
        <v>4.5643844827265578E-2</v>
      </c>
      <c r="I73">
        <v>4.56438448272658E-2</v>
      </c>
      <c r="K73" s="7"/>
    </row>
    <row r="74" spans="1:11" x14ac:dyDescent="0.25">
      <c r="A74">
        <f t="shared" si="8"/>
        <v>2008</v>
      </c>
      <c r="B74" t="s">
        <v>0</v>
      </c>
      <c r="C74" s="8">
        <f t="shared" si="5"/>
        <v>39508</v>
      </c>
      <c r="D74">
        <v>47686.306379388887</v>
      </c>
      <c r="E74" s="2">
        <v>6837.8778489686574</v>
      </c>
      <c r="F74" s="6">
        <f t="shared" si="6"/>
        <v>-8.7358470054889059E-2</v>
      </c>
      <c r="G74" s="6">
        <f t="shared" si="7"/>
        <v>-8.7358470054889059E-2</v>
      </c>
      <c r="H74">
        <v>6.5537728898866998E-2</v>
      </c>
      <c r="I74">
        <v>6.553772889886722E-2</v>
      </c>
      <c r="K74" s="7"/>
    </row>
    <row r="75" spans="1:11" x14ac:dyDescent="0.25">
      <c r="A75">
        <f t="shared" si="8"/>
        <v>2008</v>
      </c>
      <c r="B75" t="s">
        <v>1</v>
      </c>
      <c r="C75" s="8">
        <f t="shared" si="5"/>
        <v>39600</v>
      </c>
      <c r="D75">
        <v>55478.154039439782</v>
      </c>
      <c r="E75" s="2">
        <v>7955.1734955073243</v>
      </c>
      <c r="F75" s="6">
        <f t="shared" si="6"/>
        <v>0.16339801195881076</v>
      </c>
      <c r="G75" s="6">
        <f t="shared" si="7"/>
        <v>0.16339801195881054</v>
      </c>
      <c r="H75">
        <v>6.7319984001756428E-2</v>
      </c>
      <c r="I75">
        <v>6.7319984001756428E-2</v>
      </c>
      <c r="K75" s="7"/>
    </row>
    <row r="76" spans="1:11" x14ac:dyDescent="0.25">
      <c r="A76">
        <f t="shared" si="8"/>
        <v>2008</v>
      </c>
      <c r="B76" t="s">
        <v>2</v>
      </c>
      <c r="C76" s="8">
        <f t="shared" si="5"/>
        <v>39692</v>
      </c>
      <c r="D76">
        <v>53546.718197561873</v>
      </c>
      <c r="E76" s="2">
        <v>7678.2193054552008</v>
      </c>
      <c r="F76" s="6">
        <f t="shared" si="6"/>
        <v>-3.4814349455550397E-2</v>
      </c>
      <c r="G76" s="6">
        <f t="shared" si="7"/>
        <v>-3.4814349455550286E-2</v>
      </c>
      <c r="H76">
        <v>6.8451498641207253E-2</v>
      </c>
      <c r="I76">
        <v>6.8451498641207031E-2</v>
      </c>
      <c r="K76" s="7"/>
    </row>
    <row r="77" spans="1:11" x14ac:dyDescent="0.25">
      <c r="A77">
        <f t="shared" si="8"/>
        <v>2008</v>
      </c>
      <c r="B77" t="s">
        <v>3</v>
      </c>
      <c r="C77" s="8">
        <f t="shared" si="5"/>
        <v>39783</v>
      </c>
      <c r="D77">
        <v>54441.716128386943</v>
      </c>
      <c r="E77" s="2">
        <v>7806.555655881928</v>
      </c>
      <c r="F77" s="6">
        <f t="shared" si="6"/>
        <v>1.6714337702694593E-2</v>
      </c>
      <c r="G77" s="6">
        <f t="shared" si="7"/>
        <v>1.6714337702694593E-2</v>
      </c>
      <c r="H77">
        <v>6.1484978101681964E-2</v>
      </c>
      <c r="I77">
        <v>6.1484978101682186E-2</v>
      </c>
      <c r="K77" s="7"/>
    </row>
    <row r="78" spans="1:11" x14ac:dyDescent="0.25">
      <c r="A78">
        <f t="shared" si="8"/>
        <v>2009</v>
      </c>
      <c r="B78" t="s">
        <v>0</v>
      </c>
      <c r="C78" s="8">
        <f t="shared" si="5"/>
        <v>39873</v>
      </c>
      <c r="D78">
        <v>49092.457888495999</v>
      </c>
      <c r="E78" s="2">
        <v>7039.5099942625366</v>
      </c>
      <c r="F78" s="6">
        <f t="shared" si="6"/>
        <v>-9.8256605785094653E-2</v>
      </c>
      <c r="G78" s="6">
        <f t="shared" si="7"/>
        <v>-9.8256605785094653E-2</v>
      </c>
      <c r="H78">
        <v>2.9487532498740254E-2</v>
      </c>
      <c r="I78">
        <v>2.9487532498740254E-2</v>
      </c>
      <c r="K78" s="7"/>
    </row>
    <row r="79" spans="1:11" x14ac:dyDescent="0.25">
      <c r="A79">
        <f t="shared" si="8"/>
        <v>2009</v>
      </c>
      <c r="B79" t="s">
        <v>1</v>
      </c>
      <c r="C79" s="8">
        <f t="shared" si="5"/>
        <v>39965</v>
      </c>
      <c r="D79">
        <v>56698.529209046217</v>
      </c>
      <c r="E79" s="2">
        <v>8130.1666323901172</v>
      </c>
      <c r="F79" s="6">
        <f t="shared" si="6"/>
        <v>0.15493360177292281</v>
      </c>
      <c r="G79" s="6">
        <f t="shared" si="7"/>
        <v>0.15493360177292259</v>
      </c>
      <c r="H79">
        <v>2.5459607582401178E-2</v>
      </c>
      <c r="I79">
        <v>2.5459607582401178E-2</v>
      </c>
      <c r="K79" s="7"/>
    </row>
    <row r="80" spans="1:11" x14ac:dyDescent="0.25">
      <c r="A80">
        <f t="shared" si="8"/>
        <v>2009</v>
      </c>
      <c r="B80" t="s">
        <v>2</v>
      </c>
      <c r="C80" s="8">
        <f t="shared" si="5"/>
        <v>40057</v>
      </c>
      <c r="D80">
        <v>55489.230739706705</v>
      </c>
      <c r="E80" s="2">
        <v>7956.7618157012239</v>
      </c>
      <c r="F80" s="6">
        <f t="shared" si="6"/>
        <v>-2.1328568592685282E-2</v>
      </c>
      <c r="G80" s="6">
        <f t="shared" si="7"/>
        <v>-2.1328568592685282E-2</v>
      </c>
      <c r="H80">
        <v>2.9155796422428937E-2</v>
      </c>
      <c r="I80">
        <v>2.9155796422428937E-2</v>
      </c>
      <c r="K80" s="7"/>
    </row>
    <row r="81" spans="1:11" x14ac:dyDescent="0.25">
      <c r="A81">
        <f t="shared" si="8"/>
        <v>2009</v>
      </c>
      <c r="B81" t="s">
        <v>3</v>
      </c>
      <c r="C81" s="8">
        <f t="shared" si="5"/>
        <v>40148</v>
      </c>
      <c r="D81">
        <v>56961.078380464001</v>
      </c>
      <c r="E81" s="2">
        <v>8167.8143199509796</v>
      </c>
      <c r="F81" s="6">
        <f t="shared" si="6"/>
        <v>2.6524924226496438E-2</v>
      </c>
      <c r="G81" s="6">
        <f t="shared" si="7"/>
        <v>2.6524924226496438E-2</v>
      </c>
      <c r="H81">
        <v>3.3569994299643691E-2</v>
      </c>
      <c r="I81">
        <v>3.3569994299643691E-2</v>
      </c>
      <c r="K81" s="7"/>
    </row>
    <row r="82" spans="1:11" x14ac:dyDescent="0.25">
      <c r="A82">
        <f t="shared" si="8"/>
        <v>2010</v>
      </c>
      <c r="B82" t="s">
        <v>0</v>
      </c>
      <c r="C82" s="8">
        <f t="shared" si="5"/>
        <v>40238</v>
      </c>
      <c r="D82">
        <v>50673.549988338498</v>
      </c>
      <c r="E82" s="2">
        <v>7266.2273785086199</v>
      </c>
      <c r="F82" s="6">
        <f t="shared" si="6"/>
        <v>-0.11038288899884918</v>
      </c>
      <c r="G82" s="6">
        <f t="shared" si="7"/>
        <v>-0.11038288899884918</v>
      </c>
      <c r="H82">
        <v>3.2206415564558721E-2</v>
      </c>
      <c r="I82">
        <v>3.2206415564558721E-2</v>
      </c>
      <c r="K82" s="7"/>
    </row>
    <row r="83" spans="1:11" x14ac:dyDescent="0.25">
      <c r="A83">
        <f t="shared" si="8"/>
        <v>2010</v>
      </c>
      <c r="B83" t="s">
        <v>1</v>
      </c>
      <c r="C83" s="8">
        <f t="shared" si="5"/>
        <v>40330</v>
      </c>
      <c r="D83">
        <v>58842.803699160235</v>
      </c>
      <c r="E83" s="2">
        <v>8437.6403738329354</v>
      </c>
      <c r="F83" s="6">
        <f t="shared" si="6"/>
        <v>0.16121336896076399</v>
      </c>
      <c r="G83" s="6">
        <f t="shared" si="7"/>
        <v>0.16121336896076399</v>
      </c>
      <c r="H83">
        <v>3.5214404290619061E-2</v>
      </c>
      <c r="I83">
        <v>3.5214404290619061E-2</v>
      </c>
      <c r="K83" s="7"/>
    </row>
    <row r="84" spans="1:11" x14ac:dyDescent="0.25">
      <c r="A84">
        <f t="shared" si="8"/>
        <v>2010</v>
      </c>
      <c r="B84" t="s">
        <v>2</v>
      </c>
      <c r="C84" s="8">
        <f t="shared" si="5"/>
        <v>40422</v>
      </c>
      <c r="D84">
        <v>57548.139075503772</v>
      </c>
      <c r="E84" s="2">
        <v>8251.9946565590508</v>
      </c>
      <c r="F84" s="6">
        <f t="shared" si="6"/>
        <v>-2.2002089334076658E-2</v>
      </c>
      <c r="G84" s="6">
        <f t="shared" si="7"/>
        <v>-2.2002089334076658E-2</v>
      </c>
      <c r="H84">
        <v>3.5864751445155996E-2</v>
      </c>
      <c r="I84">
        <v>3.5864751445155996E-2</v>
      </c>
      <c r="K84" s="7"/>
    </row>
    <row r="85" spans="1:11" x14ac:dyDescent="0.25">
      <c r="A85">
        <f t="shared" si="8"/>
        <v>2010</v>
      </c>
      <c r="B85" t="s">
        <v>3</v>
      </c>
      <c r="C85" s="8">
        <f t="shared" si="5"/>
        <v>40513</v>
      </c>
      <c r="D85">
        <v>60183.016670136021</v>
      </c>
      <c r="E85" s="2">
        <v>8629.817400802187</v>
      </c>
      <c r="F85" s="6">
        <f t="shared" si="6"/>
        <v>4.5785626380989708E-2</v>
      </c>
      <c r="G85" s="6">
        <f t="shared" si="7"/>
        <v>4.5785626380989708E-2</v>
      </c>
      <c r="H85">
        <v>4.1267227474864221E-2</v>
      </c>
      <c r="I85">
        <v>4.1267227474864221E-2</v>
      </c>
      <c r="K85" s="7"/>
    </row>
    <row r="86" spans="1:11" x14ac:dyDescent="0.25">
      <c r="A86">
        <f t="shared" si="8"/>
        <v>2011</v>
      </c>
      <c r="B86" t="s">
        <v>0</v>
      </c>
      <c r="C86" s="8">
        <f t="shared" si="5"/>
        <v>40603</v>
      </c>
      <c r="D86">
        <v>53805.136299154714</v>
      </c>
      <c r="E86" s="2">
        <v>7715.2746269262288</v>
      </c>
      <c r="F86" s="6">
        <f t="shared" si="6"/>
        <v>-0.10597475374055376</v>
      </c>
      <c r="G86" s="6">
        <f t="shared" si="7"/>
        <v>-0.10597475374055387</v>
      </c>
      <c r="H86">
        <v>6.1799228819312768E-2</v>
      </c>
      <c r="I86">
        <v>6.1799228819312768E-2</v>
      </c>
      <c r="K86" s="7"/>
    </row>
    <row r="87" spans="1:11" x14ac:dyDescent="0.25">
      <c r="A87">
        <f t="shared" si="8"/>
        <v>2011</v>
      </c>
      <c r="B87" t="s">
        <v>1</v>
      </c>
      <c r="C87" s="8">
        <f t="shared" si="5"/>
        <v>40695</v>
      </c>
      <c r="D87">
        <v>61348.787045535581</v>
      </c>
      <c r="E87" s="2">
        <v>8796.9805977901997</v>
      </c>
      <c r="F87" s="6">
        <f t="shared" si="6"/>
        <v>0.14020317139312555</v>
      </c>
      <c r="G87" s="6">
        <f t="shared" si="7"/>
        <v>0.14020317139312555</v>
      </c>
      <c r="H87">
        <v>5.1476966383287248E-2</v>
      </c>
      <c r="I87">
        <v>5.1476966383287026E-2</v>
      </c>
      <c r="K87" s="7"/>
    </row>
    <row r="88" spans="1:11" x14ac:dyDescent="0.25">
      <c r="A88">
        <f t="shared" si="8"/>
        <v>2011</v>
      </c>
      <c r="B88" t="s">
        <v>2</v>
      </c>
      <c r="C88" s="8">
        <f t="shared" si="5"/>
        <v>40787</v>
      </c>
      <c r="D88">
        <v>60554.23394803975</v>
      </c>
      <c r="E88" s="2">
        <v>8683.0473234876954</v>
      </c>
      <c r="F88" s="6">
        <f t="shared" si="6"/>
        <v>-1.2951406796455234E-2</v>
      </c>
      <c r="G88" s="6">
        <f t="shared" si="7"/>
        <v>-1.2951406796455123E-2</v>
      </c>
      <c r="H88">
        <v>5.1738489650158481E-2</v>
      </c>
      <c r="I88">
        <v>5.1738489650158259E-2</v>
      </c>
      <c r="K88" s="7"/>
    </row>
    <row r="89" spans="1:11" x14ac:dyDescent="0.25">
      <c r="A89">
        <f t="shared" si="8"/>
        <v>2011</v>
      </c>
      <c r="B89" t="s">
        <v>3</v>
      </c>
      <c r="C89" s="8">
        <f t="shared" si="5"/>
        <v>40878</v>
      </c>
      <c r="D89">
        <v>63365.522299210417</v>
      </c>
      <c r="E89" s="2">
        <v>9086.1661180236933</v>
      </c>
      <c r="F89" s="6">
        <f t="shared" si="6"/>
        <v>4.6425958481829177E-2</v>
      </c>
      <c r="G89" s="6">
        <f t="shared" si="7"/>
        <v>4.6425958481829177E-2</v>
      </c>
      <c r="H89">
        <v>5.2040923081190016E-2</v>
      </c>
      <c r="I89">
        <v>5.2040923081189794E-2</v>
      </c>
      <c r="K89" s="7"/>
    </row>
    <row r="90" spans="1:11" x14ac:dyDescent="0.25">
      <c r="A90">
        <f t="shared" si="8"/>
        <v>2012</v>
      </c>
      <c r="B90" t="s">
        <v>0</v>
      </c>
      <c r="C90" s="8">
        <f t="shared" si="5"/>
        <v>40969</v>
      </c>
      <c r="D90">
        <v>56500.68166537596</v>
      </c>
      <c r="E90" s="2">
        <v>8101.7966989846564</v>
      </c>
      <c r="F90" s="6">
        <f t="shared" si="6"/>
        <v>-0.10833715851688008</v>
      </c>
      <c r="G90" s="6">
        <f t="shared" si="7"/>
        <v>-0.10833715851687997</v>
      </c>
      <c r="H90">
        <v>5.0098290825509872E-2</v>
      </c>
      <c r="I90">
        <v>5.0098290825509872E-2</v>
      </c>
      <c r="K90" s="7"/>
    </row>
    <row r="91" spans="1:11" x14ac:dyDescent="0.25">
      <c r="A91">
        <f t="shared" si="8"/>
        <v>2012</v>
      </c>
      <c r="B91" t="s">
        <v>1</v>
      </c>
      <c r="C91" s="8">
        <f t="shared" si="5"/>
        <v>41061</v>
      </c>
      <c r="D91">
        <v>64040.919005456752</v>
      </c>
      <c r="E91" s="2">
        <v>9183.0132116141576</v>
      </c>
      <c r="F91" s="6">
        <f t="shared" si="6"/>
        <v>0.13345391803832873</v>
      </c>
      <c r="G91" s="6">
        <f t="shared" si="7"/>
        <v>0.13345391803832873</v>
      </c>
      <c r="H91">
        <v>4.6786745684864517E-2</v>
      </c>
      <c r="I91">
        <v>4.6786745684864739E-2</v>
      </c>
      <c r="K91" s="7"/>
    </row>
    <row r="92" spans="1:11" x14ac:dyDescent="0.25">
      <c r="A92">
        <f t="shared" si="8"/>
        <v>2012</v>
      </c>
      <c r="B92" t="s">
        <v>2</v>
      </c>
      <c r="C92" s="8">
        <f t="shared" si="5"/>
        <v>41153</v>
      </c>
      <c r="D92">
        <v>63335.387285342018</v>
      </c>
      <c r="E92" s="2">
        <v>9081.8449709386223</v>
      </c>
      <c r="F92" s="6">
        <f t="shared" si="6"/>
        <v>-1.1016889374348526E-2</v>
      </c>
      <c r="G92" s="6">
        <f t="shared" si="7"/>
        <v>-1.1016889374348637E-2</v>
      </c>
      <c r="H92">
        <v>4.6490901670747986E-2</v>
      </c>
      <c r="I92">
        <v>4.649090167074843E-2</v>
      </c>
      <c r="K92" s="7"/>
    </row>
    <row r="93" spans="1:11" x14ac:dyDescent="0.25">
      <c r="A93">
        <f t="shared" si="8"/>
        <v>2012</v>
      </c>
      <c r="B93" t="s">
        <v>3</v>
      </c>
      <c r="C93" s="8">
        <f t="shared" si="5"/>
        <v>41244</v>
      </c>
      <c r="D93">
        <v>67442.704791471959</v>
      </c>
      <c r="E93" s="2">
        <v>9670.8051468516442</v>
      </c>
      <c r="F93" s="6">
        <f t="shared" si="6"/>
        <v>6.4850278527948779E-2</v>
      </c>
      <c r="G93" s="6">
        <f t="shared" si="7"/>
        <v>6.4850278527949001E-2</v>
      </c>
      <c r="H93">
        <v>5.1222757672898966E-2</v>
      </c>
      <c r="I93">
        <v>5.1222757672898966E-2</v>
      </c>
      <c r="K93" s="7"/>
    </row>
    <row r="94" spans="1:11" x14ac:dyDescent="0.25">
      <c r="A94">
        <f t="shared" si="8"/>
        <v>2013</v>
      </c>
      <c r="B94" t="s">
        <v>0</v>
      </c>
      <c r="C94" s="8">
        <f t="shared" si="5"/>
        <v>41334</v>
      </c>
      <c r="D94">
        <v>60371.948154031801</v>
      </c>
      <c r="E94" s="2">
        <v>8656.9088345237578</v>
      </c>
      <c r="F94" s="6">
        <f t="shared" si="6"/>
        <v>-0.10484094105214836</v>
      </c>
      <c r="G94" s="6">
        <f t="shared" si="7"/>
        <v>-0.10484094105214836</v>
      </c>
      <c r="H94">
        <v>6.8517164298713018E-2</v>
      </c>
      <c r="I94">
        <v>6.8517164298712796E-2</v>
      </c>
      <c r="K94" s="7"/>
    </row>
    <row r="95" spans="1:11" x14ac:dyDescent="0.25">
      <c r="A95">
        <f t="shared" si="8"/>
        <v>2013</v>
      </c>
      <c r="B95" t="s">
        <v>1</v>
      </c>
      <c r="C95" s="8">
        <f t="shared" si="5"/>
        <v>41426</v>
      </c>
      <c r="D95">
        <v>68577.209786083171</v>
      </c>
      <c r="E95" s="2">
        <v>9833.4851101618096</v>
      </c>
      <c r="F95" s="6">
        <f t="shared" si="6"/>
        <v>0.13591182466261698</v>
      </c>
      <c r="G95" s="6">
        <f t="shared" si="7"/>
        <v>0.13591182466261675</v>
      </c>
      <c r="H95">
        <v>6.9748180068067045E-2</v>
      </c>
      <c r="I95">
        <v>6.9748180068066823E-2</v>
      </c>
      <c r="K95" s="7"/>
    </row>
    <row r="96" spans="1:11" x14ac:dyDescent="0.25">
      <c r="A96">
        <f t="shared" si="8"/>
        <v>2013</v>
      </c>
      <c r="B96" t="s">
        <v>2</v>
      </c>
      <c r="C96" s="8">
        <f t="shared" si="5"/>
        <v>41518</v>
      </c>
      <c r="D96">
        <v>67954.285718375264</v>
      </c>
      <c r="E96" s="2">
        <v>9744.1622204776886</v>
      </c>
      <c r="F96" s="6">
        <f t="shared" si="6"/>
        <v>-9.0835434928168146E-3</v>
      </c>
      <c r="G96" s="6">
        <f t="shared" si="7"/>
        <v>-9.0835434928168146E-3</v>
      </c>
      <c r="H96">
        <v>7.0843316758159247E-2</v>
      </c>
      <c r="I96">
        <v>7.0843316758159025E-2</v>
      </c>
      <c r="K96" s="7"/>
    </row>
    <row r="97" spans="1:11" x14ac:dyDescent="0.25">
      <c r="A97">
        <f t="shared" si="8"/>
        <v>2013</v>
      </c>
      <c r="B97" t="s">
        <v>3</v>
      </c>
      <c r="C97" s="8">
        <f t="shared" si="5"/>
        <v>41609</v>
      </c>
      <c r="D97">
        <v>71495.963659739209</v>
      </c>
      <c r="E97" s="2">
        <v>10252.013697812927</v>
      </c>
      <c r="F97" s="6">
        <f t="shared" si="6"/>
        <v>5.2118536806373239E-2</v>
      </c>
      <c r="G97" s="6">
        <f t="shared" si="7"/>
        <v>5.2118536806373239E-2</v>
      </c>
      <c r="H97">
        <v>6.7960112412411178E-2</v>
      </c>
      <c r="I97">
        <v>6.79601124124114E-2</v>
      </c>
      <c r="K97" s="7"/>
    </row>
    <row r="98" spans="1:11" x14ac:dyDescent="0.25">
      <c r="A98">
        <f t="shared" si="8"/>
        <v>2014</v>
      </c>
      <c r="B98" t="s">
        <v>0</v>
      </c>
      <c r="C98" s="8">
        <f t="shared" ref="C98:C129" si="9">DATE(A98,CHOOSE(VALUE(RIGHT(B98,1)),3,6,9,12),1)</f>
        <v>41699</v>
      </c>
      <c r="D98">
        <v>63940.113107405195</v>
      </c>
      <c r="E98" s="2">
        <v>9168.5583613716553</v>
      </c>
      <c r="F98" s="6">
        <f t="shared" si="6"/>
        <v>-0.10568219750549168</v>
      </c>
      <c r="G98" s="6">
        <f t="shared" si="7"/>
        <v>-0.10568219750549168</v>
      </c>
      <c r="H98">
        <v>5.9103028185700568E-2</v>
      </c>
      <c r="I98">
        <v>5.9103028185700568E-2</v>
      </c>
      <c r="K98" s="7"/>
    </row>
    <row r="99" spans="1:11" x14ac:dyDescent="0.25">
      <c r="A99">
        <f t="shared" si="8"/>
        <v>2014</v>
      </c>
      <c r="B99" t="s">
        <v>1</v>
      </c>
      <c r="C99" s="8">
        <f t="shared" si="9"/>
        <v>41791</v>
      </c>
      <c r="D99">
        <v>71866.072990716551</v>
      </c>
      <c r="E99" s="2">
        <v>10305.084748773595</v>
      </c>
      <c r="F99" s="6">
        <f t="shared" si="6"/>
        <v>0.12395911577443575</v>
      </c>
      <c r="G99" s="6">
        <f t="shared" si="7"/>
        <v>0.12395911577443575</v>
      </c>
      <c r="H99">
        <v>5.3176215087742174E-2</v>
      </c>
      <c r="I99">
        <v>5.3176215087742174E-2</v>
      </c>
      <c r="K99" s="7"/>
    </row>
    <row r="100" spans="1:11" x14ac:dyDescent="0.25">
      <c r="A100">
        <f t="shared" si="8"/>
        <v>2014</v>
      </c>
      <c r="B100" t="s">
        <v>2</v>
      </c>
      <c r="C100" s="8">
        <f t="shared" si="9"/>
        <v>41883</v>
      </c>
      <c r="D100">
        <v>72048.988106361139</v>
      </c>
      <c r="E100" s="2">
        <v>10331.31347799319</v>
      </c>
      <c r="F100" s="6">
        <f t="shared" si="6"/>
        <v>2.5452220781316814E-3</v>
      </c>
      <c r="G100" s="6">
        <f t="shared" si="7"/>
        <v>2.5452220781314594E-3</v>
      </c>
      <c r="H100">
        <v>5.561980198267813E-2</v>
      </c>
      <c r="I100">
        <v>5.561980198267813E-2</v>
      </c>
      <c r="K100" s="7"/>
    </row>
    <row r="101" spans="1:11" x14ac:dyDescent="0.25">
      <c r="A101">
        <f t="shared" si="8"/>
        <v>2014</v>
      </c>
      <c r="B101" t="s">
        <v>3</v>
      </c>
      <c r="C101" s="8">
        <f t="shared" si="9"/>
        <v>41974</v>
      </c>
      <c r="D101">
        <v>75200.36976050993</v>
      </c>
      <c r="E101" s="2">
        <v>10783.199238133844</v>
      </c>
      <c r="F101" s="6">
        <f t="shared" si="6"/>
        <v>4.3739429754330761E-2</v>
      </c>
      <c r="G101" s="6">
        <f t="shared" si="7"/>
        <v>4.3739429754330761E-2</v>
      </c>
      <c r="H101">
        <v>5.4605696760672062E-2</v>
      </c>
      <c r="I101">
        <v>5.460569676067184E-2</v>
      </c>
      <c r="K101" s="7"/>
    </row>
    <row r="102" spans="1:11" x14ac:dyDescent="0.25">
      <c r="A102">
        <f t="shared" si="8"/>
        <v>2015</v>
      </c>
      <c r="B102" t="s">
        <v>0</v>
      </c>
      <c r="C102" s="8">
        <f t="shared" si="9"/>
        <v>42064</v>
      </c>
      <c r="D102">
        <v>67012.037468043578</v>
      </c>
      <c r="E102" s="2">
        <v>9609.0505096248362</v>
      </c>
      <c r="F102" s="6">
        <f t="shared" si="6"/>
        <v>-0.10888686210644538</v>
      </c>
      <c r="G102" s="6">
        <f t="shared" si="7"/>
        <v>-0.10888686210644549</v>
      </c>
      <c r="H102">
        <v>4.8043774265432271E-2</v>
      </c>
      <c r="I102">
        <v>4.8043774265432271E-2</v>
      </c>
      <c r="K102" s="7"/>
    </row>
    <row r="103" spans="1:11" x14ac:dyDescent="0.25">
      <c r="A103">
        <f t="shared" si="8"/>
        <v>2015</v>
      </c>
      <c r="B103" t="s">
        <v>1</v>
      </c>
      <c r="C103" s="8">
        <f t="shared" si="9"/>
        <v>42156</v>
      </c>
      <c r="D103">
        <v>75640.692902889132</v>
      </c>
      <c r="E103" s="2">
        <v>10846.338451259488</v>
      </c>
      <c r="F103" s="6">
        <f t="shared" si="6"/>
        <v>0.12876276801702002</v>
      </c>
      <c r="G103" s="6">
        <f t="shared" si="7"/>
        <v>0.12876276801702002</v>
      </c>
      <c r="H103">
        <v>5.0414082520985115E-2</v>
      </c>
      <c r="I103">
        <v>5.0414082520984893E-2</v>
      </c>
      <c r="K103" s="7"/>
    </row>
    <row r="104" spans="1:11" x14ac:dyDescent="0.25">
      <c r="A104">
        <f t="shared" si="8"/>
        <v>2015</v>
      </c>
      <c r="B104" t="s">
        <v>2</v>
      </c>
      <c r="C104" s="8">
        <f t="shared" si="9"/>
        <v>42248</v>
      </c>
      <c r="D104">
        <v>74880.988049332227</v>
      </c>
      <c r="E104" s="2">
        <v>10737.402167778828</v>
      </c>
      <c r="F104" s="6">
        <f t="shared" si="6"/>
        <v>-1.004359987199277E-2</v>
      </c>
      <c r="G104" s="6">
        <f t="shared" si="7"/>
        <v>-1.004359987199277E-2</v>
      </c>
      <c r="H104">
        <v>4.6563883977507103E-2</v>
      </c>
      <c r="I104">
        <v>4.6563883977506881E-2</v>
      </c>
      <c r="K104" s="7"/>
    </row>
    <row r="105" spans="1:11" x14ac:dyDescent="0.25">
      <c r="A105">
        <f t="shared" si="8"/>
        <v>2015</v>
      </c>
      <c r="B105" t="s">
        <v>3</v>
      </c>
      <c r="C105" s="8">
        <f t="shared" si="9"/>
        <v>42339</v>
      </c>
      <c r="D105">
        <v>79270.36328695179</v>
      </c>
      <c r="E105" s="2">
        <v>11366.807420291803</v>
      </c>
      <c r="F105" s="6">
        <f t="shared" si="6"/>
        <v>5.8618019766616847E-2</v>
      </c>
      <c r="G105" s="6">
        <f t="shared" si="7"/>
        <v>5.8618019766617069E-2</v>
      </c>
      <c r="H105">
        <v>4.8571872324550958E-2</v>
      </c>
      <c r="I105">
        <v>4.8571872324550958E-2</v>
      </c>
      <c r="K105" s="7"/>
    </row>
    <row r="106" spans="1:11" x14ac:dyDescent="0.25">
      <c r="A106">
        <f t="shared" si="8"/>
        <v>2016</v>
      </c>
      <c r="B106" t="s">
        <v>0</v>
      </c>
      <c r="C106" s="8">
        <f t="shared" si="9"/>
        <v>42430</v>
      </c>
      <c r="D106">
        <v>70599.320149595253</v>
      </c>
      <c r="E106" s="2">
        <v>10123.441382992485</v>
      </c>
      <c r="F106" s="6">
        <f t="shared" si="6"/>
        <v>-0.10938568687982564</v>
      </c>
      <c r="G106" s="6">
        <f t="shared" si="7"/>
        <v>-0.10938568687982564</v>
      </c>
      <c r="H106">
        <v>5.3531914818473636E-2</v>
      </c>
      <c r="I106">
        <v>5.3531914818473858E-2</v>
      </c>
      <c r="K106" s="7"/>
    </row>
    <row r="107" spans="1:11" x14ac:dyDescent="0.25">
      <c r="A107">
        <f t="shared" si="8"/>
        <v>2016</v>
      </c>
      <c r="B107" t="s">
        <v>1</v>
      </c>
      <c r="C107" s="8">
        <f t="shared" si="9"/>
        <v>42522</v>
      </c>
      <c r="D107">
        <v>78086.727694796806</v>
      </c>
      <c r="E107" s="2">
        <v>11197.082478031531</v>
      </c>
      <c r="F107" s="6">
        <f t="shared" si="6"/>
        <v>0.10605495250288866</v>
      </c>
      <c r="G107" s="6">
        <f t="shared" si="7"/>
        <v>0.10605495250288866</v>
      </c>
      <c r="H107">
        <v>4.2293739893875193E-2</v>
      </c>
      <c r="I107">
        <v>4.2293739893875415E-2</v>
      </c>
      <c r="K107" s="7"/>
    </row>
    <row r="108" spans="1:11" x14ac:dyDescent="0.25">
      <c r="A108">
        <f t="shared" si="8"/>
        <v>2016</v>
      </c>
      <c r="B108" t="s">
        <v>2</v>
      </c>
      <c r="C108" s="8">
        <f t="shared" si="9"/>
        <v>42614</v>
      </c>
      <c r="D108">
        <v>78581.52550396882</v>
      </c>
      <c r="E108" s="2">
        <v>11268.032971704446</v>
      </c>
      <c r="F108" s="6">
        <f t="shared" si="6"/>
        <v>6.3365161248136737E-3</v>
      </c>
      <c r="G108" s="6">
        <f t="shared" si="7"/>
        <v>6.3365161248136737E-3</v>
      </c>
      <c r="H108">
        <v>4.4746419078308453E-2</v>
      </c>
      <c r="I108">
        <v>4.4746419078308675E-2</v>
      </c>
      <c r="K108" s="7"/>
    </row>
    <row r="109" spans="1:11" x14ac:dyDescent="0.25">
      <c r="A109">
        <f t="shared" si="8"/>
        <v>2016</v>
      </c>
      <c r="B109" t="s">
        <v>3</v>
      </c>
      <c r="C109" s="8">
        <f t="shared" si="9"/>
        <v>42705</v>
      </c>
      <c r="D109">
        <v>82191.999445451904</v>
      </c>
      <c r="E109" s="2">
        <v>11785.749307130593</v>
      </c>
      <c r="F109" s="6">
        <f t="shared" si="6"/>
        <v>4.5945582225948689E-2</v>
      </c>
      <c r="G109" s="6">
        <f t="shared" si="7"/>
        <v>4.5945582225948689E-2</v>
      </c>
      <c r="H109">
        <v>4.2639208375442994E-2</v>
      </c>
      <c r="I109">
        <v>4.2639208375442994E-2</v>
      </c>
      <c r="K109" s="7"/>
    </row>
    <row r="110" spans="1:11" x14ac:dyDescent="0.25">
      <c r="A110">
        <f t="shared" si="8"/>
        <v>2017</v>
      </c>
      <c r="B110" t="s">
        <v>0</v>
      </c>
      <c r="C110" s="8">
        <f t="shared" si="9"/>
        <v>42795</v>
      </c>
      <c r="D110" s="1">
        <v>72958.849307774013</v>
      </c>
      <c r="E110" s="5">
        <v>10461.781115920086</v>
      </c>
      <c r="F110" s="6">
        <f t="shared" si="6"/>
        <v>-0.11233636120271806</v>
      </c>
      <c r="G110" s="6">
        <f t="shared" si="7"/>
        <v>-0.11233636120271806</v>
      </c>
      <c r="H110">
        <v>3.3421414727210941E-2</v>
      </c>
      <c r="I110">
        <v>3.3421414727210941E-2</v>
      </c>
      <c r="K110" s="7"/>
    </row>
    <row r="111" spans="1:11" x14ac:dyDescent="0.25">
      <c r="A111">
        <f t="shared" si="8"/>
        <v>2017</v>
      </c>
      <c r="B111" t="s">
        <v>1</v>
      </c>
      <c r="C111" s="8">
        <f t="shared" si="9"/>
        <v>42887</v>
      </c>
      <c r="D111">
        <v>81311.212309367285</v>
      </c>
      <c r="E111" s="2">
        <v>11621.187128341844</v>
      </c>
      <c r="F111" s="6">
        <f t="shared" si="6"/>
        <v>0.11448046509559329</v>
      </c>
      <c r="G111" s="6">
        <f t="shared" si="7"/>
        <v>0.11082300418782864</v>
      </c>
      <c r="H111">
        <v>3.7555734742463542E-2</v>
      </c>
      <c r="I111">
        <v>3.5761052974488061E-2</v>
      </c>
      <c r="K111" s="7"/>
    </row>
    <row r="112" spans="1:11" x14ac:dyDescent="0.25">
      <c r="A112">
        <f t="shared" si="8"/>
        <v>2017</v>
      </c>
      <c r="B112" t="s">
        <v>2</v>
      </c>
      <c r="C112" s="8">
        <f t="shared" si="9"/>
        <v>42979</v>
      </c>
      <c r="D112">
        <v>80956.67680305714</v>
      </c>
      <c r="E112" s="2">
        <v>11750.299038243087</v>
      </c>
      <c r="F112" s="6">
        <f t="shared" si="6"/>
        <v>-4.3602290045957615E-3</v>
      </c>
      <c r="G112" s="6">
        <f t="shared" si="7"/>
        <v>1.1110044823765319E-2</v>
      </c>
      <c r="H112">
        <v>3.5021120499392877E-2</v>
      </c>
      <c r="I112">
        <v>3.8194709147921113E-2</v>
      </c>
      <c r="K112" s="7"/>
    </row>
    <row r="113" spans="1:11" x14ac:dyDescent="0.25">
      <c r="A113">
        <f t="shared" si="8"/>
        <v>2017</v>
      </c>
      <c r="B113" t="s">
        <v>3</v>
      </c>
      <c r="C113" s="8">
        <f t="shared" si="9"/>
        <v>43070</v>
      </c>
      <c r="D113">
        <v>82131.869187337841</v>
      </c>
      <c r="E113" s="2">
        <v>12402.632544588483</v>
      </c>
      <c r="F113" s="6">
        <f t="shared" si="6"/>
        <v>1.4516312065768089E-2</v>
      </c>
      <c r="G113" s="6">
        <f t="shared" si="7"/>
        <v>5.5516332326716045E-2</v>
      </c>
      <c r="H113">
        <v>2.5525255988724682E-2</v>
      </c>
      <c r="I113">
        <v>4.1952063010677332E-2</v>
      </c>
      <c r="K113" s="7"/>
    </row>
    <row r="114" spans="1:11" x14ac:dyDescent="0.25">
      <c r="A114">
        <f t="shared" si="8"/>
        <v>2018</v>
      </c>
      <c r="B114" t="s">
        <v>0</v>
      </c>
      <c r="C114" s="8">
        <f t="shared" si="9"/>
        <v>43160</v>
      </c>
      <c r="D114">
        <v>75541.8970417448</v>
      </c>
      <c r="E114" s="2">
        <v>10977.358872868055</v>
      </c>
      <c r="F114" s="6">
        <f t="shared" si="6"/>
        <v>-8.0236480805784605E-2</v>
      </c>
      <c r="G114" s="6">
        <f t="shared" si="7"/>
        <v>-0.11491702802582049</v>
      </c>
      <c r="H114">
        <v>3.5404173153475993E-2</v>
      </c>
      <c r="I114">
        <v>4.928202485171429E-2</v>
      </c>
      <c r="K114" s="7"/>
    </row>
    <row r="115" spans="1:11" x14ac:dyDescent="0.25">
      <c r="A115">
        <f t="shared" si="8"/>
        <v>2018</v>
      </c>
      <c r="B115" t="s">
        <v>1</v>
      </c>
      <c r="C115" s="8">
        <f t="shared" si="9"/>
        <v>43252</v>
      </c>
      <c r="D115">
        <v>82860.204700951916</v>
      </c>
      <c r="E115" s="2">
        <v>12184.62994538139</v>
      </c>
      <c r="F115" s="6">
        <f t="shared" si="6"/>
        <v>9.6877467283658314E-2</v>
      </c>
      <c r="G115" s="6">
        <f t="shared" si="7"/>
        <v>0.10997828225305262</v>
      </c>
      <c r="H115">
        <v>2.6784458904347108E-2</v>
      </c>
      <c r="I115">
        <v>4.8862116815654444E-2</v>
      </c>
      <c r="K115" s="7"/>
    </row>
    <row r="116" spans="1:11" x14ac:dyDescent="0.25">
      <c r="A116">
        <f t="shared" si="8"/>
        <v>2018</v>
      </c>
      <c r="B116" t="s">
        <v>2</v>
      </c>
      <c r="C116" s="8">
        <f t="shared" si="9"/>
        <v>43344</v>
      </c>
      <c r="D116">
        <v>82219.964734174093</v>
      </c>
      <c r="E116" s="2">
        <v>12218.209814760199</v>
      </c>
      <c r="F116" s="6">
        <f t="shared" si="6"/>
        <v>-7.7267485530417845E-3</v>
      </c>
      <c r="G116" s="6">
        <f t="shared" si="7"/>
        <v>2.7559203299019064E-3</v>
      </c>
      <c r="H116">
        <v>2.2936712437148232E-2</v>
      </c>
      <c r="I116">
        <v>4.5722198142670534E-2</v>
      </c>
      <c r="K116" s="7"/>
    </row>
    <row r="117" spans="1:11" x14ac:dyDescent="0.25">
      <c r="A117">
        <f t="shared" si="8"/>
        <v>2018</v>
      </c>
      <c r="B117" t="s">
        <v>3</v>
      </c>
      <c r="C117" s="8">
        <f t="shared" si="9"/>
        <v>43435</v>
      </c>
      <c r="D117">
        <v>85838.655061899175</v>
      </c>
      <c r="E117" s="2">
        <v>12808.531529790658</v>
      </c>
      <c r="F117" s="6">
        <f t="shared" si="6"/>
        <v>4.4012306979511528E-2</v>
      </c>
      <c r="G117" s="6">
        <f t="shared" si="7"/>
        <v>4.831491061131743E-2</v>
      </c>
      <c r="H117">
        <v>2.8680847826537903E-2</v>
      </c>
      <c r="I117">
        <v>4.2236235111887455E-2</v>
      </c>
      <c r="K117" s="7"/>
    </row>
    <row r="118" spans="1:11" x14ac:dyDescent="0.25">
      <c r="A118">
        <f t="shared" si="8"/>
        <v>2019</v>
      </c>
      <c r="B118" t="s">
        <v>0</v>
      </c>
      <c r="C118" s="8">
        <f t="shared" si="9"/>
        <v>43525</v>
      </c>
      <c r="D118">
        <v>76934.908688190233</v>
      </c>
      <c r="E118" s="2">
        <v>11316.217820092699</v>
      </c>
      <c r="F118" s="6">
        <f t="shared" si="6"/>
        <v>-0.10372653634063067</v>
      </c>
      <c r="G118" s="6">
        <f t="shared" si="7"/>
        <v>-0.11650935208513702</v>
      </c>
      <c r="H118">
        <v>1.8440252376448196E-2</v>
      </c>
      <c r="I118">
        <v>3.0868895801719365E-2</v>
      </c>
      <c r="K118" s="7"/>
    </row>
    <row r="119" spans="1:11" x14ac:dyDescent="0.25">
      <c r="A119">
        <f t="shared" si="8"/>
        <v>2019</v>
      </c>
      <c r="B119" t="s">
        <v>1</v>
      </c>
      <c r="C119" s="8">
        <f t="shared" si="9"/>
        <v>43617</v>
      </c>
      <c r="D119">
        <v>83997.690796289768</v>
      </c>
      <c r="E119" s="2">
        <v>12506.583260148049</v>
      </c>
      <c r="F119" s="6">
        <f t="shared" si="6"/>
        <v>9.1802047061943171E-2</v>
      </c>
      <c r="G119" s="6">
        <f t="shared" si="7"/>
        <v>0.10519110351002392</v>
      </c>
      <c r="H119">
        <v>1.5975152563908024E-2</v>
      </c>
      <c r="I119">
        <v>2.8530031128874533E-2</v>
      </c>
      <c r="K119" s="7"/>
    </row>
    <row r="120" spans="1:11" x14ac:dyDescent="0.25">
      <c r="A120">
        <f t="shared" si="8"/>
        <v>2019</v>
      </c>
      <c r="B120" t="s">
        <v>2</v>
      </c>
      <c r="C120" s="8">
        <f t="shared" si="9"/>
        <v>43709</v>
      </c>
      <c r="D120">
        <v>86063.0865061855</v>
      </c>
      <c r="E120" s="2">
        <v>12490.126033785071</v>
      </c>
      <c r="F120" s="6">
        <f t="shared" si="6"/>
        <v>2.458872012213642E-2</v>
      </c>
      <c r="G120" s="6">
        <f t="shared" si="7"/>
        <v>-1.315885083931656E-3</v>
      </c>
      <c r="H120">
        <v>2.648809233132976E-2</v>
      </c>
      <c r="I120">
        <v>2.6363008605213123E-2</v>
      </c>
      <c r="K120" s="7"/>
    </row>
    <row r="121" spans="1:11" x14ac:dyDescent="0.25">
      <c r="A121">
        <f t="shared" si="8"/>
        <v>2019</v>
      </c>
      <c r="B121" t="s">
        <v>3</v>
      </c>
      <c r="C121" s="8">
        <f t="shared" si="9"/>
        <v>43800</v>
      </c>
      <c r="D121">
        <v>84383.887967003175</v>
      </c>
      <c r="E121" s="2">
        <v>12944.005414398942</v>
      </c>
      <c r="F121" s="6">
        <f t="shared" si="6"/>
        <v>-1.9511251656790574E-2</v>
      </c>
      <c r="G121" s="6">
        <f t="shared" si="7"/>
        <v>3.6339055297452738E-2</v>
      </c>
      <c r="H121">
        <v>1.5067210522949681E-2</v>
      </c>
      <c r="I121">
        <v>2.2167057775036803E-2</v>
      </c>
      <c r="K121" s="7"/>
    </row>
    <row r="122" spans="1:11" x14ac:dyDescent="0.25">
      <c r="A122">
        <f t="shared" si="8"/>
        <v>2020</v>
      </c>
      <c r="B122" t="s">
        <v>0</v>
      </c>
      <c r="C122" s="8">
        <f t="shared" si="9"/>
        <v>43891</v>
      </c>
      <c r="D122">
        <v>77222.150985152999</v>
      </c>
      <c r="E122" s="2">
        <v>11339.232805032052</v>
      </c>
      <c r="F122" s="6">
        <f t="shared" si="6"/>
        <v>-8.4870905505688987E-2</v>
      </c>
      <c r="G122" s="6">
        <f t="shared" si="7"/>
        <v>-0.12397805455038957</v>
      </c>
      <c r="H122">
        <v>3.7335755882539345E-3</v>
      </c>
      <c r="I122">
        <v>2.0338054025867969E-3</v>
      </c>
      <c r="K122" s="7"/>
    </row>
    <row r="123" spans="1:11" x14ac:dyDescent="0.25">
      <c r="A123">
        <f t="shared" si="8"/>
        <v>2020</v>
      </c>
      <c r="B123" t="s">
        <v>1</v>
      </c>
      <c r="C123" s="8">
        <f t="shared" si="9"/>
        <v>43983</v>
      </c>
      <c r="D123">
        <v>58979.427331679028</v>
      </c>
      <c r="E123" s="2">
        <v>9412.4159561867855</v>
      </c>
      <c r="F123" s="6">
        <f t="shared" si="6"/>
        <v>-0.23623692710892474</v>
      </c>
      <c r="G123" s="6">
        <f t="shared" si="7"/>
        <v>-0.16992479843876174</v>
      </c>
      <c r="H123">
        <v>-0.1536731603594893</v>
      </c>
      <c r="I123">
        <v>-0.12891650770526752</v>
      </c>
      <c r="K123" s="7"/>
    </row>
    <row r="124" spans="1:11" x14ac:dyDescent="0.25">
      <c r="A124">
        <f t="shared" si="8"/>
        <v>2020</v>
      </c>
      <c r="B124" t="s">
        <v>2</v>
      </c>
      <c r="C124" s="8">
        <f t="shared" si="9"/>
        <v>44075</v>
      </c>
      <c r="D124">
        <v>70947.928590774187</v>
      </c>
      <c r="E124" s="2">
        <v>11132.972774578147</v>
      </c>
      <c r="F124" s="6">
        <f t="shared" si="6"/>
        <v>0.20292671191581135</v>
      </c>
      <c r="G124" s="6">
        <f t="shared" si="7"/>
        <v>0.18279651328630875</v>
      </c>
      <c r="H124">
        <v>-0.1613233807029536</v>
      </c>
      <c r="I124">
        <v>-0.12194846106246304</v>
      </c>
      <c r="K124" s="7"/>
    </row>
    <row r="125" spans="1:11" x14ac:dyDescent="0.25">
      <c r="A125">
        <f t="shared" si="8"/>
        <v>2020</v>
      </c>
      <c r="B125" t="s">
        <v>3</v>
      </c>
      <c r="C125" s="8">
        <f t="shared" si="9"/>
        <v>44166</v>
      </c>
      <c r="D125">
        <v>82080.467811702125</v>
      </c>
      <c r="E125" s="2">
        <v>13068.297152564912</v>
      </c>
      <c r="F125" s="6">
        <f t="shared" si="6"/>
        <v>0.15691140590079988</v>
      </c>
      <c r="G125" s="6">
        <f t="shared" si="7"/>
        <v>0.17383716076320854</v>
      </c>
      <c r="H125">
        <v>-0.12719431899488365</v>
      </c>
      <c r="I125">
        <v>-8.737884433991383E-2</v>
      </c>
      <c r="K125" s="7"/>
    </row>
    <row r="126" spans="1:11" x14ac:dyDescent="0.25">
      <c r="A126">
        <f t="shared" si="8"/>
        <v>2021</v>
      </c>
      <c r="B126" t="s">
        <v>0</v>
      </c>
      <c r="C126" s="8">
        <f t="shared" si="9"/>
        <v>44256</v>
      </c>
      <c r="D126">
        <v>73595.605672092905</v>
      </c>
      <c r="E126" s="3">
        <v>11269.75259559436</v>
      </c>
      <c r="F126" s="6">
        <f t="shared" si="6"/>
        <v>-0.10337248758223505</v>
      </c>
      <c r="G126" s="6">
        <f t="shared" si="7"/>
        <v>-0.13762654276785802</v>
      </c>
      <c r="H126">
        <v>-4.6962500614070479E-2</v>
      </c>
      <c r="I126">
        <v>-6.1274171394433141E-3</v>
      </c>
      <c r="K126" s="7"/>
    </row>
    <row r="127" spans="1:11" x14ac:dyDescent="0.25">
      <c r="A127">
        <f t="shared" si="8"/>
        <v>2021</v>
      </c>
      <c r="B127" t="s">
        <v>1</v>
      </c>
      <c r="C127" s="8">
        <f t="shared" si="9"/>
        <v>44348</v>
      </c>
      <c r="D127">
        <v>81707.189946318307</v>
      </c>
      <c r="E127" s="3">
        <v>11589.012075670256</v>
      </c>
      <c r="F127" s="6">
        <f t="shared" si="6"/>
        <v>0.11021832350109007</v>
      </c>
      <c r="G127" s="6">
        <f t="shared" si="7"/>
        <v>2.8328880990759586E-2</v>
      </c>
      <c r="H127">
        <v>0.14024226104888404</v>
      </c>
      <c r="I127">
        <v>0.10153968652281775</v>
      </c>
      <c r="K127" s="7"/>
    </row>
    <row r="128" spans="1:11" x14ac:dyDescent="0.25">
      <c r="A128">
        <f t="shared" si="8"/>
        <v>2021</v>
      </c>
      <c r="B128" t="s">
        <v>2</v>
      </c>
      <c r="C128" s="8">
        <f t="shared" si="9"/>
        <v>44440</v>
      </c>
      <c r="D128">
        <v>80154.43691713392</v>
      </c>
      <c r="E128" s="3">
        <v>11706.586393346413</v>
      </c>
      <c r="F128" s="6">
        <f t="shared" si="6"/>
        <v>-1.9003872611511263E-2</v>
      </c>
      <c r="G128" s="6">
        <f t="shared" si="7"/>
        <v>1.0145327048453945E-2</v>
      </c>
      <c r="H128">
        <v>0.13665359889350293</v>
      </c>
      <c r="I128">
        <v>8.4075940051675957E-2</v>
      </c>
      <c r="K128" s="7"/>
    </row>
    <row r="129" spans="1:11" x14ac:dyDescent="0.25">
      <c r="A129">
        <f t="shared" si="8"/>
        <v>2021</v>
      </c>
      <c r="B129" t="s">
        <v>3</v>
      </c>
      <c r="C129" s="8">
        <f t="shared" si="9"/>
        <v>44531</v>
      </c>
      <c r="D129">
        <v>82779.622343661656</v>
      </c>
      <c r="E129" s="3">
        <v>13134.808047725939</v>
      </c>
      <c r="F129" s="6">
        <f t="shared" si="6"/>
        <v>3.2751592145070285E-2</v>
      </c>
      <c r="G129" s="6">
        <f t="shared" si="7"/>
        <v>0.12200154736749513</v>
      </c>
      <c r="H129">
        <v>0.10029002072848447</v>
      </c>
      <c r="I129">
        <v>6.1113727520574201E-2</v>
      </c>
      <c r="K129" s="7"/>
    </row>
    <row r="130" spans="1:11" x14ac:dyDescent="0.25">
      <c r="A130">
        <f t="shared" si="8"/>
        <v>2022</v>
      </c>
      <c r="B130" t="s">
        <v>0</v>
      </c>
      <c r="C130" s="8">
        <f t="shared" ref="C130:C143" si="10">DATE(A130,CHOOSE(VALUE(RIGHT(B130,1)),3,6,9,12),1)</f>
        <v>44621</v>
      </c>
      <c r="D130">
        <v>78224.953442320693</v>
      </c>
      <c r="E130" s="2">
        <v>11806.250071091596</v>
      </c>
      <c r="F130" s="6">
        <f t="shared" si="6"/>
        <v>-5.5021619722208204E-2</v>
      </c>
      <c r="G130" s="6">
        <f t="shared" si="7"/>
        <v>-0.10114787911684475</v>
      </c>
      <c r="H130">
        <v>6.2902502506113844E-2</v>
      </c>
      <c r="I130">
        <v>4.7605080142306466E-2</v>
      </c>
      <c r="K130" s="7"/>
    </row>
    <row r="131" spans="1:11" x14ac:dyDescent="0.25">
      <c r="A131">
        <f t="shared" si="8"/>
        <v>2022</v>
      </c>
      <c r="B131" t="s">
        <v>1</v>
      </c>
      <c r="C131" s="8">
        <f t="shared" si="10"/>
        <v>44713</v>
      </c>
      <c r="D131">
        <v>86121.391475148775</v>
      </c>
      <c r="E131" s="2">
        <v>12119.359956731312</v>
      </c>
      <c r="F131" s="6">
        <f t="shared" si="6"/>
        <v>0.10094525704832202</v>
      </c>
      <c r="G131" s="6">
        <f t="shared" si="7"/>
        <v>2.6520688936310766E-2</v>
      </c>
      <c r="H131">
        <v>5.8231722507293693E-2</v>
      </c>
      <c r="I131">
        <v>4.6671172825861529E-2</v>
      </c>
      <c r="K131" s="7"/>
    </row>
    <row r="132" spans="1:11" x14ac:dyDescent="0.25">
      <c r="A132">
        <f t="shared" si="8"/>
        <v>2022</v>
      </c>
      <c r="B132" t="s">
        <v>2</v>
      </c>
      <c r="C132" s="8">
        <f t="shared" si="10"/>
        <v>44805</v>
      </c>
      <c r="D132">
        <v>82601.952690371749</v>
      </c>
      <c r="E132" s="2">
        <v>12185.452112853913</v>
      </c>
      <c r="F132" s="6">
        <f t="shared" ref="F132:F143" si="11">D132/D131-1</f>
        <v>-4.0866023231784343E-2</v>
      </c>
      <c r="G132" s="6">
        <f t="shared" ref="G132:G141" si="12">E132/E131-1</f>
        <v>5.4534361846305668E-3</v>
      </c>
      <c r="H132">
        <v>4.8803194314964937E-2</v>
      </c>
      <c r="I132">
        <v>4.4718512280592204E-2</v>
      </c>
      <c r="K132" s="7"/>
    </row>
    <row r="133" spans="1:11" x14ac:dyDescent="0.25">
      <c r="A133">
        <f t="shared" si="8"/>
        <v>2022</v>
      </c>
      <c r="B133" t="s">
        <v>3</v>
      </c>
      <c r="C133" s="8">
        <f t="shared" si="10"/>
        <v>44896</v>
      </c>
      <c r="D133">
        <v>83214.459182442588</v>
      </c>
      <c r="E133" s="2">
        <v>13309.012251335578</v>
      </c>
      <c r="F133" s="6">
        <f t="shared" si="11"/>
        <v>7.4151575370957623E-3</v>
      </c>
      <c r="G133" s="6">
        <f t="shared" si="12"/>
        <v>9.2205043200364267E-2</v>
      </c>
      <c r="H133">
        <v>3.7474923875814969E-2</v>
      </c>
      <c r="I133">
        <v>3.6056803827947626E-2</v>
      </c>
      <c r="K133" s="7"/>
    </row>
    <row r="134" spans="1:11" x14ac:dyDescent="0.25">
      <c r="A134">
        <f t="shared" si="8"/>
        <v>2023</v>
      </c>
      <c r="B134" t="s">
        <v>0</v>
      </c>
      <c r="C134" s="8">
        <f t="shared" si="10"/>
        <v>44986</v>
      </c>
      <c r="D134">
        <v>78820.166411324186</v>
      </c>
      <c r="E134" s="2">
        <v>12088.311791816339</v>
      </c>
      <c r="F134" s="6">
        <f t="shared" si="11"/>
        <v>-5.2806841675004934E-2</v>
      </c>
      <c r="G134" s="6">
        <f t="shared" si="12"/>
        <v>-9.171983889313351E-2</v>
      </c>
      <c r="H134">
        <v>7.6089910292165275E-3</v>
      </c>
      <c r="I134">
        <v>2.3890881442143241E-2</v>
      </c>
      <c r="K134" s="7"/>
    </row>
    <row r="135" spans="1:11" x14ac:dyDescent="0.25">
      <c r="A135">
        <f t="shared" ref="A135:A143" si="13">A131+1</f>
        <v>2023</v>
      </c>
      <c r="B135" t="s">
        <v>1</v>
      </c>
      <c r="C135" s="8">
        <f t="shared" si="10"/>
        <v>45078</v>
      </c>
      <c r="D135">
        <v>86908.92288235703</v>
      </c>
      <c r="E135" s="2">
        <v>12364.865882249504</v>
      </c>
      <c r="F135" s="6">
        <f t="shared" si="11"/>
        <v>0.10262293064469752</v>
      </c>
      <c r="G135" s="6">
        <f t="shared" si="12"/>
        <v>2.2877809176000019E-2</v>
      </c>
      <c r="H135">
        <v>8.4135998090257846E-3</v>
      </c>
      <c r="I135">
        <v>2.2050332076358092E-2</v>
      </c>
      <c r="K135" s="7"/>
    </row>
    <row r="136" spans="1:11" x14ac:dyDescent="0.25">
      <c r="A136">
        <f t="shared" si="13"/>
        <v>2023</v>
      </c>
      <c r="B136" t="s">
        <v>2</v>
      </c>
      <c r="C136" s="8">
        <f t="shared" si="10"/>
        <v>45170</v>
      </c>
      <c r="D136">
        <v>85202.151968552498</v>
      </c>
      <c r="E136" s="2">
        <v>12501.266232978844</v>
      </c>
      <c r="F136" s="6">
        <f t="shared" si="11"/>
        <v>-1.9638615428646755E-2</v>
      </c>
      <c r="G136" s="6">
        <f t="shared" si="12"/>
        <v>1.1031284287939647E-2</v>
      </c>
      <c r="H136">
        <v>1.6128654025862055E-2</v>
      </c>
      <c r="I136">
        <v>2.3355219048454723E-2</v>
      </c>
      <c r="K136" s="7"/>
    </row>
    <row r="137" spans="1:11" x14ac:dyDescent="0.25">
      <c r="A137">
        <f t="shared" si="13"/>
        <v>2023</v>
      </c>
      <c r="B137" t="s">
        <v>3</v>
      </c>
      <c r="C137" s="8">
        <f t="shared" si="10"/>
        <v>45261</v>
      </c>
      <c r="D137">
        <v>87539.373904419888</v>
      </c>
      <c r="E137" s="2">
        <v>13988.739999741852</v>
      </c>
      <c r="F137" s="6">
        <f t="shared" si="11"/>
        <v>2.7431489485500782E-2</v>
      </c>
      <c r="G137" s="6">
        <f t="shared" si="12"/>
        <v>0.11898584823663638</v>
      </c>
      <c r="H137">
        <v>2.5162918001823131E-2</v>
      </c>
      <c r="I137">
        <v>3.0819652408704767E-2</v>
      </c>
      <c r="K137" s="7"/>
    </row>
    <row r="138" spans="1:11" x14ac:dyDescent="0.25">
      <c r="A138">
        <f t="shared" si="13"/>
        <v>2024</v>
      </c>
      <c r="B138" t="s">
        <v>0</v>
      </c>
      <c r="C138" s="8">
        <f t="shared" si="10"/>
        <v>45352</v>
      </c>
      <c r="D138">
        <v>78611.892012514567</v>
      </c>
      <c r="E138" s="2">
        <v>12247.067889000147</v>
      </c>
      <c r="F138" s="6">
        <f t="shared" si="11"/>
        <v>-0.10198247364269264</v>
      </c>
      <c r="G138" s="6">
        <f t="shared" si="12"/>
        <v>-0.12450528859453003</v>
      </c>
      <c r="H138">
        <v>-2.642399886885971E-3</v>
      </c>
      <c r="I138">
        <v>1.3133024686812211E-2</v>
      </c>
      <c r="K138" s="7"/>
    </row>
    <row r="139" spans="1:11" x14ac:dyDescent="0.25">
      <c r="A139">
        <f t="shared" si="13"/>
        <v>2024</v>
      </c>
      <c r="B139" t="s">
        <v>1</v>
      </c>
      <c r="C139" s="8">
        <f t="shared" si="10"/>
        <v>45444</v>
      </c>
      <c r="D139">
        <v>87496.234144979855</v>
      </c>
      <c r="E139" s="2">
        <v>12814.574386869797</v>
      </c>
      <c r="F139" s="6">
        <f t="shared" si="11"/>
        <v>0.11301524368667981</v>
      </c>
      <c r="G139" s="6">
        <f t="shared" si="12"/>
        <v>4.6338152365380747E-2</v>
      </c>
      <c r="H139">
        <v>2.2870871096236645E-3</v>
      </c>
      <c r="I139">
        <v>2.4882843854253656E-2</v>
      </c>
      <c r="K139" s="7"/>
    </row>
    <row r="140" spans="1:11" x14ac:dyDescent="0.25">
      <c r="A140">
        <f t="shared" si="13"/>
        <v>2024</v>
      </c>
      <c r="B140" t="s">
        <v>2</v>
      </c>
      <c r="C140" s="8">
        <f t="shared" si="10"/>
        <v>45536</v>
      </c>
      <c r="D140">
        <v>83967.695013653269</v>
      </c>
      <c r="E140" s="2">
        <v>12628.307707590504</v>
      </c>
      <c r="F140" s="6">
        <f t="shared" si="11"/>
        <v>-4.032789714674867E-2</v>
      </c>
      <c r="G140" s="6">
        <f t="shared" si="12"/>
        <v>-1.4535533811419254E-2</v>
      </c>
      <c r="H140">
        <v>-3.4089820254468162E-3</v>
      </c>
      <c r="I140">
        <v>1.9903048149387814E-2</v>
      </c>
      <c r="K140" s="7"/>
    </row>
    <row r="141" spans="1:11" x14ac:dyDescent="0.25">
      <c r="A141">
        <f t="shared" si="13"/>
        <v>2024</v>
      </c>
      <c r="B141" t="s">
        <v>3</v>
      </c>
      <c r="C141" s="8">
        <f t="shared" si="10"/>
        <v>45627</v>
      </c>
      <c r="D141">
        <v>84594.794298841793</v>
      </c>
      <c r="E141" s="4">
        <v>13624.713443123905</v>
      </c>
      <c r="F141" s="6">
        <f t="shared" si="11"/>
        <v>7.4683398786468125E-3</v>
      </c>
      <c r="G141" s="6">
        <f t="shared" si="12"/>
        <v>7.8902554372704214E-2</v>
      </c>
      <c r="H141">
        <v>-1.1226970751340049E-2</v>
      </c>
      <c r="I141">
        <v>7.2920357800470015E-3</v>
      </c>
      <c r="K141" s="7"/>
    </row>
    <row r="142" spans="1:11" x14ac:dyDescent="0.25">
      <c r="A142">
        <f t="shared" si="13"/>
        <v>2025</v>
      </c>
      <c r="B142" t="s">
        <v>0</v>
      </c>
      <c r="C142" s="8">
        <f t="shared" si="10"/>
        <v>45717</v>
      </c>
      <c r="D142">
        <v>77060.532704140496</v>
      </c>
      <c r="F142" s="6">
        <f t="shared" si="11"/>
        <v>-8.9062945978514496E-2</v>
      </c>
      <c r="G142" s="6"/>
      <c r="H142">
        <v>-1.9734410006657765E-2</v>
      </c>
      <c r="K142" s="7"/>
    </row>
    <row r="143" spans="1:11" x14ac:dyDescent="0.25">
      <c r="A143">
        <f t="shared" si="13"/>
        <v>2025</v>
      </c>
      <c r="B143" t="s">
        <v>1</v>
      </c>
      <c r="C143" s="8">
        <f t="shared" si="10"/>
        <v>45809</v>
      </c>
      <c r="D143">
        <v>85053.365375407928</v>
      </c>
      <c r="F143" s="6">
        <f t="shared" si="11"/>
        <v>0.10372148220093957</v>
      </c>
      <c r="G143" s="6"/>
      <c r="H143">
        <v>-2.4045952298317408E-2</v>
      </c>
      <c r="K143" s="7"/>
    </row>
    <row r="144" spans="1:11" x14ac:dyDescent="0.25">
      <c r="C144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Trimestral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Flores</dc:creator>
  <cp:lastModifiedBy>Luis Flores</cp:lastModifiedBy>
  <dcterms:created xsi:type="dcterms:W3CDTF">2025-10-16T21:38:24Z</dcterms:created>
  <dcterms:modified xsi:type="dcterms:W3CDTF">2025-10-17T20:46:03Z</dcterms:modified>
</cp:coreProperties>
</file>