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saenz/Documents/Robotica/Phoenix Legacy TMR/"/>
    </mc:Choice>
  </mc:AlternateContent>
  <xr:revisionPtr revIDLastSave="0" documentId="8_{7256DC3C-4C7B-6C48-970B-9AACA0A6A41D}" xr6:coauthVersionLast="47" xr6:coauthVersionMax="47" xr10:uidLastSave="{00000000-0000-0000-0000-000000000000}"/>
  <bookViews>
    <workbookView xWindow="780" yWindow="500" windowWidth="27640" windowHeight="15700" xr2:uid="{45C46330-8BA3-D24C-982A-B142F6B76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5" i="1"/>
  <c r="J46" i="1"/>
  <c r="J47" i="1"/>
  <c r="J48" i="1"/>
  <c r="J42" i="1"/>
  <c r="J43" i="1"/>
  <c r="J44" i="1"/>
  <c r="J41" i="1"/>
  <c r="J39" i="1"/>
  <c r="J40" i="1"/>
  <c r="J38" i="1"/>
  <c r="J37" i="1"/>
  <c r="J34" i="1"/>
  <c r="J35" i="1"/>
  <c r="J36" i="1"/>
  <c r="J33" i="1"/>
  <c r="J29" i="1"/>
  <c r="J30" i="1"/>
  <c r="J31" i="1"/>
  <c r="J32" i="1"/>
  <c r="J28" i="1"/>
  <c r="J27" i="1"/>
  <c r="J24" i="1"/>
  <c r="J25" i="1"/>
  <c r="J26" i="1"/>
  <c r="J23" i="1"/>
  <c r="J22" i="1"/>
  <c r="J20" i="1"/>
  <c r="J21" i="1"/>
  <c r="J19" i="1"/>
  <c r="J15" i="1"/>
  <c r="J16" i="1"/>
  <c r="J17" i="1"/>
  <c r="J18" i="1"/>
  <c r="J3" i="1"/>
  <c r="J4" i="1"/>
  <c r="J5" i="1"/>
  <c r="J6" i="1"/>
  <c r="J7" i="1"/>
  <c r="J8" i="1"/>
  <c r="J9" i="1"/>
  <c r="J10" i="1"/>
  <c r="J11" i="1"/>
  <c r="J12" i="1"/>
  <c r="J13" i="1"/>
  <c r="J14" i="1"/>
  <c r="J55" i="1" l="1"/>
</calcChain>
</file>

<file path=xl/sharedStrings.xml><?xml version="1.0" encoding="utf-8"?>
<sst xmlns="http://schemas.openxmlformats.org/spreadsheetml/2006/main" count="269" uniqueCount="67">
  <si>
    <t>Robot</t>
  </si>
  <si>
    <t>Componente</t>
  </si>
  <si>
    <t>Numero de Partes</t>
  </si>
  <si>
    <t>Nuevo o usado</t>
  </si>
  <si>
    <t>Kit o desarrollo</t>
  </si>
  <si>
    <t>Tienda de compra</t>
  </si>
  <si>
    <t>Precio MX</t>
  </si>
  <si>
    <t>Pila lipo 7.4V 2s 2,200mA</t>
  </si>
  <si>
    <t>Nuevo</t>
  </si>
  <si>
    <t>NA</t>
  </si>
  <si>
    <t>Mercado libre</t>
  </si>
  <si>
    <t>Arduino Uno</t>
  </si>
  <si>
    <t>Usado</t>
  </si>
  <si>
    <t>Módulo Bluetooth Hc-05 Hc05 Maestro-esclavo</t>
  </si>
  <si>
    <t>Servomotor Mg995 180° Tower Pro Engranaje De Metal 15kg</t>
  </si>
  <si>
    <t>Brazo Robótico Estructura Metálica 6 Grados De Libertad</t>
  </si>
  <si>
    <t>Kit</t>
  </si>
  <si>
    <t>Interfaz Serial I2c Para Pantallas Lcd 1602 2004</t>
  </si>
  <si>
    <t>Módulo Rfid Rc552 13.56 Mhz Con Tarjeta Y Llavero</t>
  </si>
  <si>
    <t>Modulo Apds9960 Sensor Distancia Gestos Rgb Arduino Pic Esp</t>
  </si>
  <si>
    <t>Display Lcd 16x2</t>
  </si>
  <si>
    <t>Total x Pieza</t>
  </si>
  <si>
    <t>MV Electronica</t>
  </si>
  <si>
    <t xml:space="preserve">Regulador De Voltaje Step Down Lm2596 </t>
  </si>
  <si>
    <t>Disco Metálico Para Servomotor Mg995 Brazo Robotico</t>
  </si>
  <si>
    <t>Pca9685 Controlador De Servos De 16 Canales I2c</t>
  </si>
  <si>
    <t>Cerebro EV3</t>
  </si>
  <si>
    <t>Servomotor Grande EV3</t>
  </si>
  <si>
    <t>Giroscopio EV3</t>
  </si>
  <si>
    <t>Sensor Color EV3</t>
  </si>
  <si>
    <t>Robot Principal "Taylor"</t>
  </si>
  <si>
    <t xml:space="preserve">Módulo Puente H Shield L293d 600 Ma </t>
  </si>
  <si>
    <t>Sensor Ultrasónico Hc-sr04</t>
  </si>
  <si>
    <t>Sensor De Obstaculo Infrarrojo</t>
  </si>
  <si>
    <t>Motores 1:45 25 mm DC9V 185 Rpm</t>
  </si>
  <si>
    <t>Robot Secundario "SGM"</t>
  </si>
  <si>
    <t>Robot Secundario "Reconocimiento"</t>
  </si>
  <si>
    <t>Módulo Relevador De 4 Canales A 5v 10a Lowlevel Relay</t>
  </si>
  <si>
    <t>100 Leds Ultrabrillantes 5mm, Paquete De 100 Leds, Leds</t>
  </si>
  <si>
    <t>PCB</t>
  </si>
  <si>
    <t>Placa Fenolica 10x15cm De Baquelita</t>
  </si>
  <si>
    <t>Led 3mm</t>
  </si>
  <si>
    <t>Capacitor Electrolítico 100uf 50v</t>
  </si>
  <si>
    <t>Regulador De Voltaje 5v 1.5a L7805 7805 Positivo</t>
  </si>
  <si>
    <t>5 Piezas De Disipador De Aluminio 25x23x16 Mm To-220</t>
  </si>
  <si>
    <t>Header Macho 40 Pines 2.54mm</t>
  </si>
  <si>
    <t>Header Hembra Cuadrada 40 Pines 2.54mm</t>
  </si>
  <si>
    <t>470 Ohms Resistencia De 1/2 Watts</t>
  </si>
  <si>
    <t>150 Ohms Resistencia De 1/2 Watts</t>
  </si>
  <si>
    <t>3 Hojas Papel Transfer Tamaño Carta</t>
  </si>
  <si>
    <t>Bornera Culca Clema De 2 Pines Terminal Block</t>
  </si>
  <si>
    <t>General</t>
  </si>
  <si>
    <t>Home Depot</t>
  </si>
  <si>
    <t>TRIPLAY BC 0.61 X 1.22 M 18MM</t>
  </si>
  <si>
    <t>TUBO PVC HIDR CED 40 3/4 X 1 MTS</t>
  </si>
  <si>
    <t>TUBO PVC HIDR CED 40 1 1/2 X 1 MTS</t>
  </si>
  <si>
    <t>Madera PDF</t>
  </si>
  <si>
    <t>Acido Ferrico</t>
  </si>
  <si>
    <t>Steren</t>
  </si>
  <si>
    <t>Desarrollo</t>
  </si>
  <si>
    <t>Total</t>
  </si>
  <si>
    <t>Cargador De Baterias Lipo De 2 Y 3 Celdas B3pro</t>
  </si>
  <si>
    <t>Cartón</t>
  </si>
  <si>
    <t>Conerctor XT-60</t>
  </si>
  <si>
    <t>Cables Dupont Jumper Hembra Hembra 40pzs 20cm</t>
  </si>
  <si>
    <t>Cables Dupont Jumper Macho Hembra 40pzs 20cm</t>
  </si>
  <si>
    <t>Cables Dupont Jumper Macho Macho  40pzs 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</si>
</sst>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2" fillId="0" borderId="1" xfId="0" applyFont="1" applyBorder="1"/>
    <xf numFmtId="6" fontId="2" fillId="0" borderId="2" xfId="0" applyNumberFormat="1" applyFont="1" applyBorder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9131E-9E9E-3340-92E1-DC0EBA2A6F44}" name="Table1" displayName="Table1" ref="C2:J54" totalsRowShown="0" headerRowDxfId="9" dataDxfId="8">
  <autoFilter ref="C2:J54" xr:uid="{48BC8656-9AA0-2149-8918-725082B4930D}"/>
  <tableColumns count="8">
    <tableColumn id="1" xr3:uid="{03989B2A-02FB-3747-9FD1-E7B72E65A9C9}" name="Robot" dataDxfId="7"/>
    <tableColumn id="2" xr3:uid="{9A64D28A-DF39-BC42-BBFF-54B409F8EAFB}" name="Componente" dataDxfId="6"/>
    <tableColumn id="3" xr3:uid="{2C6C73A4-B546-BE4B-8559-536F95A8563B}" name="Numero de Partes" dataDxfId="5"/>
    <tableColumn id="4" xr3:uid="{FB5E18DF-8E00-8542-9EC6-F5C620F51A95}" name="Nuevo o usado" dataDxfId="4"/>
    <tableColumn id="5" xr3:uid="{97DD4C1F-BDE4-3C4F-870F-2DB06ABE5894}" name="Kit o desarrollo" dataDxfId="3"/>
    <tableColumn id="6" xr3:uid="{86A25BA7-DF76-F94B-8153-406D27D7B489}" name="Tienda de compra" dataDxfId="2"/>
    <tableColumn id="7" xr3:uid="{BEFB0824-BC06-0141-B501-4D1AA8D89E75}" name="Precio MX" dataDxfId="1"/>
    <tableColumn id="8" xr3:uid="{0C57A303-EA74-AB4A-88FD-87F91D35A2A1}" name="Total x Pieza" dataDxfId="0">
      <calculatedColumnFormula>Table1[[#This Row],[Numero de Partes]]*Table1[[#This Row],[Precio MX]]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8042-C870-9A4E-BBB5-0E023EB397DC}">
  <dimension ref="C2:J55"/>
  <sheetViews>
    <sheetView tabSelected="1" zoomScale="75" workbookViewId="0">
      <selection activeCell="N53" sqref="N53"/>
    </sheetView>
  </sheetViews>
  <sheetFormatPr baseColWidth="10" defaultRowHeight="16" x14ac:dyDescent="0.2"/>
  <cols>
    <col min="1" max="2" width="10.83203125" style="1"/>
    <col min="3" max="3" width="31.33203125" style="1" bestFit="1" customWidth="1"/>
    <col min="4" max="4" width="76.5" style="1" bestFit="1" customWidth="1"/>
    <col min="5" max="5" width="18.5" style="1" bestFit="1" customWidth="1"/>
    <col min="6" max="6" width="15.83203125" style="1" bestFit="1" customWidth="1"/>
    <col min="7" max="7" width="15.6640625" style="1" bestFit="1" customWidth="1"/>
    <col min="8" max="8" width="18.33203125" style="1" bestFit="1" customWidth="1"/>
    <col min="9" max="9" width="12" style="1" bestFit="1" customWidth="1"/>
    <col min="10" max="10" width="14.1640625" style="1" bestFit="1" customWidth="1"/>
    <col min="11" max="16384" width="10.83203125" style="1"/>
  </cols>
  <sheetData>
    <row r="2" spans="3:10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21</v>
      </c>
    </row>
    <row r="3" spans="3:10" x14ac:dyDescent="0.2">
      <c r="C3" s="1" t="s">
        <v>30</v>
      </c>
      <c r="D3" s="1" t="s">
        <v>7</v>
      </c>
      <c r="E3" s="1">
        <v>1</v>
      </c>
      <c r="F3" s="1" t="s">
        <v>8</v>
      </c>
      <c r="G3" s="1" t="s">
        <v>9</v>
      </c>
      <c r="H3" s="1" t="s">
        <v>10</v>
      </c>
      <c r="I3" s="2">
        <v>490</v>
      </c>
      <c r="J3" s="2">
        <f>Table1[[#This Row],[Numero de Partes]]*Table1[[#This Row],[Precio MX]]</f>
        <v>490</v>
      </c>
    </row>
    <row r="4" spans="3:10" x14ac:dyDescent="0.2">
      <c r="C4" s="1" t="s">
        <v>30</v>
      </c>
      <c r="D4" s="1" t="s">
        <v>19</v>
      </c>
      <c r="E4" s="1">
        <v>1</v>
      </c>
      <c r="F4" s="1" t="s">
        <v>8</v>
      </c>
      <c r="G4" s="1" t="s">
        <v>9</v>
      </c>
      <c r="H4" s="1" t="s">
        <v>10</v>
      </c>
      <c r="I4" s="2">
        <v>99</v>
      </c>
      <c r="J4" s="2">
        <f>Table1[[#This Row],[Numero de Partes]]*Table1[[#This Row],[Precio MX]]</f>
        <v>99</v>
      </c>
    </row>
    <row r="5" spans="3:10" x14ac:dyDescent="0.2">
      <c r="C5" s="1" t="s">
        <v>30</v>
      </c>
      <c r="D5" s="1" t="s">
        <v>20</v>
      </c>
      <c r="E5" s="1">
        <v>1</v>
      </c>
      <c r="F5" s="1" t="s">
        <v>12</v>
      </c>
      <c r="G5" s="1" t="s">
        <v>9</v>
      </c>
      <c r="H5" s="1" t="s">
        <v>9</v>
      </c>
      <c r="I5" s="2">
        <v>50</v>
      </c>
      <c r="J5" s="2">
        <f>Table1[[#This Row],[Numero de Partes]]*Table1[[#This Row],[Precio MX]]</f>
        <v>50</v>
      </c>
    </row>
    <row r="6" spans="3:10" x14ac:dyDescent="0.2">
      <c r="C6" s="1" t="s">
        <v>30</v>
      </c>
      <c r="D6" s="1" t="s">
        <v>17</v>
      </c>
      <c r="E6" s="1">
        <v>1</v>
      </c>
      <c r="F6" s="1" t="s">
        <v>12</v>
      </c>
      <c r="G6" s="1" t="s">
        <v>9</v>
      </c>
      <c r="H6" s="1" t="s">
        <v>9</v>
      </c>
      <c r="I6" s="2">
        <v>30</v>
      </c>
      <c r="J6" s="2">
        <f>Table1[[#This Row],[Numero de Partes]]*Table1[[#This Row],[Precio MX]]</f>
        <v>30</v>
      </c>
    </row>
    <row r="7" spans="3:10" x14ac:dyDescent="0.2">
      <c r="C7" s="1" t="s">
        <v>30</v>
      </c>
      <c r="D7" s="1" t="s">
        <v>18</v>
      </c>
      <c r="E7" s="1">
        <v>1</v>
      </c>
      <c r="F7" s="1" t="s">
        <v>8</v>
      </c>
      <c r="G7" s="1" t="s">
        <v>9</v>
      </c>
      <c r="H7" s="1" t="s">
        <v>22</v>
      </c>
      <c r="I7" s="2">
        <v>45</v>
      </c>
      <c r="J7" s="2">
        <f>Table1[[#This Row],[Numero de Partes]]*Table1[[#This Row],[Precio MX]]</f>
        <v>45</v>
      </c>
    </row>
    <row r="8" spans="3:10" x14ac:dyDescent="0.2">
      <c r="C8" s="1" t="s">
        <v>30</v>
      </c>
      <c r="D8" s="1" t="s">
        <v>13</v>
      </c>
      <c r="E8" s="1">
        <v>1</v>
      </c>
      <c r="F8" s="1" t="s">
        <v>8</v>
      </c>
      <c r="G8" s="1" t="s">
        <v>9</v>
      </c>
      <c r="H8" s="1" t="s">
        <v>22</v>
      </c>
      <c r="I8" s="2">
        <v>105</v>
      </c>
      <c r="J8" s="2">
        <f>Table1[[#This Row],[Numero de Partes]]*Table1[[#This Row],[Precio MX]]</f>
        <v>105</v>
      </c>
    </row>
    <row r="9" spans="3:10" x14ac:dyDescent="0.2">
      <c r="C9" s="1" t="s">
        <v>30</v>
      </c>
      <c r="D9" s="1" t="s">
        <v>11</v>
      </c>
      <c r="E9" s="1">
        <v>1</v>
      </c>
      <c r="F9" s="1" t="s">
        <v>8</v>
      </c>
      <c r="G9" s="1" t="s">
        <v>9</v>
      </c>
      <c r="H9" s="1" t="s">
        <v>9</v>
      </c>
      <c r="I9" s="2">
        <v>110</v>
      </c>
      <c r="J9" s="2">
        <f>Table1[[#This Row],[Numero de Partes]]*Table1[[#This Row],[Precio MX]]</f>
        <v>110</v>
      </c>
    </row>
    <row r="10" spans="3:10" x14ac:dyDescent="0.2">
      <c r="C10" s="1" t="s">
        <v>30</v>
      </c>
      <c r="D10" s="1" t="s">
        <v>23</v>
      </c>
      <c r="E10" s="1">
        <v>1</v>
      </c>
      <c r="F10" s="1" t="s">
        <v>8</v>
      </c>
      <c r="G10" s="1" t="s">
        <v>9</v>
      </c>
      <c r="H10" s="1" t="s">
        <v>22</v>
      </c>
      <c r="I10" s="2">
        <v>80</v>
      </c>
      <c r="J10" s="2">
        <f>Table1[[#This Row],[Numero de Partes]]*Table1[[#This Row],[Precio MX]]</f>
        <v>80</v>
      </c>
    </row>
    <row r="11" spans="3:10" x14ac:dyDescent="0.2">
      <c r="C11" s="1" t="s">
        <v>30</v>
      </c>
      <c r="D11" s="1" t="s">
        <v>14</v>
      </c>
      <c r="E11" s="1">
        <v>4</v>
      </c>
      <c r="F11" s="1" t="s">
        <v>8</v>
      </c>
      <c r="G11" s="1" t="s">
        <v>9</v>
      </c>
      <c r="H11" s="1" t="s">
        <v>22</v>
      </c>
      <c r="I11" s="2">
        <v>104</v>
      </c>
      <c r="J11" s="2">
        <f>Table1[[#This Row],[Numero de Partes]]*Table1[[#This Row],[Precio MX]]</f>
        <v>416</v>
      </c>
    </row>
    <row r="12" spans="3:10" x14ac:dyDescent="0.2">
      <c r="C12" s="1" t="s">
        <v>30</v>
      </c>
      <c r="D12" s="1" t="s">
        <v>24</v>
      </c>
      <c r="E12" s="1">
        <v>4</v>
      </c>
      <c r="F12" s="1" t="s">
        <v>8</v>
      </c>
      <c r="G12" s="1" t="s">
        <v>9</v>
      </c>
      <c r="H12" s="1" t="s">
        <v>22</v>
      </c>
      <c r="I12" s="2">
        <v>25</v>
      </c>
      <c r="J12" s="2">
        <f>Table1[[#This Row],[Numero de Partes]]*Table1[[#This Row],[Precio MX]]</f>
        <v>100</v>
      </c>
    </row>
    <row r="13" spans="3:10" x14ac:dyDescent="0.2">
      <c r="C13" s="1" t="s">
        <v>30</v>
      </c>
      <c r="D13" s="1" t="s">
        <v>15</v>
      </c>
      <c r="E13" s="1">
        <v>1</v>
      </c>
      <c r="F13" s="1" t="s">
        <v>8</v>
      </c>
      <c r="G13" s="1" t="s">
        <v>16</v>
      </c>
      <c r="H13" s="1" t="s">
        <v>22</v>
      </c>
      <c r="I13" s="2">
        <v>995</v>
      </c>
      <c r="J13" s="2">
        <f>Table1[[#This Row],[Numero de Partes]]*Table1[[#This Row],[Precio MX]]</f>
        <v>995</v>
      </c>
    </row>
    <row r="14" spans="3:10" x14ac:dyDescent="0.2">
      <c r="C14" s="1" t="s">
        <v>30</v>
      </c>
      <c r="D14" s="1" t="s">
        <v>25</v>
      </c>
      <c r="E14" s="1">
        <v>1</v>
      </c>
      <c r="F14" s="1" t="s">
        <v>8</v>
      </c>
      <c r="G14" s="1" t="s">
        <v>9</v>
      </c>
      <c r="H14" s="1" t="s">
        <v>22</v>
      </c>
      <c r="I14" s="2">
        <v>92</v>
      </c>
      <c r="J14" s="2">
        <f>Table1[[#This Row],[Numero de Partes]]*Table1[[#This Row],[Precio MX]]</f>
        <v>92</v>
      </c>
    </row>
    <row r="15" spans="3:10" x14ac:dyDescent="0.2">
      <c r="C15" s="1" t="s">
        <v>30</v>
      </c>
      <c r="D15" s="1" t="s">
        <v>26</v>
      </c>
      <c r="E15" s="1">
        <v>2</v>
      </c>
      <c r="F15" s="1" t="s">
        <v>12</v>
      </c>
      <c r="G15" s="1" t="s">
        <v>16</v>
      </c>
      <c r="H15" s="1" t="s">
        <v>9</v>
      </c>
      <c r="I15" s="2">
        <v>0</v>
      </c>
      <c r="J15" s="2">
        <f>Table1[[#This Row],[Numero de Partes]]*Table1[[#This Row],[Precio MX]]</f>
        <v>0</v>
      </c>
    </row>
    <row r="16" spans="3:10" x14ac:dyDescent="0.2">
      <c r="C16" s="1" t="s">
        <v>30</v>
      </c>
      <c r="D16" s="1" t="s">
        <v>27</v>
      </c>
      <c r="E16" s="1">
        <v>4</v>
      </c>
      <c r="F16" s="1" t="s">
        <v>12</v>
      </c>
      <c r="G16" s="1" t="s">
        <v>16</v>
      </c>
      <c r="H16" s="1" t="s">
        <v>9</v>
      </c>
      <c r="I16" s="2">
        <v>0</v>
      </c>
      <c r="J16" s="2">
        <f>Table1[[#This Row],[Numero de Partes]]*Table1[[#This Row],[Precio MX]]</f>
        <v>0</v>
      </c>
    </row>
    <row r="17" spans="3:10" x14ac:dyDescent="0.2">
      <c r="C17" s="1" t="s">
        <v>30</v>
      </c>
      <c r="D17" s="1" t="s">
        <v>28</v>
      </c>
      <c r="E17" s="1">
        <v>1</v>
      </c>
      <c r="F17" s="1" t="s">
        <v>12</v>
      </c>
      <c r="G17" s="1" t="s">
        <v>16</v>
      </c>
      <c r="H17" s="1" t="s">
        <v>9</v>
      </c>
      <c r="I17" s="2">
        <v>0</v>
      </c>
      <c r="J17" s="2">
        <f>Table1[[#This Row],[Numero de Partes]]*Table1[[#This Row],[Precio MX]]</f>
        <v>0</v>
      </c>
    </row>
    <row r="18" spans="3:10" x14ac:dyDescent="0.2">
      <c r="C18" s="1" t="s">
        <v>30</v>
      </c>
      <c r="D18" s="1" t="s">
        <v>29</v>
      </c>
      <c r="E18" s="1">
        <v>1</v>
      </c>
      <c r="F18" s="1" t="s">
        <v>12</v>
      </c>
      <c r="G18" s="1" t="s">
        <v>16</v>
      </c>
      <c r="H18" s="1" t="s">
        <v>9</v>
      </c>
      <c r="I18" s="2">
        <v>0</v>
      </c>
      <c r="J18" s="2">
        <f>Table1[[#This Row],[Numero de Partes]]*Table1[[#This Row],[Precio MX]]</f>
        <v>0</v>
      </c>
    </row>
    <row r="19" spans="3:10" x14ac:dyDescent="0.2">
      <c r="C19" s="1" t="s">
        <v>35</v>
      </c>
      <c r="D19" s="1" t="s">
        <v>7</v>
      </c>
      <c r="E19" s="1">
        <v>1</v>
      </c>
      <c r="F19" s="1" t="s">
        <v>8</v>
      </c>
      <c r="G19" s="1" t="s">
        <v>9</v>
      </c>
      <c r="H19" s="1" t="s">
        <v>10</v>
      </c>
      <c r="I19" s="2">
        <v>490</v>
      </c>
      <c r="J19" s="2">
        <f>Table1[[#This Row],[Numero de Partes]]*Table1[[#This Row],[Precio MX]]</f>
        <v>490</v>
      </c>
    </row>
    <row r="20" spans="3:10" x14ac:dyDescent="0.2">
      <c r="C20" s="1" t="s">
        <v>35</v>
      </c>
      <c r="D20" s="1" t="s">
        <v>11</v>
      </c>
      <c r="E20" s="1">
        <v>2</v>
      </c>
      <c r="F20" s="1" t="s">
        <v>8</v>
      </c>
      <c r="G20" s="1" t="s">
        <v>9</v>
      </c>
      <c r="H20" s="1" t="s">
        <v>9</v>
      </c>
      <c r="I20" s="2">
        <v>110</v>
      </c>
      <c r="J20" s="2">
        <f>Table1[[#This Row],[Numero de Partes]]*Table1[[#This Row],[Precio MX]]</f>
        <v>220</v>
      </c>
    </row>
    <row r="21" spans="3:10" x14ac:dyDescent="0.2">
      <c r="C21" s="1" t="s">
        <v>35</v>
      </c>
      <c r="D21" s="1" t="s">
        <v>31</v>
      </c>
      <c r="E21" s="1">
        <v>1</v>
      </c>
      <c r="F21" s="1" t="s">
        <v>12</v>
      </c>
      <c r="G21" s="1" t="s">
        <v>9</v>
      </c>
      <c r="H21" s="1" t="s">
        <v>9</v>
      </c>
      <c r="I21" s="2">
        <v>70</v>
      </c>
      <c r="J21" s="2">
        <f>Table1[[#This Row],[Numero de Partes]]*Table1[[#This Row],[Precio MX]]</f>
        <v>70</v>
      </c>
    </row>
    <row r="22" spans="3:10" x14ac:dyDescent="0.2">
      <c r="C22" s="1" t="s">
        <v>35</v>
      </c>
      <c r="D22" s="1" t="s">
        <v>13</v>
      </c>
      <c r="E22" s="1">
        <v>1</v>
      </c>
      <c r="F22" s="1" t="s">
        <v>8</v>
      </c>
      <c r="G22" s="1" t="s">
        <v>9</v>
      </c>
      <c r="H22" s="1" t="s">
        <v>22</v>
      </c>
      <c r="I22" s="2">
        <v>105</v>
      </c>
      <c r="J22" s="2">
        <f>Table1[[#This Row],[Numero de Partes]]*Table1[[#This Row],[Precio MX]]</f>
        <v>105</v>
      </c>
    </row>
    <row r="23" spans="3:10" x14ac:dyDescent="0.2">
      <c r="C23" s="1" t="s">
        <v>35</v>
      </c>
      <c r="D23" s="1" t="s">
        <v>17</v>
      </c>
      <c r="E23" s="1">
        <v>1</v>
      </c>
      <c r="F23" s="1" t="s">
        <v>12</v>
      </c>
      <c r="G23" s="1" t="s">
        <v>9</v>
      </c>
      <c r="H23" s="1" t="s">
        <v>9</v>
      </c>
      <c r="I23" s="2">
        <v>30</v>
      </c>
      <c r="J23" s="2">
        <f>Table1[[#This Row],[Numero de Partes]]*Table1[[#This Row],[Precio MX]]</f>
        <v>30</v>
      </c>
    </row>
    <row r="24" spans="3:10" x14ac:dyDescent="0.2">
      <c r="C24" s="1" t="s">
        <v>35</v>
      </c>
      <c r="D24" s="1" t="s">
        <v>32</v>
      </c>
      <c r="E24" s="1">
        <v>1</v>
      </c>
      <c r="F24" s="1" t="s">
        <v>12</v>
      </c>
      <c r="G24" s="1" t="s">
        <v>9</v>
      </c>
      <c r="H24" s="1" t="s">
        <v>9</v>
      </c>
      <c r="I24" s="2">
        <v>25</v>
      </c>
      <c r="J24" s="2">
        <f>Table1[[#This Row],[Numero de Partes]]*Table1[[#This Row],[Precio MX]]</f>
        <v>25</v>
      </c>
    </row>
    <row r="25" spans="3:10" x14ac:dyDescent="0.2">
      <c r="C25" s="1" t="s">
        <v>35</v>
      </c>
      <c r="D25" s="1" t="s">
        <v>33</v>
      </c>
      <c r="E25" s="1">
        <v>2</v>
      </c>
      <c r="F25" s="1" t="s">
        <v>12</v>
      </c>
      <c r="G25" s="1" t="s">
        <v>9</v>
      </c>
      <c r="H25" s="1" t="s">
        <v>9</v>
      </c>
      <c r="I25" s="2">
        <v>16</v>
      </c>
      <c r="J25" s="2">
        <f>Table1[[#This Row],[Numero de Partes]]*Table1[[#This Row],[Precio MX]]</f>
        <v>32</v>
      </c>
    </row>
    <row r="26" spans="3:10" x14ac:dyDescent="0.2">
      <c r="C26" s="1" t="s">
        <v>35</v>
      </c>
      <c r="D26" s="1" t="s">
        <v>34</v>
      </c>
      <c r="E26" s="1">
        <v>2</v>
      </c>
      <c r="F26" s="1" t="s">
        <v>12</v>
      </c>
      <c r="G26" s="1" t="s">
        <v>9</v>
      </c>
      <c r="H26" s="1" t="s">
        <v>9</v>
      </c>
      <c r="I26" s="2">
        <v>168</v>
      </c>
      <c r="J26" s="2">
        <f>Table1[[#This Row],[Numero de Partes]]*Table1[[#This Row],[Precio MX]]</f>
        <v>336</v>
      </c>
    </row>
    <row r="27" spans="3:10" x14ac:dyDescent="0.2">
      <c r="C27" s="1" t="s">
        <v>36</v>
      </c>
      <c r="D27" s="1" t="s">
        <v>7</v>
      </c>
      <c r="E27" s="1">
        <v>1</v>
      </c>
      <c r="F27" s="1" t="s">
        <v>8</v>
      </c>
      <c r="G27" s="1" t="s">
        <v>9</v>
      </c>
      <c r="H27" s="1" t="s">
        <v>10</v>
      </c>
      <c r="I27" s="2">
        <v>490</v>
      </c>
      <c r="J27" s="2">
        <f>Table1[[#This Row],[Numero de Partes]]*Table1[[#This Row],[Precio MX]]</f>
        <v>490</v>
      </c>
    </row>
    <row r="28" spans="3:10" x14ac:dyDescent="0.2">
      <c r="C28" s="1" t="s">
        <v>36</v>
      </c>
      <c r="D28" s="1" t="s">
        <v>11</v>
      </c>
      <c r="E28" s="1">
        <v>1</v>
      </c>
      <c r="F28" s="1" t="s">
        <v>8</v>
      </c>
      <c r="G28" s="1" t="s">
        <v>9</v>
      </c>
      <c r="H28" s="1" t="s">
        <v>9</v>
      </c>
      <c r="I28" s="2">
        <v>110</v>
      </c>
      <c r="J28" s="2">
        <f>Table1[[#This Row],[Numero de Partes]]*Table1[[#This Row],[Precio MX]]</f>
        <v>110</v>
      </c>
    </row>
    <row r="29" spans="3:10" x14ac:dyDescent="0.2">
      <c r="C29" s="1" t="s">
        <v>36</v>
      </c>
      <c r="D29" s="1" t="s">
        <v>37</v>
      </c>
      <c r="E29" s="1">
        <v>1</v>
      </c>
      <c r="F29" s="1" t="s">
        <v>8</v>
      </c>
      <c r="G29" s="1" t="s">
        <v>9</v>
      </c>
      <c r="H29" s="1" t="s">
        <v>9</v>
      </c>
      <c r="I29" s="2">
        <v>59</v>
      </c>
      <c r="J29" s="2">
        <f>Table1[[#This Row],[Numero de Partes]]*Table1[[#This Row],[Precio MX]]</f>
        <v>59</v>
      </c>
    </row>
    <row r="30" spans="3:10" x14ac:dyDescent="0.2">
      <c r="C30" s="1" t="s">
        <v>36</v>
      </c>
      <c r="D30" s="1" t="s">
        <v>20</v>
      </c>
      <c r="E30" s="1">
        <v>1</v>
      </c>
      <c r="F30" s="1" t="s">
        <v>12</v>
      </c>
      <c r="G30" s="1" t="s">
        <v>9</v>
      </c>
      <c r="H30" s="1" t="s">
        <v>9</v>
      </c>
      <c r="I30" s="2">
        <v>50</v>
      </c>
      <c r="J30" s="2">
        <f>Table1[[#This Row],[Numero de Partes]]*Table1[[#This Row],[Precio MX]]</f>
        <v>50</v>
      </c>
    </row>
    <row r="31" spans="3:10" x14ac:dyDescent="0.2">
      <c r="C31" s="1" t="s">
        <v>36</v>
      </c>
      <c r="D31" s="1" t="s">
        <v>17</v>
      </c>
      <c r="E31" s="1">
        <v>1</v>
      </c>
      <c r="F31" s="1" t="s">
        <v>12</v>
      </c>
      <c r="G31" s="1" t="s">
        <v>9</v>
      </c>
      <c r="H31" s="1" t="s">
        <v>9</v>
      </c>
      <c r="I31" s="2">
        <v>30</v>
      </c>
      <c r="J31" s="2">
        <f>Table1[[#This Row],[Numero de Partes]]*Table1[[#This Row],[Precio MX]]</f>
        <v>30</v>
      </c>
    </row>
    <row r="32" spans="3:10" x14ac:dyDescent="0.2">
      <c r="C32" s="1" t="s">
        <v>36</v>
      </c>
      <c r="D32" s="1" t="s">
        <v>38</v>
      </c>
      <c r="E32" s="1">
        <v>1</v>
      </c>
      <c r="F32" s="1" t="s">
        <v>12</v>
      </c>
      <c r="G32" s="1" t="s">
        <v>9</v>
      </c>
      <c r="H32" s="1" t="s">
        <v>22</v>
      </c>
      <c r="I32" s="2">
        <v>50</v>
      </c>
      <c r="J32" s="2">
        <f>Table1[[#This Row],[Numero de Partes]]*Table1[[#This Row],[Precio MX]]</f>
        <v>50</v>
      </c>
    </row>
    <row r="33" spans="3:10" x14ac:dyDescent="0.2">
      <c r="C33" s="1" t="s">
        <v>39</v>
      </c>
      <c r="D33" s="1" t="s">
        <v>40</v>
      </c>
      <c r="E33" s="1">
        <v>7</v>
      </c>
      <c r="F33" s="1" t="s">
        <v>8</v>
      </c>
      <c r="G33" s="1" t="s">
        <v>59</v>
      </c>
      <c r="H33" s="1" t="s">
        <v>22</v>
      </c>
      <c r="I33" s="2">
        <v>25</v>
      </c>
      <c r="J33" s="2">
        <f>Table1[[#This Row],[Numero de Partes]]*Table1[[#This Row],[Precio MX]]</f>
        <v>175</v>
      </c>
    </row>
    <row r="34" spans="3:10" x14ac:dyDescent="0.2">
      <c r="C34" s="1" t="s">
        <v>39</v>
      </c>
      <c r="D34" s="1" t="s">
        <v>41</v>
      </c>
      <c r="E34" s="1">
        <v>20</v>
      </c>
      <c r="F34" s="1" t="s">
        <v>8</v>
      </c>
      <c r="G34" s="1" t="s">
        <v>59</v>
      </c>
      <c r="H34" s="1" t="s">
        <v>22</v>
      </c>
      <c r="I34" s="2">
        <v>1</v>
      </c>
      <c r="J34" s="2">
        <f>Table1[[#This Row],[Numero de Partes]]*Table1[[#This Row],[Precio MX]]</f>
        <v>20</v>
      </c>
    </row>
    <row r="35" spans="3:10" x14ac:dyDescent="0.2">
      <c r="C35" s="1" t="s">
        <v>39</v>
      </c>
      <c r="D35" s="1" t="s">
        <v>42</v>
      </c>
      <c r="E35" s="1">
        <v>20</v>
      </c>
      <c r="F35" s="1" t="s">
        <v>8</v>
      </c>
      <c r="G35" s="1" t="s">
        <v>59</v>
      </c>
      <c r="H35" s="1" t="s">
        <v>22</v>
      </c>
      <c r="I35" s="2">
        <v>2</v>
      </c>
      <c r="J35" s="2">
        <f>Table1[[#This Row],[Numero de Partes]]*Table1[[#This Row],[Precio MX]]</f>
        <v>40</v>
      </c>
    </row>
    <row r="36" spans="3:10" x14ac:dyDescent="0.2">
      <c r="C36" s="1" t="s">
        <v>39</v>
      </c>
      <c r="D36" s="1" t="s">
        <v>43</v>
      </c>
      <c r="E36" s="1">
        <v>7</v>
      </c>
      <c r="F36" s="1" t="s">
        <v>8</v>
      </c>
      <c r="G36" s="1" t="s">
        <v>59</v>
      </c>
      <c r="H36" s="1" t="s">
        <v>22</v>
      </c>
      <c r="I36" s="2">
        <v>9</v>
      </c>
      <c r="J36" s="2">
        <f>Table1[[#This Row],[Numero de Partes]]*Table1[[#This Row],[Precio MX]]</f>
        <v>63</v>
      </c>
    </row>
    <row r="37" spans="3:10" x14ac:dyDescent="0.2">
      <c r="C37" s="1" t="s">
        <v>39</v>
      </c>
      <c r="D37" s="1" t="s">
        <v>44</v>
      </c>
      <c r="E37" s="1">
        <v>1</v>
      </c>
      <c r="F37" s="1" t="s">
        <v>8</v>
      </c>
      <c r="G37" s="1" t="s">
        <v>59</v>
      </c>
      <c r="H37" s="1" t="s">
        <v>10</v>
      </c>
      <c r="I37" s="2">
        <v>50</v>
      </c>
      <c r="J37" s="2">
        <f>Table1[[#This Row],[Numero de Partes]]*Table1[[#This Row],[Precio MX]]</f>
        <v>50</v>
      </c>
    </row>
    <row r="38" spans="3:10" x14ac:dyDescent="0.2">
      <c r="C38" s="1" t="s">
        <v>39</v>
      </c>
      <c r="D38" s="1" t="s">
        <v>45</v>
      </c>
      <c r="E38" s="1">
        <v>4</v>
      </c>
      <c r="F38" s="1" t="s">
        <v>8</v>
      </c>
      <c r="G38" s="1" t="s">
        <v>59</v>
      </c>
      <c r="H38" s="1" t="s">
        <v>22</v>
      </c>
      <c r="I38" s="2">
        <v>4</v>
      </c>
      <c r="J38" s="2">
        <f>Table1[[#This Row],[Numero de Partes]]*Table1[[#This Row],[Precio MX]]</f>
        <v>16</v>
      </c>
    </row>
    <row r="39" spans="3:10" x14ac:dyDescent="0.2">
      <c r="C39" s="1" t="s">
        <v>39</v>
      </c>
      <c r="D39" s="1" t="s">
        <v>46</v>
      </c>
      <c r="E39" s="1">
        <v>2</v>
      </c>
      <c r="F39" s="1" t="s">
        <v>8</v>
      </c>
      <c r="G39" s="1" t="s">
        <v>59</v>
      </c>
      <c r="H39" s="1" t="s">
        <v>22</v>
      </c>
      <c r="I39" s="2">
        <v>8</v>
      </c>
      <c r="J39" s="2">
        <f>Table1[[#This Row],[Numero de Partes]]*Table1[[#This Row],[Precio MX]]</f>
        <v>16</v>
      </c>
    </row>
    <row r="40" spans="3:10" x14ac:dyDescent="0.2">
      <c r="C40" s="1" t="s">
        <v>39</v>
      </c>
      <c r="D40" s="1" t="s">
        <v>47</v>
      </c>
      <c r="E40" s="1">
        <v>2</v>
      </c>
      <c r="F40" s="1" t="s">
        <v>8</v>
      </c>
      <c r="G40" s="1" t="s">
        <v>59</v>
      </c>
      <c r="H40" s="1" t="s">
        <v>22</v>
      </c>
      <c r="I40" s="2">
        <v>1.5</v>
      </c>
      <c r="J40" s="2">
        <f>Table1[[#This Row],[Numero de Partes]]*Table1[[#This Row],[Precio MX]]</f>
        <v>3</v>
      </c>
    </row>
    <row r="41" spans="3:10" x14ac:dyDescent="0.2">
      <c r="C41" s="1" t="s">
        <v>39</v>
      </c>
      <c r="D41" s="1" t="s">
        <v>48</v>
      </c>
      <c r="E41" s="1">
        <v>2</v>
      </c>
      <c r="F41" s="1" t="s">
        <v>8</v>
      </c>
      <c r="G41" s="1" t="s">
        <v>59</v>
      </c>
      <c r="H41" s="1" t="s">
        <v>22</v>
      </c>
      <c r="I41" s="2">
        <v>1.5</v>
      </c>
      <c r="J41" s="2">
        <f>Table1[[#This Row],[Numero de Partes]]*Table1[[#This Row],[Precio MX]]</f>
        <v>3</v>
      </c>
    </row>
    <row r="42" spans="3:10" x14ac:dyDescent="0.2">
      <c r="C42" s="1" t="s">
        <v>39</v>
      </c>
      <c r="D42" s="1" t="s">
        <v>49</v>
      </c>
      <c r="E42" s="1">
        <v>3</v>
      </c>
      <c r="F42" s="1" t="s">
        <v>8</v>
      </c>
      <c r="G42" s="1" t="s">
        <v>59</v>
      </c>
      <c r="H42" s="1" t="s">
        <v>22</v>
      </c>
      <c r="I42" s="2">
        <v>55</v>
      </c>
      <c r="J42" s="2">
        <f>Table1[[#This Row],[Numero de Partes]]*Table1[[#This Row],[Precio MX]]</f>
        <v>165</v>
      </c>
    </row>
    <row r="43" spans="3:10" x14ac:dyDescent="0.2">
      <c r="C43" s="1" t="s">
        <v>39</v>
      </c>
      <c r="D43" s="1" t="s">
        <v>50</v>
      </c>
      <c r="E43" s="1">
        <v>20</v>
      </c>
      <c r="F43" s="1" t="s">
        <v>8</v>
      </c>
      <c r="G43" s="1" t="s">
        <v>59</v>
      </c>
      <c r="H43" s="1" t="s">
        <v>22</v>
      </c>
      <c r="I43" s="2">
        <v>3</v>
      </c>
      <c r="J43" s="2">
        <f>Table1[[#This Row],[Numero de Partes]]*Table1[[#This Row],[Precio MX]]</f>
        <v>60</v>
      </c>
    </row>
    <row r="44" spans="3:10" x14ac:dyDescent="0.2">
      <c r="C44" s="1" t="s">
        <v>51</v>
      </c>
      <c r="D44" s="1" t="s">
        <v>53</v>
      </c>
      <c r="E44" s="1">
        <v>1</v>
      </c>
      <c r="F44" s="1" t="s">
        <v>8</v>
      </c>
      <c r="G44" s="1" t="s">
        <v>9</v>
      </c>
      <c r="H44" s="1" t="s">
        <v>52</v>
      </c>
      <c r="I44" s="2">
        <v>269</v>
      </c>
      <c r="J44" s="2">
        <f>Table1[[#This Row],[Numero de Partes]]*Table1[[#This Row],[Precio MX]]</f>
        <v>269</v>
      </c>
    </row>
    <row r="45" spans="3:10" x14ac:dyDescent="0.2">
      <c r="C45" s="1" t="s">
        <v>51</v>
      </c>
      <c r="D45" s="1" t="s">
        <v>54</v>
      </c>
      <c r="E45" s="1">
        <v>2</v>
      </c>
      <c r="F45" s="1" t="s">
        <v>8</v>
      </c>
      <c r="G45" s="1" t="s">
        <v>9</v>
      </c>
      <c r="H45" s="1" t="s">
        <v>52</v>
      </c>
      <c r="I45" s="2">
        <v>24</v>
      </c>
      <c r="J45" s="2">
        <f>Table1[[#This Row],[Numero de Partes]]*Table1[[#This Row],[Precio MX]]</f>
        <v>48</v>
      </c>
    </row>
    <row r="46" spans="3:10" x14ac:dyDescent="0.2">
      <c r="C46" s="1" t="s">
        <v>51</v>
      </c>
      <c r="D46" s="1" t="s">
        <v>55</v>
      </c>
      <c r="E46" s="1">
        <v>1</v>
      </c>
      <c r="F46" s="1" t="s">
        <v>8</v>
      </c>
      <c r="G46" s="1" t="s">
        <v>9</v>
      </c>
      <c r="H46" s="1" t="s">
        <v>52</v>
      </c>
      <c r="I46" s="2">
        <v>57</v>
      </c>
      <c r="J46" s="2">
        <f>Table1[[#This Row],[Numero de Partes]]*Table1[[#This Row],[Precio MX]]</f>
        <v>57</v>
      </c>
    </row>
    <row r="47" spans="3:10" x14ac:dyDescent="0.2">
      <c r="C47" s="1" t="s">
        <v>51</v>
      </c>
      <c r="D47" s="1" t="s">
        <v>56</v>
      </c>
      <c r="E47" s="1">
        <v>1</v>
      </c>
      <c r="F47" s="1" t="s">
        <v>12</v>
      </c>
      <c r="G47" s="1" t="s">
        <v>9</v>
      </c>
      <c r="H47" s="1" t="s">
        <v>52</v>
      </c>
      <c r="I47" s="2">
        <v>20</v>
      </c>
      <c r="J47" s="2">
        <f>Table1[[#This Row],[Numero de Partes]]*Table1[[#This Row],[Precio MX]]</f>
        <v>20</v>
      </c>
    </row>
    <row r="48" spans="3:10" x14ac:dyDescent="0.2">
      <c r="C48" s="1" t="s">
        <v>51</v>
      </c>
      <c r="D48" s="1" t="s">
        <v>61</v>
      </c>
      <c r="E48" s="1">
        <v>1</v>
      </c>
      <c r="F48" s="1" t="s">
        <v>8</v>
      </c>
      <c r="G48" s="1" t="s">
        <v>9</v>
      </c>
      <c r="H48" s="1" t="s">
        <v>58</v>
      </c>
      <c r="I48" s="2">
        <v>170</v>
      </c>
      <c r="J48" s="2">
        <f>Table1[[#This Row],[Numero de Partes]]*Table1[[#This Row],[Precio MX]]</f>
        <v>170</v>
      </c>
    </row>
    <row r="49" spans="3:10" x14ac:dyDescent="0.2">
      <c r="C49" s="1" t="s">
        <v>51</v>
      </c>
      <c r="D49" s="1" t="s">
        <v>57</v>
      </c>
      <c r="E49" s="1">
        <v>4</v>
      </c>
      <c r="F49" s="1" t="s">
        <v>8</v>
      </c>
      <c r="G49" s="1" t="s">
        <v>9</v>
      </c>
      <c r="H49" s="1" t="s">
        <v>22</v>
      </c>
      <c r="I49" s="2">
        <v>39</v>
      </c>
      <c r="J49" s="2">
        <f>Table1[[#This Row],[Numero de Partes]]*Table1[[#This Row],[Precio MX]]</f>
        <v>156</v>
      </c>
    </row>
    <row r="50" spans="3:10" x14ac:dyDescent="0.2">
      <c r="C50" s="1" t="s">
        <v>51</v>
      </c>
      <c r="D50" s="1" t="s">
        <v>62</v>
      </c>
      <c r="E50" s="1">
        <v>2</v>
      </c>
      <c r="F50" s="1" t="s">
        <v>12</v>
      </c>
      <c r="G50" s="1" t="s">
        <v>9</v>
      </c>
      <c r="H50" s="1" t="s">
        <v>9</v>
      </c>
      <c r="I50" s="2">
        <v>0</v>
      </c>
      <c r="J50" s="2">
        <f>Table1[[#This Row],[Numero de Partes]]*Table1[[#This Row],[Precio MX]]</f>
        <v>0</v>
      </c>
    </row>
    <row r="51" spans="3:10" x14ac:dyDescent="0.2">
      <c r="C51" s="1" t="s">
        <v>51</v>
      </c>
      <c r="D51" s="1" t="s">
        <v>63</v>
      </c>
      <c r="E51" s="1">
        <v>5</v>
      </c>
      <c r="F51" s="1" t="s">
        <v>8</v>
      </c>
      <c r="G51" s="1" t="s">
        <v>9</v>
      </c>
      <c r="H51" s="1" t="s">
        <v>22</v>
      </c>
      <c r="I51" s="2">
        <v>18</v>
      </c>
      <c r="J51" s="2">
        <f>Table1[[#This Row],[Numero de Partes]]*Table1[[#This Row],[Precio MX]]</f>
        <v>90</v>
      </c>
    </row>
    <row r="52" spans="3:10" x14ac:dyDescent="0.2">
      <c r="C52" s="1" t="s">
        <v>51</v>
      </c>
      <c r="D52" s="1" t="s">
        <v>64</v>
      </c>
      <c r="E52" s="1">
        <v>1</v>
      </c>
      <c r="F52" s="1" t="s">
        <v>12</v>
      </c>
      <c r="G52" s="1" t="s">
        <v>9</v>
      </c>
      <c r="H52" s="1" t="s">
        <v>9</v>
      </c>
      <c r="I52" s="2">
        <v>32</v>
      </c>
      <c r="J52" s="2">
        <f>Table1[[#This Row],[Numero de Partes]]*Table1[[#This Row],[Precio MX]]</f>
        <v>32</v>
      </c>
    </row>
    <row r="53" spans="3:10" x14ac:dyDescent="0.2">
      <c r="C53" s="1" t="s">
        <v>51</v>
      </c>
      <c r="D53" s="1" t="s">
        <v>65</v>
      </c>
      <c r="E53" s="1">
        <v>3</v>
      </c>
      <c r="F53" s="1" t="s">
        <v>12</v>
      </c>
      <c r="G53" s="1" t="s">
        <v>9</v>
      </c>
      <c r="H53" s="1" t="s">
        <v>9</v>
      </c>
      <c r="I53" s="2">
        <v>22</v>
      </c>
      <c r="J53" s="2">
        <f>Table1[[#This Row],[Numero de Partes]]*Table1[[#This Row],[Precio MX]]</f>
        <v>66</v>
      </c>
    </row>
    <row r="54" spans="3:10" x14ac:dyDescent="0.2">
      <c r="C54" s="1" t="s">
        <v>51</v>
      </c>
      <c r="D54" s="1" t="s">
        <v>66</v>
      </c>
      <c r="E54" s="1">
        <v>3</v>
      </c>
      <c r="F54" s="1" t="s">
        <v>12</v>
      </c>
      <c r="G54" s="1" t="s">
        <v>9</v>
      </c>
      <c r="H54" s="1" t="s">
        <v>9</v>
      </c>
      <c r="I54" s="2">
        <v>20</v>
      </c>
      <c r="J54" s="2">
        <f>Table1[[#This Row],[Numero de Partes]]*Table1[[#This Row],[Precio MX]]</f>
        <v>60</v>
      </c>
    </row>
    <row r="55" spans="3:10" x14ac:dyDescent="0.2">
      <c r="I55" s="3" t="s">
        <v>60</v>
      </c>
      <c r="J55" s="4">
        <f>SUM(Table1[Total x Pieza])</f>
        <v>6288</v>
      </c>
    </row>
  </sheetData>
  <phoneticPr fontId="1" type="noConversion"/>
  <pageMargins left="0.7" right="0.7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Davalos</dc:creator>
  <cp:lastModifiedBy>LUIS GABRIEL SAENZ CONTRERAS</cp:lastModifiedBy>
  <dcterms:created xsi:type="dcterms:W3CDTF">2024-04-15T22:32:04Z</dcterms:created>
  <dcterms:modified xsi:type="dcterms:W3CDTF">2024-04-18T04:08:07Z</dcterms:modified>
</cp:coreProperties>
</file>