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N2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<sst xmlns="http://schemas.openxmlformats.org/spreadsheetml/2006/main" count="251" uniqueCount="202">
  <si>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</si>
  <si>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</si>
  <si>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</si>
  <si>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</si>
  <si>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</si>
  <si>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</si>
  <si>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</si>
  <si>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</si>
  <si>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</si>
  <si>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</si>
  <si>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</si>
  <si>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</si>
  <si>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</si>
  <si>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</si>
  <si>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</si>
  <si>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</si>
  <si>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</si>
  <si>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</si>
  <si>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</si>
  <si>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</si>
  <si>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</si>
  <si>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</si>
  <si>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</si>
  <si>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</si>
  <si>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</si>
  <si>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</si>
  <si>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</si>
  <si>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R1, R4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</si>
  <si>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</si>
  <si>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</si>
  <si>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</si>
  <si>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</si>
  <si>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</si>
  <si>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</si>
  <si>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</si>
  <si>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</si>
  <si>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</si>
  <si>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</si>
  <si>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</si>
  <si>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</si>
  <si>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</si>
  <si>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</si>
  <si>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</si>
  <si>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</si>
  <si>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</si>
  <si>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</si>
  <si>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</si>
  <si>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</si>
  <si>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</si>
  <si>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</si>
  <si>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</si>
  <si>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</si>
  <si>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</si>
  <si>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</si>
  <si>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</si>
  <si>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</si>
  <si>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</si>
  <si>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</si>
  <si>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</si>
  <si>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</si>
  <si>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</si>
  <si>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</si>
  <si>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</si>
  <si>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</si>
  <si>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</si>
  <si>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J1011F01P</t>
  </si>
  <si>
    <t>J1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</si>
  <si>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</si>
  <si>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</si>
  <si>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</si>
  <si>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</si>
  <si>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</si>
  <si>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</si>
  <si>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</si>
  <si>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</si>
  <si>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</si>
  <si>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</si>
  <si>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</si>
  <si>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</si>
  <si>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</si>
  <si>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</si>
  <si>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</si>
  <si>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</si>
  <si>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</si>
  <si>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</si>
  <si>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</si>
  <si>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</si>
  <si>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</si>
  <si>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</si>
  <si>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</si>
  <si>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</si>
  <si>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</si>
  <si>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</si>
  <si>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</si>
  <si>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</si>
  <si>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</si>
  <si>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</si>
  <si>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</si>
  <si>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</si>
  <si>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</si>
  <si>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</si>
  <si>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</si>
  <si>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</si>
  <si>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</si>
  <si>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</si>
  <si>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</si>
  <si>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</si>
  <si>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</si>
  <si>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</si>
  <si>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</si>
  <si>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</si>
  <si>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</si>
  <si>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</si>
  <si>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</si>
  <si>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</si>
  <si>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</si>
  <si>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</si>
  <si>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</si>
  <si>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</si>
  <si>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</si>
  <si>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</si>
  <si>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</si>
  <si>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</si>
  <si>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</si>
  <si>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</si>
  <si>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</si>
  <si>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</si>
  <si>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</si>
  <si>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</si>
  <si>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</si>
  <si>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</si>
  <si>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</si>
  <si>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</si>
  <si>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</si>
  <si>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</si>
  <si>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</si>
  <si>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</si>
  <si>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</si>
  <si>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</si>
  <si>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</si>
  <si>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553-1350-ND</t>
  </si>
  <si>
    <t>J1011F01PNL</t>
  </si>
  <si>
    <t>Microchip/SMSC</t>
  </si>
  <si>
    <t>Pulse Engineering</t>
  </si>
  <si>
    <t>PULSEJACK (TM) 1x1 Tab-UP RJ45 with Integrated Magnetics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</si>
  <si>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</si>
  <si>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</si>
  <si>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</si>
  <si>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</si>
  <si>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</si>
  <si>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</si>
  <si>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</si>
  <si>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</si>
  <si>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</si>
  <si>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</si>
  <si>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</si>
  <si>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</si>
  <si>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</si>
  <si>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</si>
  <si>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</si>
  <si>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05R3863</t>
  </si>
  <si>
    <t>1276-4545-1-ND</t>
  </si>
  <si>
    <t>Samsung NA</t>
  </si>
  <si>
    <t>56K</t>
  </si>
  <si>
    <t>RC1608F560CS</t>
  </si>
  <si>
    <t>C1, C2, C3, C4, C5, C6, C7, C8, C9, C10, C11, C12, C14, C15, C16</t>
  </si>
  <si>
    <t>JP2,</t>
  </si>
  <si>
    <t>R10, R16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</si>
  <si>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</si>
  <si>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</si>
  <si>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</si>
  <si>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</si>
  <si>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</si>
  <si>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</si>
  <si>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</si>
  <si>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</si>
  <si>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</si>
  <si>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</si>
  <si>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</si>
  <si>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</si>
  <si>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</si>
  <si>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</si>
  <si>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http://www.digikey.com/product-search/en?x=0&amp;y=0&amp;lang=en&amp;site=us&amp;keywords=1276-4545-1-ND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</si>
  <si>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</si>
  <si>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</si>
  <si>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</si>
  <si>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</si>
  <si>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</si>
  <si>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</si>
  <si>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</si>
  <si>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</si>
  <si>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</si>
  <si>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</si>
  <si>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</si>
  <si>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</si>
  <si>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</si>
  <si>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http://www.digikey.com/product-search/en?KeyWords=553-1350-ND&amp;WT.z_header=search_go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</si>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</sst>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N27" totalsRowShown="0">
  <autoFilter ref="A1:N27"/>
  <tableColumns count="14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newark.com/fci/87583-2010blf/usb-2-0-type-a-recetpacle-smt/dp/31M6798?ost=31M6798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mouser.com/ProductDetail/Maxim-Integrated/MAX4995AAUT+T/?qs=%2fha2pyFaduhSMe2qdQb6iOxZF3Hc4rE6tANG4LQrENv6a72d3RT0UA%3d%3d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newark.com/microchip/lan9512-jzx/usb-hub-ethernet-controller-100mbps/dp/69W9521?ost=66W1988&amp;rpsku=66W1988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digikey.com/product-search/en?KeyWords=553-1350-ND&amp;WT.z_header=search_go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digikey.com/product-search/en?x=0&amp;y=0&amp;lang=en&amp;site=us&amp;keywords=1276-4545-1-ND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9"/>
  <sheetViews>
    <sheetView tabSelected="1" zoomScaleNormal="100" workbookViewId="0">
      <selection activeCell="D31" sqref="D31"/>
    </sheetView>
  </sheetViews>
  <sheetFormatPr defaultRowHeight="15" x14ac:dyDescent="0.25"/>
  <cols>
    <col min="1" max="1" width="17.140625" customWidth="1"/>
    <col min="2" max="2" width="14.42578125" customWidth="1"/>
    <col min="3" max="3" width="17.140625" customWidth="1"/>
    <col min="4" max="4" width="28.85546875" customWidth="1"/>
    <col min="5" max="5" width="29.140625" customWidth="1"/>
    <col min="6" max="6" width="19.85546875" customWidth="1"/>
    <col min="7" max="7" width="14.28515625" customWidth="1"/>
    <col min="8" max="8" width="24.85546875" customWidth="1"/>
    <col min="9" max="9" width="23.85546875" customWidth="1"/>
    <col min="10" max="10" width="21.140625" customWidth="1"/>
    <col min="11" max="11" width="27.5703125" customWidth="1"/>
    <col min="12" max="13" width="17.5703125" customWidth="1"/>
    <col min="14" max="15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132</v>
      </c>
      <c r="J1" t="s">
        <v>168</v>
      </c>
      <c r="K1" t="s">
        <v>75</v>
      </c>
      <c r="L1" t="s">
        <v>170</v>
      </c>
      <c r="M1" t="s">
        <v>171</v>
      </c>
      <c r="N1" t="s">
        <v>201</v>
      </c>
    </row>
    <row r="2" spans="1:14" x14ac:dyDescent="0.25">
      <c r="A2">
        <v>2</v>
      </c>
      <c r="B2" t="s">
        <v>89</v>
      </c>
      <c r="C2" t="s">
        <v>8</v>
      </c>
      <c r="D2" t="s">
        <v>9</v>
      </c>
      <c r="E2" t="s">
        <v>167</v>
      </c>
      <c r="F2" t="s">
        <v>10</v>
      </c>
      <c r="G2" t="s">
        <v>79</v>
      </c>
      <c r="H2" t="s">
        <v>82</v>
      </c>
      <c r="K2" t="s">
        <v>81</v>
      </c>
      <c r="L2" s="3" t="s">
        <v>172</v>
      </c>
      <c r="M2">
        <v>0.248</v>
      </c>
      <c r="N2">
        <f>BOM[[#This Row],[Price ea.]]*BOM[[#This Row],[Qty]]</f>
        <v>0.496</v>
      </c>
    </row>
    <row r="3" spans="1:14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90</v>
      </c>
      <c r="G3" t="s">
        <v>91</v>
      </c>
      <c r="H3" t="s">
        <v>93</v>
      </c>
      <c r="K3" t="s">
        <v>92</v>
      </c>
      <c r="L3" s="3" t="s">
        <v>173</v>
      </c>
      <c r="M3">
        <v>2E-3</v>
      </c>
      <c r="N3">
        <f>BOM[[#This Row],[Price ea.]]*BOM[[#This Row],[Qty]]</f>
        <v>2E-3</v>
      </c>
    </row>
    <row r="4" spans="1:14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90</v>
      </c>
      <c r="G4" t="s">
        <v>91</v>
      </c>
      <c r="H4" t="s">
        <v>95</v>
      </c>
      <c r="K4" t="s">
        <v>94</v>
      </c>
      <c r="L4" s="3" t="s">
        <v>174</v>
      </c>
      <c r="M4">
        <v>0.16200000000000001</v>
      </c>
      <c r="N4">
        <f>BOM[[#This Row],[Price ea.]]*BOM[[#This Row],[Qty]]</f>
        <v>0.16200000000000001</v>
      </c>
    </row>
    <row r="5" spans="1:14" x14ac:dyDescent="0.25">
      <c r="A5">
        <v>15</v>
      </c>
      <c r="B5" t="s">
        <v>83</v>
      </c>
      <c r="C5" t="s">
        <v>19</v>
      </c>
      <c r="D5" t="s">
        <v>20</v>
      </c>
      <c r="E5" t="s">
        <v>165</v>
      </c>
      <c r="F5" t="s">
        <v>90</v>
      </c>
      <c r="G5" t="s">
        <v>91</v>
      </c>
      <c r="H5" t="s">
        <v>97</v>
      </c>
      <c r="K5" t="s">
        <v>96</v>
      </c>
      <c r="L5" s="3" t="s">
        <v>175</v>
      </c>
      <c r="M5">
        <v>6.0000000000000001E-3</v>
      </c>
      <c r="N5">
        <f>BOM[[#This Row],[Price ea.]]*BOM[[#This Row],[Qty]]</f>
        <v>0.09</v>
      </c>
    </row>
    <row r="6" spans="1:14" x14ac:dyDescent="0.25">
      <c r="A6">
        <v>2</v>
      </c>
      <c r="B6" t="s">
        <v>84</v>
      </c>
      <c r="C6" t="s">
        <v>19</v>
      </c>
      <c r="D6" t="s">
        <v>20</v>
      </c>
      <c r="E6" t="s">
        <v>157</v>
      </c>
      <c r="F6" t="s">
        <v>90</v>
      </c>
      <c r="G6" t="s">
        <v>91</v>
      </c>
      <c r="H6" t="s">
        <v>99</v>
      </c>
      <c r="K6" t="s">
        <v>98</v>
      </c>
      <c r="L6" s="3" t="s">
        <v>176</v>
      </c>
      <c r="M6">
        <v>0.24</v>
      </c>
      <c r="N6">
        <f>BOM[[#This Row],[Price ea.]]*BOM[[#This Row],[Qty]]</f>
        <v>0.48</v>
      </c>
    </row>
    <row r="7" spans="1:14" x14ac:dyDescent="0.25">
      <c r="A7">
        <v>1</v>
      </c>
      <c r="B7" t="s">
        <v>85</v>
      </c>
      <c r="C7" t="s">
        <v>21</v>
      </c>
      <c r="D7" t="s">
        <v>22</v>
      </c>
      <c r="E7" t="s">
        <v>23</v>
      </c>
      <c r="F7" t="s">
        <v>100</v>
      </c>
      <c r="G7" t="s">
        <v>80</v>
      </c>
      <c r="H7" t="s">
        <v>108</v>
      </c>
      <c r="K7" t="s">
        <v>107</v>
      </c>
      <c r="L7" s="3" t="s">
        <v>177</v>
      </c>
      <c r="M7">
        <v>2E-3</v>
      </c>
      <c r="N7">
        <f>BOM[[#This Row],[Price ea.]]*BOM[[#This Row],[Qty]]</f>
        <v>2E-3</v>
      </c>
    </row>
    <row r="8" spans="1:14" x14ac:dyDescent="0.25">
      <c r="A8">
        <v>2</v>
      </c>
      <c r="B8" t="s">
        <v>24</v>
      </c>
      <c r="C8" t="s">
        <v>25</v>
      </c>
      <c r="D8" t="s">
        <v>26</v>
      </c>
      <c r="E8" t="s">
        <v>27</v>
      </c>
      <c r="F8" t="s">
        <v>100</v>
      </c>
      <c r="G8" t="s">
        <v>80</v>
      </c>
      <c r="H8" s="4" t="s">
        <v>179</v>
      </c>
      <c r="K8" s="4" t="s">
        <v>178</v>
      </c>
      <c r="L8" s="3" t="s">
        <v>180</v>
      </c>
      <c r="M8">
        <v>1.6E-2</v>
      </c>
      <c r="N8">
        <f>BOM[[#This Row],[Price ea.]]*BOM[[#This Row],[Qty]]</f>
        <v>3.2000000000000001E-2</v>
      </c>
    </row>
    <row r="9" spans="1:14" x14ac:dyDescent="0.25">
      <c r="A9">
        <v>1</v>
      </c>
      <c r="B9" t="s">
        <v>28</v>
      </c>
      <c r="C9" t="s">
        <v>25</v>
      </c>
      <c r="D9" t="s">
        <v>26</v>
      </c>
      <c r="E9" t="s">
        <v>29</v>
      </c>
      <c r="F9" t="s">
        <v>100</v>
      </c>
      <c r="G9" t="s">
        <v>80</v>
      </c>
      <c r="H9" t="s">
        <v>110</v>
      </c>
      <c r="K9" t="s">
        <v>109</v>
      </c>
      <c r="L9" s="3" t="s">
        <v>181</v>
      </c>
      <c r="M9">
        <v>1E-3</v>
      </c>
      <c r="N9">
        <f>BOM[[#This Row],[Price ea.]]*BOM[[#This Row],[Qty]]</f>
        <v>1E-3</v>
      </c>
    </row>
    <row r="10" spans="1:14" x14ac:dyDescent="0.25">
      <c r="A10">
        <v>1</v>
      </c>
      <c r="B10" t="s">
        <v>163</v>
      </c>
      <c r="C10" t="s">
        <v>158</v>
      </c>
      <c r="D10" t="s">
        <v>26</v>
      </c>
      <c r="E10" t="s">
        <v>159</v>
      </c>
      <c r="F10" t="s">
        <v>100</v>
      </c>
      <c r="G10" t="s">
        <v>162</v>
      </c>
      <c r="H10" t="s">
        <v>164</v>
      </c>
      <c r="I10" t="s">
        <v>161</v>
      </c>
      <c r="K10" t="s">
        <v>160</v>
      </c>
      <c r="L10" s="3" t="s">
        <v>182</v>
      </c>
      <c r="M10">
        <v>0.1</v>
      </c>
      <c r="N10">
        <f>BOM[[#This Row],[Price ea.]]*BOM[[#This Row],[Qty]]</f>
        <v>0.1</v>
      </c>
    </row>
    <row r="11" spans="1:14" x14ac:dyDescent="0.25">
      <c r="A11">
        <v>1</v>
      </c>
      <c r="B11" t="s">
        <v>30</v>
      </c>
      <c r="C11" t="s">
        <v>25</v>
      </c>
      <c r="D11" t="s">
        <v>26</v>
      </c>
      <c r="E11" t="s">
        <v>31</v>
      </c>
      <c r="F11" t="s">
        <v>100</v>
      </c>
      <c r="G11" t="s">
        <v>80</v>
      </c>
      <c r="H11" t="s">
        <v>112</v>
      </c>
      <c r="K11" t="s">
        <v>111</v>
      </c>
      <c r="L11" s="3" t="s">
        <v>183</v>
      </c>
      <c r="M11">
        <v>6.7000000000000004E-2</v>
      </c>
      <c r="N11">
        <f>BOM[[#This Row],[Price ea.]]*BOM[[#This Row],[Qty]]</f>
        <v>6.7000000000000004E-2</v>
      </c>
    </row>
    <row r="12" spans="1:14" x14ac:dyDescent="0.25">
      <c r="A12">
        <v>1</v>
      </c>
      <c r="B12" t="s">
        <v>32</v>
      </c>
      <c r="C12" t="s">
        <v>33</v>
      </c>
      <c r="D12" t="s">
        <v>34</v>
      </c>
      <c r="E12" t="s">
        <v>156</v>
      </c>
      <c r="F12" t="s">
        <v>35</v>
      </c>
      <c r="G12" t="s">
        <v>78</v>
      </c>
      <c r="H12" t="s">
        <v>76</v>
      </c>
      <c r="K12" t="s">
        <v>77</v>
      </c>
      <c r="L12" s="3" t="s">
        <v>184</v>
      </c>
      <c r="M12">
        <v>3.39</v>
      </c>
      <c r="N12">
        <f>BOM[[#This Row],[Price ea.]]*BOM[[#This Row],[Qty]]</f>
        <v>3.39</v>
      </c>
    </row>
    <row r="13" spans="1:14" x14ac:dyDescent="0.25">
      <c r="A13">
        <v>4</v>
      </c>
      <c r="B13" t="s">
        <v>36</v>
      </c>
      <c r="C13" t="s">
        <v>37</v>
      </c>
      <c r="D13" t="s">
        <v>38</v>
      </c>
      <c r="E13" t="s">
        <v>39</v>
      </c>
      <c r="F13" t="s">
        <v>90</v>
      </c>
      <c r="G13" t="s">
        <v>91</v>
      </c>
      <c r="H13" t="s">
        <v>102</v>
      </c>
      <c r="K13" t="s">
        <v>101</v>
      </c>
      <c r="L13" s="3" t="s">
        <v>185</v>
      </c>
      <c r="M13">
        <v>2E-3</v>
      </c>
      <c r="N13">
        <f>BOM[[#This Row],[Price ea.]]*BOM[[#This Row],[Qty]]</f>
        <v>8.0000000000000002E-3</v>
      </c>
    </row>
    <row r="14" spans="1:14" x14ac:dyDescent="0.25">
      <c r="A14">
        <v>1</v>
      </c>
      <c r="B14" t="s">
        <v>40</v>
      </c>
      <c r="C14" t="s">
        <v>21</v>
      </c>
      <c r="D14" t="s">
        <v>22</v>
      </c>
      <c r="E14" t="s">
        <v>41</v>
      </c>
      <c r="F14" t="s">
        <v>100</v>
      </c>
      <c r="G14" t="s">
        <v>80</v>
      </c>
      <c r="H14" t="s">
        <v>114</v>
      </c>
      <c r="K14" t="s">
        <v>113</v>
      </c>
      <c r="L14" s="3" t="s">
        <v>186</v>
      </c>
      <c r="M14">
        <v>1E-3</v>
      </c>
      <c r="N14">
        <f>BOM[[#This Row],[Price ea.]]*BOM[[#This Row],[Qty]]</f>
        <v>1E-3</v>
      </c>
    </row>
    <row r="15" spans="1:14" x14ac:dyDescent="0.25">
      <c r="A15">
        <v>2</v>
      </c>
      <c r="B15" t="s">
        <v>42</v>
      </c>
      <c r="C15" t="s">
        <v>43</v>
      </c>
      <c r="D15" t="s">
        <v>44</v>
      </c>
      <c r="E15" t="s">
        <v>45</v>
      </c>
      <c r="F15" t="s">
        <v>118</v>
      </c>
      <c r="G15" t="s">
        <v>119</v>
      </c>
      <c r="H15" t="s">
        <v>121</v>
      </c>
      <c r="K15" t="s">
        <v>120</v>
      </c>
      <c r="L15" s="3" t="s">
        <v>187</v>
      </c>
      <c r="M15">
        <v>4.3999999999999997E-2</v>
      </c>
      <c r="N15">
        <f>BOM[[#This Row],[Price ea.]]*BOM[[#This Row],[Qty]]</f>
        <v>8.7999999999999995E-2</v>
      </c>
    </row>
    <row r="16" spans="1:14" x14ac:dyDescent="0.25">
      <c r="A16">
        <v>1</v>
      </c>
      <c r="B16" t="s">
        <v>46</v>
      </c>
      <c r="C16" t="s">
        <v>47</v>
      </c>
      <c r="D16" t="s">
        <v>48</v>
      </c>
      <c r="E16" t="s">
        <v>49</v>
      </c>
      <c r="F16" t="s">
        <v>122</v>
      </c>
      <c r="G16" t="s">
        <v>123</v>
      </c>
      <c r="H16" t="s">
        <v>125</v>
      </c>
      <c r="K16" t="s">
        <v>124</v>
      </c>
      <c r="L16" s="3" t="s">
        <v>188</v>
      </c>
      <c r="M16">
        <v>0.69099999999999995</v>
      </c>
      <c r="N16">
        <f>BOM[[#This Row],[Price ea.]]*BOM[[#This Row],[Qty]]</f>
        <v>0.69099999999999995</v>
      </c>
    </row>
    <row r="17" spans="1:15" x14ac:dyDescent="0.25">
      <c r="A17">
        <v>3</v>
      </c>
      <c r="B17" t="s">
        <v>86</v>
      </c>
      <c r="C17" t="s">
        <v>21</v>
      </c>
      <c r="D17" t="s">
        <v>22</v>
      </c>
      <c r="E17" t="s">
        <v>50</v>
      </c>
      <c r="F17" t="s">
        <v>100</v>
      </c>
      <c r="G17" t="s">
        <v>80</v>
      </c>
      <c r="H17" t="s">
        <v>115</v>
      </c>
      <c r="K17" t="s">
        <v>129</v>
      </c>
      <c r="L17" s="3" t="s">
        <v>189</v>
      </c>
      <c r="M17">
        <v>6.7000000000000004E-2</v>
      </c>
      <c r="N17">
        <f>BOM[[#This Row],[Price ea.]]*BOM[[#This Row],[Qty]]</f>
        <v>0.20100000000000001</v>
      </c>
    </row>
    <row r="18" spans="1:15" x14ac:dyDescent="0.25">
      <c r="A18">
        <v>2</v>
      </c>
      <c r="B18" t="s">
        <v>51</v>
      </c>
      <c r="C18" t="s">
        <v>37</v>
      </c>
      <c r="D18" t="s">
        <v>38</v>
      </c>
      <c r="E18" t="s">
        <v>52</v>
      </c>
      <c r="F18" t="s">
        <v>90</v>
      </c>
      <c r="G18" t="s">
        <v>91</v>
      </c>
      <c r="H18" t="s">
        <v>104</v>
      </c>
      <c r="K18" t="s">
        <v>103</v>
      </c>
      <c r="L18" s="3" t="s">
        <v>190</v>
      </c>
      <c r="M18">
        <v>0.11</v>
      </c>
      <c r="N18">
        <f>BOM[[#This Row],[Price ea.]]*BOM[[#This Row],[Qty]]</f>
        <v>0.22</v>
      </c>
    </row>
    <row r="19" spans="1:15" x14ac:dyDescent="0.25">
      <c r="A19">
        <v>1</v>
      </c>
      <c r="B19" t="s">
        <v>87</v>
      </c>
      <c r="C19" t="s">
        <v>12</v>
      </c>
      <c r="D19" t="s">
        <v>13</v>
      </c>
      <c r="E19" t="s">
        <v>53</v>
      </c>
      <c r="F19" t="s">
        <v>90</v>
      </c>
      <c r="G19" t="s">
        <v>91</v>
      </c>
      <c r="H19" t="s">
        <v>106</v>
      </c>
      <c r="K19" t="s">
        <v>105</v>
      </c>
      <c r="L19" s="3" t="s">
        <v>191</v>
      </c>
      <c r="M19">
        <v>1.2999999999999999E-2</v>
      </c>
      <c r="N19">
        <f>BOM[[#This Row],[Price ea.]]*BOM[[#This Row],[Qty]]</f>
        <v>1.2999999999999999E-2</v>
      </c>
    </row>
    <row r="20" spans="1:15" x14ac:dyDescent="0.25">
      <c r="A20">
        <v>4</v>
      </c>
      <c r="B20" t="s">
        <v>88</v>
      </c>
      <c r="C20" t="s">
        <v>21</v>
      </c>
      <c r="D20" t="s">
        <v>22</v>
      </c>
      <c r="E20" t="s">
        <v>54</v>
      </c>
      <c r="F20" t="s">
        <v>100</v>
      </c>
      <c r="G20" t="s">
        <v>80</v>
      </c>
      <c r="H20" t="s">
        <v>117</v>
      </c>
      <c r="K20" t="s">
        <v>116</v>
      </c>
      <c r="L20" s="3" t="s">
        <v>192</v>
      </c>
      <c r="M20">
        <v>6.7000000000000004E-2</v>
      </c>
      <c r="N20">
        <f>BOM[[#This Row],[Price ea.]]*BOM[[#This Row],[Qty]]</f>
        <v>0.26800000000000002</v>
      </c>
    </row>
    <row r="21" spans="1:15" x14ac:dyDescent="0.25">
      <c r="A21">
        <v>1</v>
      </c>
      <c r="B21" t="s">
        <v>55</v>
      </c>
      <c r="C21" t="s">
        <v>131</v>
      </c>
      <c r="D21" t="s">
        <v>56</v>
      </c>
      <c r="E21" t="s">
        <v>57</v>
      </c>
      <c r="G21" t="s">
        <v>126</v>
      </c>
      <c r="H21" t="s">
        <v>133</v>
      </c>
      <c r="I21" t="s">
        <v>134</v>
      </c>
      <c r="L21" s="3" t="s">
        <v>193</v>
      </c>
      <c r="M21">
        <v>1.44</v>
      </c>
      <c r="N21">
        <f>BOM[[#This Row],[Price ea.]]*BOM[[#This Row],[Qty]]</f>
        <v>1.44</v>
      </c>
    </row>
    <row r="22" spans="1:15" x14ac:dyDescent="0.25">
      <c r="A22">
        <v>1</v>
      </c>
      <c r="B22" t="s">
        <v>58</v>
      </c>
      <c r="C22" t="s">
        <v>130</v>
      </c>
      <c r="D22" t="s">
        <v>127</v>
      </c>
      <c r="E22" t="s">
        <v>59</v>
      </c>
      <c r="G22" t="s">
        <v>126</v>
      </c>
      <c r="H22" t="s">
        <v>127</v>
      </c>
      <c r="I22" t="s">
        <v>135</v>
      </c>
      <c r="K22" t="s">
        <v>128</v>
      </c>
      <c r="L22" s="3" t="s">
        <v>194</v>
      </c>
      <c r="M22">
        <v>1.37</v>
      </c>
      <c r="N22">
        <f>BOM[[#This Row],[Price ea.]]*BOM[[#This Row],[Qty]]</f>
        <v>1.37</v>
      </c>
    </row>
    <row r="23" spans="1:15" x14ac:dyDescent="0.25">
      <c r="A23">
        <v>1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136</v>
      </c>
      <c r="H23" t="s">
        <v>139</v>
      </c>
      <c r="I23" t="s">
        <v>137</v>
      </c>
      <c r="K23" t="s">
        <v>138</v>
      </c>
      <c r="L23" s="3" t="s">
        <v>195</v>
      </c>
      <c r="M23">
        <v>9.2999999999999999E-2</v>
      </c>
      <c r="N23">
        <f>BOM[[#This Row],[Price ea.]]*BOM[[#This Row],[Qty]]</f>
        <v>9.2999999999999999E-2</v>
      </c>
    </row>
    <row r="24" spans="1:15" x14ac:dyDescent="0.25">
      <c r="A24">
        <v>1</v>
      </c>
      <c r="B24" t="s">
        <v>65</v>
      </c>
      <c r="C24" t="s">
        <v>65</v>
      </c>
      <c r="D24" t="s">
        <v>66</v>
      </c>
      <c r="E24" t="s">
        <v>67</v>
      </c>
      <c r="F24" t="s">
        <v>144</v>
      </c>
      <c r="G24" t="s">
        <v>143</v>
      </c>
      <c r="H24" t="s">
        <v>141</v>
      </c>
      <c r="I24" t="s">
        <v>140</v>
      </c>
      <c r="L24" s="3" t="s">
        <v>196</v>
      </c>
      <c r="M24">
        <v>7.87</v>
      </c>
      <c r="N24">
        <f>BOM[[#This Row],[Price ea.]]*BOM[[#This Row],[Qty]]</f>
        <v>7.87</v>
      </c>
    </row>
    <row r="25" spans="1:15" x14ac:dyDescent="0.25">
      <c r="A25">
        <v>1</v>
      </c>
      <c r="B25" t="s">
        <v>68</v>
      </c>
      <c r="C25" t="s">
        <v>68</v>
      </c>
      <c r="D25" t="s">
        <v>69</v>
      </c>
      <c r="E25" t="s">
        <v>70</v>
      </c>
      <c r="F25" t="s">
        <v>71</v>
      </c>
      <c r="G25" t="s">
        <v>142</v>
      </c>
      <c r="H25" t="s">
        <v>68</v>
      </c>
      <c r="I25" t="s">
        <v>145</v>
      </c>
      <c r="K25" t="s">
        <v>72</v>
      </c>
      <c r="L25" s="3" t="s">
        <v>197</v>
      </c>
      <c r="M25">
        <v>4.72</v>
      </c>
      <c r="N25">
        <f>BOM[[#This Row],[Price ea.]]*BOM[[#This Row],[Qty]]</f>
        <v>4.72</v>
      </c>
    </row>
    <row r="26" spans="1:15" x14ac:dyDescent="0.25">
      <c r="A26">
        <v>1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  <c r="G26" t="s">
        <v>154</v>
      </c>
      <c r="H26" t="s">
        <v>155</v>
      </c>
      <c r="J26" t="s">
        <v>169</v>
      </c>
      <c r="L26" s="3" t="s">
        <v>198</v>
      </c>
      <c r="M26">
        <v>2.75</v>
      </c>
      <c r="N26">
        <f>BOM[[#This Row],[Price ea.]]*BOM[[#This Row],[Qty]]</f>
        <v>2.75</v>
      </c>
    </row>
    <row r="27" spans="1:15" x14ac:dyDescent="0.25">
      <c r="A27">
        <v>1</v>
      </c>
      <c r="B27" t="s">
        <v>73</v>
      </c>
      <c r="C27" t="s">
        <v>73</v>
      </c>
      <c r="D27" t="s">
        <v>73</v>
      </c>
      <c r="E27" t="s">
        <v>166</v>
      </c>
      <c r="F27" t="s">
        <v>74</v>
      </c>
      <c r="G27" t="s">
        <v>147</v>
      </c>
      <c r="H27" t="s">
        <v>148</v>
      </c>
      <c r="K27" t="s">
        <v>146</v>
      </c>
      <c r="L27" s="3" t="s">
        <v>199</v>
      </c>
      <c r="M27" s="1">
        <v>0.69599999999999995</v>
      </c>
      <c r="N27">
        <f>BOM[[#This Row],[Price ea.]]*BOM[[#This Row],[Qty]]</f>
        <v>0.69599999999999995</v>
      </c>
      <c r="O27" s="1"/>
    </row>
    <row r="29" spans="1:15" x14ac:dyDescent="0.25">
      <c r="A29" s="2"/>
      <c r="M29" s="5" t="s">
        <v>200</v>
      </c>
      <c r="N29" s="5">
        <f>SUM(BOM[Price ea. Order])</f>
        <v>25.251000000000001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</hyperlinks>
  <pageMargins left="0.7" right="0.7" top="0.75" bottom="0.75" header="0.3" footer="0.3"/>
  <pageSetup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2015-06-11T19:56:33Z</dcterms:modified>
</cp:coreProperties>
</file>