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lassificadorDeGestos\"/>
    </mc:Choice>
  </mc:AlternateContent>
  <xr:revisionPtr revIDLastSave="0" documentId="13_ncr:1_{6A71C1DE-8BBE-47BF-BE0F-1DEA6536ECE0}" xr6:coauthVersionLast="45" xr6:coauthVersionMax="45" xr10:uidLastSave="{00000000-0000-0000-0000-000000000000}"/>
  <bookViews>
    <workbookView xWindow="-120" yWindow="-120" windowWidth="20730" windowHeight="11160" xr2:uid="{247AF96A-7C2F-43A8-AC1C-EEA7DD10914C}"/>
  </bookViews>
  <sheets>
    <sheet name="f1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I1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7" i="1"/>
  <c r="I18" i="1"/>
  <c r="I19" i="1"/>
  <c r="I20" i="1"/>
  <c r="I21" i="1"/>
  <c r="J2" i="1"/>
  <c r="G19" i="1"/>
  <c r="G15" i="1"/>
  <c r="G14" i="1"/>
  <c r="G10" i="1"/>
  <c r="G9" i="1"/>
  <c r="G8" i="1"/>
  <c r="G7" i="1"/>
  <c r="G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18" i="1"/>
  <c r="J4" i="1" l="1"/>
  <c r="J10" i="1"/>
  <c r="J12" i="1"/>
  <c r="J14" i="1"/>
  <c r="J16" i="1"/>
  <c r="J18" i="1"/>
  <c r="J20" i="1"/>
  <c r="J21" i="1" l="1"/>
  <c r="J17" i="1"/>
  <c r="J13" i="1"/>
  <c r="J6" i="1"/>
  <c r="J9" i="1"/>
  <c r="J19" i="1"/>
  <c r="J15" i="1"/>
  <c r="J11" i="1"/>
  <c r="J7" i="1"/>
  <c r="J5" i="1"/>
  <c r="J8" i="1"/>
  <c r="J3" i="1"/>
</calcChain>
</file>

<file path=xl/sharedStrings.xml><?xml version="1.0" encoding="utf-8"?>
<sst xmlns="http://schemas.openxmlformats.org/spreadsheetml/2006/main" count="51" uniqueCount="38">
  <si>
    <t>Right Punch</t>
  </si>
  <si>
    <t>Left Punch</t>
  </si>
  <si>
    <t>Right Kick</t>
  </si>
  <si>
    <t>Left Kick</t>
  </si>
  <si>
    <t>Defend</t>
  </si>
  <si>
    <t>Golf swing</t>
  </si>
  <si>
    <t>Swing forehand</t>
  </si>
  <si>
    <t>Swing backhand</t>
  </si>
  <si>
    <t>Tennis serve</t>
  </si>
  <si>
    <t>Throw bowling ball</t>
  </si>
  <si>
    <t>Aim &amp; shoot</t>
  </si>
  <si>
    <t>Walk</t>
  </si>
  <si>
    <t>Run</t>
  </si>
  <si>
    <t>Jump</t>
  </si>
  <si>
    <t>Climb</t>
  </si>
  <si>
    <t>Crouch</t>
  </si>
  <si>
    <t>Wave</t>
  </si>
  <si>
    <t>Flap arms</t>
  </si>
  <si>
    <t>Clap</t>
  </si>
  <si>
    <t>First Person Shooter</t>
  </si>
  <si>
    <t>Fighting</t>
  </si>
  <si>
    <t>Driving a car</t>
  </si>
  <si>
    <t>Tennis</t>
  </si>
  <si>
    <t>Miscellaneous</t>
  </si>
  <si>
    <t>Bowling</t>
  </si>
  <si>
    <t>Golf</t>
  </si>
  <si>
    <t>action</t>
  </si>
  <si>
    <t>scenario</t>
  </si>
  <si>
    <t>0.96</t>
  </si>
  <si>
    <t>recall</t>
  </si>
  <si>
    <t>precision</t>
  </si>
  <si>
    <t>f1</t>
  </si>
  <si>
    <t>true positives %</t>
  </si>
  <si>
    <t>true positives abs</t>
  </si>
  <si>
    <t>false negatives abs</t>
  </si>
  <si>
    <t>total</t>
  </si>
  <si>
    <t>false positives abs</t>
  </si>
  <si>
    <t>Steering wheel (c+l+r)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</si>
</sst>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CE06-99E2-4C9C-ADA0-FD5DB7D990A0}">
  <dimension ref="A1:J21"/>
  <sheetViews>
    <sheetView tabSelected="1" workbookViewId="0">
      <selection activeCell="H3" sqref="H3"/>
    </sheetView>
  </sheetViews>
  <sheetFormatPr defaultRowHeight="15" x14ac:dyDescent="0.25"/>
  <cols>
    <col min="1" max="1" width="22.140625" customWidth="1"/>
    <col min="2" max="3" width="20.140625" customWidth="1"/>
    <col min="4" max="4" width="16" customWidth="1"/>
    <col min="5" max="5" width="18.85546875" customWidth="1"/>
    <col min="6" max="6" width="17.42578125" customWidth="1"/>
    <col min="7" max="7" width="21.140625" customWidth="1"/>
    <col min="8" max="8" width="11.7109375" customWidth="1"/>
    <col min="9" max="9" width="12.85546875" customWidth="1"/>
    <col min="10" max="10" width="18.42578125" customWidth="1"/>
  </cols>
  <sheetData>
    <row r="1" spans="1:10" x14ac:dyDescent="0.25">
      <c r="A1" t="s">
        <v>27</v>
      </c>
      <c r="B1" t="s">
        <v>26</v>
      </c>
      <c r="C1" t="s">
        <v>35</v>
      </c>
      <c r="D1" t="s">
        <v>32</v>
      </c>
      <c r="E1" t="s">
        <v>33</v>
      </c>
      <c r="F1" t="s">
        <v>34</v>
      </c>
      <c r="G1" t="s">
        <v>36</v>
      </c>
      <c r="H1" t="s">
        <v>29</v>
      </c>
      <c r="I1" t="s">
        <v>30</v>
      </c>
      <c r="J1" t="s">
        <v>31</v>
      </c>
    </row>
    <row r="2" spans="1:10" x14ac:dyDescent="0.25">
      <c r="A2" t="s">
        <v>20</v>
      </c>
      <c r="B2" t="s">
        <v>0</v>
      </c>
      <c r="C2">
        <v>15</v>
      </c>
      <c r="D2" s="1" t="s">
        <v>28</v>
      </c>
      <c r="E2">
        <f>D2*C2</f>
        <v>14.399999999999999</v>
      </c>
      <c r="F2">
        <f>C2-E2</f>
        <v>0.60000000000000142</v>
      </c>
      <c r="G2">
        <v>0</v>
      </c>
      <c r="H2" s="1">
        <f>E2/C2</f>
        <v>0.95999999999999985</v>
      </c>
      <c r="I2" s="1">
        <f>E2/(E2+G2)</f>
        <v>1</v>
      </c>
      <c r="J2">
        <f>2*H2*I2/(H2+I2)</f>
        <v>0.97959183673469374</v>
      </c>
    </row>
    <row r="3" spans="1:10" x14ac:dyDescent="0.25">
      <c r="A3" t="s">
        <v>20</v>
      </c>
      <c r="B3" t="s">
        <v>1</v>
      </c>
      <c r="C3">
        <v>15</v>
      </c>
      <c r="D3">
        <v>1</v>
      </c>
      <c r="E3">
        <f t="shared" ref="E3:E21" si="0">D3*C3</f>
        <v>15</v>
      </c>
      <c r="F3">
        <f t="shared" ref="F3:F21" si="1">C3-E3</f>
        <v>0</v>
      </c>
      <c r="G3">
        <v>0</v>
      </c>
      <c r="H3" s="1">
        <f t="shared" ref="H3:H21" si="2">E3/C3</f>
        <v>1</v>
      </c>
      <c r="I3" s="1">
        <f t="shared" ref="I3:I21" si="3">E3/(E3+G3)</f>
        <v>1</v>
      </c>
      <c r="J3">
        <f t="shared" ref="J3:J20" si="4">2*H3*I3/(H3+I3)</f>
        <v>1</v>
      </c>
    </row>
    <row r="4" spans="1:10" x14ac:dyDescent="0.25">
      <c r="A4" t="s">
        <v>20</v>
      </c>
      <c r="B4" t="s">
        <v>2</v>
      </c>
      <c r="C4">
        <v>15</v>
      </c>
      <c r="D4">
        <v>1</v>
      </c>
      <c r="E4">
        <f t="shared" si="0"/>
        <v>15</v>
      </c>
      <c r="F4">
        <f t="shared" si="1"/>
        <v>0</v>
      </c>
      <c r="G4">
        <f>0.06*C10</f>
        <v>0.89999999999999991</v>
      </c>
      <c r="H4" s="1">
        <f t="shared" si="2"/>
        <v>1</v>
      </c>
      <c r="I4" s="1">
        <f t="shared" si="3"/>
        <v>0.94339622641509435</v>
      </c>
      <c r="J4">
        <f t="shared" si="4"/>
        <v>0.970873786407767</v>
      </c>
    </row>
    <row r="5" spans="1:10" x14ac:dyDescent="0.25">
      <c r="A5" t="s">
        <v>20</v>
      </c>
      <c r="B5" t="s">
        <v>3</v>
      </c>
      <c r="C5">
        <v>15</v>
      </c>
      <c r="D5">
        <v>1</v>
      </c>
      <c r="E5">
        <f t="shared" si="0"/>
        <v>15</v>
      </c>
      <c r="F5">
        <f t="shared" si="1"/>
        <v>0</v>
      </c>
      <c r="G5">
        <v>0</v>
      </c>
      <c r="H5" s="1">
        <f t="shared" si="2"/>
        <v>1</v>
      </c>
      <c r="I5" s="1">
        <f t="shared" si="3"/>
        <v>1</v>
      </c>
      <c r="J5">
        <f t="shared" si="4"/>
        <v>1</v>
      </c>
    </row>
    <row r="6" spans="1:10" x14ac:dyDescent="0.25">
      <c r="A6" t="s">
        <v>20</v>
      </c>
      <c r="B6" t="s">
        <v>4</v>
      </c>
      <c r="C6">
        <v>15</v>
      </c>
      <c r="D6">
        <v>1</v>
      </c>
      <c r="E6">
        <f t="shared" si="0"/>
        <v>15</v>
      </c>
      <c r="F6">
        <f t="shared" si="1"/>
        <v>0</v>
      </c>
      <c r="G6">
        <v>0</v>
      </c>
      <c r="H6" s="1">
        <f t="shared" si="2"/>
        <v>1</v>
      </c>
      <c r="I6" s="1">
        <f t="shared" si="3"/>
        <v>1</v>
      </c>
      <c r="J6">
        <f t="shared" si="4"/>
        <v>1</v>
      </c>
    </row>
    <row r="7" spans="1:10" x14ac:dyDescent="0.25">
      <c r="A7" t="s">
        <v>25</v>
      </c>
      <c r="B7" t="s">
        <v>5</v>
      </c>
      <c r="C7">
        <v>15</v>
      </c>
      <c r="D7">
        <v>0.97</v>
      </c>
      <c r="E7">
        <f t="shared" si="0"/>
        <v>14.549999999999999</v>
      </c>
      <c r="F7">
        <f t="shared" si="1"/>
        <v>0.45000000000000107</v>
      </c>
      <c r="G7">
        <f>0.14*C8+0.12*C9</f>
        <v>3.9</v>
      </c>
      <c r="H7" s="1">
        <f t="shared" si="2"/>
        <v>0.97</v>
      </c>
      <c r="I7" s="1">
        <f t="shared" si="3"/>
        <v>0.78861788617886175</v>
      </c>
      <c r="J7">
        <f t="shared" si="4"/>
        <v>0.8699551569506726</v>
      </c>
    </row>
    <row r="8" spans="1:10" x14ac:dyDescent="0.25">
      <c r="A8" t="s">
        <v>22</v>
      </c>
      <c r="B8" t="s">
        <v>6</v>
      </c>
      <c r="C8">
        <v>15</v>
      </c>
      <c r="D8">
        <v>0.76</v>
      </c>
      <c r="E8">
        <f t="shared" si="0"/>
        <v>11.4</v>
      </c>
      <c r="F8">
        <f t="shared" si="1"/>
        <v>3.5999999999999996</v>
      </c>
      <c r="G8">
        <f>0.07*C10</f>
        <v>1.05</v>
      </c>
      <c r="H8" s="1">
        <f t="shared" si="2"/>
        <v>0.76</v>
      </c>
      <c r="I8" s="1">
        <f t="shared" si="3"/>
        <v>0.91566265060240959</v>
      </c>
      <c r="J8">
        <f t="shared" si="4"/>
        <v>0.83060109289617479</v>
      </c>
    </row>
    <row r="9" spans="1:10" x14ac:dyDescent="0.25">
      <c r="A9" t="s">
        <v>22</v>
      </c>
      <c r="B9" t="s">
        <v>7</v>
      </c>
      <c r="C9">
        <v>15</v>
      </c>
      <c r="D9">
        <v>0.78</v>
      </c>
      <c r="E9">
        <f t="shared" si="0"/>
        <v>11.700000000000001</v>
      </c>
      <c r="F9">
        <f t="shared" si="1"/>
        <v>3.2999999999999989</v>
      </c>
      <c r="G9">
        <f>0.04*C2+0.06*C8</f>
        <v>1.5</v>
      </c>
      <c r="H9" s="1">
        <f t="shared" si="2"/>
        <v>0.78</v>
      </c>
      <c r="I9" s="1">
        <f t="shared" si="3"/>
        <v>0.88636363636363635</v>
      </c>
      <c r="J9">
        <f t="shared" si="4"/>
        <v>0.82978723404255317</v>
      </c>
    </row>
    <row r="10" spans="1:10" x14ac:dyDescent="0.25">
      <c r="A10" t="s">
        <v>22</v>
      </c>
      <c r="B10" t="s">
        <v>8</v>
      </c>
      <c r="C10">
        <v>15</v>
      </c>
      <c r="D10">
        <v>0.8</v>
      </c>
      <c r="E10">
        <f t="shared" si="0"/>
        <v>12</v>
      </c>
      <c r="F10">
        <f t="shared" si="1"/>
        <v>3</v>
      </c>
      <c r="G10">
        <f>0.04*C8+0.1*C9</f>
        <v>2.1</v>
      </c>
      <c r="H10" s="1">
        <f t="shared" si="2"/>
        <v>0.8</v>
      </c>
      <c r="I10" s="1">
        <f t="shared" si="3"/>
        <v>0.85106382978723405</v>
      </c>
      <c r="J10">
        <f t="shared" si="4"/>
        <v>0.82474226804123718</v>
      </c>
    </row>
    <row r="11" spans="1:10" x14ac:dyDescent="0.25">
      <c r="A11" t="s">
        <v>24</v>
      </c>
      <c r="B11" t="s">
        <v>9</v>
      </c>
      <c r="C11">
        <v>15</v>
      </c>
      <c r="D11">
        <v>1</v>
      </c>
      <c r="E11">
        <f t="shared" si="0"/>
        <v>15</v>
      </c>
      <c r="F11">
        <f t="shared" si="1"/>
        <v>0</v>
      </c>
      <c r="G11">
        <v>0</v>
      </c>
      <c r="H11" s="1">
        <f t="shared" si="2"/>
        <v>1</v>
      </c>
      <c r="I11" s="1">
        <f t="shared" si="3"/>
        <v>1</v>
      </c>
      <c r="J11">
        <f t="shared" si="4"/>
        <v>1</v>
      </c>
    </row>
    <row r="12" spans="1:10" x14ac:dyDescent="0.25">
      <c r="A12" t="s">
        <v>19</v>
      </c>
      <c r="B12" t="s">
        <v>10</v>
      </c>
      <c r="C12">
        <v>45</v>
      </c>
      <c r="D12">
        <v>1</v>
      </c>
      <c r="E12">
        <f t="shared" si="0"/>
        <v>45</v>
      </c>
      <c r="F12">
        <f t="shared" si="1"/>
        <v>0</v>
      </c>
      <c r="G12">
        <v>0</v>
      </c>
      <c r="H12" s="1">
        <f t="shared" si="2"/>
        <v>1</v>
      </c>
      <c r="I12" s="1">
        <f t="shared" si="3"/>
        <v>1</v>
      </c>
      <c r="J12">
        <f t="shared" si="4"/>
        <v>1</v>
      </c>
    </row>
    <row r="13" spans="1:10" x14ac:dyDescent="0.25">
      <c r="A13" t="s">
        <v>19</v>
      </c>
      <c r="B13" t="s">
        <v>11</v>
      </c>
      <c r="C13">
        <v>62</v>
      </c>
      <c r="D13">
        <v>0.95</v>
      </c>
      <c r="E13">
        <f t="shared" si="0"/>
        <v>58.9</v>
      </c>
      <c r="F13">
        <f t="shared" si="1"/>
        <v>3.1000000000000014</v>
      </c>
      <c r="G13">
        <v>0</v>
      </c>
      <c r="H13" s="1">
        <f t="shared" si="2"/>
        <v>0.95</v>
      </c>
      <c r="I13" s="1">
        <f t="shared" si="3"/>
        <v>1</v>
      </c>
      <c r="J13">
        <f t="shared" si="4"/>
        <v>0.97435897435897434</v>
      </c>
    </row>
    <row r="14" spans="1:10" x14ac:dyDescent="0.25">
      <c r="A14" t="s">
        <v>19</v>
      </c>
      <c r="B14" t="s">
        <v>12</v>
      </c>
      <c r="C14">
        <v>81</v>
      </c>
      <c r="D14">
        <v>1</v>
      </c>
      <c r="E14">
        <f t="shared" si="0"/>
        <v>81</v>
      </c>
      <c r="F14">
        <f t="shared" si="1"/>
        <v>0</v>
      </c>
      <c r="G14">
        <f>0.03*C7+0.05*C13</f>
        <v>3.55</v>
      </c>
      <c r="H14" s="1">
        <f t="shared" si="2"/>
        <v>1</v>
      </c>
      <c r="I14" s="1">
        <f t="shared" si="3"/>
        <v>0.95801301005322292</v>
      </c>
      <c r="J14">
        <f t="shared" si="4"/>
        <v>0.97855632739353671</v>
      </c>
    </row>
    <row r="15" spans="1:10" x14ac:dyDescent="0.25">
      <c r="A15" t="s">
        <v>19</v>
      </c>
      <c r="B15" t="s">
        <v>13</v>
      </c>
      <c r="C15">
        <v>18</v>
      </c>
      <c r="D15">
        <v>1</v>
      </c>
      <c r="E15">
        <f t="shared" si="0"/>
        <v>18</v>
      </c>
      <c r="F15">
        <f t="shared" si="1"/>
        <v>0</v>
      </c>
      <c r="G15">
        <f>0.07*C10</f>
        <v>1.05</v>
      </c>
      <c r="H15" s="1">
        <f t="shared" si="2"/>
        <v>1</v>
      </c>
      <c r="I15" s="1">
        <f t="shared" si="3"/>
        <v>0.94488188976377951</v>
      </c>
      <c r="J15">
        <f t="shared" si="4"/>
        <v>0.97165991902834004</v>
      </c>
    </row>
    <row r="16" spans="1:10" x14ac:dyDescent="0.25">
      <c r="A16" t="s">
        <v>19</v>
      </c>
      <c r="B16" t="s">
        <v>14</v>
      </c>
      <c r="C16">
        <v>61</v>
      </c>
      <c r="D16">
        <v>1</v>
      </c>
      <c r="E16">
        <f t="shared" si="0"/>
        <v>61</v>
      </c>
      <c r="F16">
        <f t="shared" si="1"/>
        <v>0</v>
      </c>
      <c r="G16">
        <v>0</v>
      </c>
      <c r="H16" s="1">
        <f t="shared" si="2"/>
        <v>1</v>
      </c>
      <c r="I16" s="1">
        <f>E16/(E16+G16)</f>
        <v>1</v>
      </c>
      <c r="J16">
        <f t="shared" si="4"/>
        <v>1</v>
      </c>
    </row>
    <row r="17" spans="1:10" x14ac:dyDescent="0.25">
      <c r="A17" t="s">
        <v>19</v>
      </c>
      <c r="B17" t="s">
        <v>15</v>
      </c>
      <c r="C17">
        <v>16</v>
      </c>
      <c r="D17">
        <v>1</v>
      </c>
      <c r="E17">
        <f t="shared" si="0"/>
        <v>16</v>
      </c>
      <c r="F17">
        <f t="shared" si="1"/>
        <v>0</v>
      </c>
      <c r="G17">
        <v>0</v>
      </c>
      <c r="H17" s="1">
        <f t="shared" si="2"/>
        <v>1</v>
      </c>
      <c r="I17" s="1">
        <f t="shared" si="3"/>
        <v>1</v>
      </c>
      <c r="J17">
        <f t="shared" si="4"/>
        <v>1</v>
      </c>
    </row>
    <row r="18" spans="1:10" x14ac:dyDescent="0.25">
      <c r="A18" t="s">
        <v>21</v>
      </c>
      <c r="B18" t="s">
        <v>37</v>
      </c>
      <c r="C18">
        <f>45+15+15</f>
        <v>75</v>
      </c>
      <c r="D18">
        <v>1</v>
      </c>
      <c r="E18">
        <f t="shared" si="0"/>
        <v>75</v>
      </c>
      <c r="F18">
        <f t="shared" si="1"/>
        <v>0</v>
      </c>
      <c r="G18">
        <v>0</v>
      </c>
      <c r="H18" s="1">
        <f t="shared" si="2"/>
        <v>1</v>
      </c>
      <c r="I18" s="1">
        <f t="shared" si="3"/>
        <v>1</v>
      </c>
      <c r="J18">
        <f t="shared" si="4"/>
        <v>1</v>
      </c>
    </row>
    <row r="19" spans="1:10" x14ac:dyDescent="0.25">
      <c r="A19" t="s">
        <v>23</v>
      </c>
      <c r="B19" t="s">
        <v>16</v>
      </c>
      <c r="C19">
        <v>110</v>
      </c>
      <c r="D19">
        <v>1</v>
      </c>
      <c r="E19">
        <f t="shared" si="0"/>
        <v>110</v>
      </c>
      <c r="F19">
        <f t="shared" si="1"/>
        <v>0</v>
      </c>
      <c r="G19">
        <f>0.03*C21</f>
        <v>2.0099999999999998</v>
      </c>
      <c r="H19" s="1">
        <f t="shared" si="2"/>
        <v>1</v>
      </c>
      <c r="I19" s="1">
        <f t="shared" si="3"/>
        <v>0.98205517364521022</v>
      </c>
      <c r="J19">
        <f t="shared" si="4"/>
        <v>0.99094635376784834</v>
      </c>
    </row>
    <row r="20" spans="1:10" x14ac:dyDescent="0.25">
      <c r="A20" t="s">
        <v>23</v>
      </c>
      <c r="B20" t="s">
        <v>17</v>
      </c>
      <c r="C20">
        <v>43</v>
      </c>
      <c r="D20">
        <v>1</v>
      </c>
      <c r="E20">
        <f t="shared" si="0"/>
        <v>43</v>
      </c>
      <c r="F20">
        <f t="shared" si="1"/>
        <v>0</v>
      </c>
      <c r="G20">
        <v>0</v>
      </c>
      <c r="H20" s="1">
        <f t="shared" si="2"/>
        <v>1</v>
      </c>
      <c r="I20" s="1">
        <f t="shared" si="3"/>
        <v>1</v>
      </c>
      <c r="J20">
        <f t="shared" si="4"/>
        <v>1</v>
      </c>
    </row>
    <row r="21" spans="1:10" x14ac:dyDescent="0.25">
      <c r="A21" t="s">
        <v>23</v>
      </c>
      <c r="B21" t="s">
        <v>18</v>
      </c>
      <c r="C21">
        <v>67</v>
      </c>
      <c r="D21">
        <v>0.97</v>
      </c>
      <c r="E21">
        <f t="shared" si="0"/>
        <v>64.989999999999995</v>
      </c>
      <c r="F21">
        <f t="shared" si="1"/>
        <v>2.0100000000000051</v>
      </c>
      <c r="G21">
        <v>0</v>
      </c>
      <c r="H21" s="1">
        <f t="shared" si="2"/>
        <v>0.97</v>
      </c>
      <c r="I21" s="1">
        <f t="shared" si="3"/>
        <v>1</v>
      </c>
      <c r="J21">
        <f>2*H21*I21/(H21+I21)</f>
        <v>0.98477157360406087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2020-08-21T01:00:57Z</dcterms:created>
  <dcterms:modified xsi:type="dcterms:W3CDTF">2020-08-21T12:54:46Z</dcterms:modified>
</cp:coreProperties>
</file>