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84C28BEE-97BD-4049-898B-9F0D1E1363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" i="1" l="1"/>
  <c r="F191" i="1" l="1"/>
  <c r="F2" i="1"/>
  <c r="E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G92" i="1" l="1"/>
  <c r="G82" i="1"/>
  <c r="G72" i="1"/>
  <c r="G62" i="1"/>
  <c r="G52" i="1"/>
  <c r="G42" i="1"/>
  <c r="G32" i="1"/>
  <c r="G22" i="1"/>
  <c r="G12" i="1"/>
  <c r="G2" i="1"/>
</calcChain>
</file>

<file path=xl/sharedStrings.xml><?xml version="1.0" encoding="utf-8"?>
<sst xmlns="http://schemas.openxmlformats.org/spreadsheetml/2006/main" count="207" uniqueCount="74">
  <si>
    <t>公司名称</t>
  </si>
  <si>
    <t>股票名称</t>
  </si>
  <si>
    <t>持股总市值(万元)</t>
  </si>
  <si>
    <t>持股总量(万股)</t>
  </si>
  <si>
    <t>基金公司A</t>
  </si>
  <si>
    <t>股票1</t>
  </si>
  <si>
    <t>股票2</t>
  </si>
  <si>
    <t>股票3</t>
  </si>
  <si>
    <t>股票4</t>
  </si>
  <si>
    <t>股票5</t>
  </si>
  <si>
    <t>股票6</t>
  </si>
  <si>
    <t>股票7</t>
  </si>
  <si>
    <t>股票8</t>
  </si>
  <si>
    <t>股票9</t>
  </si>
  <si>
    <t>股票10</t>
  </si>
  <si>
    <t>基金公司B</t>
  </si>
  <si>
    <t>股票11</t>
  </si>
  <si>
    <t>股票12</t>
  </si>
  <si>
    <t>股票13</t>
  </si>
  <si>
    <t>股票14</t>
  </si>
  <si>
    <t>股票15</t>
  </si>
  <si>
    <t>股票16</t>
  </si>
  <si>
    <t>股票17</t>
  </si>
  <si>
    <t>股票18</t>
  </si>
  <si>
    <t>股票19</t>
  </si>
  <si>
    <t>基金公司C</t>
  </si>
  <si>
    <t>股票20</t>
  </si>
  <si>
    <t>股票21</t>
  </si>
  <si>
    <t>股票22</t>
  </si>
  <si>
    <t>股票23</t>
  </si>
  <si>
    <t>股票24</t>
  </si>
  <si>
    <t>股票25</t>
  </si>
  <si>
    <t>股票26</t>
  </si>
  <si>
    <t>股票27</t>
  </si>
  <si>
    <t>基金公司D</t>
  </si>
  <si>
    <t>股票28</t>
  </si>
  <si>
    <t>股票29</t>
  </si>
  <si>
    <t>股票30</t>
  </si>
  <si>
    <t>股票31</t>
  </si>
  <si>
    <t>股票32</t>
  </si>
  <si>
    <t>股票33</t>
  </si>
  <si>
    <t>股票34</t>
  </si>
  <si>
    <t>基金公司E</t>
  </si>
  <si>
    <t>股票35</t>
  </si>
  <si>
    <t>股票36</t>
  </si>
  <si>
    <t>基金公司F</t>
  </si>
  <si>
    <t>股票37</t>
  </si>
  <si>
    <t>股票38</t>
  </si>
  <si>
    <t>股票39</t>
  </si>
  <si>
    <t>股票40</t>
  </si>
  <si>
    <t>股票41</t>
  </si>
  <si>
    <t>股票42</t>
  </si>
  <si>
    <t>基金公司G</t>
  </si>
  <si>
    <t>股票43</t>
  </si>
  <si>
    <t>股票44</t>
  </si>
  <si>
    <t>股票45</t>
  </si>
  <si>
    <t>股票46</t>
  </si>
  <si>
    <t>股票47</t>
  </si>
  <si>
    <t>股票48</t>
  </si>
  <si>
    <t>基金公司H</t>
  </si>
  <si>
    <t>股票49</t>
  </si>
  <si>
    <t>股票50</t>
  </si>
  <si>
    <t>股票51</t>
  </si>
  <si>
    <t>股票52</t>
  </si>
  <si>
    <t>基金公司I</t>
  </si>
  <si>
    <t>股票53</t>
  </si>
  <si>
    <t>股票54</t>
  </si>
  <si>
    <t>股票55</t>
  </si>
  <si>
    <t>基金公司J</t>
  </si>
  <si>
    <t>股票56</t>
  </si>
  <si>
    <t>股票57</t>
  </si>
  <si>
    <t>平均股价</t>
  </si>
  <si>
    <t>投资占比</t>
  </si>
  <si>
    <t>投资总额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</si>
</sst>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83" workbookViewId="0">
      <selection activeCell="D103" sqref="D103"/>
    </sheetView>
  </sheetViews>
  <sheetFormatPr defaultColWidth="9" defaultRowHeight="14.4" x14ac:dyDescent="0.25"/>
  <cols>
    <col min="1" max="1" width="12.6640625" customWidth="1"/>
    <col min="3" max="3" width="24" customWidth="1"/>
    <col min="4" max="4" width="15.44140625" customWidth="1"/>
    <col min="7" max="7" width="11.44140625" bestFit="1" customWidth="1"/>
  </cols>
  <sheetData>
    <row r="1" spans="1:7" s="2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2" t="s">
        <v>71</v>
      </c>
      <c r="F1" s="2" t="s">
        <v>72</v>
      </c>
      <c r="G1" s="2" t="s">
        <v>73</v>
      </c>
    </row>
    <row r="2" spans="1:7" x14ac:dyDescent="0.25">
      <c r="A2" t="s">
        <v>4</v>
      </c>
      <c r="B2" t="s">
        <v>5</v>
      </c>
      <c r="C2" s="6">
        <v>165395.56</v>
      </c>
      <c r="D2" s="5">
        <v>12596.77</v>
      </c>
      <c r="E2">
        <f>C2/D2</f>
        <v>13.129997610498563</v>
      </c>
      <c r="F2">
        <f>C2/G2</f>
        <v>0.15017266370301646</v>
      </c>
      <c r="G2" s="5">
        <f>C2+C3+C4+C5+C6+C7+C8+C9+C10+C11</f>
        <v>1101369.2899999998</v>
      </c>
    </row>
    <row r="3" spans="1:7" x14ac:dyDescent="0.25">
      <c r="A3" t="s">
        <v>4</v>
      </c>
      <c r="B3" t="s">
        <v>6</v>
      </c>
      <c r="C3" s="6">
        <v>126176.97</v>
      </c>
      <c r="D3" s="5">
        <v>3853.91</v>
      </c>
      <c r="E3">
        <f t="shared" ref="E3:E66" si="0">C3/D3</f>
        <v>32.739988738709521</v>
      </c>
      <c r="F3">
        <f>C3/G2</f>
        <v>0.11456372639553081</v>
      </c>
    </row>
    <row r="4" spans="1:7" x14ac:dyDescent="0.25">
      <c r="A4" t="s">
        <v>4</v>
      </c>
      <c r="B4" t="s">
        <v>7</v>
      </c>
      <c r="C4" s="6">
        <v>116653.17</v>
      </c>
      <c r="D4" s="5">
        <v>5870.82</v>
      </c>
      <c r="E4">
        <f t="shared" si="0"/>
        <v>19.869996014185414</v>
      </c>
      <c r="F4">
        <f>C4/G2</f>
        <v>0.10591649055331842</v>
      </c>
    </row>
    <row r="5" spans="1:7" x14ac:dyDescent="0.25">
      <c r="A5" t="s">
        <v>4</v>
      </c>
      <c r="B5" t="s">
        <v>8</v>
      </c>
      <c r="C5" s="6">
        <v>111326.75</v>
      </c>
      <c r="D5" s="5">
        <v>2290.67</v>
      </c>
      <c r="E5">
        <f t="shared" si="0"/>
        <v>48.600082072057518</v>
      </c>
      <c r="F5">
        <f>C5/G2</f>
        <v>0.10108031067399748</v>
      </c>
    </row>
    <row r="6" spans="1:7" x14ac:dyDescent="0.25">
      <c r="A6" t="s">
        <v>4</v>
      </c>
      <c r="B6" t="s">
        <v>9</v>
      </c>
      <c r="C6" s="6">
        <v>104958.78</v>
      </c>
      <c r="D6" s="5">
        <v>7578.25</v>
      </c>
      <c r="E6">
        <f t="shared" si="0"/>
        <v>13.85000230924026</v>
      </c>
      <c r="F6">
        <f>C6/G2</f>
        <v>9.5298444357387171E-2</v>
      </c>
    </row>
    <row r="7" spans="1:7" x14ac:dyDescent="0.25">
      <c r="A7" t="s">
        <v>4</v>
      </c>
      <c r="B7" t="s">
        <v>10</v>
      </c>
      <c r="C7" s="6">
        <v>104639.72</v>
      </c>
      <c r="D7" s="5">
        <v>10634.12</v>
      </c>
      <c r="E7">
        <f t="shared" si="0"/>
        <v>9.8399980440318515</v>
      </c>
      <c r="F7">
        <f>C7/G2</f>
        <v>9.5008750425572538E-2</v>
      </c>
    </row>
    <row r="8" spans="1:7" x14ac:dyDescent="0.25">
      <c r="A8" t="s">
        <v>4</v>
      </c>
      <c r="B8" t="s">
        <v>11</v>
      </c>
      <c r="C8" s="6">
        <v>104423.98</v>
      </c>
      <c r="D8" s="5">
        <v>2365.7399999999998</v>
      </c>
      <c r="E8">
        <f t="shared" si="0"/>
        <v>44.140091472435685</v>
      </c>
      <c r="F8">
        <f>C8/G2</f>
        <v>9.4812866990326206E-2</v>
      </c>
    </row>
    <row r="9" spans="1:7" x14ac:dyDescent="0.25">
      <c r="A9" t="s">
        <v>4</v>
      </c>
      <c r="B9" t="s">
        <v>12</v>
      </c>
      <c r="C9" s="6">
        <v>90289.34</v>
      </c>
      <c r="D9" s="5">
        <v>14020.08</v>
      </c>
      <c r="E9">
        <f t="shared" si="0"/>
        <v>6.4400017688914755</v>
      </c>
      <c r="F9">
        <f>C9/G2</f>
        <v>8.1979169766028259E-2</v>
      </c>
    </row>
    <row r="10" spans="1:7" x14ac:dyDescent="0.25">
      <c r="A10" t="s">
        <v>4</v>
      </c>
      <c r="B10" t="s">
        <v>13</v>
      </c>
      <c r="C10" s="6">
        <v>89006.33</v>
      </c>
      <c r="D10" s="5">
        <v>4877.0600000000004</v>
      </c>
      <c r="E10">
        <f t="shared" si="0"/>
        <v>18.249996924376571</v>
      </c>
      <c r="F10">
        <f>C10/G2</f>
        <v>8.0814247145024373E-2</v>
      </c>
    </row>
    <row r="11" spans="1:7" x14ac:dyDescent="0.25">
      <c r="A11" t="s">
        <v>4</v>
      </c>
      <c r="B11" t="s">
        <v>14</v>
      </c>
      <c r="C11" s="6">
        <v>88498.69</v>
      </c>
      <c r="D11" s="5">
        <v>19280.759999999998</v>
      </c>
      <c r="E11">
        <f t="shared" si="0"/>
        <v>4.5900000829842815</v>
      </c>
      <c r="F11">
        <f>C11/G2</f>
        <v>8.0353329989798439E-2</v>
      </c>
    </row>
    <row r="12" spans="1:7" x14ac:dyDescent="0.25">
      <c r="A12" t="s">
        <v>15</v>
      </c>
      <c r="B12" t="s">
        <v>16</v>
      </c>
      <c r="C12" s="6">
        <v>188595.74</v>
      </c>
      <c r="D12" s="5">
        <v>2206.83</v>
      </c>
      <c r="E12">
        <f t="shared" si="0"/>
        <v>85.460021841283648</v>
      </c>
      <c r="F12">
        <f>C12/G12</f>
        <v>0.14027564921572389</v>
      </c>
      <c r="G12" s="5">
        <f>C12+C13+C14+C15+C16+C17+C18+C19+C20+C21</f>
        <v>1344465.28</v>
      </c>
    </row>
    <row r="13" spans="1:7" x14ac:dyDescent="0.25">
      <c r="A13" t="s">
        <v>15</v>
      </c>
      <c r="B13" t="s">
        <v>17</v>
      </c>
      <c r="C13" s="6">
        <v>172856.06</v>
      </c>
      <c r="D13">
        <v>146.12</v>
      </c>
      <c r="E13">
        <f t="shared" si="0"/>
        <v>1182.9733096085408</v>
      </c>
      <c r="F13">
        <f>C13/G12</f>
        <v>0.12856863064548607</v>
      </c>
    </row>
    <row r="14" spans="1:7" x14ac:dyDescent="0.25">
      <c r="A14" t="s">
        <v>15</v>
      </c>
      <c r="B14" t="s">
        <v>18</v>
      </c>
      <c r="C14" s="6">
        <v>171464.46</v>
      </c>
      <c r="D14" s="5">
        <v>2614.58</v>
      </c>
      <c r="E14">
        <f t="shared" si="0"/>
        <v>65.580116118076319</v>
      </c>
      <c r="F14">
        <f>C14/G12</f>
        <v>0.12753357230615878</v>
      </c>
    </row>
    <row r="15" spans="1:7" x14ac:dyDescent="0.25">
      <c r="A15" t="s">
        <v>15</v>
      </c>
      <c r="B15" t="s">
        <v>19</v>
      </c>
      <c r="C15" s="6">
        <v>138578.1</v>
      </c>
      <c r="D15" s="5">
        <v>1041.8599999999999</v>
      </c>
      <c r="E15">
        <f t="shared" si="0"/>
        <v>133.01028929030772</v>
      </c>
      <c r="F15">
        <f>C15/G12</f>
        <v>0.10307302245841558</v>
      </c>
    </row>
    <row r="16" spans="1:7" x14ac:dyDescent="0.25">
      <c r="A16" t="s">
        <v>15</v>
      </c>
      <c r="B16" t="s">
        <v>20</v>
      </c>
      <c r="C16" s="6">
        <v>133136.03</v>
      </c>
      <c r="D16" s="5">
        <v>4137.2299999999996</v>
      </c>
      <c r="E16">
        <f t="shared" si="0"/>
        <v>32.179992410380862</v>
      </c>
      <c r="F16">
        <f>C16/G12</f>
        <v>9.9025264527470722E-2</v>
      </c>
    </row>
    <row r="17" spans="1:7" x14ac:dyDescent="0.25">
      <c r="A17" t="s">
        <v>15</v>
      </c>
      <c r="B17" t="s">
        <v>21</v>
      </c>
      <c r="C17" s="6">
        <v>123563.53</v>
      </c>
      <c r="D17" s="5">
        <v>5407.59</v>
      </c>
      <c r="E17">
        <f t="shared" si="0"/>
        <v>22.850018215138352</v>
      </c>
      <c r="F17">
        <f>C17/G12</f>
        <v>9.1905333546434154E-2</v>
      </c>
    </row>
    <row r="18" spans="1:7" x14ac:dyDescent="0.25">
      <c r="A18" t="s">
        <v>15</v>
      </c>
      <c r="B18" t="s">
        <v>22</v>
      </c>
      <c r="C18" s="6">
        <v>114068.78</v>
      </c>
      <c r="D18" s="5">
        <v>3686.77</v>
      </c>
      <c r="E18">
        <f t="shared" si="0"/>
        <v>30.940031518103922</v>
      </c>
      <c r="F18">
        <f>C18/G12</f>
        <v>8.4843232247693301E-2</v>
      </c>
    </row>
    <row r="19" spans="1:7" x14ac:dyDescent="0.25">
      <c r="A19" t="s">
        <v>15</v>
      </c>
      <c r="B19" t="s">
        <v>6</v>
      </c>
      <c r="C19" s="6">
        <v>106061</v>
      </c>
      <c r="D19" s="5">
        <v>3239.49</v>
      </c>
      <c r="E19">
        <f t="shared" si="0"/>
        <v>32.740030066461081</v>
      </c>
      <c r="F19">
        <f>C19/G12</f>
        <v>7.8887124552595361E-2</v>
      </c>
    </row>
    <row r="20" spans="1:7" x14ac:dyDescent="0.25">
      <c r="A20" t="s">
        <v>15</v>
      </c>
      <c r="B20" t="s">
        <v>23</v>
      </c>
      <c r="C20" s="6">
        <v>102454.38</v>
      </c>
      <c r="D20" s="5">
        <v>2806.97</v>
      </c>
      <c r="E20">
        <f t="shared" si="0"/>
        <v>36.499991093599149</v>
      </c>
      <c r="F20">
        <f>C20/G12</f>
        <v>7.6204556208398333E-2</v>
      </c>
    </row>
    <row r="21" spans="1:7" x14ac:dyDescent="0.25">
      <c r="A21" t="s">
        <v>15</v>
      </c>
      <c r="B21" t="s">
        <v>24</v>
      </c>
      <c r="C21" s="6">
        <v>93687.2</v>
      </c>
      <c r="D21" s="5">
        <v>3490.15</v>
      </c>
      <c r="E21">
        <f t="shared" si="0"/>
        <v>26.843316189848572</v>
      </c>
      <c r="F21">
        <f>C21/G12</f>
        <v>6.9683614291623799E-2</v>
      </c>
    </row>
    <row r="22" spans="1:7" x14ac:dyDescent="0.25">
      <c r="A22" t="s">
        <v>25</v>
      </c>
      <c r="B22" t="s">
        <v>26</v>
      </c>
      <c r="C22" s="6">
        <v>216394.77</v>
      </c>
      <c r="D22" s="5">
        <v>11786.21</v>
      </c>
      <c r="E22">
        <f t="shared" si="0"/>
        <v>18.359996131071821</v>
      </c>
      <c r="F22">
        <f>C22/G22</f>
        <v>0.14716743114196593</v>
      </c>
      <c r="G22" s="5">
        <f>C22+C23+C24+C25+C26+C27+C28+C29+C30+C31</f>
        <v>1470398.5</v>
      </c>
    </row>
    <row r="23" spans="1:7" x14ac:dyDescent="0.25">
      <c r="A23" t="s">
        <v>25</v>
      </c>
      <c r="B23" t="s">
        <v>27</v>
      </c>
      <c r="C23" s="6">
        <v>186424.55</v>
      </c>
      <c r="D23" s="5">
        <v>2123.5300000000002</v>
      </c>
      <c r="E23">
        <f t="shared" si="0"/>
        <v>87.78992997508864</v>
      </c>
      <c r="F23">
        <f>C23/G22</f>
        <v>0.12678505180738417</v>
      </c>
    </row>
    <row r="24" spans="1:7" x14ac:dyDescent="0.25">
      <c r="A24" t="s">
        <v>25</v>
      </c>
      <c r="B24" t="s">
        <v>28</v>
      </c>
      <c r="C24" s="6">
        <v>167424.43</v>
      </c>
      <c r="D24">
        <v>663.55</v>
      </c>
      <c r="E24">
        <f t="shared" si="0"/>
        <v>252.31622334413385</v>
      </c>
      <c r="F24">
        <f>C24/G22</f>
        <v>0.11386330304335865</v>
      </c>
    </row>
    <row r="25" spans="1:7" x14ac:dyDescent="0.25">
      <c r="A25" t="s">
        <v>25</v>
      </c>
      <c r="B25" t="s">
        <v>29</v>
      </c>
      <c r="C25" s="6">
        <v>145363.57</v>
      </c>
      <c r="D25">
        <v>817.3</v>
      </c>
      <c r="E25">
        <f t="shared" si="0"/>
        <v>177.85827725437417</v>
      </c>
      <c r="F25">
        <f>C25/G22</f>
        <v>9.8859982514944086E-2</v>
      </c>
    </row>
    <row r="26" spans="1:7" x14ac:dyDescent="0.25">
      <c r="A26" t="s">
        <v>25</v>
      </c>
      <c r="B26" t="s">
        <v>30</v>
      </c>
      <c r="C26" s="6">
        <v>137309.96</v>
      </c>
      <c r="D26" s="5">
        <v>1915.33</v>
      </c>
      <c r="E26">
        <f t="shared" si="0"/>
        <v>71.689975095675422</v>
      </c>
      <c r="F26">
        <f>C26/G22</f>
        <v>9.3382821051572071E-2</v>
      </c>
    </row>
    <row r="27" spans="1:7" x14ac:dyDescent="0.25">
      <c r="A27" t="s">
        <v>25</v>
      </c>
      <c r="B27" t="s">
        <v>16</v>
      </c>
      <c r="C27" s="6">
        <v>137009.53</v>
      </c>
      <c r="D27" s="5">
        <v>1603.2</v>
      </c>
      <c r="E27">
        <f t="shared" si="0"/>
        <v>85.46003617764471</v>
      </c>
      <c r="F27">
        <f>C27/G22</f>
        <v>9.3178502290365506E-2</v>
      </c>
    </row>
    <row r="28" spans="1:7" x14ac:dyDescent="0.25">
      <c r="A28" t="s">
        <v>25</v>
      </c>
      <c r="B28" t="s">
        <v>31</v>
      </c>
      <c r="C28" s="6">
        <v>128932.02</v>
      </c>
      <c r="D28" s="5">
        <v>3643.18</v>
      </c>
      <c r="E28">
        <f t="shared" si="0"/>
        <v>35.389967006845673</v>
      </c>
      <c r="F28">
        <f>C28/G22</f>
        <v>8.7685086729889894E-2</v>
      </c>
    </row>
    <row r="29" spans="1:7" x14ac:dyDescent="0.25">
      <c r="A29" t="s">
        <v>25</v>
      </c>
      <c r="B29" t="s">
        <v>32</v>
      </c>
      <c r="C29" s="6">
        <v>125296.98</v>
      </c>
      <c r="D29">
        <v>612.47</v>
      </c>
      <c r="E29">
        <f t="shared" si="0"/>
        <v>204.57651803353633</v>
      </c>
      <c r="F29">
        <f>C29/G22</f>
        <v>8.5212940573592799E-2</v>
      </c>
    </row>
    <row r="30" spans="1:7" x14ac:dyDescent="0.25">
      <c r="A30" t="s">
        <v>25</v>
      </c>
      <c r="B30" t="s">
        <v>17</v>
      </c>
      <c r="C30" s="6">
        <v>118275.51</v>
      </c>
      <c r="D30">
        <v>99.98</v>
      </c>
      <c r="E30">
        <f t="shared" si="0"/>
        <v>1182.9916983396679</v>
      </c>
      <c r="F30">
        <f>C30/G22</f>
        <v>8.0437724875263406E-2</v>
      </c>
    </row>
    <row r="31" spans="1:7" x14ac:dyDescent="0.25">
      <c r="A31" t="s">
        <v>25</v>
      </c>
      <c r="B31" t="s">
        <v>33</v>
      </c>
      <c r="C31" s="6">
        <v>107967.18</v>
      </c>
      <c r="D31" s="5">
        <v>2077.89</v>
      </c>
      <c r="E31">
        <f t="shared" si="0"/>
        <v>51.960007507615899</v>
      </c>
      <c r="F31">
        <f t="shared" ref="F31:F71" si="1">C31/G22</f>
        <v>7.3427155971663466E-2</v>
      </c>
    </row>
    <row r="32" spans="1:7" x14ac:dyDescent="0.25">
      <c r="A32" t="s">
        <v>34</v>
      </c>
      <c r="B32" t="s">
        <v>16</v>
      </c>
      <c r="C32" s="6">
        <v>331981.73</v>
      </c>
      <c r="D32" s="5">
        <v>3884.64</v>
      </c>
      <c r="E32">
        <f t="shared" si="0"/>
        <v>85.460101836978453</v>
      </c>
      <c r="F32">
        <f>C32/G32</f>
        <v>0.18531015982636106</v>
      </c>
      <c r="G32" s="5">
        <f>C32+C33+C34+C35+C36+C37+C38+C39+C40+C41</f>
        <v>1791492.33</v>
      </c>
    </row>
    <row r="33" spans="1:7" x14ac:dyDescent="0.25">
      <c r="A33" t="s">
        <v>34</v>
      </c>
      <c r="B33" t="s">
        <v>35</v>
      </c>
      <c r="C33" s="6">
        <v>282170.09000000003</v>
      </c>
      <c r="D33" s="5">
        <v>7508.52</v>
      </c>
      <c r="E33">
        <f t="shared" si="0"/>
        <v>37.579987800525274</v>
      </c>
      <c r="F33">
        <f>C33/G32</f>
        <v>0.15750560874575445</v>
      </c>
    </row>
    <row r="34" spans="1:7" x14ac:dyDescent="0.25">
      <c r="A34" t="s">
        <v>34</v>
      </c>
      <c r="B34" t="s">
        <v>17</v>
      </c>
      <c r="C34" s="6">
        <v>216760.85</v>
      </c>
      <c r="D34">
        <v>183.23</v>
      </c>
      <c r="E34">
        <f t="shared" si="0"/>
        <v>1182.9986901708237</v>
      </c>
      <c r="F34">
        <f>C34/G32</f>
        <v>0.12099457327846891</v>
      </c>
    </row>
    <row r="35" spans="1:7" x14ac:dyDescent="0.25">
      <c r="A35" t="s">
        <v>34</v>
      </c>
      <c r="B35" t="s">
        <v>20</v>
      </c>
      <c r="C35" s="6">
        <v>169291.94</v>
      </c>
      <c r="D35" s="5">
        <v>5260.78</v>
      </c>
      <c r="E35">
        <f t="shared" si="0"/>
        <v>32.180007527400882</v>
      </c>
      <c r="F35">
        <f>C35/G32</f>
        <v>9.4497719674858996E-2</v>
      </c>
    </row>
    <row r="36" spans="1:7" x14ac:dyDescent="0.25">
      <c r="A36" t="s">
        <v>34</v>
      </c>
      <c r="B36" t="s">
        <v>36</v>
      </c>
      <c r="C36" s="6">
        <v>165580.10999999999</v>
      </c>
      <c r="D36" s="5">
        <v>4203.6099999999997</v>
      </c>
      <c r="E36">
        <f t="shared" si="0"/>
        <v>39.389979089401727</v>
      </c>
      <c r="F36">
        <f>C36/G32</f>
        <v>9.242579899853659E-2</v>
      </c>
    </row>
    <row r="37" spans="1:7" x14ac:dyDescent="0.25">
      <c r="A37" t="s">
        <v>34</v>
      </c>
      <c r="B37" t="s">
        <v>37</v>
      </c>
      <c r="C37" s="6">
        <v>138205.13</v>
      </c>
      <c r="D37" s="5">
        <v>1677.45</v>
      </c>
      <c r="E37">
        <f t="shared" si="0"/>
        <v>82.390014605502401</v>
      </c>
      <c r="F37">
        <f>C37/G32</f>
        <v>7.7145253532846556E-2</v>
      </c>
    </row>
    <row r="38" spans="1:7" x14ac:dyDescent="0.25">
      <c r="A38" t="s">
        <v>34</v>
      </c>
      <c r="B38" t="s">
        <v>38</v>
      </c>
      <c r="C38" s="6">
        <v>138192.37</v>
      </c>
      <c r="D38" s="5">
        <v>7563.9</v>
      </c>
      <c r="E38">
        <f t="shared" si="0"/>
        <v>18.269989026824785</v>
      </c>
      <c r="F38">
        <f>C38/G32</f>
        <v>7.713813097932716E-2</v>
      </c>
    </row>
    <row r="39" spans="1:7" x14ac:dyDescent="0.25">
      <c r="A39" t="s">
        <v>34</v>
      </c>
      <c r="B39" t="s">
        <v>39</v>
      </c>
      <c r="C39" s="6">
        <v>129347.13</v>
      </c>
      <c r="D39" s="5">
        <v>5034.92</v>
      </c>
      <c r="E39">
        <f t="shared" si="0"/>
        <v>25.690006991173643</v>
      </c>
      <c r="F39">
        <f>C39/G32</f>
        <v>7.2200772414135875E-2</v>
      </c>
    </row>
    <row r="40" spans="1:7" x14ac:dyDescent="0.25">
      <c r="A40" t="s">
        <v>34</v>
      </c>
      <c r="B40" t="s">
        <v>40</v>
      </c>
      <c r="C40" s="6">
        <v>116234.7</v>
      </c>
      <c r="D40" s="5">
        <v>1995.45</v>
      </c>
      <c r="E40">
        <f t="shared" si="0"/>
        <v>58.249868450725394</v>
      </c>
      <c r="F40">
        <f>C40/G32</f>
        <v>6.488149463637391E-2</v>
      </c>
    </row>
    <row r="41" spans="1:7" x14ac:dyDescent="0.25">
      <c r="A41" t="s">
        <v>34</v>
      </c>
      <c r="B41" t="s">
        <v>41</v>
      </c>
      <c r="C41" s="6">
        <v>103728.28</v>
      </c>
      <c r="D41" s="5">
        <v>3446.12</v>
      </c>
      <c r="E41">
        <f t="shared" si="0"/>
        <v>30.100019732336659</v>
      </c>
      <c r="F41">
        <f t="shared" si="1"/>
        <v>5.7900487913336469E-2</v>
      </c>
    </row>
    <row r="42" spans="1:7" x14ac:dyDescent="0.25">
      <c r="A42" t="s">
        <v>42</v>
      </c>
      <c r="B42" t="s">
        <v>17</v>
      </c>
      <c r="C42" s="6">
        <v>417864.7</v>
      </c>
      <c r="D42">
        <v>353.22</v>
      </c>
      <c r="E42">
        <f t="shared" si="0"/>
        <v>1183.0154011664117</v>
      </c>
      <c r="F42">
        <f>C42/G42</f>
        <v>0.17464037760481058</v>
      </c>
      <c r="G42" s="5">
        <f>C42+C43+C44+C45+C46+C47+C48+C49+C50+C51</f>
        <v>2392715.2799999998</v>
      </c>
    </row>
    <row r="43" spans="1:7" x14ac:dyDescent="0.25">
      <c r="A43" t="s">
        <v>42</v>
      </c>
      <c r="B43" t="s">
        <v>16</v>
      </c>
      <c r="C43" s="6">
        <v>397066.59</v>
      </c>
      <c r="D43" s="5">
        <v>4646.2299999999996</v>
      </c>
      <c r="E43">
        <f t="shared" si="0"/>
        <v>85.459951401458824</v>
      </c>
      <c r="F43">
        <f>C43/G42</f>
        <v>0.1659481148128916</v>
      </c>
    </row>
    <row r="44" spans="1:7" x14ac:dyDescent="0.25">
      <c r="A44" t="s">
        <v>42</v>
      </c>
      <c r="B44" t="s">
        <v>18</v>
      </c>
      <c r="C44" s="6">
        <v>385882.53</v>
      </c>
      <c r="D44" s="5">
        <v>5884.15</v>
      </c>
      <c r="E44">
        <f t="shared" si="0"/>
        <v>65.579995411401825</v>
      </c>
      <c r="F44">
        <f>C44/G42</f>
        <v>0.16127390217527263</v>
      </c>
    </row>
    <row r="45" spans="1:7" x14ac:dyDescent="0.25">
      <c r="A45" t="s">
        <v>42</v>
      </c>
      <c r="B45" t="s">
        <v>35</v>
      </c>
      <c r="C45" s="6">
        <v>300812.74</v>
      </c>
      <c r="D45" s="5">
        <v>8004.6</v>
      </c>
      <c r="E45">
        <f t="shared" si="0"/>
        <v>37.57998400919471</v>
      </c>
      <c r="F45">
        <f>C45/G42</f>
        <v>0.12572024031208595</v>
      </c>
    </row>
    <row r="46" spans="1:7" x14ac:dyDescent="0.25">
      <c r="A46" t="s">
        <v>42</v>
      </c>
      <c r="B46" t="s">
        <v>43</v>
      </c>
      <c r="C46" s="6">
        <v>183143.98</v>
      </c>
      <c r="D46" s="5">
        <v>2092.6</v>
      </c>
      <c r="E46">
        <f t="shared" si="0"/>
        <v>87.519822230717779</v>
      </c>
      <c r="F46">
        <f>C46/G42</f>
        <v>7.6542320572299774E-2</v>
      </c>
    </row>
    <row r="47" spans="1:7" x14ac:dyDescent="0.25">
      <c r="A47" t="s">
        <v>42</v>
      </c>
      <c r="B47" t="s">
        <v>44</v>
      </c>
      <c r="C47" s="6">
        <v>153618.18</v>
      </c>
      <c r="D47" s="5">
        <v>7758.49</v>
      </c>
      <c r="E47">
        <f t="shared" si="0"/>
        <v>19.800010053502678</v>
      </c>
      <c r="F47">
        <f>C47/G42</f>
        <v>6.4202448692516401E-2</v>
      </c>
    </row>
    <row r="48" spans="1:7" x14ac:dyDescent="0.25">
      <c r="A48" t="s">
        <v>42</v>
      </c>
      <c r="B48" t="s">
        <v>23</v>
      </c>
      <c r="C48" s="6">
        <v>149200.76999999999</v>
      </c>
      <c r="D48" s="5">
        <v>4087.69</v>
      </c>
      <c r="E48">
        <f t="shared" si="0"/>
        <v>36.500020794140454</v>
      </c>
      <c r="F48">
        <f>C48/G42</f>
        <v>6.2356257448232623E-2</v>
      </c>
    </row>
    <row r="49" spans="1:7" x14ac:dyDescent="0.25">
      <c r="A49" t="s">
        <v>42</v>
      </c>
      <c r="B49" t="s">
        <v>20</v>
      </c>
      <c r="C49" s="6">
        <v>147784.37</v>
      </c>
      <c r="D49" s="5">
        <v>4592.43</v>
      </c>
      <c r="E49">
        <f t="shared" si="0"/>
        <v>32.179994033659739</v>
      </c>
      <c r="F49">
        <f>C49/G42</f>
        <v>6.1764293994896045E-2</v>
      </c>
    </row>
    <row r="50" spans="1:7" x14ac:dyDescent="0.25">
      <c r="A50" t="s">
        <v>42</v>
      </c>
      <c r="B50" t="s">
        <v>19</v>
      </c>
      <c r="C50" s="6">
        <v>144811.41</v>
      </c>
      <c r="D50" s="5">
        <v>1088.73</v>
      </c>
      <c r="E50">
        <f t="shared" si="0"/>
        <v>133.009478934171</v>
      </c>
      <c r="F50">
        <f>C50/G42</f>
        <v>6.0521789287022905E-2</v>
      </c>
    </row>
    <row r="51" spans="1:7" x14ac:dyDescent="0.25">
      <c r="A51" t="s">
        <v>42</v>
      </c>
      <c r="B51" t="s">
        <v>6</v>
      </c>
      <c r="C51" s="6">
        <v>112530.01</v>
      </c>
      <c r="D51" s="5">
        <v>3437.08</v>
      </c>
      <c r="E51">
        <f t="shared" si="0"/>
        <v>32.740003142202099</v>
      </c>
      <c r="F51">
        <f t="shared" si="1"/>
        <v>4.7030255099971614E-2</v>
      </c>
    </row>
    <row r="52" spans="1:7" x14ac:dyDescent="0.25">
      <c r="A52" t="s">
        <v>45</v>
      </c>
      <c r="B52" t="s">
        <v>17</v>
      </c>
      <c r="C52" s="6">
        <v>219362.98</v>
      </c>
      <c r="D52">
        <v>185.43</v>
      </c>
      <c r="E52">
        <f t="shared" si="0"/>
        <v>1182.9961710618563</v>
      </c>
      <c r="F52">
        <f>C52/G52</f>
        <v>0.17224541676648938</v>
      </c>
      <c r="G52" s="5">
        <f>C52+C53+C54+C55+C56+C57+C58+C59+C60+C61</f>
        <v>1273549.0100000002</v>
      </c>
    </row>
    <row r="53" spans="1:7" x14ac:dyDescent="0.25">
      <c r="A53" t="s">
        <v>45</v>
      </c>
      <c r="B53" t="s">
        <v>46</v>
      </c>
      <c r="C53" s="6">
        <v>196872.6</v>
      </c>
      <c r="D53" s="5">
        <v>35320.370000000003</v>
      </c>
      <c r="E53">
        <f t="shared" si="0"/>
        <v>5.5739110320758245</v>
      </c>
      <c r="F53">
        <f>C53/G52</f>
        <v>0.15458580584974893</v>
      </c>
    </row>
    <row r="54" spans="1:7" x14ac:dyDescent="0.25">
      <c r="A54" t="s">
        <v>45</v>
      </c>
      <c r="B54" t="s">
        <v>18</v>
      </c>
      <c r="C54" s="6">
        <v>159297.60000000001</v>
      </c>
      <c r="D54" s="5">
        <v>2429.06</v>
      </c>
      <c r="E54">
        <f t="shared" si="0"/>
        <v>65.579936271644172</v>
      </c>
      <c r="F54">
        <f>C54/G52</f>
        <v>0.12508164094917712</v>
      </c>
    </row>
    <row r="55" spans="1:7" x14ac:dyDescent="0.25">
      <c r="A55" t="s">
        <v>45</v>
      </c>
      <c r="B55" t="s">
        <v>47</v>
      </c>
      <c r="C55" s="6">
        <v>139200.35</v>
      </c>
      <c r="D55" s="5">
        <v>42798.19</v>
      </c>
      <c r="E55">
        <f t="shared" si="0"/>
        <v>3.2524821727273978</v>
      </c>
      <c r="F55">
        <f>C55/G52</f>
        <v>0.10930113321669496</v>
      </c>
    </row>
    <row r="56" spans="1:7" x14ac:dyDescent="0.25">
      <c r="A56" t="s">
        <v>45</v>
      </c>
      <c r="B56" t="s">
        <v>48</v>
      </c>
      <c r="C56" s="6">
        <v>130029.57</v>
      </c>
      <c r="D56">
        <v>290.89</v>
      </c>
      <c r="E56">
        <f t="shared" si="0"/>
        <v>447.00598164254535</v>
      </c>
      <c r="F56">
        <f>C56/G52</f>
        <v>0.10210016966681162</v>
      </c>
    </row>
    <row r="57" spans="1:7" x14ac:dyDescent="0.25">
      <c r="A57" t="s">
        <v>45</v>
      </c>
      <c r="B57" t="s">
        <v>49</v>
      </c>
      <c r="C57" s="6">
        <v>105473.47</v>
      </c>
      <c r="D57" s="5">
        <v>1187.9000000000001</v>
      </c>
      <c r="E57">
        <f t="shared" si="0"/>
        <v>88.789856048488929</v>
      </c>
      <c r="F57">
        <f>C57/G52</f>
        <v>8.2818540293160742E-2</v>
      </c>
    </row>
    <row r="58" spans="1:7" x14ac:dyDescent="0.25">
      <c r="A58" t="s">
        <v>45</v>
      </c>
      <c r="B58" t="s">
        <v>50</v>
      </c>
      <c r="C58" s="6">
        <v>84949.759999999995</v>
      </c>
      <c r="D58">
        <v>918.38</v>
      </c>
      <c r="E58">
        <f t="shared" si="0"/>
        <v>92.499575339184204</v>
      </c>
      <c r="F58">
        <f>C58/G52</f>
        <v>6.6703173048675984E-2</v>
      </c>
    </row>
    <row r="59" spans="1:7" x14ac:dyDescent="0.25">
      <c r="A59" t="s">
        <v>45</v>
      </c>
      <c r="B59" t="s">
        <v>19</v>
      </c>
      <c r="C59" s="6">
        <v>80947.210000000006</v>
      </c>
      <c r="D59">
        <v>608.58000000000004</v>
      </c>
      <c r="E59">
        <f t="shared" si="0"/>
        <v>133.00997403792434</v>
      </c>
      <c r="F59">
        <f>C59/G52</f>
        <v>6.3560341505820808E-2</v>
      </c>
    </row>
    <row r="60" spans="1:7" x14ac:dyDescent="0.25">
      <c r="A60" t="s">
        <v>45</v>
      </c>
      <c r="B60" t="s">
        <v>51</v>
      </c>
      <c r="C60" s="6">
        <v>80271.61</v>
      </c>
      <c r="D60" s="5">
        <v>2296.1</v>
      </c>
      <c r="E60">
        <f t="shared" si="0"/>
        <v>34.959979966029358</v>
      </c>
      <c r="F60">
        <f>C60/G52</f>
        <v>6.3029855443097541E-2</v>
      </c>
    </row>
    <row r="61" spans="1:7" x14ac:dyDescent="0.25">
      <c r="A61" t="s">
        <v>45</v>
      </c>
      <c r="B61" t="s">
        <v>44</v>
      </c>
      <c r="C61" s="6">
        <v>77143.86</v>
      </c>
      <c r="D61" s="5">
        <v>3896.15</v>
      </c>
      <c r="E61">
        <f t="shared" si="0"/>
        <v>19.800023099726651</v>
      </c>
      <c r="F61">
        <f t="shared" si="1"/>
        <v>6.057392326032273E-2</v>
      </c>
    </row>
    <row r="62" spans="1:7" x14ac:dyDescent="0.25">
      <c r="A62" t="s">
        <v>52</v>
      </c>
      <c r="B62" t="s">
        <v>16</v>
      </c>
      <c r="C62" s="6">
        <v>672002.92</v>
      </c>
      <c r="D62" s="5">
        <v>7863.36</v>
      </c>
      <c r="E62">
        <f t="shared" si="0"/>
        <v>85.460022178814157</v>
      </c>
      <c r="F62">
        <f>C62/G62</f>
        <v>0.22913612313034346</v>
      </c>
      <c r="G62" s="5">
        <f>C62+C63+C64+C65+C66+C67+C68+C69+C70+C71</f>
        <v>2932767.2600000002</v>
      </c>
    </row>
    <row r="63" spans="1:7" x14ac:dyDescent="0.25">
      <c r="A63" t="s">
        <v>52</v>
      </c>
      <c r="B63" t="s">
        <v>53</v>
      </c>
      <c r="C63" s="6">
        <v>364567.12</v>
      </c>
      <c r="D63" s="5">
        <v>48351.08</v>
      </c>
      <c r="E63">
        <f t="shared" si="0"/>
        <v>7.5399995201761776</v>
      </c>
      <c r="F63">
        <f>C63/G62</f>
        <v>0.12430823440111642</v>
      </c>
    </row>
    <row r="64" spans="1:7" x14ac:dyDescent="0.25">
      <c r="A64" t="s">
        <v>52</v>
      </c>
      <c r="B64" t="s">
        <v>54</v>
      </c>
      <c r="C64" s="6">
        <v>333727.09999999998</v>
      </c>
      <c r="D64" s="5">
        <v>20625.900000000001</v>
      </c>
      <c r="E64">
        <f t="shared" si="0"/>
        <v>16.180001842343845</v>
      </c>
      <c r="F64">
        <f>C64/G62</f>
        <v>0.11379256190960067</v>
      </c>
    </row>
    <row r="65" spans="1:7" x14ac:dyDescent="0.25">
      <c r="A65" t="s">
        <v>52</v>
      </c>
      <c r="B65" t="s">
        <v>55</v>
      </c>
      <c r="C65" s="6">
        <v>320664.53000000003</v>
      </c>
      <c r="D65" s="5">
        <v>12914.4</v>
      </c>
      <c r="E65">
        <f t="shared" si="0"/>
        <v>24.829998296475257</v>
      </c>
      <c r="F65">
        <f>C65/G62</f>
        <v>0.10933855351344859</v>
      </c>
    </row>
    <row r="66" spans="1:7" x14ac:dyDescent="0.25">
      <c r="A66" t="s">
        <v>52</v>
      </c>
      <c r="B66" t="s">
        <v>56</v>
      </c>
      <c r="C66" s="6">
        <v>276535.48</v>
      </c>
      <c r="D66" s="5">
        <v>4923.1899999999996</v>
      </c>
      <c r="E66">
        <f t="shared" si="0"/>
        <v>56.16997922078977</v>
      </c>
      <c r="F66">
        <f>C66/G62</f>
        <v>9.4291655451718304E-2</v>
      </c>
    </row>
    <row r="67" spans="1:7" x14ac:dyDescent="0.25">
      <c r="A67" t="s">
        <v>52</v>
      </c>
      <c r="B67" t="s">
        <v>14</v>
      </c>
      <c r="C67" s="6">
        <v>244477.33</v>
      </c>
      <c r="D67" s="5">
        <v>53263.040000000001</v>
      </c>
      <c r="E67">
        <f t="shared" ref="E67:E101" si="2">C67/D67</f>
        <v>4.5899995569160152</v>
      </c>
      <c r="F67">
        <f>C67/G62</f>
        <v>8.3360631214902461E-2</v>
      </c>
    </row>
    <row r="68" spans="1:7" x14ac:dyDescent="0.25">
      <c r="A68" t="s">
        <v>52</v>
      </c>
      <c r="B68" t="s">
        <v>51</v>
      </c>
      <c r="C68" s="6">
        <v>206090.22</v>
      </c>
      <c r="D68" s="5">
        <v>6046.08</v>
      </c>
      <c r="E68">
        <f t="shared" si="2"/>
        <v>34.086585026992694</v>
      </c>
      <c r="F68">
        <f>C68/G62</f>
        <v>7.0271590525052427E-2</v>
      </c>
    </row>
    <row r="69" spans="1:7" x14ac:dyDescent="0.25">
      <c r="A69" t="s">
        <v>52</v>
      </c>
      <c r="B69" t="s">
        <v>57</v>
      </c>
      <c r="C69" s="6">
        <v>178006.13</v>
      </c>
      <c r="D69" s="5">
        <v>16406.099999999999</v>
      </c>
      <c r="E69">
        <f t="shared" si="2"/>
        <v>10.849996647588398</v>
      </c>
      <c r="F69">
        <f>C69/G62</f>
        <v>6.0695620967890919E-2</v>
      </c>
    </row>
    <row r="70" spans="1:7" x14ac:dyDescent="0.25">
      <c r="A70" t="s">
        <v>52</v>
      </c>
      <c r="B70" t="s">
        <v>58</v>
      </c>
      <c r="C70" s="6">
        <v>169035.64</v>
      </c>
      <c r="D70" s="5">
        <v>9914.11</v>
      </c>
      <c r="E70">
        <f t="shared" si="2"/>
        <v>17.050006505878994</v>
      </c>
      <c r="F70">
        <f>C70/G62</f>
        <v>5.7636909108157462E-2</v>
      </c>
    </row>
    <row r="71" spans="1:7" x14ac:dyDescent="0.25">
      <c r="A71" t="s">
        <v>52</v>
      </c>
      <c r="B71" t="s">
        <v>20</v>
      </c>
      <c r="C71" s="6">
        <v>167660.79</v>
      </c>
      <c r="D71" s="5">
        <v>5210.09</v>
      </c>
      <c r="E71">
        <f t="shared" si="2"/>
        <v>32.180018003527771</v>
      </c>
      <c r="F71">
        <f t="shared" si="1"/>
        <v>5.71681197777692E-2</v>
      </c>
    </row>
    <row r="72" spans="1:7" x14ac:dyDescent="0.25">
      <c r="A72" t="s">
        <v>59</v>
      </c>
      <c r="B72" t="s">
        <v>17</v>
      </c>
      <c r="C72" s="6">
        <v>943223.76</v>
      </c>
      <c r="D72">
        <v>797.32</v>
      </c>
      <c r="E72">
        <f t="shared" si="2"/>
        <v>1182.9927256308633</v>
      </c>
      <c r="F72">
        <f>C72/G72</f>
        <v>0.1913170610561499</v>
      </c>
      <c r="G72" s="5">
        <f>C72+C73+C74+C75+C76+C77+C78+C79+C80+C81</f>
        <v>4930160.1999999993</v>
      </c>
    </row>
    <row r="73" spans="1:7" x14ac:dyDescent="0.25">
      <c r="A73" t="s">
        <v>59</v>
      </c>
      <c r="B73" t="s">
        <v>19</v>
      </c>
      <c r="C73" s="6">
        <v>766603.73</v>
      </c>
      <c r="D73" s="5">
        <v>5763.5</v>
      </c>
      <c r="E73">
        <f t="shared" si="2"/>
        <v>133.01010323588096</v>
      </c>
      <c r="F73">
        <f>C73/G72</f>
        <v>0.15549266127295419</v>
      </c>
    </row>
    <row r="74" spans="1:7" x14ac:dyDescent="0.25">
      <c r="A74" t="s">
        <v>59</v>
      </c>
      <c r="B74" t="s">
        <v>60</v>
      </c>
      <c r="C74" s="6">
        <v>630172.09</v>
      </c>
      <c r="D74" s="5">
        <v>7270.1</v>
      </c>
      <c r="E74">
        <f t="shared" si="2"/>
        <v>86.679975516155196</v>
      </c>
      <c r="F74">
        <f>C74/G72</f>
        <v>0.12781979985153424</v>
      </c>
    </row>
    <row r="75" spans="1:7" x14ac:dyDescent="0.25">
      <c r="A75" t="s">
        <v>59</v>
      </c>
      <c r="B75" t="s">
        <v>16</v>
      </c>
      <c r="C75" s="6">
        <v>530528.05000000005</v>
      </c>
      <c r="D75" s="5">
        <v>6207.91</v>
      </c>
      <c r="E75">
        <f t="shared" si="2"/>
        <v>85.46000989060731</v>
      </c>
      <c r="F75">
        <f>C75/G72</f>
        <v>0.10760868379084317</v>
      </c>
    </row>
    <row r="76" spans="1:7" x14ac:dyDescent="0.25">
      <c r="A76" t="s">
        <v>59</v>
      </c>
      <c r="B76" t="s">
        <v>18</v>
      </c>
      <c r="C76" s="6">
        <v>497772.9</v>
      </c>
      <c r="D76" s="5">
        <v>7590.32</v>
      </c>
      <c r="E76">
        <f t="shared" si="2"/>
        <v>65.579962373127884</v>
      </c>
      <c r="F76">
        <f>C76/G72</f>
        <v>0.10096485302850811</v>
      </c>
    </row>
    <row r="77" spans="1:7" x14ac:dyDescent="0.25">
      <c r="A77" t="s">
        <v>59</v>
      </c>
      <c r="B77" t="s">
        <v>61</v>
      </c>
      <c r="C77" s="6">
        <v>374426.32</v>
      </c>
      <c r="D77" s="5">
        <v>4754.62</v>
      </c>
      <c r="E77">
        <f t="shared" si="2"/>
        <v>78.749998948391251</v>
      </c>
      <c r="F77">
        <f>C77/G72</f>
        <v>7.5946075748207956E-2</v>
      </c>
    </row>
    <row r="78" spans="1:7" x14ac:dyDescent="0.25">
      <c r="A78" t="s">
        <v>59</v>
      </c>
      <c r="B78" t="s">
        <v>40</v>
      </c>
      <c r="C78" s="6">
        <v>323601.81</v>
      </c>
      <c r="D78" s="5">
        <v>5555.4</v>
      </c>
      <c r="E78">
        <f t="shared" si="2"/>
        <v>58.249956798790372</v>
      </c>
      <c r="F78">
        <f>C78/G72</f>
        <v>6.5637179497737216E-2</v>
      </c>
    </row>
    <row r="79" spans="1:7" x14ac:dyDescent="0.25">
      <c r="A79" t="s">
        <v>59</v>
      </c>
      <c r="B79" t="s">
        <v>62</v>
      </c>
      <c r="C79" s="6">
        <v>296845.44</v>
      </c>
      <c r="D79" s="5">
        <v>8445.11</v>
      </c>
      <c r="E79">
        <f t="shared" si="2"/>
        <v>35.149979100331436</v>
      </c>
      <c r="F79">
        <f>C79/G72</f>
        <v>6.0210100272198058E-2</v>
      </c>
    </row>
    <row r="80" spans="1:7" x14ac:dyDescent="0.25">
      <c r="A80" t="s">
        <v>59</v>
      </c>
      <c r="B80" t="s">
        <v>63</v>
      </c>
      <c r="C80" s="6">
        <v>285130.46000000002</v>
      </c>
      <c r="D80" s="5">
        <v>14622.07</v>
      </c>
      <c r="E80">
        <f t="shared" si="2"/>
        <v>19.500006497028124</v>
      </c>
      <c r="F80">
        <f>C80/G72</f>
        <v>5.7833913794525391E-2</v>
      </c>
    </row>
    <row r="81" spans="1:7" x14ac:dyDescent="0.25">
      <c r="A81" t="s">
        <v>59</v>
      </c>
      <c r="B81" t="s">
        <v>22</v>
      </c>
      <c r="C81" s="6">
        <v>281855.64</v>
      </c>
      <c r="D81" s="5">
        <v>9109.75</v>
      </c>
      <c r="E81">
        <f t="shared" si="2"/>
        <v>30.93999725568759</v>
      </c>
      <c r="F81">
        <f t="shared" ref="F81:F101" si="3">C81/G72</f>
        <v>5.7169671687341939E-2</v>
      </c>
    </row>
    <row r="82" spans="1:7" x14ac:dyDescent="0.25">
      <c r="A82" t="s">
        <v>64</v>
      </c>
      <c r="B82" t="s">
        <v>17</v>
      </c>
      <c r="C82" s="6">
        <v>635007.78</v>
      </c>
      <c r="D82">
        <v>536.78</v>
      </c>
      <c r="E82">
        <f t="shared" si="2"/>
        <v>1182.9944856365737</v>
      </c>
      <c r="F82">
        <f>C82/G82</f>
        <v>0.2084003087345469</v>
      </c>
      <c r="G82" s="5">
        <f>C82+C83+C84+C85+C86+C87+C88+C89+C90+C91</f>
        <v>3047057.77</v>
      </c>
    </row>
    <row r="83" spans="1:7" x14ac:dyDescent="0.25">
      <c r="A83" t="s">
        <v>64</v>
      </c>
      <c r="B83" t="s">
        <v>40</v>
      </c>
      <c r="C83" s="6">
        <v>390929.77</v>
      </c>
      <c r="D83" s="5">
        <v>6711.24</v>
      </c>
      <c r="E83">
        <f t="shared" si="2"/>
        <v>58.250005960150439</v>
      </c>
      <c r="F83">
        <f>C83/G82</f>
        <v>0.12829745922408292</v>
      </c>
    </row>
    <row r="84" spans="1:7" x14ac:dyDescent="0.25">
      <c r="A84" t="s">
        <v>64</v>
      </c>
      <c r="B84" t="s">
        <v>19</v>
      </c>
      <c r="C84" s="6">
        <v>336362.92</v>
      </c>
      <c r="D84" s="5">
        <v>2528.85</v>
      </c>
      <c r="E84">
        <f t="shared" si="2"/>
        <v>133.01022994641832</v>
      </c>
      <c r="F84">
        <f>C84/G82</f>
        <v>0.11038941345703465</v>
      </c>
    </row>
    <row r="85" spans="1:7" x14ac:dyDescent="0.25">
      <c r="A85" t="s">
        <v>64</v>
      </c>
      <c r="B85" t="s">
        <v>16</v>
      </c>
      <c r="C85" s="6">
        <v>332235.83</v>
      </c>
      <c r="D85" s="5">
        <v>3887.62</v>
      </c>
      <c r="E85">
        <f t="shared" si="2"/>
        <v>85.459954933866996</v>
      </c>
      <c r="F85">
        <f>C85/G82</f>
        <v>0.10903496260262896</v>
      </c>
    </row>
    <row r="86" spans="1:7" x14ac:dyDescent="0.25">
      <c r="A86" t="s">
        <v>64</v>
      </c>
      <c r="B86" t="s">
        <v>35</v>
      </c>
      <c r="C86" s="6">
        <v>259151.37</v>
      </c>
      <c r="D86" s="5">
        <v>6895.99</v>
      </c>
      <c r="E86">
        <f t="shared" si="2"/>
        <v>37.58000954177718</v>
      </c>
      <c r="F86">
        <f>C86/G82</f>
        <v>8.5049706819309831E-2</v>
      </c>
    </row>
    <row r="87" spans="1:7" x14ac:dyDescent="0.25">
      <c r="A87" t="s">
        <v>64</v>
      </c>
      <c r="B87" t="s">
        <v>61</v>
      </c>
      <c r="C87" s="6">
        <v>246566.78</v>
      </c>
      <c r="D87" s="5">
        <v>3131.01</v>
      </c>
      <c r="E87">
        <f t="shared" si="2"/>
        <v>78.749917758167484</v>
      </c>
      <c r="F87">
        <f>C87/G82</f>
        <v>8.0919627592095172E-2</v>
      </c>
    </row>
    <row r="88" spans="1:7" x14ac:dyDescent="0.25">
      <c r="A88" t="s">
        <v>64</v>
      </c>
      <c r="B88" t="s">
        <v>65</v>
      </c>
      <c r="C88" s="6">
        <v>217063.89</v>
      </c>
      <c r="D88" s="5">
        <v>14577.83</v>
      </c>
      <c r="E88">
        <f t="shared" si="2"/>
        <v>14.89000008917651</v>
      </c>
      <c r="F88">
        <f>C88/G82</f>
        <v>7.1237208607305147E-2</v>
      </c>
    </row>
    <row r="89" spans="1:7" x14ac:dyDescent="0.25">
      <c r="A89" t="s">
        <v>64</v>
      </c>
      <c r="B89" t="s">
        <v>43</v>
      </c>
      <c r="C89" s="6">
        <v>216714.23</v>
      </c>
      <c r="D89" s="5">
        <v>2476.17</v>
      </c>
      <c r="E89">
        <f t="shared" si="2"/>
        <v>87.519931991745324</v>
      </c>
      <c r="F89">
        <f>C89/G82</f>
        <v>7.1122455285775571E-2</v>
      </c>
    </row>
    <row r="90" spans="1:7" x14ac:dyDescent="0.25">
      <c r="A90" t="s">
        <v>64</v>
      </c>
      <c r="B90" t="s">
        <v>66</v>
      </c>
      <c r="C90" s="6">
        <v>210234.25</v>
      </c>
      <c r="D90" s="5">
        <v>6801.5</v>
      </c>
      <c r="E90">
        <f t="shared" si="2"/>
        <v>30.909983091965007</v>
      </c>
      <c r="F90">
        <f>C90/G82</f>
        <v>6.899582018755096E-2</v>
      </c>
    </row>
    <row r="91" spans="1:7" x14ac:dyDescent="0.25">
      <c r="A91" t="s">
        <v>64</v>
      </c>
      <c r="B91" t="s">
        <v>67</v>
      </c>
      <c r="C91" s="6">
        <v>202790.95</v>
      </c>
      <c r="D91" s="5">
        <v>18587.62</v>
      </c>
      <c r="E91">
        <f t="shared" si="2"/>
        <v>10.910000850028139</v>
      </c>
      <c r="F91">
        <f t="shared" si="3"/>
        <v>6.6553037489669911E-2</v>
      </c>
    </row>
    <row r="92" spans="1:7" x14ac:dyDescent="0.25">
      <c r="A92" t="s">
        <v>68</v>
      </c>
      <c r="B92" t="s">
        <v>16</v>
      </c>
      <c r="C92" s="6">
        <v>1203016.03</v>
      </c>
      <c r="D92" s="5">
        <v>14076.95</v>
      </c>
      <c r="E92">
        <f t="shared" si="2"/>
        <v>85.459991688540484</v>
      </c>
      <c r="F92">
        <f>C92/G92</f>
        <v>0.27396442559442491</v>
      </c>
      <c r="G92" s="5">
        <f>C92+C93+C94+C95+C96+C97+C98+C99+C100+C101</f>
        <v>4391139.57</v>
      </c>
    </row>
    <row r="93" spans="1:7" x14ac:dyDescent="0.25">
      <c r="A93" t="s">
        <v>68</v>
      </c>
      <c r="B93" t="s">
        <v>17</v>
      </c>
      <c r="C93" s="6">
        <v>827871.09</v>
      </c>
      <c r="D93">
        <v>699.81</v>
      </c>
      <c r="E93">
        <f t="shared" si="2"/>
        <v>1182.9940841085438</v>
      </c>
      <c r="F93">
        <f>C93/G92</f>
        <v>0.18853217412080572</v>
      </c>
    </row>
    <row r="94" spans="1:7" x14ac:dyDescent="0.25">
      <c r="A94" t="s">
        <v>68</v>
      </c>
      <c r="B94" t="s">
        <v>35</v>
      </c>
      <c r="C94" s="6">
        <v>618546.91</v>
      </c>
      <c r="D94" s="5">
        <v>16459.47</v>
      </c>
      <c r="E94">
        <f t="shared" si="2"/>
        <v>37.580001664695153</v>
      </c>
      <c r="F94">
        <f>C94/G92</f>
        <v>0.14086250280584908</v>
      </c>
    </row>
    <row r="95" spans="1:7" x14ac:dyDescent="0.25">
      <c r="A95" t="s">
        <v>68</v>
      </c>
      <c r="B95" t="s">
        <v>19</v>
      </c>
      <c r="C95" s="6">
        <v>362098.2</v>
      </c>
      <c r="D95" s="5">
        <v>2722.34</v>
      </c>
      <c r="E95">
        <f t="shared" si="2"/>
        <v>133.00991059162337</v>
      </c>
      <c r="F95">
        <f>C95/G92</f>
        <v>8.2461100183158151E-2</v>
      </c>
    </row>
    <row r="96" spans="1:7" x14ac:dyDescent="0.25">
      <c r="A96" t="s">
        <v>68</v>
      </c>
      <c r="B96" t="s">
        <v>44</v>
      </c>
      <c r="C96" s="6">
        <v>308806.40000000002</v>
      </c>
      <c r="D96" s="5">
        <v>15596.28</v>
      </c>
      <c r="E96">
        <f t="shared" si="2"/>
        <v>19.800003590599811</v>
      </c>
      <c r="F96">
        <f>C96/G92</f>
        <v>7.0324888352387302E-2</v>
      </c>
    </row>
    <row r="97" spans="1:6" x14ac:dyDescent="0.25">
      <c r="A97" t="s">
        <v>68</v>
      </c>
      <c r="B97" t="s">
        <v>43</v>
      </c>
      <c r="C97" s="6">
        <v>297223.09999999998</v>
      </c>
      <c r="D97" s="5">
        <v>3396.06</v>
      </c>
      <c r="E97">
        <f t="shared" si="2"/>
        <v>87.519979034528248</v>
      </c>
      <c r="F97">
        <f>C97/G92</f>
        <v>6.7687008181340949E-2</v>
      </c>
    </row>
    <row r="98" spans="1:6" x14ac:dyDescent="0.25">
      <c r="A98" t="s">
        <v>68</v>
      </c>
      <c r="B98" t="s">
        <v>22</v>
      </c>
      <c r="C98" s="6">
        <v>207942.3</v>
      </c>
      <c r="D98" s="5">
        <v>6720.82</v>
      </c>
      <c r="E98">
        <f t="shared" si="2"/>
        <v>30.940019223844708</v>
      </c>
      <c r="F98">
        <f>C98/G92</f>
        <v>4.7354973961804631E-2</v>
      </c>
    </row>
    <row r="99" spans="1:6" x14ac:dyDescent="0.25">
      <c r="A99" t="s">
        <v>68</v>
      </c>
      <c r="B99" t="s">
        <v>69</v>
      </c>
      <c r="C99" s="6">
        <v>204905.68</v>
      </c>
      <c r="D99" s="5">
        <v>8099.04</v>
      </c>
      <c r="E99">
        <f t="shared" si="2"/>
        <v>25.299996048914437</v>
      </c>
      <c r="F99">
        <f>C99/G92</f>
        <v>4.6663440488182883E-2</v>
      </c>
    </row>
    <row r="100" spans="1:6" x14ac:dyDescent="0.25">
      <c r="A100" t="s">
        <v>68</v>
      </c>
      <c r="B100" t="s">
        <v>70</v>
      </c>
      <c r="C100" s="6">
        <v>187619.62</v>
      </c>
      <c r="D100" s="5">
        <v>2109.27</v>
      </c>
      <c r="E100">
        <f t="shared" si="2"/>
        <v>88.950025364225539</v>
      </c>
      <c r="F100">
        <f>C100/G92</f>
        <v>4.272686326843398E-2</v>
      </c>
    </row>
    <row r="101" spans="1:6" x14ac:dyDescent="0.25">
      <c r="A101" t="s">
        <v>68</v>
      </c>
      <c r="B101" t="s">
        <v>23</v>
      </c>
      <c r="C101" s="6">
        <v>173110.24</v>
      </c>
      <c r="D101" s="5">
        <v>4742.75</v>
      </c>
      <c r="E101">
        <f t="shared" si="2"/>
        <v>36.499971535501551</v>
      </c>
      <c r="F101">
        <f t="shared" si="3"/>
        <v>3.942262304361234E-2</v>
      </c>
    </row>
    <row r="103" spans="1:6" x14ac:dyDescent="0.25">
      <c r="C103">
        <f>SUM(C2:C101)</f>
        <v>24675114.490000006</v>
      </c>
    </row>
    <row r="107" spans="1:6" x14ac:dyDescent="0.25">
      <c r="D107">
        <v>1</v>
      </c>
    </row>
    <row r="108" spans="1:6" x14ac:dyDescent="0.25">
      <c r="D108">
        <v>2</v>
      </c>
    </row>
    <row r="109" spans="1:6" x14ac:dyDescent="0.25">
      <c r="D109">
        <v>3</v>
      </c>
    </row>
    <row r="110" spans="1:6" x14ac:dyDescent="0.25">
      <c r="D110">
        <v>4</v>
      </c>
    </row>
    <row r="111" spans="1:6" x14ac:dyDescent="0.25">
      <c r="D111">
        <v>5</v>
      </c>
    </row>
    <row r="112" spans="1:6" x14ac:dyDescent="0.25">
      <c r="D112">
        <v>6</v>
      </c>
    </row>
    <row r="113" spans="4:4" x14ac:dyDescent="0.25">
      <c r="D113">
        <v>7</v>
      </c>
    </row>
    <row r="114" spans="4:4" x14ac:dyDescent="0.25">
      <c r="D114">
        <v>8</v>
      </c>
    </row>
    <row r="115" spans="4:4" x14ac:dyDescent="0.25">
      <c r="D115">
        <v>9</v>
      </c>
    </row>
    <row r="116" spans="4:4" x14ac:dyDescent="0.25">
      <c r="D116">
        <v>10</v>
      </c>
    </row>
    <row r="117" spans="4:4" x14ac:dyDescent="0.25">
      <c r="D117">
        <v>11</v>
      </c>
    </row>
    <row r="118" spans="4:4" x14ac:dyDescent="0.25">
      <c r="D118">
        <v>12</v>
      </c>
    </row>
    <row r="119" spans="4:4" x14ac:dyDescent="0.25">
      <c r="D119">
        <v>13</v>
      </c>
    </row>
    <row r="120" spans="4:4" x14ac:dyDescent="0.25">
      <c r="D120">
        <v>14</v>
      </c>
    </row>
    <row r="121" spans="4:4" x14ac:dyDescent="0.25">
      <c r="D121">
        <v>15</v>
      </c>
    </row>
    <row r="122" spans="4:4" x14ac:dyDescent="0.25">
      <c r="D122">
        <v>16</v>
      </c>
    </row>
    <row r="123" spans="4:4" x14ac:dyDescent="0.25">
      <c r="D123">
        <v>17</v>
      </c>
    </row>
    <row r="124" spans="4:4" x14ac:dyDescent="0.25">
      <c r="D124">
        <v>2</v>
      </c>
    </row>
    <row r="125" spans="4:4" x14ac:dyDescent="0.25">
      <c r="D125">
        <v>18</v>
      </c>
    </row>
    <row r="126" spans="4:4" x14ac:dyDescent="0.25">
      <c r="D126">
        <v>19</v>
      </c>
    </row>
    <row r="127" spans="4:4" x14ac:dyDescent="0.25">
      <c r="D127">
        <v>20</v>
      </c>
    </row>
    <row r="128" spans="4:4" x14ac:dyDescent="0.25">
      <c r="D128">
        <v>21</v>
      </c>
    </row>
    <row r="129" spans="4:4" x14ac:dyDescent="0.25">
      <c r="D129">
        <v>22</v>
      </c>
    </row>
    <row r="130" spans="4:4" x14ac:dyDescent="0.25">
      <c r="D130">
        <v>23</v>
      </c>
    </row>
    <row r="131" spans="4:4" x14ac:dyDescent="0.25">
      <c r="D131">
        <v>24</v>
      </c>
    </row>
    <row r="132" spans="4:4" x14ac:dyDescent="0.25">
      <c r="D132">
        <v>11</v>
      </c>
    </row>
    <row r="133" spans="4:4" x14ac:dyDescent="0.25">
      <c r="D133">
        <v>25</v>
      </c>
    </row>
    <row r="134" spans="4:4" x14ac:dyDescent="0.25">
      <c r="D134">
        <v>26</v>
      </c>
    </row>
    <row r="135" spans="4:4" x14ac:dyDescent="0.25">
      <c r="D135">
        <v>12</v>
      </c>
    </row>
    <row r="136" spans="4:4" x14ac:dyDescent="0.25">
      <c r="D136">
        <v>27</v>
      </c>
    </row>
    <row r="137" spans="4:4" x14ac:dyDescent="0.25">
      <c r="D137">
        <v>11</v>
      </c>
    </row>
    <row r="138" spans="4:4" x14ac:dyDescent="0.25">
      <c r="D138">
        <v>28</v>
      </c>
    </row>
    <row r="139" spans="4:4" x14ac:dyDescent="0.25">
      <c r="D139">
        <v>12</v>
      </c>
    </row>
    <row r="140" spans="4:4" x14ac:dyDescent="0.25">
      <c r="D140">
        <v>15</v>
      </c>
    </row>
    <row r="141" spans="4:4" x14ac:dyDescent="0.25">
      <c r="D141">
        <v>29</v>
      </c>
    </row>
    <row r="142" spans="4:4" x14ac:dyDescent="0.25">
      <c r="D142">
        <v>30</v>
      </c>
    </row>
    <row r="143" spans="4:4" x14ac:dyDescent="0.25">
      <c r="D143">
        <v>31</v>
      </c>
    </row>
    <row r="144" spans="4:4" x14ac:dyDescent="0.25">
      <c r="D144">
        <v>32</v>
      </c>
    </row>
    <row r="145" spans="4:4" x14ac:dyDescent="0.25">
      <c r="D145">
        <v>33</v>
      </c>
    </row>
    <row r="146" spans="4:4" x14ac:dyDescent="0.25">
      <c r="D146">
        <v>34</v>
      </c>
    </row>
    <row r="147" spans="4:4" x14ac:dyDescent="0.25">
      <c r="D147">
        <v>12</v>
      </c>
    </row>
    <row r="148" spans="4:4" x14ac:dyDescent="0.25">
      <c r="D148">
        <v>11</v>
      </c>
    </row>
    <row r="149" spans="4:4" x14ac:dyDescent="0.25">
      <c r="D149">
        <v>13</v>
      </c>
    </row>
    <row r="150" spans="4:4" x14ac:dyDescent="0.25">
      <c r="D150">
        <v>28</v>
      </c>
    </row>
    <row r="151" spans="4:4" x14ac:dyDescent="0.25">
      <c r="D151">
        <v>35</v>
      </c>
    </row>
    <row r="152" spans="4:4" x14ac:dyDescent="0.25">
      <c r="D152">
        <v>36</v>
      </c>
    </row>
    <row r="153" spans="4:4" x14ac:dyDescent="0.25">
      <c r="D153">
        <v>18</v>
      </c>
    </row>
    <row r="154" spans="4:4" x14ac:dyDescent="0.25">
      <c r="D154">
        <v>15</v>
      </c>
    </row>
    <row r="155" spans="4:4" x14ac:dyDescent="0.25">
      <c r="D155">
        <v>14</v>
      </c>
    </row>
    <row r="156" spans="4:4" x14ac:dyDescent="0.25">
      <c r="D156">
        <v>2</v>
      </c>
    </row>
    <row r="157" spans="4:4" x14ac:dyDescent="0.25">
      <c r="D157">
        <v>12</v>
      </c>
    </row>
    <row r="158" spans="4:4" x14ac:dyDescent="0.25">
      <c r="D158">
        <v>37</v>
      </c>
    </row>
    <row r="159" spans="4:4" x14ac:dyDescent="0.25">
      <c r="D159">
        <v>13</v>
      </c>
    </row>
    <row r="160" spans="4:4" x14ac:dyDescent="0.25">
      <c r="D160">
        <v>38</v>
      </c>
    </row>
    <row r="161" spans="4:4" x14ac:dyDescent="0.25">
      <c r="D161">
        <v>39</v>
      </c>
    </row>
    <row r="162" spans="4:4" x14ac:dyDescent="0.25">
      <c r="D162">
        <v>40</v>
      </c>
    </row>
    <row r="163" spans="4:4" x14ac:dyDescent="0.25">
      <c r="D163">
        <v>41</v>
      </c>
    </row>
    <row r="164" spans="4:4" x14ac:dyDescent="0.25">
      <c r="D164">
        <v>14</v>
      </c>
    </row>
    <row r="165" spans="4:4" x14ac:dyDescent="0.25">
      <c r="D165">
        <v>42</v>
      </c>
    </row>
    <row r="166" spans="4:4" x14ac:dyDescent="0.25">
      <c r="D166">
        <v>36</v>
      </c>
    </row>
    <row r="167" spans="4:4" x14ac:dyDescent="0.25">
      <c r="D167">
        <v>11</v>
      </c>
    </row>
    <row r="168" spans="4:4" x14ac:dyDescent="0.25">
      <c r="D168">
        <v>43</v>
      </c>
    </row>
    <row r="169" spans="4:4" x14ac:dyDescent="0.25">
      <c r="D169">
        <v>44</v>
      </c>
    </row>
    <row r="170" spans="4:4" x14ac:dyDescent="0.25">
      <c r="D170">
        <v>45</v>
      </c>
    </row>
    <row r="171" spans="4:4" x14ac:dyDescent="0.25">
      <c r="D171">
        <v>46</v>
      </c>
    </row>
    <row r="172" spans="4:4" x14ac:dyDescent="0.25">
      <c r="D172">
        <v>10</v>
      </c>
    </row>
    <row r="173" spans="4:4" x14ac:dyDescent="0.25">
      <c r="D173">
        <v>42</v>
      </c>
    </row>
    <row r="174" spans="4:4" x14ac:dyDescent="0.25">
      <c r="D174">
        <v>47</v>
      </c>
    </row>
    <row r="175" spans="4:4" x14ac:dyDescent="0.25">
      <c r="D175">
        <v>48</v>
      </c>
    </row>
    <row r="176" spans="4:4" x14ac:dyDescent="0.25">
      <c r="D176">
        <v>15</v>
      </c>
    </row>
    <row r="177" spans="4:6" x14ac:dyDescent="0.25">
      <c r="D177">
        <v>12</v>
      </c>
    </row>
    <row r="178" spans="4:6" x14ac:dyDescent="0.25">
      <c r="D178">
        <v>14</v>
      </c>
    </row>
    <row r="179" spans="4:6" x14ac:dyDescent="0.25">
      <c r="D179">
        <v>49</v>
      </c>
    </row>
    <row r="180" spans="4:6" x14ac:dyDescent="0.25">
      <c r="D180">
        <v>11</v>
      </c>
    </row>
    <row r="181" spans="4:6" x14ac:dyDescent="0.25">
      <c r="D181">
        <v>13</v>
      </c>
    </row>
    <row r="182" spans="4:6" x14ac:dyDescent="0.25">
      <c r="D182">
        <v>50</v>
      </c>
    </row>
    <row r="183" spans="4:6" x14ac:dyDescent="0.25">
      <c r="D183">
        <v>33</v>
      </c>
    </row>
    <row r="184" spans="4:6" x14ac:dyDescent="0.25">
      <c r="D184">
        <v>51</v>
      </c>
    </row>
    <row r="185" spans="4:6" x14ac:dyDescent="0.25">
      <c r="D185">
        <v>52</v>
      </c>
    </row>
    <row r="186" spans="4:6" x14ac:dyDescent="0.25">
      <c r="D186">
        <v>17</v>
      </c>
    </row>
    <row r="187" spans="4:6" x14ac:dyDescent="0.25">
      <c r="D187">
        <v>12</v>
      </c>
    </row>
    <row r="188" spans="4:6" x14ac:dyDescent="0.25">
      <c r="D188">
        <v>33</v>
      </c>
    </row>
    <row r="189" spans="4:6" x14ac:dyDescent="0.25">
      <c r="D189">
        <v>14</v>
      </c>
    </row>
    <row r="190" spans="4:6" x14ac:dyDescent="0.25">
      <c r="D190">
        <v>11</v>
      </c>
    </row>
    <row r="191" spans="4:6" x14ac:dyDescent="0.25">
      <c r="D191">
        <v>28</v>
      </c>
      <c r="F191">
        <f>MODE(D107:D206)</f>
        <v>11</v>
      </c>
    </row>
    <row r="192" spans="4:6" x14ac:dyDescent="0.25">
      <c r="D192">
        <v>50</v>
      </c>
    </row>
    <row r="193" spans="4:4" x14ac:dyDescent="0.25">
      <c r="D193">
        <v>53</v>
      </c>
    </row>
    <row r="194" spans="4:4" x14ac:dyDescent="0.25">
      <c r="D194">
        <v>35</v>
      </c>
    </row>
    <row r="195" spans="4:4" x14ac:dyDescent="0.25">
      <c r="D195">
        <v>54</v>
      </c>
    </row>
    <row r="196" spans="4:4" x14ac:dyDescent="0.25">
      <c r="D196">
        <v>55</v>
      </c>
    </row>
    <row r="197" spans="4:4" x14ac:dyDescent="0.25">
      <c r="D197">
        <v>11</v>
      </c>
    </row>
    <row r="198" spans="4:4" x14ac:dyDescent="0.25">
      <c r="D198">
        <v>12</v>
      </c>
    </row>
    <row r="199" spans="4:4" x14ac:dyDescent="0.25">
      <c r="D199">
        <v>28</v>
      </c>
    </row>
    <row r="200" spans="4:4" x14ac:dyDescent="0.25">
      <c r="D200">
        <v>14</v>
      </c>
    </row>
    <row r="201" spans="4:4" x14ac:dyDescent="0.25">
      <c r="D201">
        <v>36</v>
      </c>
    </row>
    <row r="202" spans="4:4" x14ac:dyDescent="0.25">
      <c r="D202">
        <v>35</v>
      </c>
    </row>
    <row r="203" spans="4:4" x14ac:dyDescent="0.25">
      <c r="D203">
        <v>17</v>
      </c>
    </row>
    <row r="204" spans="4:4" x14ac:dyDescent="0.25">
      <c r="D204">
        <v>56</v>
      </c>
    </row>
    <row r="205" spans="4:4" x14ac:dyDescent="0.25">
      <c r="D205">
        <v>57</v>
      </c>
    </row>
    <row r="206" spans="4:4" x14ac:dyDescent="0.25">
      <c r="D206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1"/>
  <sheetViews>
    <sheetView topLeftCell="A16" workbookViewId="0">
      <selection activeCell="E30" sqref="E30"/>
    </sheetView>
  </sheetViews>
  <sheetFormatPr defaultColWidth="9" defaultRowHeight="14.4" x14ac:dyDescent="0.25"/>
  <cols>
    <col min="1" max="1" width="8.88671875" style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夏佳伟</dc:creator>
  <cp:lastModifiedBy>LY</cp:lastModifiedBy>
  <dcterms:created xsi:type="dcterms:W3CDTF">2006-09-16T00:00:00Z</dcterms:created>
  <dcterms:modified xsi:type="dcterms:W3CDTF">2020-05-04T01:46:34Z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